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4.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3.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comments1.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xl/metadata" ContentType="application/binary"/>
  <Override PartName="/xl/commentsmeta0"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A-7 Standards &amp; Instructional Support\Instructional Materials\Adoptions\2022 Adoption\Scores (2022)\2022 Score Notification\Big Ideas Learning (005)\"/>
    </mc:Choice>
  </mc:AlternateContent>
  <workbookProtection lockStructure="1"/>
  <bookViews>
    <workbookView xWindow="0" yWindow="0" windowWidth="28800" windowHeight="11610"/>
  </bookViews>
  <sheets>
    <sheet name="Summary" sheetId="1" r:id="rId1"/>
    <sheet name="1.1 Alignment" sheetId="2" r:id="rId2"/>
    <sheet name="1.2 Rigor &amp; Communication" sheetId="3" r:id="rId3"/>
    <sheet name="1.3 Cognitive Challenge" sheetId="4" r:id="rId4"/>
    <sheet name="2.1 Engagement &amp; Motivation" sheetId="5" r:id="rId5"/>
    <sheet name="2.2 Culturally Responsive" sheetId="6" r:id="rId6"/>
    <sheet name="3.1 Supports for Teachers" sheetId="7" r:id="rId7"/>
    <sheet name="3.2 Supports for Students" sheetId="8" r:id="rId8"/>
    <sheet name="3.3 Digital Design Elements" sheetId="9" r:id="rId9"/>
    <sheet name="4.1 Formative Assessment" sheetId="10" r:id="rId10"/>
    <sheet name="4.2 Performance Assessments" sheetId="11" r:id="rId11"/>
    <sheet name="4.3 Integrated Assessment" sheetId="12" r:id="rId12"/>
    <sheet name="Reference Sheet" sheetId="13" state="hidden" r:id="rId13"/>
    <sheet name="Sheet2" sheetId="14" state="hidden" r:id="rId14"/>
  </sheets>
  <calcPr calcId="162913"/>
  <extLst>
    <ext uri="GoogleSheetsCustomDataVersion1">
      <go:sheetsCustomData xmlns:go="http://customooxmlschemas.google.com/" r:id="rId18" roundtripDataSignature="AMtx7mjLfB2BfEcKcVG3azIvf68N0Z5LkA=="/>
    </ext>
  </extLst>
</workbook>
</file>

<file path=xl/calcChain.xml><?xml version="1.0" encoding="utf-8"?>
<calcChain xmlns="http://schemas.openxmlformats.org/spreadsheetml/2006/main">
  <c r="H8" i="12" l="1"/>
  <c r="H7" i="12"/>
  <c r="H6" i="12"/>
  <c r="H5" i="12"/>
  <c r="H11" i="12" s="1"/>
  <c r="H8" i="11"/>
  <c r="H7" i="11"/>
  <c r="H6" i="11"/>
  <c r="H5" i="11"/>
  <c r="H11" i="11" s="1"/>
  <c r="H8" i="10"/>
  <c r="H7" i="10"/>
  <c r="H6" i="10"/>
  <c r="H5" i="10"/>
  <c r="H11" i="10" s="1"/>
  <c r="H8" i="9"/>
  <c r="H7" i="9"/>
  <c r="H6" i="9"/>
  <c r="H5" i="9"/>
  <c r="H11" i="9" s="1"/>
  <c r="H8" i="8"/>
  <c r="H7" i="8"/>
  <c r="H6" i="8"/>
  <c r="H5" i="8"/>
  <c r="H11" i="8" s="1"/>
  <c r="H8" i="7"/>
  <c r="H7" i="7"/>
  <c r="H6" i="7"/>
  <c r="H5" i="7"/>
  <c r="H11" i="7" s="1"/>
  <c r="H7" i="6"/>
  <c r="H6" i="6"/>
  <c r="H5" i="6"/>
  <c r="H8" i="5"/>
  <c r="H7" i="5"/>
  <c r="H6" i="5"/>
  <c r="H5" i="5"/>
  <c r="H11" i="5" s="1"/>
  <c r="H8" i="4"/>
  <c r="H7" i="4"/>
  <c r="H6" i="4"/>
  <c r="H5" i="4"/>
  <c r="H10" i="4" s="1"/>
  <c r="H10" i="3"/>
  <c r="H8" i="3"/>
  <c r="H11" i="3" s="1"/>
  <c r="D11" i="3" s="1"/>
  <c r="H7" i="3"/>
  <c r="H6" i="3"/>
  <c r="H5" i="3"/>
  <c r="H7" i="2"/>
  <c r="H6" i="2"/>
  <c r="H5" i="2"/>
  <c r="H10" i="2" s="1"/>
  <c r="D10" i="2" s="1"/>
  <c r="F12" i="1"/>
  <c r="E11" i="1"/>
  <c r="H10" i="6" l="1"/>
  <c r="D10" i="6" s="1"/>
  <c r="J24" i="7"/>
  <c r="J23" i="7"/>
  <c r="J22" i="7"/>
  <c r="J21" i="7"/>
  <c r="D11" i="7"/>
  <c r="J20" i="7"/>
  <c r="J19" i="7"/>
  <c r="J18" i="7"/>
  <c r="J17" i="7"/>
  <c r="J28" i="3"/>
  <c r="J24" i="8"/>
  <c r="J23" i="8"/>
  <c r="J22" i="8"/>
  <c r="J21" i="8"/>
  <c r="D11" i="8"/>
  <c r="J20" i="8"/>
  <c r="J19" i="8"/>
  <c r="J18" i="8"/>
  <c r="J17" i="8"/>
  <c r="J24" i="10"/>
  <c r="J23" i="10"/>
  <c r="J22" i="10"/>
  <c r="J21" i="10"/>
  <c r="D11" i="10"/>
  <c r="J20" i="10"/>
  <c r="J19" i="10"/>
  <c r="J18" i="10"/>
  <c r="J17" i="10"/>
  <c r="J24" i="12"/>
  <c r="J23" i="12"/>
  <c r="J22" i="12"/>
  <c r="J21" i="12"/>
  <c r="D11" i="12"/>
  <c r="J20" i="12"/>
  <c r="J19" i="12"/>
  <c r="J18" i="12"/>
  <c r="J17" i="12"/>
  <c r="H12" i="12" s="1"/>
  <c r="D12" i="12" s="1"/>
  <c r="C29" i="1" s="1"/>
  <c r="J24" i="9"/>
  <c r="J23" i="9"/>
  <c r="J22" i="9"/>
  <c r="J21" i="9"/>
  <c r="D11" i="9"/>
  <c r="J20" i="9"/>
  <c r="J19" i="9"/>
  <c r="J18" i="9"/>
  <c r="J17" i="9"/>
  <c r="J24" i="11"/>
  <c r="J23" i="11"/>
  <c r="J22" i="11"/>
  <c r="J21" i="11"/>
  <c r="D11" i="11"/>
  <c r="J20" i="11"/>
  <c r="J19" i="11"/>
  <c r="J18" i="11"/>
  <c r="J17" i="11"/>
  <c r="J22" i="5"/>
  <c r="J21" i="5"/>
  <c r="D11" i="5"/>
  <c r="J20" i="5"/>
  <c r="J19" i="5"/>
  <c r="J18" i="5"/>
  <c r="J17" i="5"/>
  <c r="J24" i="5"/>
  <c r="J23" i="5"/>
  <c r="J19" i="4"/>
  <c r="J22" i="4"/>
  <c r="J20" i="3"/>
  <c r="J29" i="3"/>
  <c r="J21" i="3"/>
  <c r="J30" i="3"/>
  <c r="H11" i="4"/>
  <c r="D11" i="4" s="1"/>
  <c r="J22" i="3"/>
  <c r="J31" i="3"/>
  <c r="J23" i="3"/>
  <c r="H9" i="2"/>
  <c r="J24" i="3"/>
  <c r="J17" i="3"/>
  <c r="J26" i="3"/>
  <c r="H9" i="6"/>
  <c r="J18" i="3"/>
  <c r="J27" i="3"/>
  <c r="J19" i="3"/>
  <c r="J31" i="4" l="1"/>
  <c r="J23" i="4"/>
  <c r="J21" i="4"/>
  <c r="J18" i="4"/>
  <c r="H12" i="11"/>
  <c r="D12" i="11" s="1"/>
  <c r="C28" i="1" s="1"/>
  <c r="E28" i="1" s="1"/>
  <c r="J22" i="6"/>
  <c r="J21" i="6"/>
  <c r="J20" i="6"/>
  <c r="J19" i="6"/>
  <c r="J18" i="6"/>
  <c r="J17" i="6"/>
  <c r="H12" i="10"/>
  <c r="D12" i="10" s="1"/>
  <c r="C27" i="1" s="1"/>
  <c r="J30" i="4"/>
  <c r="J27" i="4"/>
  <c r="H12" i="5"/>
  <c r="D12" i="5" s="1"/>
  <c r="C18" i="1" s="1"/>
  <c r="H12" i="9"/>
  <c r="D12" i="9" s="1"/>
  <c r="C24" i="1" s="1"/>
  <c r="E24" i="1" s="1"/>
  <c r="J28" i="4"/>
  <c r="J20" i="4"/>
  <c r="H12" i="8"/>
  <c r="D12" i="8" s="1"/>
  <c r="C23" i="1" s="1"/>
  <c r="E23" i="1" s="1"/>
  <c r="J29" i="4"/>
  <c r="J17" i="4"/>
  <c r="H12" i="3"/>
  <c r="D12" i="3" s="1"/>
  <c r="C14" i="1" s="1"/>
  <c r="E14" i="1" s="1"/>
  <c r="J24" i="4"/>
  <c r="J24" i="2"/>
  <c r="J22" i="2"/>
  <c r="J21" i="2"/>
  <c r="J20" i="2"/>
  <c r="J28" i="2"/>
  <c r="J19" i="2"/>
  <c r="J27" i="2"/>
  <c r="J18" i="2"/>
  <c r="J26" i="2"/>
  <c r="J17" i="2"/>
  <c r="J25" i="2"/>
  <c r="J26" i="4"/>
  <c r="H12" i="7"/>
  <c r="D12" i="7" s="1"/>
  <c r="C22" i="1" s="1"/>
  <c r="H12" i="4" l="1"/>
  <c r="D12" i="4" s="1"/>
  <c r="C15" i="1" s="1"/>
  <c r="E15" i="1" s="1"/>
  <c r="F30" i="1"/>
  <c r="E27" i="1"/>
  <c r="E18" i="1"/>
  <c r="F25" i="1"/>
  <c r="E22" i="1"/>
  <c r="H11" i="6"/>
  <c r="D11" i="6" s="1"/>
  <c r="C19" i="1" s="1"/>
  <c r="E19" i="1" s="1"/>
  <c r="H11" i="2"/>
  <c r="D11" i="2" s="1"/>
  <c r="C13" i="1" s="1"/>
  <c r="F20" i="1" l="1"/>
  <c r="F16" i="1"/>
  <c r="E13" i="1"/>
  <c r="E31" i="1" s="1"/>
  <c r="F31" i="1" l="1"/>
  <c r="C31" i="1" s="1"/>
</calcChain>
</file>

<file path=xl/comments1.xml><?xml version="1.0" encoding="utf-8"?>
<comments xmlns="http://schemas.openxmlformats.org/spreadsheetml/2006/main">
  <authors>
    <author/>
  </authors>
  <commentList>
    <comment ref="G3" authorId="0" shapeId="0">
      <text>
        <r>
          <rPr>
            <sz val="11"/>
            <color theme="1"/>
            <rFont val="Calibri"/>
            <scheme val="minor"/>
          </rPr>
          <t>======
ID#AAAAcCstkd8
Andrew Byerley    (2022-07-28 23:01:47)
Including a link to the Criterion 1.3 evidence guide here, in case it is helpful for the questions you had earlier today.</t>
        </r>
      </text>
    </comment>
  </commentList>
  <extLst>
    <ext xmlns:r="http://schemas.openxmlformats.org/officeDocument/2006/relationships" uri="GoogleSheetsCustomDataVersion1">
      <go:sheetsCustomData xmlns:go="http://customooxmlschemas.google.com/" r:id="rId1" roundtripDataSignature="AMtx7mjKGmtmSHDPvjQZJ1owOrQll0JTBg=="/>
    </ext>
  </extLst>
</comments>
</file>

<file path=xl/sharedStrings.xml><?xml version="1.0" encoding="utf-8"?>
<sst xmlns="http://schemas.openxmlformats.org/spreadsheetml/2006/main" count="454" uniqueCount="309">
  <si>
    <t>Oregon Instructional Material Evaluation Tool (OR-IMET) Summary</t>
  </si>
  <si>
    <t>Mathematics (2023-2030)</t>
  </si>
  <si>
    <t>Overall Rating</t>
  </si>
  <si>
    <t>Publisher:</t>
  </si>
  <si>
    <t>Big Ideas Learning</t>
  </si>
  <si>
    <t>Title:</t>
  </si>
  <si>
    <t>Big Ideas</t>
  </si>
  <si>
    <t>Publishing Date:</t>
  </si>
  <si>
    <t>Category</t>
  </si>
  <si>
    <t>HS Third-Credit (+1)</t>
  </si>
  <si>
    <t>Review Date:</t>
  </si>
  <si>
    <t>7.28.22</t>
  </si>
  <si>
    <t>Legal Requirements</t>
  </si>
  <si>
    <t>Yes</t>
  </si>
  <si>
    <t>Part 1: Oregon Mathematics Baseline Criteria</t>
  </si>
  <si>
    <t>Rating</t>
  </si>
  <si>
    <t xml:space="preserve">Criterion 1.1 Alignment </t>
  </si>
  <si>
    <t xml:space="preserve">Criterion 1.2 Rigor &amp; Communication </t>
  </si>
  <si>
    <t>Criterion 1.3 Cognitive Challenge</t>
  </si>
  <si>
    <t>Part 2: Equitable Student Engagement and Cultural Pedagogy Criteria</t>
  </si>
  <si>
    <t>Criterion 2.1 Engagement &amp; Motivation</t>
  </si>
  <si>
    <t>Criterion 2.2 Culturally Responsive Instructional Support</t>
  </si>
  <si>
    <t xml:space="preserve">Part 3: Technical Usability Criteria </t>
  </si>
  <si>
    <t xml:space="preserve">Criterion 3.1 Supports for Teachers </t>
  </si>
  <si>
    <t>Criterion 3.2 Supports for Students</t>
  </si>
  <si>
    <t>Criterion 3.3 Digital Learning Design Elements</t>
  </si>
  <si>
    <t>Part 4: Assessment Criteria</t>
  </si>
  <si>
    <t>Criterion 4.1 Formative Assessment Process</t>
  </si>
  <si>
    <t>Criterion 4.2 Performance Assessments</t>
  </si>
  <si>
    <t>Criterion 4.3 Integrated Assessment System*</t>
  </si>
  <si>
    <t>*This criterion is not required. Quality indicators are provided for evaluation if an integrated assessment system is present.</t>
  </si>
  <si>
    <t>1.1: Alignment</t>
  </si>
  <si>
    <t xml:space="preserve">Aligned materials in Mathematics strongly reflect the focus of the Oregon Standards, and connect major topics across and within grades and/or courses.  When applicable, content from earlier or later grade-levels is clearly identified and differentiable from grade-level content.
</t>
  </si>
  <si>
    <t>Metric</t>
  </si>
  <si>
    <t>Score</t>
  </si>
  <si>
    <t>2 points</t>
  </si>
  <si>
    <t>1 point</t>
  </si>
  <si>
    <t>0 points</t>
  </si>
  <si>
    <t xml:space="preserve">Comments </t>
  </si>
  <si>
    <r>
      <rPr>
        <b/>
        <sz val="11"/>
        <color theme="1"/>
        <rFont val="Arial"/>
      </rPr>
      <t xml:space="preserve">1.1.1 Focus </t>
    </r>
    <r>
      <rPr>
        <sz val="11"/>
        <color theme="1"/>
        <rFont val="Arial"/>
      </rPr>
      <t xml:space="preserve">
Materials either deepen Oregon high school core content and/or include specialized content that aligns with a given pathway leading to college and career
readiness.
</t>
    </r>
  </si>
  <si>
    <t>2: Meets expectations</t>
  </si>
  <si>
    <t>Materials present opportunities for all students to meet the full intent of grade-level standards.
AND
The teachers’ materials provide guidance on both of the following:
 -Materials include guidance for students needing additional support to engage in grade-level content
 -Materials provide guidance on optional extension options to challenge students and deepen their understanding of grade-level content.</t>
  </si>
  <si>
    <t>Materials present opportunities for  all students to meet the full intent of grade-level standards.
AND
The teachers’ materials provide guidance on at least one of the following
-Materials include guidance for students needing additional support to engage in grade-level content 
-Materials provide guidance on optional extension options to challenge students and deepen their understanding of grade-level content</t>
  </si>
  <si>
    <t>Materials do not include opportunities for all students to meet the full intent of grade-level standards.
OR
Materials do not include activities that either have differentiation suggestions to engage students for students needing additional support or extension options to challenge students.</t>
  </si>
  <si>
    <r>
      <rPr>
        <b/>
        <sz val="11"/>
        <color theme="1"/>
        <rFont val="Arial"/>
      </rPr>
      <t>1.1.2 Coherence</t>
    </r>
    <r>
      <rPr>
        <sz val="11"/>
        <color theme="1"/>
        <rFont val="Arial"/>
      </rPr>
      <t xml:space="preserve">
Materials include learning objectives that connect core high school content to given student college and career pathways. Courses can be reasonably completed within a planned semester, term, or school
year with little to no modification.</t>
    </r>
  </si>
  <si>
    <t xml:space="preserve">The majority of instructional time (at least 50%), when implemented as designed, addresses the major content of the grade.
AND
The teachers’ materials provide guidance on both of the following:
-Multiple within-grade connections between supporting and major work enhance focus on major work.
-Materials connect grade-level content across grade-levels within identified reasoning progressions in Oregon standards. 
</t>
  </si>
  <si>
    <t xml:space="preserve">The majority of instructional time (at least 50%), when implemented as designed, addresses the major content of the grade.
AND
The teachers’ materials provide guidance on at least one of the following:
-Multiple within-grade connections between supporting and major work enhance focus on major work.
-Materials connect grade-level content across grade-levels within identified reasoning progressions in Oregon standards. 
</t>
  </si>
  <si>
    <t xml:space="preserve">Less than 50% of instructional time, when implemented as designed, addresses the major content of the grade.
OR
Materials do not include either  connections to major work within grade-level content or connections across grades within reasoning progressions in Oregon standards.
</t>
  </si>
  <si>
    <r>
      <rPr>
        <b/>
        <sz val="11"/>
        <color theme="1"/>
        <rFont val="Arial"/>
      </rPr>
      <t>1.1.3 Math Practices</t>
    </r>
    <r>
      <rPr>
        <sz val="11"/>
        <color theme="1"/>
        <rFont val="Arial"/>
      </rPr>
      <t xml:space="preserve">
Materials explicitly align to and support the Standards for Mathematical Practice through regular and authentic engagement opportunities for students.
</t>
    </r>
  </si>
  <si>
    <t>1: Partially meets expectations</t>
  </si>
  <si>
    <t>The Standards for Mathematical Practice (MPs) are identified and connected to grade-level mathematical content.
AND
Materials present opportunities for students to both learn and independently demonstrate each of the MPs.</t>
  </si>
  <si>
    <t>The Standards for Mathematical Practice (MPs) are identified and connected to grade-level mathematical content.
OR
Materials present opportunities for students to both learn and independently demonstrate each of the MPs.</t>
  </si>
  <si>
    <t>The Standards for Mathematical Practice (MPs) are not identified and connected to grade-level mathematical content.
AND
Materials do not present opportunities for students to learn and independently demonstrate each of the MPs.</t>
  </si>
  <si>
    <t>Opportunities to address the Standards for Mathematical Practices (MP) are consistently identified.  See Example:  TE page x-xiii.  Opportunities are avaialble for students to learn about each MP in a basic form of identification. See Example: Chapter 7 TE page 353.  There is limited opportunity for students to demonstrate each of the MP's.  See Example Chapter 7 TE page 353 Math Practices and Laurie's Note.  The attempt to embed MP's in the material does not reach the full intent of the MP's.   There are some examples MP connections that reach the full intent.  See example Chapter 7 TE/SE page 395 Math Practices #1-3 connected to MP 2 Reason, where students consider units and attend to the meaning of quantities.  However the Teacher Guidance serves as an answer key rather than guidance in eliciting student evidence of MP 2. Most MP connections are misleading in the curricular materials because it does not develop the MP's as intended.  See Example(s):  Chapter 7 SE page 384 #52.  This tasks is labeled as connected to MP 7 Structure, however the task only asks students to solve an equation for b.  The task does NOT provide opportunities for students to; make generalizations from patters, explain structure or analyze to look for more than one approach.  Example: Chapter 7 SE and TE page 385/T-385 Teacher Guidance and student facing question.  The student question is labeled as connected to MP 8 Repeated Reasoning by asking why it is important to check your answer.  The teacher guidance does not address this student facing question to provide guidance.  This question does not prompt students to generalize, work with an algorithm or evaluate reasonablenss as MP 8 intends.  Further in this section, the teacher guidance suggests a connection to MP 1 Make Sense by noting two possible student strategies for solving the Explore.  The guidance is limited in how a teacher would effectively use multiple student strategies to teach MP 1.  Example: Chapter 7 SE/TE page 397 Performance Task. This task is connected to MP 4 Model as it prompts students to research costs and create models for a business.  This example addresses part of the MP by modeling a situation with a function and graph as well as describing the relationships in the quantities.  However, the task is not written to elicit student evidence of describing what they do with the model, describe how it relates to the problem, or check to see if the model makes sense.  Further, the Teacher Edition does not provide guidance in connecting the task to MP 4 and the scoring rubric provided evaluates answers rather than student thinking.  The task and teacher guidance focus on describing the relationship between quantities rather than how the model relates to the situation.</t>
  </si>
  <si>
    <t>Meets Expectations (5-6 points)     Partially Meets Expectations (3-4 points)     Does Not Meet Expectations (0-2 points)</t>
  </si>
  <si>
    <t>Rating for 1.1: Alignment</t>
  </si>
  <si>
    <t xml:space="preserve">Point Total: </t>
  </si>
  <si>
    <t>Criterion Score</t>
  </si>
  <si>
    <t>Final Comments for 1.1: Alignment</t>
  </si>
  <si>
    <t>This program meets expectation for the alignment metric. Some things that showed up as mathematical practices appeared to be misleading. See comments for 1.1.3 in comment section. The attempt to embed MP's in the material does not reach the full intent of the MP's.   There are some examples MP connections that reach the full intent.</t>
  </si>
  <si>
    <t>1.2 Rigor &amp; Communication</t>
  </si>
  <si>
    <t>Materials reflect grade-level and/or course expectations by giving students opportunities to communicate reasoning as well as attend to the balance of rigor across developing conceptual understanding, procedural fluency, and engaging applications.</t>
  </si>
  <si>
    <r>
      <rPr>
        <b/>
        <sz val="11"/>
        <color theme="1"/>
        <rFont val="Arial"/>
      </rPr>
      <t>1.2.1 Conceptual Understanding</t>
    </r>
    <r>
      <rPr>
        <sz val="11"/>
        <color theme="1"/>
        <rFont val="Arial"/>
      </rPr>
      <t xml:space="preserve">
Materials include opportunities for
students to develop comprehension of mathematical concepts, operations, and
relations to understand math as an integrated whole.</t>
    </r>
  </si>
  <si>
    <t>Materials include instructional support for teachers to develop conceptual understanding throughout the grade-level.
AND
Materials provide opportunities for students to independently demonstrate conceptual understanding throughout the grade-level.</t>
  </si>
  <si>
    <t>Materials include instructional support for teachers to develop conceptual understanding throughout the grade-level.
OR
Materials provide opportunities for students to independently demonstrate conceptual understanding throughout the grade-level.</t>
  </si>
  <si>
    <t>Materials do not provide instructional support for teachers to develop conceptual understanding throughout the grade-level.
AND
Materials do not provide opportunities for students to independently demonstrate conceptual understanding throughout the grade-level.</t>
  </si>
  <si>
    <t>not explicit on how to access prerequisite concepts and how to help students develop understanding. Does not appear to be balanced to this regard.</t>
  </si>
  <si>
    <r>
      <rPr>
        <b/>
        <sz val="11"/>
        <color theme="1"/>
        <rFont val="Arial"/>
      </rPr>
      <t xml:space="preserve">1.2.2 Procedural Fluency </t>
    </r>
    <r>
      <rPr>
        <sz val="11"/>
        <color theme="1"/>
        <rFont val="Arial"/>
      </rPr>
      <t xml:space="preserve">
Materials include opportunities for students to develop skills in carrying out procedures flexibly, accurately, efficiently, and with technology when appropriate.
</t>
    </r>
  </si>
  <si>
    <t>Materials include instructional support for teachers to develop procedural skills and fluency throughout the grade-level.
AND
Materials provide opportunities for students to independently demonstrate procedural skills and fluency throughout the grade-level.</t>
  </si>
  <si>
    <t>Materials include instructional support for teachers to develop procedural skills and fluency throughout the grade-level.
OR
Materials provide opportunities for students to independently demonstrate procedural skills and fluency throughout the grade-level.</t>
  </si>
  <si>
    <t>Materials do not include instructional support for teachers to develop procedural skills and fluency throughout the grade-level.
AND
Materials do not provide opportunities for students to independently demonstrate procedural skills and fluency throughout the grade-level.</t>
  </si>
  <si>
    <t xml:space="preserve"> </t>
  </si>
  <si>
    <r>
      <rPr>
        <b/>
        <sz val="11"/>
        <color theme="1"/>
        <rFont val="Arial"/>
      </rPr>
      <t xml:space="preserve">1.2.3 Application </t>
    </r>
    <r>
      <rPr>
        <sz val="11"/>
        <color theme="1"/>
        <rFont val="Arial"/>
      </rPr>
      <t xml:space="preserve">
Materials include meaningful contexts for students to apply and build important conceptual understanding and procedural skills through the mathematical modeling
process that have meaning to students and allow multiple pathways to a solution(s).
</t>
    </r>
  </si>
  <si>
    <t>Materials provide both routine and non-routine applications of mathematics throughout the grade-level.
AND
Materials provide opportunities for students to extend or personalize applications throughout the grade-level.</t>
  </si>
  <si>
    <t>Materials provide either routine or non-routine applications of mathematics throughout the grade-level.
OR
Materials provide opportunities for students to extend or personalize applications throughout the grade-level.</t>
  </si>
  <si>
    <t>Materials do not provide either routine or non-routine applications of mathematics throughout the grade-level.
AND
Materials do not provide opportunities for students to extend or personalize applications throughout the grade-level</t>
  </si>
  <si>
    <r>
      <rPr>
        <b/>
        <sz val="11"/>
        <color theme="1"/>
        <rFont val="Arial"/>
      </rPr>
      <t xml:space="preserve">1.2.4 Communication </t>
    </r>
    <r>
      <rPr>
        <sz val="11"/>
        <color theme="1"/>
        <rFont val="Arial"/>
      </rPr>
      <t xml:space="preserve">
Materials include opportunities for students to communicate thinking, reflection, explanation, comparison, and justification, about and with mathematics in varied ways; including with words, data visualizations and numbers.
</t>
    </r>
  </si>
  <si>
    <t xml:space="preserve">Materials include instructional strategies for teachers to support communication of student thinking in all of the following areas with mathematics: 
-reflection 
-explanation
-comparison 
-justification 
AND
Materials provide opportunities for students to share their thinking in varied ways, including with words, data visualizations and/or numbers. </t>
  </si>
  <si>
    <t xml:space="preserve">Materials include instructional strategies for teachers to support communication of student thinking in two or three of the following areas with mathematics: 
-reflection 
-explanation 
-comparison
-justification
AND
Materials provide opportunities for students to share their thinking in varied ways, including with words, data visualizations and/or numbers. </t>
  </si>
  <si>
    <t xml:space="preserve">Materials do not include instructional strategies for teachers to support students in  communicating, reflecting, explaining, comparing, and/or justifying thinking with mathematics.
OR
Materials do not include opportunities for students to share their thinking in varied ways, including with words, data visualizations and/or numbers. 
</t>
  </si>
  <si>
    <t>There is limited teacher or student guidance in developing math discourse.  Limited opportunities for students to construct and respond to arguments, justify their conclusion and comunnicate to others.  The ELL notes in the TE assist in developing precise language for all students.  Scorers have reservations on a 1:  Materials do not include instructional strategies for teachers to support students in  communicating, reflecting, explaining, comparing, and/or justifying thinking with mathematics.</t>
  </si>
  <si>
    <t>Meets Expectations (7-8 points)     Partially Meets Expectations (4-6 points)     Does Not Meet Expectations (0-3 points)</t>
  </si>
  <si>
    <t>Rating for 1.2 Rigor &amp; Communication</t>
  </si>
  <si>
    <t>Final Comments for 1.2 Rigor &amp; Communication</t>
  </si>
  <si>
    <t>Communication: Could improve by providng more opportunities for students and support for teachers in this area. Opportunities are showing up but they are not strong. It is not explicit how to access prerequisite concepts and how to help students develop understanding. Does not appear to be balanced to this regard. There is limited teacher or student guidance in developing math discourse.  Limited opportunities for students to construct and respond to arguments, justify their conclusion and comunnicate to others.  The ELL notes in the TE assist in developing precise language for all students.</t>
  </si>
  <si>
    <t>1.3 Cognitive Challenge</t>
  </si>
  <si>
    <t>Materials include a variety of cognitively demanding rich tasks which are the center of instruction, that address a variety of cognitive demand levels to deepen student understanding, fluency, and applications of mathematical concepts throughout the course.</t>
  </si>
  <si>
    <r>
      <rPr>
        <sz val="11"/>
        <color theme="1"/>
        <rFont val="Calibri"/>
      </rPr>
      <t xml:space="preserve">The Evidence Guides can provide additional support for each metric. Linking </t>
    </r>
    <r>
      <rPr>
        <u/>
        <sz val="11"/>
        <color rgb="FF1155CC"/>
        <rFont val="Calibri"/>
      </rPr>
      <t>1.3 here</t>
    </r>
    <r>
      <rPr>
        <sz val="11"/>
        <color theme="1"/>
        <rFont val="Calibri"/>
      </rPr>
      <t>.</t>
    </r>
  </si>
  <si>
    <r>
      <rPr>
        <b/>
        <sz val="11"/>
        <color theme="1"/>
        <rFont val="Arial"/>
      </rPr>
      <t>1.3.1  Recall &amp; Reproduction</t>
    </r>
    <r>
      <rPr>
        <sz val="11"/>
        <color theme="1"/>
        <rFont val="Arial"/>
      </rPr>
      <t xml:space="preserve">
Materials include opportunities for  students to recall facts, strategies, concepts, algorithms, and formulas when performing routine procedures. 
</t>
    </r>
  </si>
  <si>
    <t xml:space="preserve">Materials provide teacher support for complex instructional demands including: development of math understanding through the use of facts, strategies, concepts, algorithms, and formulas within instruction.
AND
Materials include opportunities for students to recall facts, strategies, concepts, algorithms, and/or formulas when performing routine procedures. </t>
  </si>
  <si>
    <r>
      <rPr>
        <sz val="11"/>
        <color theme="1"/>
        <rFont val="Calibri"/>
      </rPr>
      <t xml:space="preserve">Materials provide teacher support for complex instructional demands including: development of </t>
    </r>
    <r>
      <rPr>
        <b/>
        <sz val="11"/>
        <color theme="1"/>
        <rFont val="Calibri"/>
      </rPr>
      <t>math understanding through the use of facts, strategies, concepts, algorithms, and/or formulas within instruction.</t>
    </r>
    <r>
      <rPr>
        <sz val="11"/>
        <color theme="1"/>
        <rFont val="Calibri"/>
      </rPr>
      <t xml:space="preserve">
OR
Materials include opportunities for students to recall facts, strategies, concepts, algorithms, and/or formulas when performing routine procedures. </t>
    </r>
  </si>
  <si>
    <t>Materials do not provide teacher support for complex instructional demands including: development of math understanding through the use of facts, strategies, concepts, algorithms, and/or formulas within instruction.
AND
Materials do not include opportunities for students to recall facts, strategies, concepts, algorithms, and/or formulas when performing routine procedures.</t>
  </si>
  <si>
    <t>Content was there OR support was good, but seemed to be lacking both; Video library is not easily accessible; should be within the content</t>
  </si>
  <si>
    <r>
      <rPr>
        <b/>
        <sz val="11"/>
        <color theme="1"/>
        <rFont val="Arial"/>
      </rPr>
      <t>1.3.2 Basic Application &amp; Skills</t>
    </r>
    <r>
      <rPr>
        <sz val="11"/>
        <color theme="1"/>
        <rFont val="Arial"/>
      </rPr>
      <t xml:space="preserve">
Materials include opportunities for students to apply knowledge and skills when solving problems, explaining results, selecting procedures and/or organizing or displaying data. 
</t>
    </r>
  </si>
  <si>
    <t>Materials provide teacher support for complex instructional demands including: development of math understanding through the application of knowledge and skills to solve problems, select procedures, explain results, and/or organize data. 
AND
Materials include opportunities for students to apply knowledge and skills when solving problems, explaining results, selecting procedures and/or organizing or displaying data.</t>
  </si>
  <si>
    <r>
      <rPr>
        <sz val="11"/>
        <color theme="1"/>
        <rFont val="Calibri"/>
      </rPr>
      <t xml:space="preserve">Materials provide teacher support for complex instructional demands including: </t>
    </r>
    <r>
      <rPr>
        <b/>
        <sz val="11"/>
        <color theme="1"/>
        <rFont val="Calibri"/>
      </rPr>
      <t>development of math understanding through the application of knowledge and skills to solve problems, select procedures, explain results, and/or organize data.</t>
    </r>
    <r>
      <rPr>
        <sz val="11"/>
        <color theme="1"/>
        <rFont val="Calibri"/>
      </rPr>
      <t xml:space="preserve">
OR
Materials include opportunities for students to apply knowledge and skills when solving problems, explaining results, selecting procedures and/or organizing or displaying data.</t>
    </r>
  </si>
  <si>
    <t>Materials do not provide teacher support for complex instructional demands including: development of math understanding through the application of knowledge and skills to solve problems, select procedures, explain results, and/or organize data. 
AND
Materials do not include opportunities for students to apply knowledge and skills when solving problems, explaining results, selecting procedures and/or organizing or displaying data.</t>
  </si>
  <si>
    <t>Support for complex instructional demands is lacking;</t>
  </si>
  <si>
    <r>
      <rPr>
        <b/>
        <sz val="11"/>
        <color theme="1"/>
        <rFont val="Arial"/>
      </rPr>
      <t xml:space="preserve">1.3.3 Strategic Thinking </t>
    </r>
    <r>
      <rPr>
        <sz val="11"/>
        <color theme="1"/>
        <rFont val="Arial"/>
      </rPr>
      <t xml:space="preserve">
Materials include opportunities for students to formulate strategies when representing concepts, solving problems and/or analyzing data. 
</t>
    </r>
  </si>
  <si>
    <t>Materials provide teacher support for complex instructional demands including: development of math understanding through formulating strategies, representing concepts, problem solving, and/or analysis of data. 
AND
Materials include opportunities for students to formulate strategies, represent concepts, solving problems, and/or analyzing data.</t>
  </si>
  <si>
    <r>
      <rPr>
        <sz val="11"/>
        <color theme="1"/>
        <rFont val="Calibri"/>
      </rPr>
      <t xml:space="preserve">Materials provide teacher support for complex instructional demands including: </t>
    </r>
    <r>
      <rPr>
        <b/>
        <sz val="11"/>
        <color theme="1"/>
        <rFont val="Calibri"/>
      </rPr>
      <t>development of math understanding through formulating strategies, representing concepts, problem solving, and/or analysis of data.</t>
    </r>
    <r>
      <rPr>
        <sz val="11"/>
        <color theme="1"/>
        <rFont val="Calibri"/>
      </rPr>
      <t xml:space="preserve">
OR
Materials include opportunities for students to formulate strategies, represent concepts, solving problems, and/or analyzing data.
</t>
    </r>
  </si>
  <si>
    <t>Materials provide teacher support for complex instructional demands including: development of math understanding through formulating strategies, representing concepts, problem solving, and/or analysis of data. 
OR
Materials include opportunities for students to formulate strategies, represent concepts, solving problems, and/or analyzing data.</t>
  </si>
  <si>
    <r>
      <rPr>
        <b/>
        <sz val="11"/>
        <color theme="1"/>
        <rFont val="Arial"/>
      </rPr>
      <t>1.3.4 Extended Thinking</t>
    </r>
    <r>
      <rPr>
        <sz val="11"/>
        <color theme="1"/>
        <rFont val="Arial"/>
      </rPr>
      <t xml:space="preserve">
Materials include opportunities for  students to extend mathematical reasoning when investigating scenarios, researching topics, solving problems, processing multiple conditions, as well as utilizing non-routine manipulations across multiple disciplines, and/or reasoning with data.
</t>
    </r>
  </si>
  <si>
    <t xml:space="preserve">Materials provide teacher support for complex instructional demands including: carrying out investigations, research, interdisciplinary, non-routine tasks, and/or reasoning with data. 
AND
Materials include opportunities for students to extend mathematical reasoning when investigating authentic scenarios, carrying out research, processing multiple conditions, engagement in non-routine tasks, and/or reasoning with data. </t>
  </si>
  <si>
    <t xml:space="preserve">Materials provide teacher support for complex instructional demands including: carrying out investigations, research, interdisciplinary, non-routine tasks, and/or reasoning with data. 
OR
Materials include opportunities for students to extend mathematical reasoning when investigating authentic scenarios, carrying out research, processing multiple conditions, engagement in non-routine tasks, and/or reasoning with data. </t>
  </si>
  <si>
    <t xml:space="preserve">Materials do not provide teacher support for complex instructional demands including: carrying out investigations, research, interdisciplinary, non-routine tasks, and/or reasoning with data. 
AND
Materials do not include opportunities for students to extend mathematical reasoning when investigating authentic scenarios, carrying out research, processing multiple conditions, engagement in non-routine tasks, and/or reasoning with data. </t>
  </si>
  <si>
    <t>Rating for 1.3 Cognitive Challenge</t>
  </si>
  <si>
    <t>Final Comments for 1.3 Cognitive Challenge</t>
  </si>
  <si>
    <t>Support for complex instruction is lacking in all areas; it is present but somewhat ambiguous.  Materials do not provide teacher support for complex instructional demands including: development of math understanding through the application of knowledge and skills to solve problems, select procedures, explain results, and/or organize data. Suggestions to provide teacher support using NCTM best practices and process standards.  The text primarily encoruages direct instruction practices.</t>
  </si>
  <si>
    <t>Part 2: Equitable Student Engagement and Cultural Pedagogy</t>
  </si>
  <si>
    <t>2.1: Engagement &amp; Motivation</t>
  </si>
  <si>
    <t xml:space="preserve">Materials give students opportunities for choice in their tasks, and rigor is maintained across all options. Materials should focus on relevant topics, authentic contexts, and experiences; and give students the opportunity to make connections with their goals, interests, and values. </t>
  </si>
  <si>
    <r>
      <rPr>
        <b/>
        <sz val="11"/>
        <color theme="1"/>
        <rFont val="Arial"/>
      </rPr>
      <t>2.1.1 Relevance</t>
    </r>
    <r>
      <rPr>
        <sz val="11"/>
        <color theme="1"/>
        <rFont val="Arial"/>
      </rPr>
      <t xml:space="preserve">
Materials include relevant topics of student interest and strategic access to authentic contexts and tools that give students the freedom to make connections to their experiences, goals, and interests; as well as supporting the value of math as a sensible, useful, and worthwhile subject.</t>
    </r>
  </si>
  <si>
    <t>Materials include opportunities to share mathematics in ways that reflect a variety of student interests, cultures, and communities. 
AND
Materials offer opportunities for students to bring their ideas, experiences, and opinions into the work they do.</t>
  </si>
  <si>
    <t>Materials include opportunities to share mathematics in ways that reflect a variety of student interests, identities, cultures, and communities. 
OR
Materials offer opportunities for students to bring their ideas, experiences, and opinions into the work they do.</t>
  </si>
  <si>
    <t>Materials do not provide opportunities to share mathematics in ways that reflect a variety of student interests and communities. 
AND
Materials do not include opportunities for students to bring their ideas, experiences, and opinions into the work they do.</t>
  </si>
  <si>
    <t>Lacking culture and community; Explore ways for studnets to bring in their interests. May take some front loading</t>
  </si>
  <si>
    <r>
      <rPr>
        <b/>
        <sz val="11"/>
        <color theme="1"/>
        <rFont val="Arial"/>
      </rPr>
      <t>2.1.2 Student Choice</t>
    </r>
    <r>
      <rPr>
        <sz val="11"/>
        <color theme="1"/>
        <rFont val="Arial"/>
      </rPr>
      <t xml:space="preserve">
Materials provide students with appropriate choices within each grade-level, or course, in one or more of the following areas: content, product, process, or mathematical tool.
</t>
    </r>
  </si>
  <si>
    <t>Materials collectively include tasks where students have choice within assignments in all of the following areas: content, product, process, or tools.  
AND
Materials maintain rigor across all options, and there are not perceived “lesser” options that reinforce tracking practices.</t>
  </si>
  <si>
    <t>Materials collectively include tasks where students have choice within assignments in at least one of the following areas: content, product, process, or tools.  
OR
Materials maintain rigor across all options, and there are not perceived “lesser” options that reinforce tracking practices.</t>
  </si>
  <si>
    <t>Materials do not include tasks where students have choice within assignments in the following areas: content, product, process, or tools.  
AND
Materials do not maintain rigor across all options with choices that may be perceived as “lesser” options that reinforce tracking practices.</t>
  </si>
  <si>
    <t>This was my comment for giving a 1: Attempts to use "you" and "you're friend" do not adequately address the need to reflect a variety of interests, identities, cultures and communities. Context themes in notes.</t>
  </si>
  <si>
    <r>
      <rPr>
        <b/>
        <sz val="11"/>
        <color theme="1"/>
        <rFont val="Arial"/>
      </rPr>
      <t xml:space="preserve">2.1.3 Collaborative Learning </t>
    </r>
    <r>
      <rPr>
        <sz val="11"/>
        <color theme="1"/>
        <rFont val="Arial"/>
      </rPr>
      <t xml:space="preserve">
Materials include tasks that provide students opportunities to engage in the process of learning collaboratively, as well as opportunities to express their learning individually. </t>
    </r>
  </si>
  <si>
    <t xml:space="preserve">Materials provide opportunities for teachers to use a variety of grouping strategies including whole group, small group, and individual instruction to support interaction among students.
AND
Materials provide guidance for the teacher on how and when to use specific grouping strategies to support collaborative learning. </t>
  </si>
  <si>
    <t xml:space="preserve">Materials provide opportunities for teachers to use a variety of grouping strategies including whole group, small group, and/or individual instruction to support interaction among students.
OR
Materials provide guidance for the teacher on how and when to use specific grouping strategies to support collaborative learning. </t>
  </si>
  <si>
    <t xml:space="preserve">Materials do not provide opportunities for teachers to use a variety of grouping strategies to support interaction among students.
AND
Materials do not provide  guidance for the teacher on how and when to use specific grouping strategies to support collaborative learning. </t>
  </si>
  <si>
    <t xml:space="preserve">Throughout the course, students are encouraged to discuss, listen, and justify their thinking with others.  However, there is limited support for structuring collaborative learning.  Grouping strategies focus on grouping by ability.
</t>
  </si>
  <si>
    <r>
      <rPr>
        <b/>
        <sz val="11"/>
        <color theme="1"/>
        <rFont val="Arial"/>
      </rPr>
      <t xml:space="preserve">2.1.4 Individual Student Adaptability </t>
    </r>
    <r>
      <rPr>
        <sz val="11"/>
        <color theme="1"/>
        <rFont val="Arial"/>
      </rPr>
      <t xml:space="preserve">
Materials include instructional strategies for supporting unfinished learning from prior grade-levels and extensions for students who are ready to deepen their understanding of grade level content.</t>
    </r>
  </si>
  <si>
    <t xml:space="preserve">Materials include instructional strategies that address unfinished learning from prior grade-levels, including scaffolding strategies to support students as they work toward independence.
AND
Materials include extensions for students who are ready to deepen their understanding of grade level content. </t>
  </si>
  <si>
    <t xml:space="preserve">Materials include instructional strategies that address unfinished learning from prior grade-levels, including scaffolding strategies to support students as they work toward independence.
OR
Materials include extensions for students who are ready to deepen their understanding of grade level content. </t>
  </si>
  <si>
    <t xml:space="preserve">Materials do not include instructional strategies that address unfinished learning from prior grade-levels.
AND
Materials do not include extensions for students who are ready to deepen their understanding of grade level content.
</t>
  </si>
  <si>
    <t>Focus on struggling learner, but not extension; Both opportunities exist, but opportunities need to be strengthened; Focus on online work which compromises student opportunities; Guidance is lacking;</t>
  </si>
  <si>
    <t>Meets Expectations (7-8 points)     Partially Meets Expectations (5-6 points)     Does Not Meet Expectations (0-4 points)</t>
  </si>
  <si>
    <t>Rating for 2.1: Engagement &amp; Motivation</t>
  </si>
  <si>
    <t>Final Comments for 2.1: Engagement &amp; Motivation</t>
  </si>
  <si>
    <t xml:space="preserve">Material is lacking for communities and culture and the problems that focus on student interests may or may not be of interest to students. The choice in tools for students to solve problems is limited to very few. Group communication was supported and there are opportunities for group work. The support for teachers to establish grouping strategies was not present in the material to help students bring in collaborative learning into the classroom. Groupings seem to perpetuate tracking by grouping by ability rather than for the purpose of collaboration. Materials did have tips or strategies for struggling students and extensions but all resources that supported those were online, making them potentially inaccessible for students depending on their access to technology in the classroom and at home. </t>
  </si>
  <si>
    <t>2.2: Culturally Responsive Instructional Support</t>
  </si>
  <si>
    <t xml:space="preserve">Culturally responsive instruction refers to the explicit recognition and incorporation of multiple forms of cultural knowledge, experience, and ways of being and knowing for students in mathematics teaching, learning and assessment. </t>
  </si>
  <si>
    <r>
      <rPr>
        <b/>
        <sz val="11"/>
        <color theme="1"/>
        <rFont val="Arial"/>
      </rPr>
      <t>2.2.1 Asset-Based Perspective</t>
    </r>
    <r>
      <rPr>
        <sz val="11"/>
        <color theme="1"/>
        <rFont val="Arial"/>
      </rPr>
      <t xml:space="preserve">
Materials identify, value, and maintain a high commitment to student experiences from their home and communities that can be leveraged as resources for mathematics teaching and learning.</t>
    </r>
  </si>
  <si>
    <t>The materials include texts, images, and applications within assignments that recognize and leverage expertise of communities of color with a range of racialized experiences into math lessons.
AND
The teachers’ materials provide guidance on  at least two of the following:
-Ways to supplement or modify materials to enhance culturally responsive pedagogy
-engaging students in culturally sensitive experiential learning
-making real life connections between the curriculum and students’ lives</t>
  </si>
  <si>
    <t>The materials acknowledge the expertise of diverse communities by including texts, images, and assignments that allow students to learn and connect  their everyday experiences to math lessons.
OR
The teachers’ materials provide guidance on  at least two of the following:
-Ways to supplement or modify materials to enhance culturally responsive pedagogy
-engaging students in culturally sensitive experiential learning
-making real life connections between the curriculum and students’ lives</t>
  </si>
  <si>
    <t>The materials do not acknowledge the expertise of diverse communities or the everyday users of math.
AND
There is no guidance about connecting the curriculum to students’ lives.</t>
  </si>
  <si>
    <r>
      <rPr>
        <b/>
        <sz val="11"/>
        <color theme="1"/>
        <rFont val="Arial"/>
      </rPr>
      <t>2.2.2 Frames of Reference</t>
    </r>
    <r>
      <rPr>
        <sz val="11"/>
        <color theme="1"/>
        <rFont val="Arial"/>
      </rPr>
      <t xml:space="preserve">
Materials utilize multiple frames of reference for developing and demonstrating mathematics competence that correspond to a variety of cultural perspectives and experiences.</t>
    </r>
  </si>
  <si>
    <t>The curriculum does not include harmful biases, stereotypes, or positioning of marginalized communities (BIPOC, women, LGBTQ+, etc) 
AND
The curriculum provides opportunities to challenge dominant knowledge of math systems in all of the following:
-Uses critical perspectives to understand mathematics within a social context 
-Presents examples of mathematicians, math concepts, and math reasoning from both Western and non-Western cultures
-Includes a variety of options to demonstrate mathematical competence through math practices, cultural perspectives, and/or student experiences</t>
  </si>
  <si>
    <t>The curriculum does not include harmful biases, stereotypes, or positioning of marginalized communities (BIPOC, women, LGBTQ+, etc) 
OR
The curriculum provides opportunities to challenge dominant knowledge of math systems in all of the following:
-Uses critical perspectives to understand mathematics within a social context 
-Presents examples of mathematicians, math concepts, and math reasoning from both Western and non-Western cultures
-Includes a variety of options to demonstrate mathematical competence through math practices, cultural perspectives, and/or student experiences</t>
  </si>
  <si>
    <t>The curriculum includes harmful biases, stereotypes, or positioning of marginalized communities (BIPOC, women, LGBTQ+, etc).
OR
The curriculum does not provide opportunities to challenge dominant knowledge of math systems in any of the following:
-Uses critical perspectives to understand mathematics within a social context
-Presents examples of mathematicians, math concepts, and math reasoning from both Western and non-Western cultures
-Includes a variety of options to demonstrate mathematical competence through math practices, cultural perspectives, and/or student experiences</t>
  </si>
  <si>
    <r>
      <rPr>
        <b/>
        <sz val="11"/>
        <color theme="1"/>
        <rFont val="Arial"/>
      </rPr>
      <t>2.2.3 Inclusive Cultural Views</t>
    </r>
    <r>
      <rPr>
        <sz val="11"/>
        <color theme="1"/>
        <rFont val="Arial"/>
      </rPr>
      <t xml:space="preserve">
Materials include pathways to math competence that leverage cultural perspectives that affirm student identities and reflect knowledge of students' background experiences and social realities.</t>
    </r>
  </si>
  <si>
    <t xml:space="preserve">0: Does not meet the expectations </t>
  </si>
  <si>
    <t xml:space="preserve">Materials include instructional strategies to engage diverse learners using culturally responsive practices. 
AND
Materials include resources for teachers to include knowledge of students' background experiences and social realities into instruction. </t>
  </si>
  <si>
    <t>Materials include instructional strategies to engage diverse learners using culturally responsive practices.
OR
Materials include resources for teachers to include knowledge of students' background experiences and social realities into instruction.</t>
  </si>
  <si>
    <t>Materials do not include guidance on engaging diverse learners using culturally responsive instructional practices. 
AND
Materials do not include resources for teachers to include knowledge of students' background experiences and social realities into instruction.</t>
  </si>
  <si>
    <t>Meets Expectations (5-6 points)     Partially Meets Expectations (4 points)     Does Not Meet Expectations (0-3 points)</t>
  </si>
  <si>
    <t>Rating for 2.2: Culturally Responsive Instructional Support</t>
  </si>
  <si>
    <t>Final Comments for 2.2: Culturally Responsive Instructional Support</t>
  </si>
  <si>
    <t>Part 3: Technical Usability</t>
  </si>
  <si>
    <t>3.1: Supports for Teachers</t>
  </si>
  <si>
    <t>The materials include opportunities for teachers to effectively plan and utilize materials with integrity and to further develop their own understanding of the content.</t>
  </si>
  <si>
    <r>
      <rPr>
        <b/>
        <sz val="11"/>
        <color theme="1"/>
        <rFont val="Arial"/>
      </rPr>
      <t>3.1.1 Supporting Guidance</t>
    </r>
    <r>
      <rPr>
        <sz val="11"/>
        <color theme="1"/>
        <rFont val="Arial"/>
      </rPr>
      <t xml:space="preserve">
Materials provide teacher guidance with useful annotations and suggestions for how to enact the student materials, concrete materials and visual models, and ancillary materials, with specific attention to engaging students to guide their mathematical development.</t>
    </r>
  </si>
  <si>
    <t>Materials provide course and unit level supporting guidance for teachers that assist in presenting the student and ancillary materials with fidelity.
AND
Materials provide supporting guidance within lessons, such as annotations or suggestions, that provide additional information within the context of the specific lesson objectives.</t>
  </si>
  <si>
    <t>Materials provide course and unit level supporting guidance for teachers that assist in presenting the student and ancillary materials with fidelity.
OR
Materials provide supporting guidance within lessons, such as annotations or suggestions, that provide additional information within the context of the specific lesson objectives.</t>
  </si>
  <si>
    <t>Materials do not provide course and unit level supporting guidance for teachers that assist in presenting the student and ancillary materials with fidelity.
AND
Materials do not provide supporting guidance within lessons, such as annotations or suggestions, that provide additional information within the context of the specific lesson objectives.</t>
  </si>
  <si>
    <t>Updated research would be helpful, especially for instructional practice;</t>
  </si>
  <si>
    <r>
      <rPr>
        <b/>
        <sz val="11"/>
        <color theme="1"/>
        <rFont val="Arial"/>
      </rPr>
      <t>3.1.2 Math Knowledge for Teaching</t>
    </r>
    <r>
      <rPr>
        <sz val="11"/>
        <color theme="1"/>
        <rFont val="Arial"/>
      </rPr>
      <t xml:space="preserve">
Materials contain adult-level explanations and examples of the more complex grade or course-level concepts from previous courses, and beyond the current course, so that teachers can improve their own knowledge of the subject.
</t>
    </r>
  </si>
  <si>
    <r>
      <rPr>
        <sz val="11"/>
        <color theme="1"/>
        <rFont val="Calibri"/>
      </rPr>
      <t xml:space="preserve">Materials contain adult-level explanations and examples of math concepts </t>
    </r>
    <r>
      <rPr>
        <b/>
        <sz val="11"/>
        <color theme="1"/>
        <rFont val="Calibri"/>
      </rPr>
      <t>within</t>
    </r>
    <r>
      <rPr>
        <sz val="11"/>
        <color theme="1"/>
        <rFont val="Calibri"/>
      </rPr>
      <t xml:space="preserve"> a given course so that teachers can improve their own knowledge of the subject.
AND
Materials contain adult-level explanations and examples of math concepts </t>
    </r>
    <r>
      <rPr>
        <b/>
        <sz val="11"/>
        <color theme="1"/>
        <rFont val="Calibri"/>
      </rPr>
      <t>beyond</t>
    </r>
    <r>
      <rPr>
        <sz val="11"/>
        <color theme="1"/>
        <rFont val="Calibri"/>
      </rPr>
      <t xml:space="preserve"> a given course so that teachers can improve their own knowledge of the subject.</t>
    </r>
  </si>
  <si>
    <r>
      <rPr>
        <sz val="11"/>
        <color theme="1"/>
        <rFont val="Calibri"/>
      </rPr>
      <t xml:space="preserve">Materials contain adult-level explanations and examples of math concepts </t>
    </r>
    <r>
      <rPr>
        <b/>
        <sz val="11"/>
        <color theme="1"/>
        <rFont val="Calibri"/>
      </rPr>
      <t>within</t>
    </r>
    <r>
      <rPr>
        <sz val="11"/>
        <color theme="1"/>
        <rFont val="Calibri"/>
      </rPr>
      <t xml:space="preserve"> a given course so that teachers can improve their own knowledge of the subject.
OR
Materials contain adult-level explanations and examples of math concepts </t>
    </r>
    <r>
      <rPr>
        <b/>
        <sz val="11"/>
        <color theme="1"/>
        <rFont val="Calibri"/>
      </rPr>
      <t>beyond</t>
    </r>
    <r>
      <rPr>
        <sz val="11"/>
        <color theme="1"/>
        <rFont val="Calibri"/>
      </rPr>
      <t xml:space="preserve"> a given course so that teachers can improve their own knowledge of the subject.</t>
    </r>
  </si>
  <si>
    <r>
      <rPr>
        <sz val="11"/>
        <color theme="1"/>
        <rFont val="Calibri"/>
      </rPr>
      <t xml:space="preserve">Materials do not contain adult-level explanations and examples of math concepts </t>
    </r>
    <r>
      <rPr>
        <b/>
        <sz val="11"/>
        <color theme="1"/>
        <rFont val="Calibri"/>
      </rPr>
      <t>within</t>
    </r>
    <r>
      <rPr>
        <sz val="11"/>
        <color theme="1"/>
        <rFont val="Calibri"/>
      </rPr>
      <t xml:space="preserve"> a given course so that teachers can improve their own knowledge of the subject.
AND
Materials do not contain adult-level explanations and examples of math concepts </t>
    </r>
    <r>
      <rPr>
        <b/>
        <sz val="11"/>
        <color theme="1"/>
        <rFont val="Calibri"/>
      </rPr>
      <t>beyond</t>
    </r>
    <r>
      <rPr>
        <sz val="11"/>
        <color theme="1"/>
        <rFont val="Calibri"/>
      </rPr>
      <t xml:space="preserve"> a given course so that teachers can improve their own knowledge of the subject.
</t>
    </r>
  </si>
  <si>
    <t>needs improvment on going beyond "tutorials"</t>
  </si>
  <si>
    <r>
      <rPr>
        <b/>
        <sz val="11"/>
        <color theme="1"/>
        <rFont val="Arial"/>
      </rPr>
      <t xml:space="preserve">3.1.3 Home Connection </t>
    </r>
    <r>
      <rPr>
        <sz val="11"/>
        <color theme="1"/>
        <rFont val="Arial"/>
      </rPr>
      <t xml:space="preserve">
Materials provide strategies for informing all partners, including students, parents, or caregivers about the program and suggestions for how they can help support student progress and achievement.</t>
    </r>
  </si>
  <si>
    <t>Materials contain strategies for informing students, parents, and caregivers about the mathematics presented in a given course.
AND
Materials contain suggestions for how parents and caregivers can help support student progress and achievement.</t>
  </si>
  <si>
    <t>Materials contain strategies for informing students, parents, and caregivers about the mathematics presented in a given course.
OR
Materials contain suggestions for how parents and caregivers can help support student progress and achievement.</t>
  </si>
  <si>
    <t>Materials do not contain strategies for informing students, parents, or caregivers about the mathematics presented in a given course.
AND
Materials do not contain suggestions for how parents and caregivers can help support student progress and achievement.</t>
  </si>
  <si>
    <t>explanation for specific support needs to be more clear or stronger;</t>
  </si>
  <si>
    <r>
      <rPr>
        <b/>
        <sz val="11"/>
        <color theme="1"/>
        <rFont val="Arial"/>
      </rPr>
      <t xml:space="preserve">3.1.4 Content Editability </t>
    </r>
    <r>
      <rPr>
        <sz val="11"/>
        <color theme="1"/>
        <rFont val="Arial"/>
      </rPr>
      <t xml:space="preserve">
Materials are designed to allow a teacher the ability to differentiate content within lessons, tasks, or other activities for students. Materials also include opportunities to communicate with writing and/or technology. </t>
    </r>
  </si>
  <si>
    <t>Materials provide teachers options to efficiently edit content to support differentiation within lessons, tasks, and other activities for students.
 AND
Materials provide guidance on how to utilize resources to support student communication and integration with technology if an option.</t>
  </si>
  <si>
    <t>Materials provide teachers options to efficiently edit content to support differentiation within lessons, tasks, and other activities for students.
OR
Materials provide guidance on how to utilize resources to support student communication and integration with technology if an option.</t>
  </si>
  <si>
    <t>Materials do not provide teachers options to efficiently edit content to support differentiation within lessons, tasks, and other activities for students.
AND
Materials do not provide guidance on how to utilize resources to support student communication and integration with technology if an option.</t>
  </si>
  <si>
    <t>Rating for 3.1: Supports for Teachers</t>
  </si>
  <si>
    <t>Final Comments for 3.1: Supports for Teachers</t>
  </si>
  <si>
    <t xml:space="preserve">This program meets expectation overall. We have provide a few suggests for improvements. Updated research would be helpful, especially for instructional practice. Material need improvment on going beyond "tutorials." Explanations for specific support needs to be more clear or stronger. </t>
  </si>
  <si>
    <t>3.2: Supports for Students</t>
  </si>
  <si>
    <t>Materials have explicit teacher support with suggestions (routines, strategies, etc) for how they can meet the needs of individual learners. Support materials include live updates (data sources, current events, etc).</t>
  </si>
  <si>
    <r>
      <rPr>
        <b/>
        <sz val="11"/>
        <color theme="1"/>
        <rFont val="Arial"/>
      </rPr>
      <t>3.2.1 Strategies for Special Populations</t>
    </r>
    <r>
      <rPr>
        <sz val="11"/>
        <color theme="1"/>
        <rFont val="Arial"/>
      </rPr>
      <t xml:space="preserve"> 
Materials provide strategies and support for students from special populations such as students who are multilingual, students  experiencing disabilities, and/or students identified as TAG, to support their regular and active participation in learning grade-level/series mathematics.</t>
    </r>
  </si>
  <si>
    <r>
      <rPr>
        <sz val="11"/>
        <color theme="1"/>
        <rFont val="Calibri"/>
      </rPr>
      <t>Materials provide language support for multilingual students to access grade-level mathematics. 
AND
Materials provide instructional strategies and learning  resources for students in special populations, such as students experiencing disabilities and/or students identified as TAG, to support</t>
    </r>
    <r>
      <rPr>
        <sz val="11"/>
        <color theme="1"/>
        <rFont val="Calibri"/>
      </rPr>
      <t xml:space="preserve"> active participation in grade-level mathematics.</t>
    </r>
  </si>
  <si>
    <t>Materials provide language support for multilingual students to access grade-level mathematics. 
OR
Materials provide instructional strategies and learning resources for students in special populations, such as students experiencing disabilities and/or students identified as TAG, to support active participation in grade-level mathematics.</t>
  </si>
  <si>
    <t>Materials do not provide language support for multilingual students to access grade-level mathematics.  
AND
Materials do not provide instructional strategies and learning resources for students in special populations, such as students experiencing disabilities and/or students identified as TAG, to support their active participation in grade-level mathematics.</t>
  </si>
  <si>
    <t>Strategies are very remedial.  ELL Strategy notes are limited to vocabulary usage.</t>
  </si>
  <si>
    <r>
      <rPr>
        <b/>
        <sz val="11"/>
        <color theme="1"/>
        <rFont val="Arial"/>
      </rPr>
      <t xml:space="preserve">3.2.2 Student Differentiation
</t>
    </r>
    <r>
      <rPr>
        <sz val="11"/>
        <color theme="1"/>
        <rFont val="Arial"/>
      </rPr>
      <t>Materials provide extensions and/or opportunities for students to engage with grade-level mathematics at higher levels of complexity, and include updates to keep materials relevant over time.</t>
    </r>
  </si>
  <si>
    <t xml:space="preserve">Materials provide opportunities for advanced students to extend learning of grade-level mathematics at a higher level of complexity, rather than simply doing more problems than their classmates. 
AND
Materials can be updated by teachers to reflect relevant topics with different groups of students. </t>
  </si>
  <si>
    <t xml:space="preserve">Materials provide opportunities for advanced students to extend learning of grade-level mathematics at a higher level of complexity, rather than simply doing more problems than their classmates. 
OR
Materials can be updated by teachers to reflect relevant topics with different groups of students. </t>
  </si>
  <si>
    <t xml:space="preserve">Materials do not provide opportunities for advanced students to extend learning of grade-level mathematics at a higher level of complexity, and/or simply provide more problems than their classmates. 
AND
Materials cannot be updated to reflect relevant topics with different groups of students. </t>
  </si>
  <si>
    <t>Would need to be specifically selected by teacher from the vast amount of resources.  Limited guidance in Teacher Editions.</t>
  </si>
  <si>
    <r>
      <rPr>
        <b/>
        <sz val="11"/>
        <color theme="1"/>
        <rFont val="Arial"/>
      </rPr>
      <t>3.2.3 Emergent Bilingual Student Support</t>
    </r>
    <r>
      <rPr>
        <sz val="11"/>
        <color theme="1"/>
        <rFont val="Arial"/>
      </rPr>
      <t xml:space="preserve"> 
Materials provide strategies and support for students who read, write, and/or speak in a language other than English to regularly participate in learning grade-level mathematics.</t>
    </r>
  </si>
  <si>
    <t>Materials provide teachers with instructional strategies for emergent bilingual students to participate in grade-level mathematics. 
AND
Materials include student resources supporting reading, writing, and/or speaking in a language other than English through regular and active participation in grade-level mathematics.</t>
  </si>
  <si>
    <t>Materials provide teachers with instructional strategies for emergent bilingual students to participate in grade-level mathematics.
OR
Materials include student resources supporting reading, writing, and/or speaking in a language other than English through regular and active participation in grade-level mathematics.</t>
  </si>
  <si>
    <t>Materials do not provide teachers with instructional strategies for emergent bilingual students to participate in grade-level mathematics.
AND
Materials do not include student resources supporting reading, writing, and/or speaking in a language other than English through regular and active participation in grade-level mathematics.</t>
  </si>
  <si>
    <t>Did not provide EL teaching strategies; seem to only include vocabulary; What stronger supports could be included?</t>
  </si>
  <si>
    <r>
      <rPr>
        <b/>
        <sz val="11"/>
        <color theme="1"/>
        <rFont val="Arial"/>
      </rPr>
      <t>3.2.4 Student Editability</t>
    </r>
    <r>
      <rPr>
        <sz val="11"/>
        <color theme="1"/>
        <rFont val="Arial"/>
      </rPr>
      <t xml:space="preserve">
Materials are designed to provide resources for students that are editable and allow for communication of understanding and thinking. </t>
    </r>
  </si>
  <si>
    <t xml:space="preserve">Materials provide resources that are editable by students to communicate understanding and mathematical reasoning.
 AND
Materials provide guidance on how to use student resources to capture thinking and demonstrate proficiency in content.
</t>
  </si>
  <si>
    <t xml:space="preserve">Materials provide resources that are editable by students to communicate understanding and mathematical reasoning.
 OR
Materials provide guidance on how to use student resources to capture thinking and demonstrate proficiency in content.
</t>
  </si>
  <si>
    <t xml:space="preserve">Materials do not provide resources  that are editable by students to communicate understanding and mathematical reasoning.
AND
Materials do not provide guidance on how to use student resources to capture thinking and demonstrate proficiency in content.
</t>
  </si>
  <si>
    <t>Rating for 3.2: Supports for Students</t>
  </si>
  <si>
    <t>Final Comments for 3.2: Supports for Students</t>
  </si>
  <si>
    <t>Strategies are very remedial.  ELL Strategy notes are limited to vocabulary usage. Would need to be specifically selected by teacher from the vast amount of resources.  Limited guidance in Teacher Editions to support student learning. Did not provide EL teaching strategies; seem to only include vocabulary. Consider including more deeply engaging supports and please identity the connections to cultually relenvant pedagogy.</t>
  </si>
  <si>
    <t>3.3: Digital Learning Design Elements</t>
  </si>
  <si>
    <t>The materials are attentive to digital design elements specific to structure, support for users, and adaptability of materials.</t>
  </si>
  <si>
    <r>
      <rPr>
        <b/>
        <sz val="11"/>
        <color theme="1"/>
        <rFont val="Arial"/>
      </rPr>
      <t>3.3.1 Materials Usability</t>
    </r>
    <r>
      <rPr>
        <sz val="11"/>
        <color theme="1"/>
        <rFont val="Arial"/>
      </rPr>
      <t xml:space="preserve">
The organizational structure of the digital materials allows for intuitive navigation and meaningful interaction on a variety of devices. 
</t>
    </r>
  </si>
  <si>
    <t>Materials integrate interactive tools and/or dynamic software in ways that support student engagement in mathematics.
AND
Materials can be customized for local contexts on a variety of devices.</t>
  </si>
  <si>
    <t xml:space="preserve">Materials integrate interactive tools and/or dynamic software in ways that support student engagement in mathematics.
OR
Materials can be customized for local contexts on a variety of devices. 
</t>
  </si>
  <si>
    <t xml:space="preserve">Materials do not integrate interactive tools and/or dynamic software in ways that support student engagement in mathematics.
AND
Materials cannot be customized for local contexts. 
</t>
  </si>
  <si>
    <r>
      <rPr>
        <b/>
        <sz val="11"/>
        <color theme="1"/>
        <rFont val="Arial"/>
      </rPr>
      <t>3.3.2 Learning Resources</t>
    </r>
    <r>
      <rPr>
        <sz val="11"/>
        <color theme="1"/>
        <rFont val="Arial"/>
      </rPr>
      <t xml:space="preserve">
The digital materials provide support for users in a variety of settings, including:
Professional learning resources to support educator’s use of the materials
Robust supports to help families understand and utilize the materials while 
supporting their students at home
Support for students working independently
</t>
    </r>
  </si>
  <si>
    <t>Materials provide learning resources for teachers and/or students to collaborate with each other within either print or digital activities.
AND
Materials provide resources for parents, caregivers, and students to understand and utilize the materials while working at home and/or independently from the teacher.</t>
  </si>
  <si>
    <t>Materials provide learning resources for teachers and/or students to collaborate with each other within either print or digital activities.
OR
Materials provide resources for parents, caregivers, and students to understand and utilize the materials while working at home and/or independently from the teacher.</t>
  </si>
  <si>
    <t>Materials do not provide learning resources for teachers and/or students to collaborate with each other.
AND
Materials do not provide resources for parents, caregivers and students to utilize using the resources independently.</t>
  </si>
  <si>
    <r>
      <rPr>
        <b/>
        <sz val="11"/>
        <color theme="1"/>
        <rFont val="Arial"/>
      </rPr>
      <t>3.3.3 Media Integration</t>
    </r>
    <r>
      <rPr>
        <sz val="11"/>
        <color theme="1"/>
        <rFont val="Arial"/>
      </rPr>
      <t xml:space="preserve">
Digital and multimedia elements support, rather than distract from, intended learning outcomes and instructional content.</t>
    </r>
  </si>
  <si>
    <t xml:space="preserve">Digital and multimedia elements are accurate representations of mathematical objects. 
AND
Digital and multimedia elements are connected to written methods.
</t>
  </si>
  <si>
    <t xml:space="preserve">Digital and multimedia elements are accurate representations of mathematical objects.
OR
Digital and multimedia elements are connected to written methods.
</t>
  </si>
  <si>
    <t xml:space="preserve">Digital and multimedia elements are not accurate representations of mathematical objects  
AND
Digital and multimedia elements are not connected to written methods.
</t>
  </si>
  <si>
    <r>
      <rPr>
        <b/>
        <sz val="11"/>
        <color theme="1"/>
        <rFont val="Arial"/>
      </rPr>
      <t xml:space="preserve">3.3.4 Adaptability of Materials
</t>
    </r>
    <r>
      <rPr>
        <sz val="11"/>
        <color theme="1"/>
        <rFont val="Arial"/>
      </rPr>
      <t>Digital materials are designed to allow teachers the ability to adjust and adapt documents and other included resources to meet student needs.</t>
    </r>
  </si>
  <si>
    <t xml:space="preserve">Materials provide teacher guidance for adapting embedded resources to support student learning.
AND
Materials provide guidance for using embedded technology to enhance student learning
</t>
  </si>
  <si>
    <t xml:space="preserve">Materials provide teacher guidance for adapting embedded resources to support student learning.
OR
Materials provide guidance for using embedded technology to enhance student learning.
</t>
  </si>
  <si>
    <t xml:space="preserve">Materials do not provide teacher guidance for adapting embedded resources to support student learning.
AND
Materials do not provide guidance for using embedded technology to enhance student learning.
</t>
  </si>
  <si>
    <t>Rating for 3.3 Digital Learning Design Elements</t>
  </si>
  <si>
    <t>Final Comments for 3.3 Digital Learning Design Elements</t>
  </si>
  <si>
    <t>4.1: Formative Assessment Process</t>
  </si>
  <si>
    <t>Instructional materials incorporate the formative assessment process. Materials employ clear learning goals and performance criteria aligned to Oregon standards to elicit evidence of student thinking; feedback drives the learning process; students play a role in monitoring and adjusting their own learning.</t>
  </si>
  <si>
    <r>
      <rPr>
        <b/>
        <sz val="11"/>
        <color theme="1"/>
        <rFont val="Arial"/>
      </rPr>
      <t>4.1.1 Clarity of Learning Goals</t>
    </r>
    <r>
      <rPr>
        <sz val="11"/>
        <color theme="1"/>
        <rFont val="Arial"/>
      </rPr>
      <t xml:space="preserve">
Materials are designed around clear learning goals, written in grade-appropriate, student-friendly language.
</t>
    </r>
  </si>
  <si>
    <t>Learning goals:
always include performance/success criteria that describe learning goals
AND
are embedded and referred to throughout the unit and lesson content</t>
  </si>
  <si>
    <t>Learning goals:
always include performance/success criteria that describe learning goals
OR
are embedded and referred to throughout the unit and lesson content</t>
  </si>
  <si>
    <t>Learning goals:
do not include performance/success criteria that describe learning goals
AND
are not consistently embedded and referred to throughout the unit and lesson content</t>
  </si>
  <si>
    <r>
      <rPr>
        <b/>
        <sz val="11"/>
        <color theme="1"/>
        <rFont val="Arial"/>
      </rPr>
      <t>4.1.2 Elicitation of Evidence</t>
    </r>
    <r>
      <rPr>
        <sz val="11"/>
        <color theme="1"/>
        <rFont val="Arial"/>
      </rPr>
      <t xml:space="preserve">
Instructional tasks and activities elicit a variety of evidence of student thinking, including opportunities for student self-assessment and reflection.
</t>
    </r>
  </si>
  <si>
    <t>Instructional tasks and activities:
elicit evidence of student thinking with a focus on possible pathways to a solution (rather than on the final answer or result)
AND
are varied, accessible, scaffolded, and differentiated to support students’ demonstration of evidence</t>
  </si>
  <si>
    <t>Instructional tasks and activities:
elicit evidence of student thinking with a focus on possible pathways to a solution (rather than on the final answer or result)
OR
are varied, accessible, scaffolded, and differentiated to support students’ demonstration of evidence</t>
  </si>
  <si>
    <t>Instructional tasks and activities:
do not elicit evidence of student thinking (i.e., may focus mostly on the final answer or result)
AND
are not varied, accessible, scaffolded, and differentiated to support students’ demonstration of evidence</t>
  </si>
  <si>
    <t xml:space="preserve">Seem to include "problems" more than tasks; also seems to lack varied accessibility and scaffolds; </t>
  </si>
  <si>
    <r>
      <rPr>
        <b/>
        <sz val="11"/>
        <color theme="1"/>
        <rFont val="Arial"/>
      </rPr>
      <t>4.1.3  Interpretation of Feedback</t>
    </r>
    <r>
      <rPr>
        <sz val="11"/>
        <color theme="1"/>
        <rFont val="Arial"/>
      </rPr>
      <t xml:space="preserve">
Materials facilitate meaningful and strengths-based feedback to move learning forward.</t>
    </r>
  </si>
  <si>
    <t>Instructional materials:
include teacher resources that highlight opportunities for feedback to be given to students by the teacher
AND
include strategies that promote student-to-student feedback, as appropriate</t>
  </si>
  <si>
    <t>Instructional materials:
include teacher resources that highlight opportunities for feedback to be given to students by the teacher
OR
include strategies that promote student-to-student feedback, as appropriate</t>
  </si>
  <si>
    <t>Instructional materials:
do not include teacher resources that highlight opportunities for feedback to be given to students by the teacher
AND
utilize deficit-based feedback rather than strengths-based</t>
  </si>
  <si>
    <r>
      <rPr>
        <b/>
        <sz val="11"/>
        <color theme="1"/>
        <rFont val="Arial"/>
      </rPr>
      <t>4.1.4 Action and Adjustment</t>
    </r>
    <r>
      <rPr>
        <sz val="11"/>
        <color theme="1"/>
        <rFont val="Arial"/>
      </rPr>
      <t xml:space="preserve">
Materials guide educators and students to act on feedback and determine next steps for learning.
</t>
    </r>
  </si>
  <si>
    <t xml:space="preserve">Instructional materials:
ask students to reflect on their thinking and learning
AND
include a comprehensive set of both extensions and interventions for students who need additional supports
</t>
  </si>
  <si>
    <t>Instructional materials:
ask students to reflect on their thinking and/or assess their own learning
OR
include a comprehensive set of both extensions and interventions for students who need additional supports</t>
  </si>
  <si>
    <t>Instructional materials:
do not ask students to reflect on their thinking or assess their own learning
AND
do not include a comprehensive set of both extensions and resources/interventions for students who need additional supports</t>
  </si>
  <si>
    <t xml:space="preserve">"Comprehensive" is not evident; </t>
  </si>
  <si>
    <t>Rating for 4.1 Formatice Assessment Practices</t>
  </si>
  <si>
    <t>Final Comments for 4.1 Formatice Assessment Practices</t>
  </si>
  <si>
    <t>Be carfeul not to skew the distinction between problems and tasks. Tighter alignment to the NCTM Teaching Practices would support making improvments in this area. The program seems to include "problems" more than tasks and also seems to lack varied accessibility and scaffolds. "Comprehensive" is not evident as there seems to be a small limit on what is available. What was evident appeared commonly to be one worksheet or task. Consider additional ways to address the idea of what is comprehensive. Not suggesting this be exhaustive, as this is not possible.</t>
  </si>
  <si>
    <t>4.2 Performance Assessments</t>
  </si>
  <si>
    <t>Rich tasks that align to the depth, breadth, and cognitive demand of the standards. High-quality performance assessments affirm students’ funds of knowledge and interests; integrate mathematical content and practice; allow for multiple representations of thinking; and can be iterated over time.</t>
  </si>
  <si>
    <r>
      <rPr>
        <b/>
        <sz val="11"/>
        <color theme="1"/>
        <rFont val="Arial"/>
      </rPr>
      <t>4.2.1: Alignment</t>
    </r>
    <r>
      <rPr>
        <sz val="11"/>
        <color theme="1"/>
        <rFont val="Arial"/>
      </rPr>
      <t xml:space="preserve">
Materials include performance tasks that show clear alignment to both Oregon math content and practice standards.
</t>
    </r>
  </si>
  <si>
    <t>Performance assessments:
clearly and thoroughly align to the Oregon math standards (i.e., content and practices)
AND
pose high cognitive challenge to students (e.g., DOK 3 or 4)</t>
  </si>
  <si>
    <t>Performance assessments:
clearly and thoroughly align to the Oregon math standards
OR
pose high cognitive challenge to students</t>
  </si>
  <si>
    <t>Performance assessments:
are not well-aligned to Oregon math standards
AND
pose a low level of cognitive challenge</t>
  </si>
  <si>
    <t xml:space="preserve">Suggestion to include teacher guidance on how to adapt tasks to DOK 4.  </t>
  </si>
  <si>
    <r>
      <rPr>
        <b/>
        <sz val="11"/>
        <color theme="1"/>
        <rFont val="Arial"/>
      </rPr>
      <t>4.2.2 Cultural Affirmation</t>
    </r>
    <r>
      <rPr>
        <sz val="11"/>
        <color theme="1"/>
        <rFont val="Arial"/>
      </rPr>
      <t xml:space="preserve">
Performance assessments utilize and affirm students’ interests and cultural background. Tasks are suitable for both group and individual engagement.
</t>
    </r>
  </si>
  <si>
    <t>Performance assessments:
utilize and affirm students’ interests and cultural background both for group and individual engagement
AND
represent the diversity of our state and local communities</t>
  </si>
  <si>
    <t>Performance assessments: 
utilize and affirm students’ interests and cultural background both for group and individual engagement
OR
represent the diversity of our state and local communities</t>
  </si>
  <si>
    <t>Performance assessments: 
do not reflect a diversity of cultures, ability levels, gender identities, etc., or include them superficially
AND
does not represent the diversity of our state and local communities</t>
  </si>
  <si>
    <t>Explore ways to truly incorporate student interests; does not represent diversity for our state and local communities; provide guidance for ways to do this.</t>
  </si>
  <si>
    <r>
      <rPr>
        <b/>
        <sz val="11"/>
        <color theme="1"/>
        <rFont val="Arial"/>
      </rPr>
      <t>4.2.3 Responsiveness</t>
    </r>
    <r>
      <rPr>
        <sz val="11"/>
        <color theme="1"/>
        <rFont val="Arial"/>
      </rPr>
      <t xml:space="preserve">
Performance assessments allow students to work with relevant mathematics and authentic audiences.
</t>
    </r>
  </si>
  <si>
    <t>Performance assessments: 
require students to apply math concepts in authentic contexts
AND
include opportunities for students to engage with authentic audiences</t>
  </si>
  <si>
    <t>Performance assessments:
require students to apply math concepts in authentic contexts
OR
include opportunities for students to engage with authentic audiences</t>
  </si>
  <si>
    <t>Performance assessments:
engage students in inauthentic contexts
AND
do not include opportunities for students to engage with authentic audiences</t>
  </si>
  <si>
    <t xml:space="preserve">explore ways to truly incorporate authentic contexts and audiences; </t>
  </si>
  <si>
    <r>
      <rPr>
        <b/>
        <sz val="11"/>
        <color theme="1"/>
        <rFont val="Arial"/>
      </rPr>
      <t>4.2.4 Clarity &amp; Feedback</t>
    </r>
    <r>
      <rPr>
        <sz val="11"/>
        <color theme="1"/>
        <rFont val="Arial"/>
      </rPr>
      <t xml:space="preserve">
Performance assessments use clear scoring criteria and allow for multiple iterations of student thinking based on feedback.</t>
    </r>
  </si>
  <si>
    <t>Performance assessments:
use scoring criteria that are clear and understandable to students
AND
promote actionable feedback to students</t>
  </si>
  <si>
    <t>Performance assessments:
use scoring criteria that are clear to teachers, but not students
OR
promote actionable feedback to students</t>
  </si>
  <si>
    <t>Performance assessments:
have unclear or missing scoring criteria
AND
do not promote feedback to students</t>
  </si>
  <si>
    <t xml:space="preserve">Rating for 4.2 Performance Assessments </t>
  </si>
  <si>
    <t xml:space="preserve">Final Comments for 4.2 Performance Assessments </t>
  </si>
  <si>
    <t>Inclusion of DOK 4 items appeared lacking. Please provide teacher guidance on how to adapt tasks to DOK 4. Explore ways to truly incorporate student interests; does not represent diversity for our state and local communities. Pleae provide guidance for ways to do this. Explore ways to truly incorporate authentic contexts and audiences and supports for teachers to implement these strategies.</t>
  </si>
  <si>
    <r>
      <rPr>
        <b/>
        <sz val="11"/>
        <color theme="1"/>
        <rFont val="Arial"/>
      </rPr>
      <t xml:space="preserve">4.3 Integrated Assessment System
</t>
    </r>
    <r>
      <rPr>
        <b/>
        <i/>
        <sz val="11"/>
        <color theme="1"/>
        <rFont val="Arial"/>
      </rPr>
      <t>This criterion is not required. Quality indicators are provided for evaluation if an integrated assessment system is present.</t>
    </r>
  </si>
  <si>
    <t>Diagnostic, benchmark, and/or interim assessments are integrated into instructional materials in ways that support the learning process. Student results are interpreted relative to the performance expectations of the standards (i.e., criterion-referenced), support evidence gathered in the learning environment, and recommend instructional next steps.</t>
  </si>
  <si>
    <r>
      <rPr>
        <b/>
        <sz val="11"/>
        <color theme="1"/>
        <rFont val="Arial"/>
      </rPr>
      <t>4.3.1 Assessment Design</t>
    </r>
    <r>
      <rPr>
        <sz val="11"/>
        <color theme="1"/>
        <rFont val="Arial"/>
      </rPr>
      <t xml:space="preserve">
Diagnostic assessments are designed to focus students on grade-level math content and practices. They are well-designed, rigorous, connected to standards, and offer multiple means of interaction (e.g., short answer, matching, drag-and-drop, etc.).</t>
    </r>
  </si>
  <si>
    <t>Diagnostic assessments:
measure student performance on grade-level math content and practices at various levels of cognitive challenge (i.e. DOK 1-4)
AND
offer multiple ways for students to interact with mathematical concepts and show their thinking (e.g., multiple choice, drag-and-drop, short answer, etc.)
AND
are accessible to students by providing embedded tools, supports, and accommodations</t>
  </si>
  <si>
    <t>Diagnostic assessments:
measure student performance on grade-level math content and practices at various levels of cognitive challenge (i.e. DOK 1-4)
AND
offer multiple ways for students to interact with mathematical concepts and show their thinking (e.g., multiple choice, drag-and-drop, short answer, etc.)</t>
  </si>
  <si>
    <t>Diagnostic assessments:
measure student performance on grade-level math content and practices at low levels of cognitive challenge (i.e. DOK 1-2)
AND
offer few ways for students to interact with mathematical concepts and show their thinking (e.g., mostly multiple choice)</t>
  </si>
  <si>
    <r>
      <rPr>
        <b/>
        <sz val="11"/>
        <color theme="1"/>
        <rFont val="Arial"/>
      </rPr>
      <t>4.3.2 Data Quality</t>
    </r>
    <r>
      <rPr>
        <sz val="11"/>
        <color theme="1"/>
        <rFont val="Arial"/>
      </rPr>
      <t xml:space="preserve">
The assessment system provides clear and actionable data that allow educators to respond to specific student strengths and opportunities for growth.</t>
    </r>
  </si>
  <si>
    <t>Assessment results:
are clear and understandable 
AND
are designed to inform next steps in the learning and teaching process</t>
  </si>
  <si>
    <t>Assessment results:
are clear and understandable
OR
are designed to inform next steps in the learning and teaching process</t>
  </si>
  <si>
    <t>Assessment results:
are ambiguous or not easy to use 
AND
do not inform any next steps in the learning and teaching process</t>
  </si>
  <si>
    <r>
      <rPr>
        <b/>
        <sz val="11"/>
        <color theme="1"/>
        <rFont val="Arial"/>
      </rPr>
      <t>4.3.3 Responsiveness</t>
    </r>
    <r>
      <rPr>
        <sz val="11"/>
        <color theme="1"/>
        <rFont val="Arial"/>
      </rPr>
      <t xml:space="preserve">
The assessment system is connected to resources designed to meet students’ specific opportunities for growth. Intervention and extension materials effectively accelerate student learning. (These resources serve to answer the question, “Now what?”)</t>
    </r>
  </si>
  <si>
    <t xml:space="preserve">Assessment results:
connect to appropriate next steps such as extensions (to deepen understanding and application) AND interventions (to reinforce and, where needed, reteach concepts)
AND
can be easily used by both educators and students
</t>
  </si>
  <si>
    <t xml:space="preserve">Assessment results:
connect to appropriate next steps such as extensions OR interventions
AND
can be used by educators and by students with support
</t>
  </si>
  <si>
    <t xml:space="preserve">Assessment results:
offer no extensions or interventions
AND
can be used only by educators
</t>
  </si>
  <si>
    <t xml:space="preserve">"easily" used is relative; </t>
  </si>
  <si>
    <r>
      <rPr>
        <b/>
        <sz val="11"/>
        <color theme="1"/>
        <rFont val="Arial"/>
      </rPr>
      <t>4.3.4 Family Engagement &amp; Communication</t>
    </r>
    <r>
      <rPr>
        <sz val="11"/>
        <color theme="1"/>
        <rFont val="Arial"/>
      </rPr>
      <t xml:space="preserve">
If the assessment system provides reports and/or diagnostic information to families, those resources are accessible in families’ primary languages that allow them to effectively partner with their child(ren) in the learning process</t>
    </r>
  </si>
  <si>
    <t xml:space="preserve">Assessment reports:
are easy to read and understandable by students and families
AND
are available in both English and Spanish (at minimum)
AND
provide resources that students and/or families can use to support any needed learning outside the classroom
</t>
  </si>
  <si>
    <t>Assessment reports:
are easy to read and understandable by students and families
AND
provide resources that students and/or families can use to support any needed learning outside the classroom</t>
  </si>
  <si>
    <t>Assessment reports:
are not easy to read or understandable by students and families
AND
do not provide resources that students and/or families can use to support any needed learning outside the classroom</t>
  </si>
  <si>
    <t>Was unable to find family reports; ARe there specific reports for families;</t>
  </si>
  <si>
    <t>Rating for 4.3 Integrated Assessment System</t>
  </si>
  <si>
    <t>Final Comments for 4.3 Integrated Assessment System</t>
  </si>
  <si>
    <t>Consider ways to make resources and supports more readily accessible and easier to use by students and families. Was unable to find family reports within the materials or digital platform. Specific strategies for family support were not found in the materials consistently. Consider incorporating ways that families can access the information in the platform that provide usable feedback to support student improvment.</t>
  </si>
  <si>
    <t xml:space="preserve">*These metrics are designed to evaluate integrated assessment systems when present in instructional materials. </t>
  </si>
  <si>
    <t>K-2</t>
  </si>
  <si>
    <t>3-5</t>
  </si>
  <si>
    <t>6-8</t>
  </si>
  <si>
    <t xml:space="preserve">HS Core </t>
  </si>
  <si>
    <t xml:space="preserve">Meets expectations </t>
  </si>
  <si>
    <t xml:space="preserve">Partially meets expectations </t>
  </si>
  <si>
    <t>Does not meet expectations</t>
  </si>
  <si>
    <t>No</t>
  </si>
  <si>
    <t>0: Does Not Meet</t>
  </si>
  <si>
    <t>1: Partially Meets</t>
  </si>
  <si>
    <t>2: Meets</t>
  </si>
  <si>
    <t>Overall, this text offers opportunities for culturally responsive instruction but it falls short in providing supports for students and teachers to engage the practice. Unfortunately there was no evidence of opportunities to challenge dominant knowledge/understanding of math systems. The publisher submitted "quality criteria documention" (QCD) discussed letters tothe family as evidence of this criterion. While the letters connect to math content, they do not represent a high commitment to forming relationships with families in terms of their cultural diversity. Additionally, the QCD references close alignment with Oregon wildlife and our diverse cultures, but reviewers did not find this to be the case. While context offers the opportunity for these connections, they were not explicitly made in this text. The instructional materials could be improved by including problems or data sets related to community social justice issues and non-European approaches to math. Non-European math history could also have been included in several/many spots - Indian mathematicians, for example, developed a great deal of the advanced math understanding we have today. Mayan math systems could also have been incorporated. Additionally, linguistic and cultural diversity of students and families could be engaged explicitly to increase these materials culturally responsive supports.</t>
  </si>
  <si>
    <t>By and large, the curriculum does not include harmful biases, however all references to indigenous cultures are in the past tense and chapter 8's performance task around buried treasure is problematically devoid of indigenous perspectives. Each chapter begins with a featured expert and these are predominantly White and male appearing (9/12). There are no Black experts featured in any of the chapter openings. No evidence of non-Western math reasoning was found nor opportunities to apply critical perspectives to social contexts.</t>
  </si>
  <si>
    <t>Linguistic supports are ample in this curriculum but the framing is deficit-based - as in, English language learners are referenced as having "needs" and never referenced as having the asset of linguistic diversity. Reviewers appreciate the use of graphic organizers and jigsaw method, but these alone are not culturally responsive teaching tools. Opportunities for students' background experiences and social realities are present (again the performance tasks and chapter openers are ripe for these connections) but students are not prompted to do so and the teacher's guide lacks prompts, strategies or suggestions on how to make connections between students' rich and diverse experiences with these tasks. Curriculum contains no reference to culturally responsive pedagogy.</t>
  </si>
  <si>
    <t xml:space="preserve">
 Reviewers found the materials to be majority procedural math problems with no acknowledgement of diverse communities. There are pictures of racially diverse students looking like they're ready to study, but the images of adults/professionals show little diversity. For example, out of approximately 27 images in the student edition, 22 were white appearing. The Explorer vignettes are very interesting, but 9/12 were male and 10/12 were (apparently) white. Aside from images of people, the reviewers saw no evidence of culturally responsive lessons or problems. 
The score of 1 is a reflection of the materials opportunity to connect the curriculum to students' lives. However, there is a lack of guidance or prompts to do so.  For example, chapter openers and performance tasks offer rich context but lack any prompts for students to share personal connections (note the one exception on pg 515 "ask students to shared what they know about volcanoes"). The curriculum contains no reference to culturally responsive pedagogy.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</si>
</sst>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Calibri"/>
      <scheme val="minor"/>
    </font>
    <font>
      <sz val="18"/>
      <color theme="0"/>
      <name val="Calibri"/>
    </font>
    <font>
      <sz val="11"/>
      <name val="Calibri"/>
    </font>
    <font>
      <sz val="11"/>
      <color theme="1"/>
      <name val="Calibri"/>
    </font>
    <font>
      <sz val="16"/>
      <color theme="1"/>
      <name val="Calibri"/>
    </font>
    <font>
      <b/>
      <sz val="14"/>
      <color theme="1"/>
      <name val="Calibri"/>
    </font>
    <font>
      <sz val="11"/>
      <color theme="1"/>
      <name val="Calibri"/>
      <scheme val="minor"/>
    </font>
    <font>
      <i/>
      <sz val="10"/>
      <color theme="1"/>
      <name val="Calibri"/>
    </font>
    <font>
      <b/>
      <sz val="11"/>
      <color rgb="FFFFFFFF"/>
      <name val="Arial"/>
    </font>
    <font>
      <b/>
      <sz val="11"/>
      <color theme="1"/>
      <name val="Arial"/>
    </font>
    <font>
      <b/>
      <sz val="10"/>
      <color theme="1"/>
      <name val="Arial"/>
    </font>
    <font>
      <sz val="11"/>
      <color theme="1"/>
      <name val="Arial"/>
    </font>
    <font>
      <sz val="10"/>
      <color theme="1"/>
      <name val="Calibri"/>
    </font>
    <font>
      <b/>
      <sz val="11"/>
      <color theme="1"/>
      <name val="Calibri"/>
    </font>
    <font>
      <u/>
      <sz val="11"/>
      <color theme="1"/>
      <name val="Calibri"/>
    </font>
    <font>
      <b/>
      <i/>
      <sz val="11"/>
      <color theme="1"/>
      <name val="Calibri"/>
    </font>
    <font>
      <sz val="10"/>
      <color theme="1"/>
      <name val="Arial"/>
    </font>
    <font>
      <sz val="10"/>
      <color rgb="FF000000"/>
      <name val="Arial"/>
    </font>
    <font>
      <u/>
      <sz val="11"/>
      <color rgb="FF1155CC"/>
      <name val="Calibri"/>
    </font>
    <font>
      <b/>
      <i/>
      <sz val="11"/>
      <color theme="1"/>
      <name val="Arial"/>
    </font>
  </fonts>
  <fills count="18">
    <fill>
      <patternFill patternType="none"/>
    </fill>
    <fill>
      <patternFill patternType="gray125"/>
    </fill>
    <fill>
      <patternFill patternType="solid">
        <fgColor theme="1"/>
        <bgColor theme="1"/>
      </patternFill>
    </fill>
    <fill>
      <patternFill patternType="solid">
        <fgColor rgb="FFD8D8D8"/>
        <bgColor rgb="FFD8D8D8"/>
      </patternFill>
    </fill>
    <fill>
      <patternFill patternType="solid">
        <fgColor rgb="FFF2F2F2"/>
        <bgColor rgb="FFF2F2F2"/>
      </patternFill>
    </fill>
    <fill>
      <patternFill patternType="solid">
        <fgColor rgb="FF8EAADB"/>
        <bgColor rgb="FF8EAADB"/>
      </patternFill>
    </fill>
    <fill>
      <patternFill patternType="solid">
        <fgColor rgb="FFFFFF99"/>
        <bgColor rgb="FFFFFF99"/>
      </patternFill>
    </fill>
    <fill>
      <patternFill patternType="solid">
        <fgColor rgb="FFFF9966"/>
        <bgColor rgb="FFFF9966"/>
      </patternFill>
    </fill>
    <fill>
      <patternFill patternType="solid">
        <fgColor rgb="FFC5E0B3"/>
        <bgColor rgb="FFC5E0B3"/>
      </patternFill>
    </fill>
    <fill>
      <patternFill patternType="solid">
        <fgColor rgb="FFE1E1FF"/>
        <bgColor rgb="FFE1E1FF"/>
      </patternFill>
    </fill>
    <fill>
      <patternFill patternType="solid">
        <fgColor rgb="FF1155CC"/>
        <bgColor rgb="FF1155CC"/>
      </patternFill>
    </fill>
    <fill>
      <patternFill patternType="solid">
        <fgColor rgb="FF999999"/>
        <bgColor rgb="FF999999"/>
      </patternFill>
    </fill>
    <fill>
      <patternFill patternType="solid">
        <fgColor rgb="FFD0CECE"/>
        <bgColor rgb="FFD0CECE"/>
      </patternFill>
    </fill>
    <fill>
      <patternFill patternType="solid">
        <fgColor rgb="FF00FF00"/>
        <bgColor rgb="FF00FF00"/>
      </patternFill>
    </fill>
    <fill>
      <patternFill patternType="solid">
        <fgColor rgb="FFFFFF00"/>
        <bgColor rgb="FFFFFF00"/>
      </patternFill>
    </fill>
    <fill>
      <patternFill patternType="solid">
        <fgColor rgb="FF9FC5E8"/>
        <bgColor rgb="FF9FC5E8"/>
      </patternFill>
    </fill>
    <fill>
      <patternFill patternType="solid">
        <fgColor rgb="FF00B050"/>
        <bgColor rgb="FF00B050"/>
      </patternFill>
    </fill>
    <fill>
      <patternFill patternType="solid">
        <fgColor rgb="FFFF0000"/>
        <bgColor rgb="FFFF0000"/>
      </patternFill>
    </fill>
  </fills>
  <borders count="25">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right/>
      <top/>
      <bottom/>
      <diagonal/>
    </border>
    <border>
      <left/>
      <right/>
      <top/>
      <bottom/>
      <diagonal/>
    </border>
    <border>
      <left style="thin">
        <color rgb="FF000000"/>
      </left>
      <right/>
      <top/>
      <bottom/>
      <diagonal/>
    </border>
    <border>
      <left/>
      <right/>
      <top style="thin">
        <color rgb="FF000000"/>
      </top>
      <bottom/>
      <diagonal/>
    </border>
    <border>
      <left style="thin">
        <color rgb="FF000000"/>
      </left>
      <right/>
      <top/>
      <bottom/>
      <diagonal/>
    </border>
    <border>
      <left/>
      <right/>
      <top/>
      <bottom/>
      <diagonal/>
    </border>
  </borders>
  <cellStyleXfs count="1">
    <xf numFmtId="0" fontId="0" fillId="0" borderId="0"/>
  </cellStyleXfs>
  <cellXfs count="78">
    <xf numFmtId="0" fontId="0" fillId="0" borderId="0" xfId="0" applyFont="1" applyAlignment="1"/>
    <xf numFmtId="0" fontId="3" fillId="0" borderId="4" xfId="0" applyFont="1" applyBorder="1"/>
    <xf numFmtId="0" fontId="4" fillId="3" borderId="5" xfId="0" applyFont="1" applyFill="1" applyBorder="1"/>
    <xf numFmtId="0" fontId="4" fillId="3" borderId="6" xfId="0" applyFont="1" applyFill="1" applyBorder="1" applyAlignment="1">
      <alignment horizontal="center"/>
    </xf>
    <xf numFmtId="0" fontId="4" fillId="3" borderId="6" xfId="0" applyFont="1" applyFill="1" applyBorder="1" applyAlignment="1">
      <alignment horizontal="left" vertical="top"/>
    </xf>
    <xf numFmtId="0" fontId="4" fillId="3" borderId="7" xfId="0" applyFont="1" applyFill="1" applyBorder="1"/>
    <xf numFmtId="0" fontId="3" fillId="0" borderId="8" xfId="0" applyFont="1" applyBorder="1"/>
    <xf numFmtId="0" fontId="3" fillId="0" borderId="4" xfId="0" applyFont="1" applyBorder="1" applyAlignment="1">
      <alignment horizontal="right"/>
    </xf>
    <xf numFmtId="0" fontId="3" fillId="0" borderId="9" xfId="0" applyFont="1" applyBorder="1" applyAlignment="1">
      <alignment horizontal="center"/>
    </xf>
    <xf numFmtId="0" fontId="3" fillId="0" borderId="0" xfId="0" applyFont="1" applyAlignment="1">
      <alignment horizontal="left" vertical="top"/>
    </xf>
    <xf numFmtId="49" fontId="3" fillId="0" borderId="9" xfId="0" applyNumberFormat="1" applyFont="1" applyBorder="1" applyAlignment="1">
      <alignment horizontal="center"/>
    </xf>
    <xf numFmtId="0" fontId="3" fillId="0" borderId="0" xfId="0" applyFont="1"/>
    <xf numFmtId="0" fontId="3" fillId="4" borderId="9" xfId="0" applyFont="1" applyFill="1" applyBorder="1" applyAlignment="1">
      <alignment wrapText="1"/>
    </xf>
    <xf numFmtId="0" fontId="3" fillId="0" borderId="0" xfId="0" applyFont="1" applyAlignment="1">
      <alignment wrapText="1"/>
    </xf>
    <xf numFmtId="9" fontId="3" fillId="0" borderId="0" xfId="0" applyNumberFormat="1" applyFont="1" applyAlignment="1">
      <alignment horizontal="left" vertical="top"/>
    </xf>
    <xf numFmtId="0" fontId="3" fillId="5" borderId="9" xfId="0" applyFont="1" applyFill="1" applyBorder="1" applyAlignment="1">
      <alignment horizontal="center"/>
    </xf>
    <xf numFmtId="0" fontId="3" fillId="6" borderId="9" xfId="0" applyFont="1" applyFill="1" applyBorder="1" applyAlignment="1">
      <alignment wrapText="1"/>
    </xf>
    <xf numFmtId="0" fontId="3" fillId="0" borderId="0" xfId="0" applyFont="1" applyAlignment="1">
      <alignment horizontal="right" wrapText="1"/>
    </xf>
    <xf numFmtId="0" fontId="3" fillId="5" borderId="9" xfId="0" applyFont="1" applyFill="1" applyBorder="1" applyAlignment="1">
      <alignment horizontal="center" wrapText="1"/>
    </xf>
    <xf numFmtId="0" fontId="3" fillId="7" borderId="9" xfId="0" applyFont="1" applyFill="1" applyBorder="1" applyAlignment="1">
      <alignment wrapText="1"/>
    </xf>
    <xf numFmtId="0" fontId="6" fillId="0" borderId="0" xfId="0" applyFont="1"/>
    <xf numFmtId="0" fontId="3" fillId="8" borderId="9" xfId="0" applyFont="1" applyFill="1" applyBorder="1" applyAlignment="1">
      <alignment wrapText="1"/>
    </xf>
    <xf numFmtId="0" fontId="3" fillId="0" borderId="4" xfId="0" applyFont="1" applyBorder="1" applyAlignment="1">
      <alignment wrapText="1"/>
    </xf>
    <xf numFmtId="0" fontId="3" fillId="9" borderId="9" xfId="0" applyFont="1" applyFill="1" applyBorder="1" applyAlignment="1">
      <alignment wrapText="1"/>
    </xf>
    <xf numFmtId="0" fontId="3" fillId="5" borderId="12" xfId="0" applyFont="1" applyFill="1" applyBorder="1" applyAlignment="1">
      <alignment horizontal="center" wrapText="1"/>
    </xf>
    <xf numFmtId="0" fontId="3" fillId="0" borderId="15" xfId="0" applyFont="1" applyBorder="1"/>
    <xf numFmtId="0" fontId="7" fillId="0" borderId="16" xfId="0" applyFont="1" applyBorder="1" applyAlignment="1">
      <alignment wrapText="1"/>
    </xf>
    <xf numFmtId="0" fontId="3" fillId="0" borderId="16" xfId="0" applyFont="1" applyBorder="1" applyAlignment="1">
      <alignment horizontal="left" vertical="top"/>
    </xf>
    <xf numFmtId="0" fontId="3" fillId="0" borderId="17" xfId="0" applyFont="1" applyBorder="1"/>
    <xf numFmtId="0" fontId="10" fillId="12" borderId="9" xfId="0" applyFont="1" applyFill="1" applyBorder="1" applyAlignment="1">
      <alignment horizontal="center"/>
    </xf>
    <xf numFmtId="0" fontId="12" fillId="0" borderId="9" xfId="0" applyFont="1" applyBorder="1" applyAlignment="1">
      <alignment horizontal="center" vertical="center"/>
    </xf>
    <xf numFmtId="0" fontId="3" fillId="13" borderId="9" xfId="0" applyFont="1" applyFill="1" applyBorder="1" applyAlignment="1">
      <alignment vertical="top" wrapText="1"/>
    </xf>
    <xf numFmtId="0" fontId="3" fillId="0" borderId="9" xfId="0" applyFont="1" applyBorder="1" applyAlignment="1">
      <alignment vertical="top" wrapText="1"/>
    </xf>
    <xf numFmtId="0" fontId="13" fillId="0" borderId="0" xfId="0" applyFont="1" applyAlignment="1">
      <alignment wrapText="1"/>
    </xf>
    <xf numFmtId="0" fontId="13" fillId="0" borderId="0" xfId="0" applyFont="1"/>
    <xf numFmtId="0" fontId="3" fillId="14" borderId="9" xfId="0" applyFont="1" applyFill="1" applyBorder="1" applyAlignment="1">
      <alignment vertical="top" wrapText="1"/>
    </xf>
    <xf numFmtId="0" fontId="3" fillId="0" borderId="9" xfId="0" applyFont="1" applyBorder="1" applyAlignment="1">
      <alignment vertical="top" wrapText="1"/>
    </xf>
    <xf numFmtId="0" fontId="3" fillId="0" borderId="0" xfId="0" applyFont="1" applyAlignment="1">
      <alignment vertical="center"/>
    </xf>
    <xf numFmtId="0" fontId="11" fillId="0" borderId="0" xfId="0" applyFont="1" applyAlignment="1">
      <alignment horizontal="left" vertical="center" wrapText="1"/>
    </xf>
    <xf numFmtId="0" fontId="3" fillId="0" borderId="0" xfId="0" applyFont="1" applyAlignment="1">
      <alignment horizontal="center"/>
    </xf>
    <xf numFmtId="0" fontId="13" fillId="16" borderId="24" xfId="0" applyFont="1" applyFill="1" applyBorder="1"/>
    <xf numFmtId="0" fontId="3" fillId="16" borderId="24" xfId="0" applyFont="1" applyFill="1" applyBorder="1"/>
    <xf numFmtId="0" fontId="3" fillId="17" borderId="24" xfId="0" applyFont="1" applyFill="1" applyBorder="1"/>
    <xf numFmtId="0" fontId="14" fillId="0" borderId="0" xfId="0" applyFont="1" applyAlignment="1"/>
    <xf numFmtId="0" fontId="3" fillId="0" borderId="9" xfId="0" applyFont="1" applyBorder="1" applyAlignment="1">
      <alignment vertical="top"/>
    </xf>
    <xf numFmtId="0" fontId="3" fillId="0" borderId="9" xfId="0" applyFont="1" applyBorder="1" applyAlignment="1">
      <alignment vertical="top"/>
    </xf>
    <xf numFmtId="0" fontId="16" fillId="0" borderId="0" xfId="0" applyFont="1"/>
    <xf numFmtId="0" fontId="17" fillId="0" borderId="0" xfId="0" applyFont="1"/>
    <xf numFmtId="49" fontId="3" fillId="0" borderId="0" xfId="0" applyNumberFormat="1" applyFont="1"/>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5" fillId="0" borderId="4" xfId="0" applyFont="1" applyBorder="1" applyAlignment="1">
      <alignment horizontal="center"/>
    </xf>
    <xf numFmtId="0" fontId="0" fillId="0" borderId="0" xfId="0" applyFont="1" applyAlignment="1"/>
    <xf numFmtId="0" fontId="3" fillId="0" borderId="10" xfId="0" applyFont="1" applyBorder="1" applyAlignment="1">
      <alignment horizontal="left" vertical="top"/>
    </xf>
    <xf numFmtId="0" fontId="2" fillId="0" borderId="11" xfId="0" applyFont="1" applyBorder="1"/>
    <xf numFmtId="0" fontId="3" fillId="5" borderId="10" xfId="0" applyFont="1" applyFill="1" applyBorder="1" applyAlignment="1">
      <alignment horizontal="center" vertical="top"/>
    </xf>
    <xf numFmtId="0" fontId="3" fillId="0" borderId="13" xfId="0" applyFont="1" applyBorder="1" applyAlignment="1">
      <alignment horizontal="left" vertical="top"/>
    </xf>
    <xf numFmtId="0" fontId="2" fillId="0" borderId="14" xfId="0" applyFont="1" applyBorder="1"/>
    <xf numFmtId="0" fontId="3" fillId="0" borderId="0" xfId="0" applyFont="1" applyAlignment="1">
      <alignment horizontal="left" vertical="top"/>
    </xf>
    <xf numFmtId="0" fontId="9" fillId="15" borderId="23" xfId="0" applyFont="1" applyFill="1" applyBorder="1" applyAlignment="1">
      <alignment horizontal="center"/>
    </xf>
    <xf numFmtId="0" fontId="2" fillId="0" borderId="19" xfId="0" applyFont="1" applyBorder="1"/>
    <xf numFmtId="0" fontId="2" fillId="0" borderId="20" xfId="0" applyFont="1" applyBorder="1"/>
    <xf numFmtId="0" fontId="3" fillId="0" borderId="0" xfId="0" applyFont="1" applyAlignment="1">
      <alignment horizontal="left" vertical="top" wrapText="1"/>
    </xf>
    <xf numFmtId="0" fontId="8" fillId="10" borderId="18" xfId="0" applyFont="1" applyFill="1" applyBorder="1" applyAlignment="1">
      <alignment horizontal="center"/>
    </xf>
    <xf numFmtId="0" fontId="9" fillId="11" borderId="18" xfId="0" applyFont="1" applyFill="1" applyBorder="1" applyAlignment="1">
      <alignment horizontal="center" wrapText="1"/>
    </xf>
    <xf numFmtId="0" fontId="9" fillId="0" borderId="21" xfId="0" applyFont="1" applyBorder="1" applyAlignment="1">
      <alignment horizontal="center" wrapText="1"/>
    </xf>
    <xf numFmtId="0" fontId="9" fillId="12" borderId="10" xfId="0" applyFont="1" applyFill="1" applyBorder="1" applyAlignment="1">
      <alignment horizontal="center" wrapText="1"/>
    </xf>
    <xf numFmtId="0" fontId="11" fillId="0" borderId="10" xfId="0" applyFont="1" applyBorder="1" applyAlignment="1">
      <alignment horizontal="left" vertical="top" wrapText="1"/>
    </xf>
    <xf numFmtId="0" fontId="11" fillId="0" borderId="10" xfId="0" applyFont="1" applyBorder="1" applyAlignment="1">
      <alignment vertical="top" wrapText="1"/>
    </xf>
    <xf numFmtId="0" fontId="13" fillId="0" borderId="22" xfId="0" applyFont="1" applyBorder="1" applyAlignment="1">
      <alignment horizontal="center"/>
    </xf>
    <xf numFmtId="0" fontId="2" fillId="0" borderId="22" xfId="0" applyFont="1" applyBorder="1"/>
    <xf numFmtId="0" fontId="11" fillId="0" borderId="21" xfId="0" applyFont="1" applyBorder="1" applyAlignment="1">
      <alignment horizontal="center" vertical="center" wrapText="1"/>
    </xf>
    <xf numFmtId="0" fontId="11" fillId="0" borderId="0" xfId="0" applyFont="1" applyAlignment="1">
      <alignment horizontal="center" vertical="center" wrapText="1"/>
    </xf>
    <xf numFmtId="0" fontId="11" fillId="14" borderId="18" xfId="0" applyFont="1" applyFill="1" applyBorder="1" applyAlignment="1">
      <alignment horizontal="center" vertical="center" wrapText="1"/>
    </xf>
    <xf numFmtId="0" fontId="3" fillId="0" borderId="0" xfId="0" applyFont="1" applyAlignment="1">
      <alignment horizontal="center"/>
    </xf>
    <xf numFmtId="0" fontId="15" fillId="0" borderId="0" xfId="0" applyFont="1" applyAlignment="1">
      <alignment horizontal="center" wrapTex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customXml" Target="../customXml/item3.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docs.google.com/document/d/17GFWAcvs11Nd4xIJ1BxRHbSeSz3xEq5Mb2gcs3yx2wo/ed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tabSelected="1" workbookViewId="0">
      <selection activeCell="K7" sqref="K7"/>
    </sheetView>
  </sheetViews>
  <sheetFormatPr defaultColWidth="14.42578125" defaultRowHeight="15" customHeight="1"/>
  <cols>
    <col min="1" max="1" width="14.85546875" customWidth="1"/>
    <col min="2" max="2" width="67.28515625" customWidth="1"/>
    <col min="3" max="3" width="9.140625" customWidth="1"/>
    <col min="4" max="4" width="23.7109375" customWidth="1"/>
    <col min="5" max="6" width="8.42578125" hidden="1" customWidth="1"/>
    <col min="7" max="7" width="8.7109375" hidden="1" customWidth="1"/>
    <col min="8" max="26" width="8.7109375" customWidth="1"/>
  </cols>
  <sheetData>
    <row r="1" spans="1:11" ht="23.25">
      <c r="A1" s="49" t="s">
        <v>0</v>
      </c>
      <c r="B1" s="50"/>
      <c r="C1" s="50"/>
      <c r="D1" s="50"/>
      <c r="E1" s="51"/>
      <c r="H1" s="1"/>
    </row>
    <row r="2" spans="1:11" ht="21">
      <c r="A2" s="2"/>
      <c r="B2" s="3" t="s">
        <v>1</v>
      </c>
      <c r="C2" s="4"/>
      <c r="D2" s="4"/>
      <c r="E2" s="5"/>
      <c r="H2" s="1"/>
    </row>
    <row r="3" spans="1:11" ht="18.75">
      <c r="A3" s="52" t="s">
        <v>2</v>
      </c>
      <c r="B3" s="53"/>
      <c r="C3" s="53"/>
      <c r="D3" s="53"/>
      <c r="E3" s="6"/>
      <c r="H3" s="1"/>
    </row>
    <row r="4" spans="1:11">
      <c r="A4" s="7" t="s">
        <v>3</v>
      </c>
      <c r="B4" s="8" t="s">
        <v>4</v>
      </c>
      <c r="C4" s="9"/>
      <c r="D4" s="9"/>
      <c r="E4" s="6"/>
      <c r="H4" s="1"/>
    </row>
    <row r="5" spans="1:11">
      <c r="A5" s="7" t="s">
        <v>5</v>
      </c>
      <c r="B5" s="8" t="s">
        <v>6</v>
      </c>
      <c r="C5" s="9"/>
      <c r="D5" s="9"/>
      <c r="E5" s="6"/>
      <c r="H5" s="1"/>
    </row>
    <row r="6" spans="1:11">
      <c r="A6" s="7" t="s">
        <v>7</v>
      </c>
      <c r="B6" s="8">
        <v>2024</v>
      </c>
      <c r="C6" s="9"/>
      <c r="D6" s="9"/>
      <c r="E6" s="6"/>
      <c r="H6" s="1"/>
    </row>
    <row r="7" spans="1:11">
      <c r="A7" s="7" t="s">
        <v>8</v>
      </c>
      <c r="B7" s="10" t="s">
        <v>9</v>
      </c>
      <c r="C7" s="9"/>
      <c r="D7" s="9"/>
      <c r="E7" s="6"/>
      <c r="H7" s="1"/>
    </row>
    <row r="8" spans="1:11">
      <c r="A8" s="7" t="s">
        <v>10</v>
      </c>
      <c r="B8" s="8" t="s">
        <v>11</v>
      </c>
      <c r="C8" s="9"/>
      <c r="D8" s="9"/>
      <c r="E8" s="6"/>
      <c r="H8" s="1"/>
    </row>
    <row r="9" spans="1:11">
      <c r="A9" s="1"/>
      <c r="B9" s="11"/>
      <c r="C9" s="9"/>
      <c r="D9" s="9"/>
      <c r="E9" s="6"/>
      <c r="H9" s="1"/>
    </row>
    <row r="10" spans="1:11">
      <c r="A10" s="1"/>
      <c r="B10" s="12" t="s">
        <v>12</v>
      </c>
      <c r="C10" s="54" t="s">
        <v>13</v>
      </c>
      <c r="D10" s="55"/>
      <c r="E10" s="6"/>
      <c r="F10" s="11"/>
      <c r="G10" s="11"/>
      <c r="H10" s="1"/>
      <c r="I10" s="11"/>
      <c r="J10" s="11"/>
      <c r="K10" s="11"/>
    </row>
    <row r="11" spans="1:11">
      <c r="A11" s="1"/>
      <c r="B11" s="13"/>
      <c r="C11" s="14"/>
      <c r="D11" s="9"/>
      <c r="E11" s="6">
        <f>COUNTIF(C10,"Yes")</f>
        <v>1</v>
      </c>
      <c r="G11" s="11"/>
      <c r="H11" s="1"/>
      <c r="I11" s="11"/>
      <c r="J11" s="11"/>
    </row>
    <row r="12" spans="1:11">
      <c r="A12" s="1"/>
      <c r="B12" s="15" t="s">
        <v>14</v>
      </c>
      <c r="C12" s="56" t="s">
        <v>15</v>
      </c>
      <c r="D12" s="55"/>
      <c r="E12" s="6"/>
      <c r="F12" s="11">
        <f>COUNTBLANK(C10)</f>
        <v>0</v>
      </c>
      <c r="H12" s="1"/>
    </row>
    <row r="13" spans="1:11">
      <c r="A13" s="1"/>
      <c r="B13" s="16" t="s">
        <v>16</v>
      </c>
      <c r="C13" s="54" t="str">
        <f>IFERROR('1.1 Alignment'!D11,"")</f>
        <v>2: Meets expectations</v>
      </c>
      <c r="D13" s="55"/>
      <c r="E13" s="6">
        <f t="shared" ref="E13:E15" si="0">COUNTIF(C13,"2: Meets expectations")+COUNTIF(C13,"1: Partially meets expectations")</f>
        <v>1</v>
      </c>
      <c r="F13" s="11"/>
      <c r="G13" s="11"/>
      <c r="H13" s="1"/>
      <c r="I13" s="11"/>
      <c r="J13" s="11"/>
      <c r="K13" s="11"/>
    </row>
    <row r="14" spans="1:11">
      <c r="A14" s="1"/>
      <c r="B14" s="16" t="s">
        <v>17</v>
      </c>
      <c r="C14" s="54" t="str">
        <f>IFERROR('1.2 Rigor &amp; Communication'!D12,"")</f>
        <v>1: Partially meets expectations</v>
      </c>
      <c r="D14" s="55"/>
      <c r="E14" s="6">
        <f t="shared" si="0"/>
        <v>1</v>
      </c>
      <c r="F14" s="11"/>
      <c r="G14" s="11"/>
      <c r="H14" s="1"/>
      <c r="I14" s="11"/>
      <c r="J14" s="11"/>
      <c r="K14" s="11"/>
    </row>
    <row r="15" spans="1:11">
      <c r="A15" s="1"/>
      <c r="B15" s="16" t="s">
        <v>18</v>
      </c>
      <c r="C15" s="54" t="str">
        <f>IFERROR('1.3 Cognitive Challenge'!D12,"")</f>
        <v>1: Partially meets expectations</v>
      </c>
      <c r="D15" s="55"/>
      <c r="E15" s="6">
        <f t="shared" si="0"/>
        <v>1</v>
      </c>
      <c r="G15" s="11"/>
      <c r="H15" s="1"/>
      <c r="I15" s="11"/>
      <c r="J15" s="11"/>
      <c r="K15" s="11"/>
    </row>
    <row r="16" spans="1:11">
      <c r="A16" s="1"/>
      <c r="B16" s="17"/>
      <c r="C16" s="59"/>
      <c r="D16" s="53"/>
      <c r="E16" s="6"/>
      <c r="F16" s="11">
        <f>COUNTBLANK(C13:C15)</f>
        <v>0</v>
      </c>
      <c r="H16" s="1"/>
    </row>
    <row r="17" spans="1:8">
      <c r="A17" s="1"/>
      <c r="B17" s="18" t="s">
        <v>19</v>
      </c>
      <c r="C17" s="56" t="s">
        <v>15</v>
      </c>
      <c r="D17" s="55"/>
      <c r="E17" s="6"/>
      <c r="H17" s="1"/>
    </row>
    <row r="18" spans="1:8">
      <c r="A18" s="1"/>
      <c r="B18" s="19" t="s">
        <v>20</v>
      </c>
      <c r="C18" s="54" t="str">
        <f>IFERROR('2.1 Engagement &amp; Motivation'!D12,"")</f>
        <v>1: Partially meets expectations</v>
      </c>
      <c r="D18" s="55"/>
      <c r="E18" s="6">
        <f t="shared" ref="E18:E19" si="1">COUNTIF(C18,"2: Meets expectations")+COUNTIF(C18,"1: Partially meets expectations")</f>
        <v>1</v>
      </c>
      <c r="H18" s="1"/>
    </row>
    <row r="19" spans="1:8">
      <c r="A19" s="1"/>
      <c r="B19" s="19" t="s">
        <v>21</v>
      </c>
      <c r="C19" s="54" t="str">
        <f>IFERROR('2.2 Culturally Responsive'!D11,"")</f>
        <v>1: Partially meets expectations</v>
      </c>
      <c r="D19" s="55"/>
      <c r="E19" s="6">
        <f t="shared" si="1"/>
        <v>1</v>
      </c>
      <c r="H19" s="1"/>
    </row>
    <row r="20" spans="1:8">
      <c r="A20" s="1"/>
      <c r="B20" s="13"/>
      <c r="C20" s="14"/>
      <c r="D20" s="14"/>
      <c r="E20" s="6"/>
      <c r="F20" s="20">
        <f>COUNTBLANK(C18:C19)</f>
        <v>0</v>
      </c>
      <c r="H20" s="1"/>
    </row>
    <row r="21" spans="1:8" ht="15.75" customHeight="1">
      <c r="A21" s="1"/>
      <c r="B21" s="15" t="s">
        <v>22</v>
      </c>
      <c r="C21" s="56" t="s">
        <v>15</v>
      </c>
      <c r="D21" s="55"/>
      <c r="E21" s="6"/>
      <c r="H21" s="1"/>
    </row>
    <row r="22" spans="1:8" ht="15.75" customHeight="1">
      <c r="A22" s="1"/>
      <c r="B22" s="21" t="s">
        <v>23</v>
      </c>
      <c r="C22" s="54" t="str">
        <f>IFERROR('3.1 Supports for Teachers'!D12,"")</f>
        <v>2: Meets expectations</v>
      </c>
      <c r="D22" s="55"/>
      <c r="E22" s="6">
        <f t="shared" ref="E22:E24" si="2">COUNTIF(C22,"2: Meets expectations")+COUNTIF(C22,"1: Partially meets expectations")</f>
        <v>1</v>
      </c>
      <c r="H22" s="1"/>
    </row>
    <row r="23" spans="1:8" ht="15.75" customHeight="1">
      <c r="A23" s="1"/>
      <c r="B23" s="21" t="s">
        <v>24</v>
      </c>
      <c r="C23" s="54" t="str">
        <f>IFERROR('3.2 Supports for Students'!D12,"")</f>
        <v>1: Partially meets expectations</v>
      </c>
      <c r="D23" s="55"/>
      <c r="E23" s="6">
        <f t="shared" si="2"/>
        <v>1</v>
      </c>
      <c r="H23" s="1"/>
    </row>
    <row r="24" spans="1:8" ht="15.75" customHeight="1">
      <c r="A24" s="1"/>
      <c r="B24" s="21" t="s">
        <v>25</v>
      </c>
      <c r="C24" s="54" t="str">
        <f>IFERROR('3.3 Digital Design Elements'!D12,"")</f>
        <v>2: Meets expectations</v>
      </c>
      <c r="D24" s="55"/>
      <c r="E24" s="6">
        <f t="shared" si="2"/>
        <v>1</v>
      </c>
      <c r="H24" s="1"/>
    </row>
    <row r="25" spans="1:8" ht="15.75" customHeight="1">
      <c r="A25" s="1"/>
      <c r="B25" s="13"/>
      <c r="C25" s="9"/>
      <c r="D25" s="14"/>
      <c r="E25" s="6"/>
      <c r="F25" s="20">
        <f>COUNTBLANK(C22:C24)</f>
        <v>0</v>
      </c>
      <c r="H25" s="1"/>
    </row>
    <row r="26" spans="1:8" ht="15.75" customHeight="1">
      <c r="A26" s="22"/>
      <c r="B26" s="15" t="s">
        <v>26</v>
      </c>
      <c r="C26" s="56" t="s">
        <v>15</v>
      </c>
      <c r="D26" s="55"/>
      <c r="E26" s="6"/>
      <c r="H26" s="1"/>
    </row>
    <row r="27" spans="1:8" ht="15.75" customHeight="1">
      <c r="A27" s="1"/>
      <c r="B27" s="23" t="s">
        <v>27</v>
      </c>
      <c r="C27" s="54" t="str">
        <f>IFERROR('4.1 Formative Assessment'!D12,"")</f>
        <v>1: Partially meets expectations</v>
      </c>
      <c r="D27" s="55"/>
      <c r="E27" s="6">
        <f t="shared" ref="E27:E28" si="3">COUNTIF(C27,"2: Meets expectations")+COUNTIF(C27,"1: Partially meets expectations")</f>
        <v>1</v>
      </c>
      <c r="H27" s="1"/>
    </row>
    <row r="28" spans="1:8" ht="15.75" customHeight="1">
      <c r="A28" s="1"/>
      <c r="B28" s="23" t="s">
        <v>28</v>
      </c>
      <c r="C28" s="54" t="str">
        <f>IFERROR('4.2 Performance Assessments'!D12,"")</f>
        <v>1: Partially meets expectations</v>
      </c>
      <c r="D28" s="55"/>
      <c r="E28" s="6">
        <f t="shared" si="3"/>
        <v>1</v>
      </c>
      <c r="H28" s="1"/>
    </row>
    <row r="29" spans="1:8" ht="15.75" customHeight="1">
      <c r="A29" s="1"/>
      <c r="B29" s="23" t="s">
        <v>29</v>
      </c>
      <c r="C29" s="54" t="str">
        <f>IFERROR('4.3 Integrated Assessment'!D12,"")</f>
        <v>1: Partially meets expectations</v>
      </c>
      <c r="D29" s="55"/>
      <c r="E29" s="6"/>
      <c r="H29" s="1"/>
    </row>
    <row r="30" spans="1:8" ht="15.75" customHeight="1">
      <c r="A30" s="1"/>
      <c r="B30" s="11"/>
      <c r="C30" s="9"/>
      <c r="D30" s="9"/>
      <c r="E30" s="6"/>
      <c r="F30" s="20">
        <f>COUNTBLANK(C27:C28)</f>
        <v>0</v>
      </c>
      <c r="H30" s="1"/>
    </row>
    <row r="31" spans="1:8" ht="15.75" customHeight="1">
      <c r="A31" s="1"/>
      <c r="B31" s="24" t="s">
        <v>2</v>
      </c>
      <c r="C31" s="57" t="str">
        <f>(IF(AND(F31&gt;0),"",IF(AND(E31=11),"MEETS","DOES NOT MEET")))</f>
        <v>MEETS</v>
      </c>
      <c r="D31" s="58"/>
      <c r="E31" s="6">
        <f>SUM(E11:E29)</f>
        <v>11</v>
      </c>
      <c r="F31" s="20">
        <f>SUM(F12:F30)</f>
        <v>0</v>
      </c>
      <c r="H31" s="1"/>
    </row>
    <row r="32" spans="1:8" ht="15.75" customHeight="1">
      <c r="A32" s="1"/>
      <c r="B32" s="11"/>
      <c r="C32" s="9"/>
      <c r="D32" s="9"/>
      <c r="E32" s="6"/>
      <c r="H32" s="1"/>
    </row>
    <row r="33" spans="1:8" ht="15.75" customHeight="1">
      <c r="A33" s="25"/>
      <c r="B33" s="26" t="s">
        <v>30</v>
      </c>
      <c r="C33" s="27"/>
      <c r="D33" s="27"/>
      <c r="E33" s="28"/>
      <c r="H33" s="1"/>
    </row>
    <row r="34" spans="1:8" ht="15.75" customHeight="1">
      <c r="C34" s="9"/>
      <c r="D34" s="9"/>
    </row>
    <row r="35" spans="1:8" ht="15.75" customHeight="1">
      <c r="C35" s="9"/>
      <c r="D35" s="9"/>
    </row>
    <row r="36" spans="1:8" ht="15.75" customHeight="1">
      <c r="C36" s="9"/>
      <c r="D36" s="9"/>
    </row>
    <row r="37" spans="1:8" ht="15.75" customHeight="1">
      <c r="C37" s="9"/>
      <c r="D37" s="9"/>
    </row>
    <row r="38" spans="1:8" ht="15.75" customHeight="1">
      <c r="C38" s="9"/>
      <c r="D38" s="9"/>
    </row>
    <row r="39" spans="1:8" ht="15.75" customHeight="1">
      <c r="C39" s="9"/>
      <c r="D39" s="9"/>
    </row>
    <row r="40" spans="1:8" ht="15.75" customHeight="1">
      <c r="C40" s="9"/>
      <c r="D40" s="9"/>
    </row>
    <row r="41" spans="1:8" ht="15.75" customHeight="1">
      <c r="C41" s="9"/>
      <c r="D41" s="9"/>
    </row>
    <row r="42" spans="1:8" ht="15.75" customHeight="1">
      <c r="C42" s="9"/>
      <c r="D42" s="9"/>
    </row>
    <row r="43" spans="1:8" ht="15.75" customHeight="1">
      <c r="C43" s="9"/>
      <c r="D43" s="9"/>
    </row>
    <row r="44" spans="1:8" ht="15.75" customHeight="1">
      <c r="C44" s="9"/>
      <c r="D44" s="9"/>
    </row>
    <row r="45" spans="1:8" ht="15.75" customHeight="1">
      <c r="C45" s="9"/>
      <c r="D45" s="9"/>
    </row>
    <row r="46" spans="1:8" ht="15.75" customHeight="1">
      <c r="C46" s="9"/>
      <c r="D46" s="9"/>
    </row>
    <row r="47" spans="1:8" ht="15.75" customHeight="1">
      <c r="C47" s="9"/>
      <c r="D47" s="9"/>
    </row>
    <row r="48" spans="1:8" ht="15.75" customHeight="1">
      <c r="C48" s="9"/>
      <c r="D48" s="9"/>
    </row>
    <row r="49" spans="3:4" ht="15.75" customHeight="1">
      <c r="C49" s="9"/>
      <c r="D49" s="9"/>
    </row>
    <row r="50" spans="3:4" ht="15.75" customHeight="1">
      <c r="C50" s="9"/>
      <c r="D50" s="9"/>
    </row>
    <row r="51" spans="3:4" ht="15.75" customHeight="1">
      <c r="C51" s="9"/>
      <c r="D51" s="9"/>
    </row>
    <row r="52" spans="3:4" ht="15.75" customHeight="1">
      <c r="C52" s="9"/>
      <c r="D52" s="9"/>
    </row>
    <row r="53" spans="3:4" ht="15.75" customHeight="1">
      <c r="C53" s="9"/>
      <c r="D53" s="9"/>
    </row>
    <row r="54" spans="3:4" ht="15.75" customHeight="1">
      <c r="C54" s="9"/>
      <c r="D54" s="9"/>
    </row>
    <row r="55" spans="3:4" ht="15.75" customHeight="1">
      <c r="C55" s="9"/>
      <c r="D55" s="9"/>
    </row>
    <row r="56" spans="3:4" ht="15.75" customHeight="1">
      <c r="C56" s="9"/>
      <c r="D56" s="9"/>
    </row>
    <row r="57" spans="3:4" ht="15.75" customHeight="1">
      <c r="C57" s="9"/>
      <c r="D57" s="9"/>
    </row>
    <row r="58" spans="3:4" ht="15.75" customHeight="1">
      <c r="C58" s="9"/>
      <c r="D58" s="9"/>
    </row>
    <row r="59" spans="3:4" ht="15.75" customHeight="1">
      <c r="C59" s="9"/>
      <c r="D59" s="9"/>
    </row>
    <row r="60" spans="3:4" ht="15.75" customHeight="1">
      <c r="C60" s="9"/>
      <c r="D60" s="9"/>
    </row>
    <row r="61" spans="3:4" ht="15.75" customHeight="1">
      <c r="C61" s="9"/>
      <c r="D61" s="9"/>
    </row>
    <row r="62" spans="3:4" ht="15.75" customHeight="1">
      <c r="C62" s="9"/>
      <c r="D62" s="9"/>
    </row>
    <row r="63" spans="3:4" ht="15.75" customHeight="1">
      <c r="C63" s="9"/>
      <c r="D63" s="9"/>
    </row>
    <row r="64" spans="3:4" ht="15.75" customHeight="1">
      <c r="C64" s="9"/>
      <c r="D64" s="9"/>
    </row>
    <row r="65" spans="3:4" ht="15.75" customHeight="1">
      <c r="C65" s="9"/>
      <c r="D65" s="9"/>
    </row>
    <row r="66" spans="3:4" ht="15.75" customHeight="1">
      <c r="C66" s="9"/>
      <c r="D66" s="9"/>
    </row>
    <row r="67" spans="3:4" ht="15.75" customHeight="1">
      <c r="C67" s="9"/>
      <c r="D67" s="9"/>
    </row>
    <row r="68" spans="3:4" ht="15.75" customHeight="1">
      <c r="C68" s="9"/>
      <c r="D68" s="9"/>
    </row>
    <row r="69" spans="3:4" ht="15.75" customHeight="1">
      <c r="C69" s="9"/>
      <c r="D69" s="9"/>
    </row>
    <row r="70" spans="3:4" ht="15.75" customHeight="1">
      <c r="C70" s="9"/>
      <c r="D70" s="9"/>
    </row>
    <row r="71" spans="3:4" ht="15.75" customHeight="1">
      <c r="C71" s="9"/>
      <c r="D71" s="9"/>
    </row>
    <row r="72" spans="3:4" ht="15.75" customHeight="1">
      <c r="C72" s="9"/>
      <c r="D72" s="9"/>
    </row>
    <row r="73" spans="3:4" ht="15.75" customHeight="1">
      <c r="C73" s="9"/>
      <c r="D73" s="9"/>
    </row>
    <row r="74" spans="3:4" ht="15.75" customHeight="1">
      <c r="C74" s="9"/>
      <c r="D74" s="9"/>
    </row>
    <row r="75" spans="3:4" ht="15.75" customHeight="1">
      <c r="C75" s="9"/>
      <c r="D75" s="9"/>
    </row>
    <row r="76" spans="3:4" ht="15.75" customHeight="1">
      <c r="C76" s="9"/>
      <c r="D76" s="9"/>
    </row>
    <row r="77" spans="3:4" ht="15.75" customHeight="1">
      <c r="C77" s="9"/>
      <c r="D77" s="9"/>
    </row>
    <row r="78" spans="3:4" ht="15.75" customHeight="1">
      <c r="C78" s="9"/>
      <c r="D78" s="9"/>
    </row>
    <row r="79" spans="3:4" ht="15.75" customHeight="1">
      <c r="C79" s="9"/>
      <c r="D79" s="9"/>
    </row>
    <row r="80" spans="3:4" ht="15.75" customHeight="1">
      <c r="C80" s="9"/>
      <c r="D80" s="9"/>
    </row>
    <row r="81" spans="3:4" ht="15.75" customHeight="1">
      <c r="C81" s="9"/>
      <c r="D81" s="9"/>
    </row>
    <row r="82" spans="3:4" ht="15.75" customHeight="1">
      <c r="C82" s="9"/>
      <c r="D82" s="9"/>
    </row>
    <row r="83" spans="3:4" ht="15.75" customHeight="1">
      <c r="C83" s="9"/>
      <c r="D83" s="9"/>
    </row>
    <row r="84" spans="3:4" ht="15.75" customHeight="1">
      <c r="C84" s="9"/>
      <c r="D84" s="9"/>
    </row>
    <row r="85" spans="3:4" ht="15.75" customHeight="1">
      <c r="C85" s="9"/>
      <c r="D85" s="9"/>
    </row>
    <row r="86" spans="3:4" ht="15.75" customHeight="1">
      <c r="C86" s="9"/>
      <c r="D86" s="9"/>
    </row>
    <row r="87" spans="3:4" ht="15.75" customHeight="1">
      <c r="C87" s="9"/>
      <c r="D87" s="9"/>
    </row>
    <row r="88" spans="3:4" ht="15.75" customHeight="1">
      <c r="C88" s="9"/>
      <c r="D88" s="9"/>
    </row>
    <row r="89" spans="3:4" ht="15.75" customHeight="1">
      <c r="C89" s="9"/>
      <c r="D89" s="9"/>
    </row>
    <row r="90" spans="3:4" ht="15.75" customHeight="1">
      <c r="C90" s="9"/>
      <c r="D90" s="9"/>
    </row>
    <row r="91" spans="3:4" ht="15.75" customHeight="1">
      <c r="C91" s="9"/>
      <c r="D91" s="9"/>
    </row>
    <row r="92" spans="3:4" ht="15.75" customHeight="1">
      <c r="C92" s="9"/>
      <c r="D92" s="9"/>
    </row>
    <row r="93" spans="3:4" ht="15.75" customHeight="1">
      <c r="C93" s="9"/>
      <c r="D93" s="9"/>
    </row>
    <row r="94" spans="3:4" ht="15.75" customHeight="1">
      <c r="C94" s="9"/>
      <c r="D94" s="9"/>
    </row>
    <row r="95" spans="3:4" ht="15.75" customHeight="1">
      <c r="C95" s="9"/>
      <c r="D95" s="9"/>
    </row>
    <row r="96" spans="3:4" ht="15.75" customHeight="1">
      <c r="C96" s="9"/>
      <c r="D96" s="9"/>
    </row>
    <row r="97" spans="3:4" ht="15.75" customHeight="1">
      <c r="C97" s="9"/>
      <c r="D97" s="9"/>
    </row>
    <row r="98" spans="3:4" ht="15.75" customHeight="1">
      <c r="C98" s="9"/>
      <c r="D98" s="9"/>
    </row>
    <row r="99" spans="3:4" ht="15.75" customHeight="1">
      <c r="C99" s="9"/>
      <c r="D99" s="9"/>
    </row>
    <row r="100" spans="3:4" ht="15.75" customHeight="1">
      <c r="C100" s="9"/>
      <c r="D100" s="9"/>
    </row>
    <row r="101" spans="3:4" ht="15.75" customHeight="1">
      <c r="C101" s="9"/>
      <c r="D101" s="9"/>
    </row>
    <row r="102" spans="3:4" ht="15.75" customHeight="1">
      <c r="C102" s="9"/>
      <c r="D102" s="9"/>
    </row>
    <row r="103" spans="3:4" ht="15.75" customHeight="1">
      <c r="C103" s="9"/>
      <c r="D103" s="9"/>
    </row>
    <row r="104" spans="3:4" ht="15.75" customHeight="1">
      <c r="C104" s="9"/>
      <c r="D104" s="9"/>
    </row>
    <row r="105" spans="3:4" ht="15.75" customHeight="1">
      <c r="C105" s="9"/>
      <c r="D105" s="9"/>
    </row>
    <row r="106" spans="3:4" ht="15.75" customHeight="1">
      <c r="C106" s="9"/>
      <c r="D106" s="9"/>
    </row>
    <row r="107" spans="3:4" ht="15.75" customHeight="1">
      <c r="C107" s="9"/>
      <c r="D107" s="9"/>
    </row>
    <row r="108" spans="3:4" ht="15.75" customHeight="1">
      <c r="C108" s="9"/>
      <c r="D108" s="9"/>
    </row>
    <row r="109" spans="3:4" ht="15.75" customHeight="1">
      <c r="C109" s="9"/>
      <c r="D109" s="9"/>
    </row>
    <row r="110" spans="3:4" ht="15.75" customHeight="1">
      <c r="C110" s="9"/>
      <c r="D110" s="9"/>
    </row>
    <row r="111" spans="3:4" ht="15.75" customHeight="1">
      <c r="C111" s="9"/>
      <c r="D111" s="9"/>
    </row>
    <row r="112" spans="3:4" ht="15.75" customHeight="1">
      <c r="C112" s="9"/>
      <c r="D112" s="9"/>
    </row>
    <row r="113" spans="3:4" ht="15.75" customHeight="1">
      <c r="C113" s="9"/>
      <c r="D113" s="9"/>
    </row>
    <row r="114" spans="3:4" ht="15.75" customHeight="1">
      <c r="C114" s="9"/>
      <c r="D114" s="9"/>
    </row>
    <row r="115" spans="3:4" ht="15.75" customHeight="1">
      <c r="C115" s="9"/>
      <c r="D115" s="9"/>
    </row>
    <row r="116" spans="3:4" ht="15.75" customHeight="1">
      <c r="C116" s="9"/>
      <c r="D116" s="9"/>
    </row>
    <row r="117" spans="3:4" ht="15.75" customHeight="1">
      <c r="C117" s="9"/>
      <c r="D117" s="9"/>
    </row>
    <row r="118" spans="3:4" ht="15.75" customHeight="1">
      <c r="C118" s="9"/>
      <c r="D118" s="9"/>
    </row>
    <row r="119" spans="3:4" ht="15.75" customHeight="1">
      <c r="C119" s="9"/>
      <c r="D119" s="9"/>
    </row>
    <row r="120" spans="3:4" ht="15.75" customHeight="1">
      <c r="C120" s="9"/>
      <c r="D120" s="9"/>
    </row>
    <row r="121" spans="3:4" ht="15.75" customHeight="1">
      <c r="C121" s="9"/>
      <c r="D121" s="9"/>
    </row>
    <row r="122" spans="3:4" ht="15.75" customHeight="1">
      <c r="C122" s="9"/>
      <c r="D122" s="9"/>
    </row>
    <row r="123" spans="3:4" ht="15.75" customHeight="1">
      <c r="C123" s="9"/>
      <c r="D123" s="9"/>
    </row>
    <row r="124" spans="3:4" ht="15.75" customHeight="1">
      <c r="C124" s="9"/>
      <c r="D124" s="9"/>
    </row>
    <row r="125" spans="3:4" ht="15.75" customHeight="1">
      <c r="C125" s="9"/>
      <c r="D125" s="9"/>
    </row>
    <row r="126" spans="3:4" ht="15.75" customHeight="1">
      <c r="C126" s="9"/>
      <c r="D126" s="9"/>
    </row>
    <row r="127" spans="3:4" ht="15.75" customHeight="1">
      <c r="C127" s="9"/>
      <c r="D127" s="9"/>
    </row>
    <row r="128" spans="3:4" ht="15.75" customHeight="1">
      <c r="C128" s="9"/>
      <c r="D128" s="9"/>
    </row>
    <row r="129" spans="3:4" ht="15.75" customHeight="1">
      <c r="C129" s="9"/>
      <c r="D129" s="9"/>
    </row>
    <row r="130" spans="3:4" ht="15.75" customHeight="1">
      <c r="C130" s="9"/>
      <c r="D130" s="9"/>
    </row>
    <row r="131" spans="3:4" ht="15.75" customHeight="1">
      <c r="C131" s="9"/>
      <c r="D131" s="9"/>
    </row>
    <row r="132" spans="3:4" ht="15.75" customHeight="1">
      <c r="C132" s="9"/>
      <c r="D132" s="9"/>
    </row>
    <row r="133" spans="3:4" ht="15.75" customHeight="1">
      <c r="C133" s="9"/>
      <c r="D133" s="9"/>
    </row>
    <row r="134" spans="3:4" ht="15.75" customHeight="1">
      <c r="C134" s="9"/>
      <c r="D134" s="9"/>
    </row>
    <row r="135" spans="3:4" ht="15.75" customHeight="1">
      <c r="C135" s="9"/>
      <c r="D135" s="9"/>
    </row>
    <row r="136" spans="3:4" ht="15.75" customHeight="1">
      <c r="C136" s="9"/>
      <c r="D136" s="9"/>
    </row>
    <row r="137" spans="3:4" ht="15.75" customHeight="1">
      <c r="C137" s="9"/>
      <c r="D137" s="9"/>
    </row>
    <row r="138" spans="3:4" ht="15.75" customHeight="1">
      <c r="C138" s="9"/>
      <c r="D138" s="9"/>
    </row>
    <row r="139" spans="3:4" ht="15.75" customHeight="1">
      <c r="C139" s="9"/>
      <c r="D139" s="9"/>
    </row>
    <row r="140" spans="3:4" ht="15.75" customHeight="1">
      <c r="C140" s="9"/>
      <c r="D140" s="9"/>
    </row>
    <row r="141" spans="3:4" ht="15.75" customHeight="1">
      <c r="C141" s="9"/>
      <c r="D141" s="9"/>
    </row>
    <row r="142" spans="3:4" ht="15.75" customHeight="1">
      <c r="C142" s="9"/>
      <c r="D142" s="9"/>
    </row>
    <row r="143" spans="3:4" ht="15.75" customHeight="1">
      <c r="C143" s="9"/>
      <c r="D143" s="9"/>
    </row>
    <row r="144" spans="3:4" ht="15.75" customHeight="1">
      <c r="C144" s="9"/>
      <c r="D144" s="9"/>
    </row>
    <row r="145" spans="3:4" ht="15.75" customHeight="1">
      <c r="C145" s="9"/>
      <c r="D145" s="9"/>
    </row>
    <row r="146" spans="3:4" ht="15.75" customHeight="1">
      <c r="C146" s="9"/>
      <c r="D146" s="9"/>
    </row>
    <row r="147" spans="3:4" ht="15.75" customHeight="1">
      <c r="C147" s="9"/>
      <c r="D147" s="9"/>
    </row>
    <row r="148" spans="3:4" ht="15.75" customHeight="1">
      <c r="C148" s="9"/>
      <c r="D148" s="9"/>
    </row>
    <row r="149" spans="3:4" ht="15.75" customHeight="1">
      <c r="C149" s="9"/>
      <c r="D149" s="9"/>
    </row>
    <row r="150" spans="3:4" ht="15.75" customHeight="1">
      <c r="C150" s="9"/>
      <c r="D150" s="9"/>
    </row>
    <row r="151" spans="3:4" ht="15.75" customHeight="1">
      <c r="C151" s="9"/>
      <c r="D151" s="9"/>
    </row>
    <row r="152" spans="3:4" ht="15.75" customHeight="1">
      <c r="C152" s="9"/>
      <c r="D152" s="9"/>
    </row>
    <row r="153" spans="3:4" ht="15.75" customHeight="1">
      <c r="C153" s="9"/>
      <c r="D153" s="9"/>
    </row>
    <row r="154" spans="3:4" ht="15.75" customHeight="1">
      <c r="C154" s="9"/>
      <c r="D154" s="9"/>
    </row>
    <row r="155" spans="3:4" ht="15.75" customHeight="1">
      <c r="C155" s="9"/>
      <c r="D155" s="9"/>
    </row>
    <row r="156" spans="3:4" ht="15.75" customHeight="1">
      <c r="C156" s="9"/>
      <c r="D156" s="9"/>
    </row>
    <row r="157" spans="3:4" ht="15.75" customHeight="1">
      <c r="C157" s="9"/>
      <c r="D157" s="9"/>
    </row>
    <row r="158" spans="3:4" ht="15.75" customHeight="1">
      <c r="C158" s="9"/>
      <c r="D158" s="9"/>
    </row>
    <row r="159" spans="3:4" ht="15.75" customHeight="1">
      <c r="C159" s="9"/>
      <c r="D159" s="9"/>
    </row>
    <row r="160" spans="3:4" ht="15.75" customHeight="1">
      <c r="C160" s="9"/>
      <c r="D160" s="9"/>
    </row>
    <row r="161" spans="3:4" ht="15.75" customHeight="1">
      <c r="C161" s="9"/>
      <c r="D161" s="9"/>
    </row>
    <row r="162" spans="3:4" ht="15.75" customHeight="1">
      <c r="C162" s="9"/>
      <c r="D162" s="9"/>
    </row>
    <row r="163" spans="3:4" ht="15.75" customHeight="1">
      <c r="C163" s="9"/>
      <c r="D163" s="9"/>
    </row>
    <row r="164" spans="3:4" ht="15.75" customHeight="1">
      <c r="C164" s="9"/>
      <c r="D164" s="9"/>
    </row>
    <row r="165" spans="3:4" ht="15.75" customHeight="1">
      <c r="C165" s="9"/>
      <c r="D165" s="9"/>
    </row>
    <row r="166" spans="3:4" ht="15.75" customHeight="1">
      <c r="C166" s="9"/>
      <c r="D166" s="9"/>
    </row>
    <row r="167" spans="3:4" ht="15.75" customHeight="1">
      <c r="C167" s="9"/>
      <c r="D167" s="9"/>
    </row>
    <row r="168" spans="3:4" ht="15.75" customHeight="1">
      <c r="C168" s="9"/>
      <c r="D168" s="9"/>
    </row>
    <row r="169" spans="3:4" ht="15.75" customHeight="1">
      <c r="C169" s="9"/>
      <c r="D169" s="9"/>
    </row>
    <row r="170" spans="3:4" ht="15.75" customHeight="1">
      <c r="C170" s="9"/>
      <c r="D170" s="9"/>
    </row>
    <row r="171" spans="3:4" ht="15.75" customHeight="1">
      <c r="C171" s="9"/>
      <c r="D171" s="9"/>
    </row>
    <row r="172" spans="3:4" ht="15.75" customHeight="1">
      <c r="C172" s="9"/>
      <c r="D172" s="9"/>
    </row>
    <row r="173" spans="3:4" ht="15.75" customHeight="1">
      <c r="C173" s="9"/>
      <c r="D173" s="9"/>
    </row>
    <row r="174" spans="3:4" ht="15.75" customHeight="1">
      <c r="C174" s="9"/>
      <c r="D174" s="9"/>
    </row>
    <row r="175" spans="3:4" ht="15.75" customHeight="1">
      <c r="C175" s="9"/>
      <c r="D175" s="9"/>
    </row>
    <row r="176" spans="3:4" ht="15.75" customHeight="1">
      <c r="C176" s="9"/>
      <c r="D176" s="9"/>
    </row>
    <row r="177" spans="3:4" ht="15.75" customHeight="1">
      <c r="C177" s="9"/>
      <c r="D177" s="9"/>
    </row>
    <row r="178" spans="3:4" ht="15.75" customHeight="1">
      <c r="C178" s="9"/>
      <c r="D178" s="9"/>
    </row>
    <row r="179" spans="3:4" ht="15.75" customHeight="1">
      <c r="C179" s="9"/>
      <c r="D179" s="9"/>
    </row>
    <row r="180" spans="3:4" ht="15.75" customHeight="1">
      <c r="C180" s="9"/>
      <c r="D180" s="9"/>
    </row>
    <row r="181" spans="3:4" ht="15.75" customHeight="1">
      <c r="C181" s="9"/>
      <c r="D181" s="9"/>
    </row>
    <row r="182" spans="3:4" ht="15.75" customHeight="1">
      <c r="C182" s="9"/>
      <c r="D182" s="9"/>
    </row>
    <row r="183" spans="3:4" ht="15.75" customHeight="1">
      <c r="C183" s="9"/>
      <c r="D183" s="9"/>
    </row>
    <row r="184" spans="3:4" ht="15.75" customHeight="1">
      <c r="C184" s="9"/>
      <c r="D184" s="9"/>
    </row>
    <row r="185" spans="3:4" ht="15.75" customHeight="1">
      <c r="C185" s="9"/>
      <c r="D185" s="9"/>
    </row>
    <row r="186" spans="3:4" ht="15.75" customHeight="1">
      <c r="C186" s="9"/>
      <c r="D186" s="9"/>
    </row>
    <row r="187" spans="3:4" ht="15.75" customHeight="1">
      <c r="C187" s="9"/>
      <c r="D187" s="9"/>
    </row>
    <row r="188" spans="3:4" ht="15.75" customHeight="1">
      <c r="C188" s="9"/>
      <c r="D188" s="9"/>
    </row>
    <row r="189" spans="3:4" ht="15.75" customHeight="1">
      <c r="C189" s="9"/>
      <c r="D189" s="9"/>
    </row>
    <row r="190" spans="3:4" ht="15.75" customHeight="1">
      <c r="C190" s="9"/>
      <c r="D190" s="9"/>
    </row>
    <row r="191" spans="3:4" ht="15.75" customHeight="1">
      <c r="C191" s="9"/>
      <c r="D191" s="9"/>
    </row>
    <row r="192" spans="3:4" ht="15.75" customHeight="1">
      <c r="C192" s="9"/>
      <c r="D192" s="9"/>
    </row>
    <row r="193" spans="3:4" ht="15.75" customHeight="1">
      <c r="C193" s="9"/>
      <c r="D193" s="9"/>
    </row>
    <row r="194" spans="3:4" ht="15.75" customHeight="1">
      <c r="C194" s="9"/>
      <c r="D194" s="9"/>
    </row>
    <row r="195" spans="3:4" ht="15.75" customHeight="1">
      <c r="C195" s="9"/>
      <c r="D195" s="9"/>
    </row>
    <row r="196" spans="3:4" ht="15.75" customHeight="1">
      <c r="C196" s="9"/>
      <c r="D196" s="9"/>
    </row>
    <row r="197" spans="3:4" ht="15.75" customHeight="1">
      <c r="C197" s="9"/>
      <c r="D197" s="9"/>
    </row>
    <row r="198" spans="3:4" ht="15.75" customHeight="1">
      <c r="C198" s="9"/>
      <c r="D198" s="9"/>
    </row>
    <row r="199" spans="3:4" ht="15.75" customHeight="1">
      <c r="C199" s="9"/>
      <c r="D199" s="9"/>
    </row>
    <row r="200" spans="3:4" ht="15.75" customHeight="1">
      <c r="C200" s="9"/>
      <c r="D200" s="9"/>
    </row>
    <row r="201" spans="3:4" ht="15.75" customHeight="1">
      <c r="C201" s="9"/>
      <c r="D201" s="9"/>
    </row>
    <row r="202" spans="3:4" ht="15.75" customHeight="1">
      <c r="C202" s="9"/>
      <c r="D202" s="9"/>
    </row>
    <row r="203" spans="3:4" ht="15.75" customHeight="1">
      <c r="C203" s="9"/>
      <c r="D203" s="9"/>
    </row>
    <row r="204" spans="3:4" ht="15.75" customHeight="1">
      <c r="C204" s="9"/>
      <c r="D204" s="9"/>
    </row>
    <row r="205" spans="3:4" ht="15.75" customHeight="1">
      <c r="C205" s="9"/>
      <c r="D205" s="9"/>
    </row>
    <row r="206" spans="3:4" ht="15.75" customHeight="1">
      <c r="C206" s="9"/>
      <c r="D206" s="9"/>
    </row>
    <row r="207" spans="3:4" ht="15.75" customHeight="1">
      <c r="C207" s="9"/>
      <c r="D207" s="9"/>
    </row>
    <row r="208" spans="3:4" ht="15.75" customHeight="1">
      <c r="C208" s="9"/>
      <c r="D208" s="9"/>
    </row>
    <row r="209" spans="3:4" ht="15.75" customHeight="1">
      <c r="C209" s="9"/>
      <c r="D209" s="9"/>
    </row>
    <row r="210" spans="3:4" ht="15.75" customHeight="1">
      <c r="C210" s="9"/>
      <c r="D210" s="9"/>
    </row>
    <row r="211" spans="3:4" ht="15.75" customHeight="1">
      <c r="C211" s="9"/>
      <c r="D211" s="9"/>
    </row>
    <row r="212" spans="3:4" ht="15.75" customHeight="1">
      <c r="C212" s="9"/>
      <c r="D212" s="9"/>
    </row>
    <row r="213" spans="3:4" ht="15.75" customHeight="1">
      <c r="C213" s="9"/>
      <c r="D213" s="9"/>
    </row>
    <row r="214" spans="3:4" ht="15.75" customHeight="1">
      <c r="C214" s="9"/>
      <c r="D214" s="9"/>
    </row>
    <row r="215" spans="3:4" ht="15.75" customHeight="1">
      <c r="C215" s="9"/>
      <c r="D215" s="9"/>
    </row>
    <row r="216" spans="3:4" ht="15.75" customHeight="1">
      <c r="C216" s="9"/>
      <c r="D216" s="9"/>
    </row>
    <row r="217" spans="3:4" ht="15.75" customHeight="1">
      <c r="C217" s="9"/>
      <c r="D217" s="9"/>
    </row>
    <row r="218" spans="3:4" ht="15.75" customHeight="1">
      <c r="C218" s="9"/>
      <c r="D218" s="9"/>
    </row>
    <row r="219" spans="3:4" ht="15.75" customHeight="1">
      <c r="C219" s="9"/>
      <c r="D219" s="9"/>
    </row>
    <row r="220" spans="3:4" ht="15.75" customHeight="1">
      <c r="C220" s="9"/>
      <c r="D220" s="9"/>
    </row>
    <row r="221" spans="3:4" ht="15.75" customHeight="1">
      <c r="C221" s="9"/>
      <c r="D221" s="9"/>
    </row>
    <row r="222" spans="3:4" ht="15.75" customHeight="1">
      <c r="C222" s="9"/>
      <c r="D222" s="9"/>
    </row>
    <row r="223" spans="3:4" ht="15.75" customHeight="1">
      <c r="C223" s="9"/>
      <c r="D223" s="9"/>
    </row>
    <row r="224" spans="3:4" ht="15.75" customHeight="1">
      <c r="C224" s="9"/>
      <c r="D224" s="9"/>
    </row>
    <row r="225" spans="3:4" ht="15.75" customHeight="1">
      <c r="C225" s="9"/>
      <c r="D225" s="9"/>
    </row>
    <row r="226" spans="3:4" ht="15.75" customHeight="1">
      <c r="C226" s="9"/>
      <c r="D226" s="9"/>
    </row>
    <row r="227" spans="3:4" ht="15.75" customHeight="1">
      <c r="C227" s="9"/>
      <c r="D227" s="9"/>
    </row>
    <row r="228" spans="3:4" ht="15.75" customHeight="1">
      <c r="C228" s="9"/>
      <c r="D228" s="9"/>
    </row>
    <row r="229" spans="3:4" ht="15.75" customHeight="1">
      <c r="C229" s="9"/>
      <c r="D229" s="9"/>
    </row>
    <row r="230" spans="3:4" ht="15.75" customHeight="1">
      <c r="C230" s="9"/>
      <c r="D230" s="9"/>
    </row>
    <row r="231" spans="3:4" ht="15.75" customHeight="1">
      <c r="C231" s="9"/>
      <c r="D231" s="9"/>
    </row>
    <row r="232" spans="3:4" ht="15.75" customHeight="1">
      <c r="C232" s="9"/>
      <c r="D232" s="9"/>
    </row>
    <row r="233" spans="3:4" ht="15.75" customHeight="1">
      <c r="C233" s="9"/>
      <c r="D233" s="9"/>
    </row>
    <row r="234" spans="3:4" ht="15.75" customHeight="1">
      <c r="C234" s="9"/>
      <c r="D234" s="9"/>
    </row>
    <row r="235" spans="3:4" ht="15.75" customHeight="1">
      <c r="C235" s="9"/>
      <c r="D235" s="9"/>
    </row>
    <row r="236" spans="3:4" ht="15.75" customHeight="1">
      <c r="C236" s="9"/>
      <c r="D236" s="9"/>
    </row>
    <row r="237" spans="3:4" ht="15.75" customHeight="1">
      <c r="C237" s="9"/>
      <c r="D237" s="9"/>
    </row>
    <row r="238" spans="3:4" ht="15.75" customHeight="1">
      <c r="C238" s="9"/>
      <c r="D238" s="9"/>
    </row>
    <row r="239" spans="3:4" ht="15.75" customHeight="1">
      <c r="C239" s="9"/>
      <c r="D239" s="9"/>
    </row>
    <row r="240" spans="3:4" ht="15.75" customHeight="1">
      <c r="C240" s="9"/>
      <c r="D240" s="9"/>
    </row>
    <row r="241" spans="3:4" ht="15.75" customHeight="1">
      <c r="C241" s="9"/>
      <c r="D241" s="9"/>
    </row>
    <row r="242" spans="3:4" ht="15.75" customHeight="1">
      <c r="C242" s="9"/>
      <c r="D242" s="9"/>
    </row>
    <row r="243" spans="3:4" ht="15.75" customHeight="1">
      <c r="C243" s="9"/>
      <c r="D243" s="9"/>
    </row>
    <row r="244" spans="3:4" ht="15.75" customHeight="1">
      <c r="C244" s="9"/>
      <c r="D244" s="9"/>
    </row>
    <row r="245" spans="3:4" ht="15.75" customHeight="1">
      <c r="C245" s="9"/>
      <c r="D245" s="9"/>
    </row>
    <row r="246" spans="3:4" ht="15.75" customHeight="1">
      <c r="C246" s="9"/>
      <c r="D246" s="9"/>
    </row>
    <row r="247" spans="3:4" ht="15.75" customHeight="1">
      <c r="C247" s="9"/>
      <c r="D247" s="9"/>
    </row>
    <row r="248" spans="3:4" ht="15.75" customHeight="1">
      <c r="C248" s="9"/>
      <c r="D248" s="9"/>
    </row>
    <row r="249" spans="3:4" ht="15.75" customHeight="1">
      <c r="C249" s="9"/>
      <c r="D249" s="9"/>
    </row>
    <row r="250" spans="3:4" ht="15.75" customHeight="1">
      <c r="C250" s="9"/>
      <c r="D250" s="9"/>
    </row>
    <row r="251" spans="3:4" ht="15.75" customHeight="1">
      <c r="C251" s="9"/>
      <c r="D251" s="9"/>
    </row>
    <row r="252" spans="3:4" ht="15.75" customHeight="1">
      <c r="C252" s="9"/>
      <c r="D252" s="9"/>
    </row>
    <row r="253" spans="3:4" ht="15.75" customHeight="1">
      <c r="C253" s="9"/>
      <c r="D253" s="9"/>
    </row>
    <row r="254" spans="3:4" ht="15.75" customHeight="1">
      <c r="C254" s="9"/>
      <c r="D254" s="9"/>
    </row>
    <row r="255" spans="3:4" ht="15.75" customHeight="1">
      <c r="C255" s="9"/>
      <c r="D255" s="9"/>
    </row>
    <row r="256" spans="3:4" ht="15.75" customHeight="1">
      <c r="C256" s="9"/>
      <c r="D256" s="9"/>
    </row>
    <row r="257" spans="3:4" ht="15.75" customHeight="1">
      <c r="C257" s="9"/>
      <c r="D257" s="9"/>
    </row>
    <row r="258" spans="3:4" ht="15.75" customHeight="1">
      <c r="C258" s="9"/>
      <c r="D258" s="9"/>
    </row>
    <row r="259" spans="3:4" ht="15.75" customHeight="1">
      <c r="C259" s="9"/>
      <c r="D259" s="9"/>
    </row>
    <row r="260" spans="3:4" ht="15.75" customHeight="1">
      <c r="C260" s="9"/>
      <c r="D260" s="9"/>
    </row>
    <row r="261" spans="3:4" ht="15.75" customHeight="1">
      <c r="C261" s="9"/>
      <c r="D261" s="9"/>
    </row>
    <row r="262" spans="3:4" ht="15.75" customHeight="1">
      <c r="C262" s="9"/>
      <c r="D262" s="9"/>
    </row>
    <row r="263" spans="3:4" ht="15.75" customHeight="1">
      <c r="C263" s="9"/>
      <c r="D263" s="9"/>
    </row>
    <row r="264" spans="3:4" ht="15.75" customHeight="1">
      <c r="C264" s="9"/>
      <c r="D264" s="9"/>
    </row>
    <row r="265" spans="3:4" ht="15.75" customHeight="1">
      <c r="C265" s="9"/>
      <c r="D265" s="9"/>
    </row>
    <row r="266" spans="3:4" ht="15.75" customHeight="1">
      <c r="C266" s="9"/>
      <c r="D266" s="9"/>
    </row>
    <row r="267" spans="3:4" ht="15.75" customHeight="1">
      <c r="C267" s="9"/>
      <c r="D267" s="9"/>
    </row>
    <row r="268" spans="3:4" ht="15.75" customHeight="1">
      <c r="C268" s="9"/>
      <c r="D268" s="9"/>
    </row>
    <row r="269" spans="3:4" ht="15.75" customHeight="1">
      <c r="C269" s="9"/>
      <c r="D269" s="9"/>
    </row>
    <row r="270" spans="3:4" ht="15.75" customHeight="1">
      <c r="C270" s="9"/>
      <c r="D270" s="9"/>
    </row>
    <row r="271" spans="3:4" ht="15.75" customHeight="1">
      <c r="C271" s="9"/>
      <c r="D271" s="9"/>
    </row>
    <row r="272" spans="3:4" ht="15.75" customHeight="1">
      <c r="C272" s="9"/>
      <c r="D272" s="9"/>
    </row>
    <row r="273" spans="3:4" ht="15.75" customHeight="1">
      <c r="C273" s="9"/>
      <c r="D273" s="9"/>
    </row>
    <row r="274" spans="3:4" ht="15.75" customHeight="1">
      <c r="C274" s="9"/>
      <c r="D274" s="9"/>
    </row>
    <row r="275" spans="3:4" ht="15.75" customHeight="1">
      <c r="C275" s="9"/>
      <c r="D275" s="9"/>
    </row>
    <row r="276" spans="3:4" ht="15.75" customHeight="1">
      <c r="C276" s="9"/>
      <c r="D276" s="9"/>
    </row>
    <row r="277" spans="3:4" ht="15.75" customHeight="1">
      <c r="C277" s="9"/>
      <c r="D277" s="9"/>
    </row>
    <row r="278" spans="3:4" ht="15.75" customHeight="1">
      <c r="C278" s="9"/>
      <c r="D278" s="9"/>
    </row>
    <row r="279" spans="3:4" ht="15.75" customHeight="1">
      <c r="C279" s="9"/>
      <c r="D279" s="9"/>
    </row>
    <row r="280" spans="3:4" ht="15.75" customHeight="1">
      <c r="C280" s="9"/>
      <c r="D280" s="9"/>
    </row>
    <row r="281" spans="3:4" ht="15.75" customHeight="1">
      <c r="C281" s="9"/>
      <c r="D281" s="9"/>
    </row>
    <row r="282" spans="3:4" ht="15.75" customHeight="1">
      <c r="C282" s="9"/>
      <c r="D282" s="9"/>
    </row>
    <row r="283" spans="3:4" ht="15.75" customHeight="1">
      <c r="C283" s="9"/>
      <c r="D283" s="9"/>
    </row>
    <row r="284" spans="3:4" ht="15.75" customHeight="1">
      <c r="C284" s="9"/>
      <c r="D284" s="9"/>
    </row>
    <row r="285" spans="3:4" ht="15.75" customHeight="1">
      <c r="C285" s="9"/>
      <c r="D285" s="9"/>
    </row>
    <row r="286" spans="3:4" ht="15.75" customHeight="1">
      <c r="C286" s="9"/>
      <c r="D286" s="9"/>
    </row>
    <row r="287" spans="3:4" ht="15.75" customHeight="1">
      <c r="C287" s="9"/>
      <c r="D287" s="9"/>
    </row>
    <row r="288" spans="3:4" ht="15.75" customHeight="1">
      <c r="C288" s="9"/>
      <c r="D288" s="9"/>
    </row>
    <row r="289" spans="3:4" ht="15.75" customHeight="1">
      <c r="C289" s="9"/>
      <c r="D289" s="9"/>
    </row>
    <row r="290" spans="3:4" ht="15.75" customHeight="1">
      <c r="C290" s="9"/>
      <c r="D290" s="9"/>
    </row>
    <row r="291" spans="3:4" ht="15.75" customHeight="1">
      <c r="C291" s="9"/>
      <c r="D291" s="9"/>
    </row>
    <row r="292" spans="3:4" ht="15.75" customHeight="1">
      <c r="C292" s="9"/>
      <c r="D292" s="9"/>
    </row>
    <row r="293" spans="3:4" ht="15.75" customHeight="1">
      <c r="C293" s="9"/>
      <c r="D293" s="9"/>
    </row>
    <row r="294" spans="3:4" ht="15.75" customHeight="1">
      <c r="C294" s="9"/>
      <c r="D294" s="9"/>
    </row>
    <row r="295" spans="3:4" ht="15.75" customHeight="1">
      <c r="C295" s="9"/>
      <c r="D295" s="9"/>
    </row>
    <row r="296" spans="3:4" ht="15.75" customHeight="1">
      <c r="C296" s="9"/>
      <c r="D296" s="9"/>
    </row>
    <row r="297" spans="3:4" ht="15.75" customHeight="1">
      <c r="C297" s="9"/>
      <c r="D297" s="9"/>
    </row>
    <row r="298" spans="3:4" ht="15.75" customHeight="1">
      <c r="C298" s="9"/>
      <c r="D298" s="9"/>
    </row>
    <row r="299" spans="3:4" ht="15.75" customHeight="1">
      <c r="C299" s="9"/>
      <c r="D299" s="9"/>
    </row>
    <row r="300" spans="3:4" ht="15.75" customHeight="1">
      <c r="C300" s="9"/>
      <c r="D300" s="9"/>
    </row>
    <row r="301" spans="3:4" ht="15.75" customHeight="1">
      <c r="C301" s="9"/>
      <c r="D301" s="9"/>
    </row>
    <row r="302" spans="3:4" ht="15.75" customHeight="1">
      <c r="C302" s="9"/>
      <c r="D302" s="9"/>
    </row>
    <row r="303" spans="3:4" ht="15.75" customHeight="1">
      <c r="C303" s="9"/>
      <c r="D303" s="9"/>
    </row>
    <row r="304" spans="3:4" ht="15.75" customHeight="1">
      <c r="C304" s="9"/>
      <c r="D304" s="9"/>
    </row>
    <row r="305" spans="3:4" ht="15.75" customHeight="1">
      <c r="C305" s="9"/>
      <c r="D305" s="9"/>
    </row>
    <row r="306" spans="3:4" ht="15.75" customHeight="1">
      <c r="C306" s="9"/>
      <c r="D306" s="9"/>
    </row>
    <row r="307" spans="3:4" ht="15.75" customHeight="1">
      <c r="C307" s="9"/>
      <c r="D307" s="9"/>
    </row>
    <row r="308" spans="3:4" ht="15.75" customHeight="1">
      <c r="C308" s="9"/>
      <c r="D308" s="9"/>
    </row>
    <row r="309" spans="3:4" ht="15.75" customHeight="1">
      <c r="C309" s="9"/>
      <c r="D309" s="9"/>
    </row>
    <row r="310" spans="3:4" ht="15.75" customHeight="1">
      <c r="C310" s="9"/>
      <c r="D310" s="9"/>
    </row>
    <row r="311" spans="3:4" ht="15.75" customHeight="1">
      <c r="C311" s="9"/>
      <c r="D311" s="9"/>
    </row>
    <row r="312" spans="3:4" ht="15.75" customHeight="1">
      <c r="C312" s="9"/>
      <c r="D312" s="9"/>
    </row>
    <row r="313" spans="3:4" ht="15.75" customHeight="1">
      <c r="C313" s="9"/>
      <c r="D313" s="9"/>
    </row>
    <row r="314" spans="3:4" ht="15.75" customHeight="1">
      <c r="C314" s="9"/>
      <c r="D314" s="9"/>
    </row>
    <row r="315" spans="3:4" ht="15.75" customHeight="1">
      <c r="C315" s="9"/>
      <c r="D315" s="9"/>
    </row>
    <row r="316" spans="3:4" ht="15.75" customHeight="1">
      <c r="C316" s="9"/>
      <c r="D316" s="9"/>
    </row>
    <row r="317" spans="3:4" ht="15.75" customHeight="1">
      <c r="C317" s="9"/>
      <c r="D317" s="9"/>
    </row>
    <row r="318" spans="3:4" ht="15.75" customHeight="1">
      <c r="C318" s="9"/>
      <c r="D318" s="9"/>
    </row>
    <row r="319" spans="3:4" ht="15.75" customHeight="1">
      <c r="C319" s="9"/>
      <c r="D319" s="9"/>
    </row>
    <row r="320" spans="3:4" ht="15.75" customHeight="1">
      <c r="C320" s="9"/>
      <c r="D320" s="9"/>
    </row>
    <row r="321" spans="3:4" ht="15.75" customHeight="1">
      <c r="C321" s="9"/>
      <c r="D321" s="9"/>
    </row>
    <row r="322" spans="3:4" ht="15.75" customHeight="1">
      <c r="C322" s="9"/>
      <c r="D322" s="9"/>
    </row>
    <row r="323" spans="3:4" ht="15.75" customHeight="1">
      <c r="C323" s="9"/>
      <c r="D323" s="9"/>
    </row>
    <row r="324" spans="3:4" ht="15.75" customHeight="1">
      <c r="C324" s="9"/>
      <c r="D324" s="9"/>
    </row>
    <row r="325" spans="3:4" ht="15.75" customHeight="1">
      <c r="C325" s="9"/>
      <c r="D325" s="9"/>
    </row>
    <row r="326" spans="3:4" ht="15.75" customHeight="1">
      <c r="C326" s="9"/>
      <c r="D326" s="9"/>
    </row>
    <row r="327" spans="3:4" ht="15.75" customHeight="1">
      <c r="C327" s="9"/>
      <c r="D327" s="9"/>
    </row>
    <row r="328" spans="3:4" ht="15.75" customHeight="1">
      <c r="C328" s="9"/>
      <c r="D328" s="9"/>
    </row>
    <row r="329" spans="3:4" ht="15.75" customHeight="1">
      <c r="C329" s="9"/>
      <c r="D329" s="9"/>
    </row>
    <row r="330" spans="3:4" ht="15.75" customHeight="1">
      <c r="C330" s="9"/>
      <c r="D330" s="9"/>
    </row>
    <row r="331" spans="3:4" ht="15.75" customHeight="1">
      <c r="C331" s="9"/>
      <c r="D331" s="9"/>
    </row>
    <row r="332" spans="3:4" ht="15.75" customHeight="1">
      <c r="C332" s="9"/>
      <c r="D332" s="9"/>
    </row>
    <row r="333" spans="3:4" ht="15.75" customHeight="1">
      <c r="C333" s="9"/>
      <c r="D333" s="9"/>
    </row>
    <row r="334" spans="3:4" ht="15.75" customHeight="1">
      <c r="C334" s="9"/>
      <c r="D334" s="9"/>
    </row>
    <row r="335" spans="3:4" ht="15.75" customHeight="1">
      <c r="C335" s="9"/>
      <c r="D335" s="9"/>
    </row>
    <row r="336" spans="3:4" ht="15.75" customHeight="1">
      <c r="C336" s="9"/>
      <c r="D336" s="9"/>
    </row>
    <row r="337" spans="3:4" ht="15.75" customHeight="1">
      <c r="C337" s="9"/>
      <c r="D337" s="9"/>
    </row>
    <row r="338" spans="3:4" ht="15.75" customHeight="1">
      <c r="C338" s="9"/>
      <c r="D338" s="9"/>
    </row>
    <row r="339" spans="3:4" ht="15.75" customHeight="1">
      <c r="C339" s="9"/>
      <c r="D339" s="9"/>
    </row>
    <row r="340" spans="3:4" ht="15.75" customHeight="1">
      <c r="C340" s="9"/>
      <c r="D340" s="9"/>
    </row>
    <row r="341" spans="3:4" ht="15.75" customHeight="1">
      <c r="C341" s="9"/>
      <c r="D341" s="9"/>
    </row>
    <row r="342" spans="3:4" ht="15.75" customHeight="1">
      <c r="C342" s="9"/>
      <c r="D342" s="9"/>
    </row>
    <row r="343" spans="3:4" ht="15.75" customHeight="1">
      <c r="C343" s="9"/>
      <c r="D343" s="9"/>
    </row>
    <row r="344" spans="3:4" ht="15.75" customHeight="1">
      <c r="C344" s="9"/>
      <c r="D344" s="9"/>
    </row>
    <row r="345" spans="3:4" ht="15.75" customHeight="1">
      <c r="C345" s="9"/>
      <c r="D345" s="9"/>
    </row>
    <row r="346" spans="3:4" ht="15.75" customHeight="1">
      <c r="C346" s="9"/>
      <c r="D346" s="9"/>
    </row>
    <row r="347" spans="3:4" ht="15.75" customHeight="1">
      <c r="C347" s="9"/>
      <c r="D347" s="9"/>
    </row>
    <row r="348" spans="3:4" ht="15.75" customHeight="1">
      <c r="C348" s="9"/>
      <c r="D348" s="9"/>
    </row>
    <row r="349" spans="3:4" ht="15.75" customHeight="1">
      <c r="C349" s="9"/>
      <c r="D349" s="9"/>
    </row>
    <row r="350" spans="3:4" ht="15.75" customHeight="1">
      <c r="C350" s="9"/>
      <c r="D350" s="9"/>
    </row>
    <row r="351" spans="3:4" ht="15.75" customHeight="1">
      <c r="C351" s="9"/>
      <c r="D351" s="9"/>
    </row>
    <row r="352" spans="3:4" ht="15.75" customHeight="1">
      <c r="C352" s="9"/>
      <c r="D352" s="9"/>
    </row>
    <row r="353" spans="3:4" ht="15.75" customHeight="1">
      <c r="C353" s="9"/>
      <c r="D353" s="9"/>
    </row>
    <row r="354" spans="3:4" ht="15.75" customHeight="1">
      <c r="C354" s="9"/>
      <c r="D354" s="9"/>
    </row>
    <row r="355" spans="3:4" ht="15.75" customHeight="1">
      <c r="C355" s="9"/>
      <c r="D355" s="9"/>
    </row>
    <row r="356" spans="3:4" ht="15.75" customHeight="1">
      <c r="C356" s="9"/>
      <c r="D356" s="9"/>
    </row>
    <row r="357" spans="3:4" ht="15.75" customHeight="1">
      <c r="C357" s="9"/>
      <c r="D357" s="9"/>
    </row>
    <row r="358" spans="3:4" ht="15.75" customHeight="1">
      <c r="C358" s="9"/>
      <c r="D358" s="9"/>
    </row>
    <row r="359" spans="3:4" ht="15.75" customHeight="1">
      <c r="C359" s="9"/>
      <c r="D359" s="9"/>
    </row>
    <row r="360" spans="3:4" ht="15.75" customHeight="1">
      <c r="C360" s="9"/>
      <c r="D360" s="9"/>
    </row>
    <row r="361" spans="3:4" ht="15.75" customHeight="1">
      <c r="C361" s="9"/>
      <c r="D361" s="9"/>
    </row>
    <row r="362" spans="3:4" ht="15.75" customHeight="1">
      <c r="C362" s="9"/>
      <c r="D362" s="9"/>
    </row>
    <row r="363" spans="3:4" ht="15.75" customHeight="1">
      <c r="C363" s="9"/>
      <c r="D363" s="9"/>
    </row>
    <row r="364" spans="3:4" ht="15.75" customHeight="1">
      <c r="C364" s="9"/>
      <c r="D364" s="9"/>
    </row>
    <row r="365" spans="3:4" ht="15.75" customHeight="1">
      <c r="C365" s="9"/>
      <c r="D365" s="9"/>
    </row>
    <row r="366" spans="3:4" ht="15.75" customHeight="1">
      <c r="C366" s="9"/>
      <c r="D366" s="9"/>
    </row>
    <row r="367" spans="3:4" ht="15.75" customHeight="1">
      <c r="C367" s="9"/>
      <c r="D367" s="9"/>
    </row>
    <row r="368" spans="3:4" ht="15.75" customHeight="1">
      <c r="C368" s="9"/>
      <c r="D368" s="9"/>
    </row>
    <row r="369" spans="3:4" ht="15.75" customHeight="1">
      <c r="C369" s="9"/>
      <c r="D369" s="9"/>
    </row>
    <row r="370" spans="3:4" ht="15.75" customHeight="1">
      <c r="C370" s="9"/>
      <c r="D370" s="9"/>
    </row>
    <row r="371" spans="3:4" ht="15.75" customHeight="1">
      <c r="C371" s="9"/>
      <c r="D371" s="9"/>
    </row>
    <row r="372" spans="3:4" ht="15.75" customHeight="1">
      <c r="C372" s="9"/>
      <c r="D372" s="9"/>
    </row>
    <row r="373" spans="3:4" ht="15.75" customHeight="1">
      <c r="C373" s="9"/>
      <c r="D373" s="9"/>
    </row>
    <row r="374" spans="3:4" ht="15.75" customHeight="1">
      <c r="C374" s="9"/>
      <c r="D374" s="9"/>
    </row>
    <row r="375" spans="3:4" ht="15.75" customHeight="1">
      <c r="C375" s="9"/>
      <c r="D375" s="9"/>
    </row>
    <row r="376" spans="3:4" ht="15.75" customHeight="1">
      <c r="C376" s="9"/>
      <c r="D376" s="9"/>
    </row>
    <row r="377" spans="3:4" ht="15.75" customHeight="1">
      <c r="C377" s="9"/>
      <c r="D377" s="9"/>
    </row>
    <row r="378" spans="3:4" ht="15.75" customHeight="1">
      <c r="C378" s="9"/>
      <c r="D378" s="9"/>
    </row>
    <row r="379" spans="3:4" ht="15.75" customHeight="1">
      <c r="C379" s="9"/>
      <c r="D379" s="9"/>
    </row>
    <row r="380" spans="3:4" ht="15.75" customHeight="1">
      <c r="C380" s="9"/>
      <c r="D380" s="9"/>
    </row>
    <row r="381" spans="3:4" ht="15.75" customHeight="1">
      <c r="C381" s="9"/>
      <c r="D381" s="9"/>
    </row>
    <row r="382" spans="3:4" ht="15.75" customHeight="1">
      <c r="C382" s="9"/>
      <c r="D382" s="9"/>
    </row>
    <row r="383" spans="3:4" ht="15.75" customHeight="1">
      <c r="C383" s="9"/>
      <c r="D383" s="9"/>
    </row>
    <row r="384" spans="3:4" ht="15.75" customHeight="1">
      <c r="C384" s="9"/>
      <c r="D384" s="9"/>
    </row>
    <row r="385" spans="3:4" ht="15.75" customHeight="1">
      <c r="C385" s="9"/>
      <c r="D385" s="9"/>
    </row>
    <row r="386" spans="3:4" ht="15.75" customHeight="1">
      <c r="C386" s="9"/>
      <c r="D386" s="9"/>
    </row>
    <row r="387" spans="3:4" ht="15.75" customHeight="1">
      <c r="C387" s="9"/>
      <c r="D387" s="9"/>
    </row>
    <row r="388" spans="3:4" ht="15.75" customHeight="1">
      <c r="C388" s="9"/>
      <c r="D388" s="9"/>
    </row>
    <row r="389" spans="3:4" ht="15.75" customHeight="1">
      <c r="C389" s="9"/>
      <c r="D389" s="9"/>
    </row>
    <row r="390" spans="3:4" ht="15.75" customHeight="1">
      <c r="C390" s="9"/>
      <c r="D390" s="9"/>
    </row>
    <row r="391" spans="3:4" ht="15.75" customHeight="1">
      <c r="C391" s="9"/>
      <c r="D391" s="9"/>
    </row>
    <row r="392" spans="3:4" ht="15.75" customHeight="1">
      <c r="C392" s="9"/>
      <c r="D392" s="9"/>
    </row>
    <row r="393" spans="3:4" ht="15.75" customHeight="1">
      <c r="C393" s="9"/>
      <c r="D393" s="9"/>
    </row>
    <row r="394" spans="3:4" ht="15.75" customHeight="1">
      <c r="C394" s="9"/>
      <c r="D394" s="9"/>
    </row>
    <row r="395" spans="3:4" ht="15.75" customHeight="1">
      <c r="C395" s="9"/>
      <c r="D395" s="9"/>
    </row>
    <row r="396" spans="3:4" ht="15.75" customHeight="1">
      <c r="C396" s="9"/>
      <c r="D396" s="9"/>
    </row>
    <row r="397" spans="3:4" ht="15.75" customHeight="1">
      <c r="C397" s="9"/>
      <c r="D397" s="9"/>
    </row>
    <row r="398" spans="3:4" ht="15.75" customHeight="1">
      <c r="C398" s="9"/>
      <c r="D398" s="9"/>
    </row>
    <row r="399" spans="3:4" ht="15.75" customHeight="1">
      <c r="C399" s="9"/>
      <c r="D399" s="9"/>
    </row>
    <row r="400" spans="3:4" ht="15.75" customHeight="1">
      <c r="C400" s="9"/>
      <c r="D400" s="9"/>
    </row>
    <row r="401" spans="3:4" ht="15.75" customHeight="1">
      <c r="C401" s="9"/>
      <c r="D401" s="9"/>
    </row>
    <row r="402" spans="3:4" ht="15.75" customHeight="1">
      <c r="C402" s="9"/>
      <c r="D402" s="9"/>
    </row>
    <row r="403" spans="3:4" ht="15.75" customHeight="1">
      <c r="C403" s="9"/>
      <c r="D403" s="9"/>
    </row>
    <row r="404" spans="3:4" ht="15.75" customHeight="1">
      <c r="C404" s="9"/>
      <c r="D404" s="9"/>
    </row>
    <row r="405" spans="3:4" ht="15.75" customHeight="1">
      <c r="C405" s="9"/>
      <c r="D405" s="9"/>
    </row>
    <row r="406" spans="3:4" ht="15.75" customHeight="1">
      <c r="C406" s="9"/>
      <c r="D406" s="9"/>
    </row>
    <row r="407" spans="3:4" ht="15.75" customHeight="1">
      <c r="C407" s="9"/>
      <c r="D407" s="9"/>
    </row>
    <row r="408" spans="3:4" ht="15.75" customHeight="1">
      <c r="C408" s="9"/>
      <c r="D408" s="9"/>
    </row>
    <row r="409" spans="3:4" ht="15.75" customHeight="1">
      <c r="C409" s="9"/>
      <c r="D409" s="9"/>
    </row>
    <row r="410" spans="3:4" ht="15.75" customHeight="1">
      <c r="C410" s="9"/>
      <c r="D410" s="9"/>
    </row>
    <row r="411" spans="3:4" ht="15.75" customHeight="1">
      <c r="C411" s="9"/>
      <c r="D411" s="9"/>
    </row>
    <row r="412" spans="3:4" ht="15.75" customHeight="1">
      <c r="C412" s="9"/>
      <c r="D412" s="9"/>
    </row>
    <row r="413" spans="3:4" ht="15.75" customHeight="1">
      <c r="C413" s="9"/>
      <c r="D413" s="9"/>
    </row>
    <row r="414" spans="3:4" ht="15.75" customHeight="1">
      <c r="C414" s="9"/>
      <c r="D414" s="9"/>
    </row>
    <row r="415" spans="3:4" ht="15.75" customHeight="1">
      <c r="C415" s="9"/>
      <c r="D415" s="9"/>
    </row>
    <row r="416" spans="3:4" ht="15.75" customHeight="1">
      <c r="C416" s="9"/>
      <c r="D416" s="9"/>
    </row>
    <row r="417" spans="3:4" ht="15.75" customHeight="1">
      <c r="C417" s="9"/>
      <c r="D417" s="9"/>
    </row>
    <row r="418" spans="3:4" ht="15.75" customHeight="1">
      <c r="C418" s="9"/>
      <c r="D418" s="9"/>
    </row>
    <row r="419" spans="3:4" ht="15.75" customHeight="1">
      <c r="C419" s="9"/>
      <c r="D419" s="9"/>
    </row>
    <row r="420" spans="3:4" ht="15.75" customHeight="1">
      <c r="C420" s="9"/>
      <c r="D420" s="9"/>
    </row>
    <row r="421" spans="3:4" ht="15.75" customHeight="1">
      <c r="C421" s="9"/>
      <c r="D421" s="9"/>
    </row>
    <row r="422" spans="3:4" ht="15.75" customHeight="1">
      <c r="C422" s="9"/>
      <c r="D422" s="9"/>
    </row>
    <row r="423" spans="3:4" ht="15.75" customHeight="1">
      <c r="C423" s="9"/>
      <c r="D423" s="9"/>
    </row>
    <row r="424" spans="3:4" ht="15.75" customHeight="1">
      <c r="C424" s="9"/>
      <c r="D424" s="9"/>
    </row>
    <row r="425" spans="3:4" ht="15.75" customHeight="1">
      <c r="C425" s="9"/>
      <c r="D425" s="9"/>
    </row>
    <row r="426" spans="3:4" ht="15.75" customHeight="1">
      <c r="C426" s="9"/>
      <c r="D426" s="9"/>
    </row>
    <row r="427" spans="3:4" ht="15.75" customHeight="1">
      <c r="C427" s="9"/>
      <c r="D427" s="9"/>
    </row>
    <row r="428" spans="3:4" ht="15.75" customHeight="1">
      <c r="C428" s="9"/>
      <c r="D428" s="9"/>
    </row>
    <row r="429" spans="3:4" ht="15.75" customHeight="1">
      <c r="C429" s="9"/>
      <c r="D429" s="9"/>
    </row>
    <row r="430" spans="3:4" ht="15.75" customHeight="1">
      <c r="C430" s="9"/>
      <c r="D430" s="9"/>
    </row>
    <row r="431" spans="3:4" ht="15.75" customHeight="1">
      <c r="C431" s="9"/>
      <c r="D431" s="9"/>
    </row>
    <row r="432" spans="3:4" ht="15.75" customHeight="1">
      <c r="C432" s="9"/>
      <c r="D432" s="9"/>
    </row>
    <row r="433" spans="3:4" ht="15.75" customHeight="1">
      <c r="C433" s="9"/>
      <c r="D433" s="9"/>
    </row>
    <row r="434" spans="3:4" ht="15.75" customHeight="1">
      <c r="C434" s="9"/>
      <c r="D434" s="9"/>
    </row>
    <row r="435" spans="3:4" ht="15.75" customHeight="1">
      <c r="C435" s="9"/>
      <c r="D435" s="9"/>
    </row>
    <row r="436" spans="3:4" ht="15.75" customHeight="1">
      <c r="C436" s="9"/>
      <c r="D436" s="9"/>
    </row>
    <row r="437" spans="3:4" ht="15.75" customHeight="1">
      <c r="C437" s="9"/>
      <c r="D437" s="9"/>
    </row>
    <row r="438" spans="3:4" ht="15.75" customHeight="1">
      <c r="C438" s="9"/>
      <c r="D438" s="9"/>
    </row>
    <row r="439" spans="3:4" ht="15.75" customHeight="1">
      <c r="C439" s="9"/>
      <c r="D439" s="9"/>
    </row>
    <row r="440" spans="3:4" ht="15.75" customHeight="1">
      <c r="C440" s="9"/>
      <c r="D440" s="9"/>
    </row>
    <row r="441" spans="3:4" ht="15.75" customHeight="1">
      <c r="C441" s="9"/>
      <c r="D441" s="9"/>
    </row>
    <row r="442" spans="3:4" ht="15.75" customHeight="1">
      <c r="C442" s="9"/>
      <c r="D442" s="9"/>
    </row>
    <row r="443" spans="3:4" ht="15.75" customHeight="1">
      <c r="C443" s="9"/>
      <c r="D443" s="9"/>
    </row>
    <row r="444" spans="3:4" ht="15.75" customHeight="1">
      <c r="C444" s="9"/>
      <c r="D444" s="9"/>
    </row>
    <row r="445" spans="3:4" ht="15.75" customHeight="1">
      <c r="C445" s="9"/>
      <c r="D445" s="9"/>
    </row>
    <row r="446" spans="3:4" ht="15.75" customHeight="1">
      <c r="C446" s="9"/>
      <c r="D446" s="9"/>
    </row>
    <row r="447" spans="3:4" ht="15.75" customHeight="1">
      <c r="C447" s="9"/>
      <c r="D447" s="9"/>
    </row>
    <row r="448" spans="3:4" ht="15.75" customHeight="1">
      <c r="C448" s="9"/>
      <c r="D448" s="9"/>
    </row>
    <row r="449" spans="3:4" ht="15.75" customHeight="1">
      <c r="C449" s="9"/>
      <c r="D449" s="9"/>
    </row>
    <row r="450" spans="3:4" ht="15.75" customHeight="1">
      <c r="C450" s="9"/>
      <c r="D450" s="9"/>
    </row>
    <row r="451" spans="3:4" ht="15.75" customHeight="1">
      <c r="C451" s="9"/>
      <c r="D451" s="9"/>
    </row>
    <row r="452" spans="3:4" ht="15.75" customHeight="1">
      <c r="C452" s="9"/>
      <c r="D452" s="9"/>
    </row>
    <row r="453" spans="3:4" ht="15.75" customHeight="1">
      <c r="C453" s="9"/>
      <c r="D453" s="9"/>
    </row>
    <row r="454" spans="3:4" ht="15.75" customHeight="1">
      <c r="C454" s="9"/>
      <c r="D454" s="9"/>
    </row>
    <row r="455" spans="3:4" ht="15.75" customHeight="1">
      <c r="C455" s="9"/>
      <c r="D455" s="9"/>
    </row>
    <row r="456" spans="3:4" ht="15.75" customHeight="1">
      <c r="C456" s="9"/>
      <c r="D456" s="9"/>
    </row>
    <row r="457" spans="3:4" ht="15.75" customHeight="1">
      <c r="C457" s="9"/>
      <c r="D457" s="9"/>
    </row>
    <row r="458" spans="3:4" ht="15.75" customHeight="1">
      <c r="C458" s="9"/>
      <c r="D458" s="9"/>
    </row>
    <row r="459" spans="3:4" ht="15.75" customHeight="1">
      <c r="C459" s="9"/>
      <c r="D459" s="9"/>
    </row>
    <row r="460" spans="3:4" ht="15.75" customHeight="1">
      <c r="C460" s="9"/>
      <c r="D460" s="9"/>
    </row>
    <row r="461" spans="3:4" ht="15.75" customHeight="1">
      <c r="C461" s="9"/>
      <c r="D461" s="9"/>
    </row>
    <row r="462" spans="3:4" ht="15.75" customHeight="1">
      <c r="C462" s="9"/>
      <c r="D462" s="9"/>
    </row>
    <row r="463" spans="3:4" ht="15.75" customHeight="1">
      <c r="C463" s="9"/>
      <c r="D463" s="9"/>
    </row>
    <row r="464" spans="3:4" ht="15.75" customHeight="1">
      <c r="C464" s="9"/>
      <c r="D464" s="9"/>
    </row>
    <row r="465" spans="3:4" ht="15.75" customHeight="1">
      <c r="C465" s="9"/>
      <c r="D465" s="9"/>
    </row>
    <row r="466" spans="3:4" ht="15.75" customHeight="1">
      <c r="C466" s="9"/>
      <c r="D466" s="9"/>
    </row>
    <row r="467" spans="3:4" ht="15.75" customHeight="1">
      <c r="C467" s="9"/>
      <c r="D467" s="9"/>
    </row>
    <row r="468" spans="3:4" ht="15.75" customHeight="1">
      <c r="C468" s="9"/>
      <c r="D468" s="9"/>
    </row>
    <row r="469" spans="3:4" ht="15.75" customHeight="1">
      <c r="C469" s="9"/>
      <c r="D469" s="9"/>
    </row>
    <row r="470" spans="3:4" ht="15.75" customHeight="1">
      <c r="C470" s="9"/>
      <c r="D470" s="9"/>
    </row>
    <row r="471" spans="3:4" ht="15.75" customHeight="1">
      <c r="C471" s="9"/>
      <c r="D471" s="9"/>
    </row>
    <row r="472" spans="3:4" ht="15.75" customHeight="1">
      <c r="C472" s="9"/>
      <c r="D472" s="9"/>
    </row>
    <row r="473" spans="3:4" ht="15.75" customHeight="1">
      <c r="C473" s="9"/>
      <c r="D473" s="9"/>
    </row>
    <row r="474" spans="3:4" ht="15.75" customHeight="1">
      <c r="C474" s="9"/>
      <c r="D474" s="9"/>
    </row>
    <row r="475" spans="3:4" ht="15.75" customHeight="1">
      <c r="C475" s="9"/>
      <c r="D475" s="9"/>
    </row>
    <row r="476" spans="3:4" ht="15.75" customHeight="1">
      <c r="C476" s="9"/>
      <c r="D476" s="9"/>
    </row>
    <row r="477" spans="3:4" ht="15.75" customHeight="1">
      <c r="C477" s="9"/>
      <c r="D477" s="9"/>
    </row>
    <row r="478" spans="3:4" ht="15.75" customHeight="1">
      <c r="C478" s="9"/>
      <c r="D478" s="9"/>
    </row>
    <row r="479" spans="3:4" ht="15.75" customHeight="1">
      <c r="C479" s="9"/>
      <c r="D479" s="9"/>
    </row>
    <row r="480" spans="3:4" ht="15.75" customHeight="1">
      <c r="C480" s="9"/>
      <c r="D480" s="9"/>
    </row>
    <row r="481" spans="3:4" ht="15.75" customHeight="1">
      <c r="C481" s="9"/>
      <c r="D481" s="9"/>
    </row>
    <row r="482" spans="3:4" ht="15.75" customHeight="1">
      <c r="C482" s="9"/>
      <c r="D482" s="9"/>
    </row>
    <row r="483" spans="3:4" ht="15.75" customHeight="1">
      <c r="C483" s="9"/>
      <c r="D483" s="9"/>
    </row>
    <row r="484" spans="3:4" ht="15.75" customHeight="1">
      <c r="C484" s="9"/>
      <c r="D484" s="9"/>
    </row>
    <row r="485" spans="3:4" ht="15.75" customHeight="1">
      <c r="C485" s="9"/>
      <c r="D485" s="9"/>
    </row>
    <row r="486" spans="3:4" ht="15.75" customHeight="1">
      <c r="C486" s="9"/>
      <c r="D486" s="9"/>
    </row>
    <row r="487" spans="3:4" ht="15.75" customHeight="1">
      <c r="C487" s="9"/>
      <c r="D487" s="9"/>
    </row>
    <row r="488" spans="3:4" ht="15.75" customHeight="1">
      <c r="C488" s="9"/>
      <c r="D488" s="9"/>
    </row>
    <row r="489" spans="3:4" ht="15.75" customHeight="1">
      <c r="C489" s="9"/>
      <c r="D489" s="9"/>
    </row>
    <row r="490" spans="3:4" ht="15.75" customHeight="1">
      <c r="C490" s="9"/>
      <c r="D490" s="9"/>
    </row>
    <row r="491" spans="3:4" ht="15.75" customHeight="1">
      <c r="C491" s="9"/>
      <c r="D491" s="9"/>
    </row>
    <row r="492" spans="3:4" ht="15.75" customHeight="1">
      <c r="C492" s="9"/>
      <c r="D492" s="9"/>
    </row>
    <row r="493" spans="3:4" ht="15.75" customHeight="1">
      <c r="C493" s="9"/>
      <c r="D493" s="9"/>
    </row>
    <row r="494" spans="3:4" ht="15.75" customHeight="1">
      <c r="C494" s="9"/>
      <c r="D494" s="9"/>
    </row>
    <row r="495" spans="3:4" ht="15.75" customHeight="1">
      <c r="C495" s="9"/>
      <c r="D495" s="9"/>
    </row>
    <row r="496" spans="3:4" ht="15.75" customHeight="1">
      <c r="C496" s="9"/>
      <c r="D496" s="9"/>
    </row>
    <row r="497" spans="3:4" ht="15.75" customHeight="1">
      <c r="C497" s="9"/>
      <c r="D497" s="9"/>
    </row>
    <row r="498" spans="3:4" ht="15.75" customHeight="1">
      <c r="C498" s="9"/>
      <c r="D498" s="9"/>
    </row>
    <row r="499" spans="3:4" ht="15.75" customHeight="1">
      <c r="C499" s="9"/>
      <c r="D499" s="9"/>
    </row>
    <row r="500" spans="3:4" ht="15.75" customHeight="1">
      <c r="C500" s="9"/>
      <c r="D500" s="9"/>
    </row>
    <row r="501" spans="3:4" ht="15.75" customHeight="1">
      <c r="C501" s="9"/>
      <c r="D501" s="9"/>
    </row>
    <row r="502" spans="3:4" ht="15.75" customHeight="1">
      <c r="C502" s="9"/>
      <c r="D502" s="9"/>
    </row>
    <row r="503" spans="3:4" ht="15.75" customHeight="1">
      <c r="C503" s="9"/>
      <c r="D503" s="9"/>
    </row>
    <row r="504" spans="3:4" ht="15.75" customHeight="1">
      <c r="C504" s="9"/>
      <c r="D504" s="9"/>
    </row>
    <row r="505" spans="3:4" ht="15.75" customHeight="1">
      <c r="C505" s="9"/>
      <c r="D505" s="9"/>
    </row>
    <row r="506" spans="3:4" ht="15.75" customHeight="1">
      <c r="C506" s="9"/>
      <c r="D506" s="9"/>
    </row>
    <row r="507" spans="3:4" ht="15.75" customHeight="1">
      <c r="C507" s="9"/>
      <c r="D507" s="9"/>
    </row>
    <row r="508" spans="3:4" ht="15.75" customHeight="1">
      <c r="C508" s="9"/>
      <c r="D508" s="9"/>
    </row>
    <row r="509" spans="3:4" ht="15.75" customHeight="1">
      <c r="C509" s="9"/>
      <c r="D509" s="9"/>
    </row>
    <row r="510" spans="3:4" ht="15.75" customHeight="1">
      <c r="C510" s="9"/>
      <c r="D510" s="9"/>
    </row>
    <row r="511" spans="3:4" ht="15.75" customHeight="1">
      <c r="C511" s="9"/>
      <c r="D511" s="9"/>
    </row>
    <row r="512" spans="3:4" ht="15.75" customHeight="1">
      <c r="C512" s="9"/>
      <c r="D512" s="9"/>
    </row>
    <row r="513" spans="3:4" ht="15.75" customHeight="1">
      <c r="C513" s="9"/>
      <c r="D513" s="9"/>
    </row>
    <row r="514" spans="3:4" ht="15.75" customHeight="1">
      <c r="C514" s="9"/>
      <c r="D514" s="9"/>
    </row>
    <row r="515" spans="3:4" ht="15.75" customHeight="1">
      <c r="C515" s="9"/>
      <c r="D515" s="9"/>
    </row>
    <row r="516" spans="3:4" ht="15.75" customHeight="1">
      <c r="C516" s="9"/>
      <c r="D516" s="9"/>
    </row>
    <row r="517" spans="3:4" ht="15.75" customHeight="1">
      <c r="C517" s="9"/>
      <c r="D517" s="9"/>
    </row>
    <row r="518" spans="3:4" ht="15.75" customHeight="1">
      <c r="C518" s="9"/>
      <c r="D518" s="9"/>
    </row>
    <row r="519" spans="3:4" ht="15.75" customHeight="1">
      <c r="C519" s="9"/>
      <c r="D519" s="9"/>
    </row>
    <row r="520" spans="3:4" ht="15.75" customHeight="1">
      <c r="C520" s="9"/>
      <c r="D520" s="9"/>
    </row>
    <row r="521" spans="3:4" ht="15.75" customHeight="1">
      <c r="C521" s="9"/>
      <c r="D521" s="9"/>
    </row>
    <row r="522" spans="3:4" ht="15.75" customHeight="1">
      <c r="C522" s="9"/>
      <c r="D522" s="9"/>
    </row>
    <row r="523" spans="3:4" ht="15.75" customHeight="1">
      <c r="C523" s="9"/>
      <c r="D523" s="9"/>
    </row>
    <row r="524" spans="3:4" ht="15.75" customHeight="1">
      <c r="C524" s="9"/>
      <c r="D524" s="9"/>
    </row>
    <row r="525" spans="3:4" ht="15.75" customHeight="1">
      <c r="C525" s="9"/>
      <c r="D525" s="9"/>
    </row>
    <row r="526" spans="3:4" ht="15.75" customHeight="1">
      <c r="C526" s="9"/>
      <c r="D526" s="9"/>
    </row>
    <row r="527" spans="3:4" ht="15.75" customHeight="1">
      <c r="C527" s="9"/>
      <c r="D527" s="9"/>
    </row>
    <row r="528" spans="3:4" ht="15.75" customHeight="1">
      <c r="C528" s="9"/>
      <c r="D528" s="9"/>
    </row>
    <row r="529" spans="3:4" ht="15.75" customHeight="1">
      <c r="C529" s="9"/>
      <c r="D529" s="9"/>
    </row>
    <row r="530" spans="3:4" ht="15.75" customHeight="1">
      <c r="C530" s="9"/>
      <c r="D530" s="9"/>
    </row>
    <row r="531" spans="3:4" ht="15.75" customHeight="1">
      <c r="C531" s="9"/>
      <c r="D531" s="9"/>
    </row>
    <row r="532" spans="3:4" ht="15.75" customHeight="1">
      <c r="C532" s="9"/>
      <c r="D532" s="9"/>
    </row>
    <row r="533" spans="3:4" ht="15.75" customHeight="1">
      <c r="C533" s="9"/>
      <c r="D533" s="9"/>
    </row>
    <row r="534" spans="3:4" ht="15.75" customHeight="1">
      <c r="C534" s="9"/>
      <c r="D534" s="9"/>
    </row>
    <row r="535" spans="3:4" ht="15.75" customHeight="1">
      <c r="C535" s="9"/>
      <c r="D535" s="9"/>
    </row>
    <row r="536" spans="3:4" ht="15.75" customHeight="1">
      <c r="C536" s="9"/>
      <c r="D536" s="9"/>
    </row>
    <row r="537" spans="3:4" ht="15.75" customHeight="1">
      <c r="C537" s="9"/>
      <c r="D537" s="9"/>
    </row>
    <row r="538" spans="3:4" ht="15.75" customHeight="1">
      <c r="C538" s="9"/>
      <c r="D538" s="9"/>
    </row>
    <row r="539" spans="3:4" ht="15.75" customHeight="1">
      <c r="C539" s="9"/>
      <c r="D539" s="9"/>
    </row>
    <row r="540" spans="3:4" ht="15.75" customHeight="1">
      <c r="C540" s="9"/>
      <c r="D540" s="9"/>
    </row>
    <row r="541" spans="3:4" ht="15.75" customHeight="1">
      <c r="C541" s="9"/>
      <c r="D541" s="9"/>
    </row>
    <row r="542" spans="3:4" ht="15.75" customHeight="1">
      <c r="C542" s="9"/>
      <c r="D542" s="9"/>
    </row>
    <row r="543" spans="3:4" ht="15.75" customHeight="1">
      <c r="C543" s="9"/>
      <c r="D543" s="9"/>
    </row>
    <row r="544" spans="3:4" ht="15.75" customHeight="1">
      <c r="C544" s="9"/>
      <c r="D544" s="9"/>
    </row>
    <row r="545" spans="3:4" ht="15.75" customHeight="1">
      <c r="C545" s="9"/>
      <c r="D545" s="9"/>
    </row>
    <row r="546" spans="3:4" ht="15.75" customHeight="1">
      <c r="C546" s="9"/>
      <c r="D546" s="9"/>
    </row>
    <row r="547" spans="3:4" ht="15.75" customHeight="1">
      <c r="C547" s="9"/>
      <c r="D547" s="9"/>
    </row>
    <row r="548" spans="3:4" ht="15.75" customHeight="1">
      <c r="C548" s="9"/>
      <c r="D548" s="9"/>
    </row>
    <row r="549" spans="3:4" ht="15.75" customHeight="1">
      <c r="C549" s="9"/>
      <c r="D549" s="9"/>
    </row>
    <row r="550" spans="3:4" ht="15.75" customHeight="1">
      <c r="C550" s="9"/>
      <c r="D550" s="9"/>
    </row>
    <row r="551" spans="3:4" ht="15.75" customHeight="1">
      <c r="C551" s="9"/>
      <c r="D551" s="9"/>
    </row>
    <row r="552" spans="3:4" ht="15.75" customHeight="1">
      <c r="C552" s="9"/>
      <c r="D552" s="9"/>
    </row>
    <row r="553" spans="3:4" ht="15.75" customHeight="1">
      <c r="C553" s="9"/>
      <c r="D553" s="9"/>
    </row>
    <row r="554" spans="3:4" ht="15.75" customHeight="1">
      <c r="C554" s="9"/>
      <c r="D554" s="9"/>
    </row>
    <row r="555" spans="3:4" ht="15.75" customHeight="1">
      <c r="C555" s="9"/>
      <c r="D555" s="9"/>
    </row>
    <row r="556" spans="3:4" ht="15.75" customHeight="1">
      <c r="C556" s="9"/>
      <c r="D556" s="9"/>
    </row>
    <row r="557" spans="3:4" ht="15.75" customHeight="1">
      <c r="C557" s="9"/>
      <c r="D557" s="9"/>
    </row>
    <row r="558" spans="3:4" ht="15.75" customHeight="1">
      <c r="C558" s="9"/>
      <c r="D558" s="9"/>
    </row>
    <row r="559" spans="3:4" ht="15.75" customHeight="1">
      <c r="C559" s="9"/>
      <c r="D559" s="9"/>
    </row>
    <row r="560" spans="3:4" ht="15.75" customHeight="1">
      <c r="C560" s="9"/>
      <c r="D560" s="9"/>
    </row>
    <row r="561" spans="3:4" ht="15.75" customHeight="1">
      <c r="C561" s="9"/>
      <c r="D561" s="9"/>
    </row>
    <row r="562" spans="3:4" ht="15.75" customHeight="1">
      <c r="C562" s="9"/>
      <c r="D562" s="9"/>
    </row>
    <row r="563" spans="3:4" ht="15.75" customHeight="1">
      <c r="C563" s="9"/>
      <c r="D563" s="9"/>
    </row>
    <row r="564" spans="3:4" ht="15.75" customHeight="1">
      <c r="C564" s="9"/>
      <c r="D564" s="9"/>
    </row>
    <row r="565" spans="3:4" ht="15.75" customHeight="1">
      <c r="C565" s="9"/>
      <c r="D565" s="9"/>
    </row>
    <row r="566" spans="3:4" ht="15.75" customHeight="1">
      <c r="C566" s="9"/>
      <c r="D566" s="9"/>
    </row>
    <row r="567" spans="3:4" ht="15.75" customHeight="1">
      <c r="C567" s="9"/>
      <c r="D567" s="9"/>
    </row>
    <row r="568" spans="3:4" ht="15.75" customHeight="1">
      <c r="C568" s="9"/>
      <c r="D568" s="9"/>
    </row>
    <row r="569" spans="3:4" ht="15.75" customHeight="1">
      <c r="C569" s="9"/>
      <c r="D569" s="9"/>
    </row>
    <row r="570" spans="3:4" ht="15.75" customHeight="1">
      <c r="C570" s="9"/>
      <c r="D570" s="9"/>
    </row>
    <row r="571" spans="3:4" ht="15.75" customHeight="1">
      <c r="C571" s="9"/>
      <c r="D571" s="9"/>
    </row>
    <row r="572" spans="3:4" ht="15.75" customHeight="1">
      <c r="C572" s="9"/>
      <c r="D572" s="9"/>
    </row>
    <row r="573" spans="3:4" ht="15.75" customHeight="1">
      <c r="C573" s="9"/>
      <c r="D573" s="9"/>
    </row>
    <row r="574" spans="3:4" ht="15.75" customHeight="1">
      <c r="C574" s="9"/>
      <c r="D574" s="9"/>
    </row>
    <row r="575" spans="3:4" ht="15.75" customHeight="1">
      <c r="C575" s="9"/>
      <c r="D575" s="9"/>
    </row>
    <row r="576" spans="3:4" ht="15.75" customHeight="1">
      <c r="C576" s="9"/>
      <c r="D576" s="9"/>
    </row>
    <row r="577" spans="3:4" ht="15.75" customHeight="1">
      <c r="C577" s="9"/>
      <c r="D577" s="9"/>
    </row>
    <row r="578" spans="3:4" ht="15.75" customHeight="1">
      <c r="C578" s="9"/>
      <c r="D578" s="9"/>
    </row>
    <row r="579" spans="3:4" ht="15.75" customHeight="1">
      <c r="C579" s="9"/>
      <c r="D579" s="9"/>
    </row>
    <row r="580" spans="3:4" ht="15.75" customHeight="1">
      <c r="C580" s="9"/>
      <c r="D580" s="9"/>
    </row>
    <row r="581" spans="3:4" ht="15.75" customHeight="1">
      <c r="C581" s="9"/>
      <c r="D581" s="9"/>
    </row>
    <row r="582" spans="3:4" ht="15.75" customHeight="1">
      <c r="C582" s="9"/>
      <c r="D582" s="9"/>
    </row>
    <row r="583" spans="3:4" ht="15.75" customHeight="1">
      <c r="C583" s="9"/>
      <c r="D583" s="9"/>
    </row>
    <row r="584" spans="3:4" ht="15.75" customHeight="1">
      <c r="C584" s="9"/>
      <c r="D584" s="9"/>
    </row>
    <row r="585" spans="3:4" ht="15.75" customHeight="1">
      <c r="C585" s="9"/>
      <c r="D585" s="9"/>
    </row>
    <row r="586" spans="3:4" ht="15.75" customHeight="1">
      <c r="C586" s="9"/>
      <c r="D586" s="9"/>
    </row>
    <row r="587" spans="3:4" ht="15.75" customHeight="1">
      <c r="C587" s="9"/>
      <c r="D587" s="9"/>
    </row>
    <row r="588" spans="3:4" ht="15.75" customHeight="1">
      <c r="C588" s="9"/>
      <c r="D588" s="9"/>
    </row>
    <row r="589" spans="3:4" ht="15.75" customHeight="1">
      <c r="C589" s="9"/>
      <c r="D589" s="9"/>
    </row>
    <row r="590" spans="3:4" ht="15.75" customHeight="1">
      <c r="C590" s="9"/>
      <c r="D590" s="9"/>
    </row>
    <row r="591" spans="3:4" ht="15.75" customHeight="1">
      <c r="C591" s="9"/>
      <c r="D591" s="9"/>
    </row>
    <row r="592" spans="3:4" ht="15.75" customHeight="1">
      <c r="C592" s="9"/>
      <c r="D592" s="9"/>
    </row>
    <row r="593" spans="3:4" ht="15.75" customHeight="1">
      <c r="C593" s="9"/>
      <c r="D593" s="9"/>
    </row>
    <row r="594" spans="3:4" ht="15.75" customHeight="1">
      <c r="C594" s="9"/>
      <c r="D594" s="9"/>
    </row>
    <row r="595" spans="3:4" ht="15.75" customHeight="1">
      <c r="C595" s="9"/>
      <c r="D595" s="9"/>
    </row>
    <row r="596" spans="3:4" ht="15.75" customHeight="1">
      <c r="C596" s="9"/>
      <c r="D596" s="9"/>
    </row>
    <row r="597" spans="3:4" ht="15.75" customHeight="1">
      <c r="C597" s="9"/>
      <c r="D597" s="9"/>
    </row>
    <row r="598" spans="3:4" ht="15.75" customHeight="1">
      <c r="C598" s="9"/>
      <c r="D598" s="9"/>
    </row>
    <row r="599" spans="3:4" ht="15.75" customHeight="1">
      <c r="C599" s="9"/>
      <c r="D599" s="9"/>
    </row>
    <row r="600" spans="3:4" ht="15.75" customHeight="1">
      <c r="C600" s="9"/>
      <c r="D600" s="9"/>
    </row>
    <row r="601" spans="3:4" ht="15.75" customHeight="1">
      <c r="C601" s="9"/>
      <c r="D601" s="9"/>
    </row>
    <row r="602" spans="3:4" ht="15.75" customHeight="1">
      <c r="C602" s="9"/>
      <c r="D602" s="9"/>
    </row>
    <row r="603" spans="3:4" ht="15.75" customHeight="1">
      <c r="C603" s="9"/>
      <c r="D603" s="9"/>
    </row>
    <row r="604" spans="3:4" ht="15.75" customHeight="1">
      <c r="C604" s="9"/>
      <c r="D604" s="9"/>
    </row>
    <row r="605" spans="3:4" ht="15.75" customHeight="1">
      <c r="C605" s="9"/>
      <c r="D605" s="9"/>
    </row>
    <row r="606" spans="3:4" ht="15.75" customHeight="1">
      <c r="C606" s="9"/>
      <c r="D606" s="9"/>
    </row>
    <row r="607" spans="3:4" ht="15.75" customHeight="1">
      <c r="C607" s="9"/>
      <c r="D607" s="9"/>
    </row>
    <row r="608" spans="3:4" ht="15.75" customHeight="1">
      <c r="C608" s="9"/>
      <c r="D608" s="9"/>
    </row>
    <row r="609" spans="3:4" ht="15.75" customHeight="1">
      <c r="C609" s="9"/>
      <c r="D609" s="9"/>
    </row>
    <row r="610" spans="3:4" ht="15.75" customHeight="1">
      <c r="C610" s="9"/>
      <c r="D610" s="9"/>
    </row>
    <row r="611" spans="3:4" ht="15.75" customHeight="1">
      <c r="C611" s="9"/>
      <c r="D611" s="9"/>
    </row>
    <row r="612" spans="3:4" ht="15.75" customHeight="1">
      <c r="C612" s="9"/>
      <c r="D612" s="9"/>
    </row>
    <row r="613" spans="3:4" ht="15.75" customHeight="1">
      <c r="C613" s="9"/>
      <c r="D613" s="9"/>
    </row>
    <row r="614" spans="3:4" ht="15.75" customHeight="1">
      <c r="C614" s="9"/>
      <c r="D614" s="9"/>
    </row>
    <row r="615" spans="3:4" ht="15.75" customHeight="1">
      <c r="C615" s="9"/>
      <c r="D615" s="9"/>
    </row>
    <row r="616" spans="3:4" ht="15.75" customHeight="1">
      <c r="C616" s="9"/>
      <c r="D616" s="9"/>
    </row>
    <row r="617" spans="3:4" ht="15.75" customHeight="1">
      <c r="C617" s="9"/>
      <c r="D617" s="9"/>
    </row>
    <row r="618" spans="3:4" ht="15.75" customHeight="1">
      <c r="C618" s="9"/>
      <c r="D618" s="9"/>
    </row>
    <row r="619" spans="3:4" ht="15.75" customHeight="1">
      <c r="C619" s="9"/>
      <c r="D619" s="9"/>
    </row>
    <row r="620" spans="3:4" ht="15.75" customHeight="1">
      <c r="C620" s="9"/>
      <c r="D620" s="9"/>
    </row>
    <row r="621" spans="3:4" ht="15.75" customHeight="1">
      <c r="C621" s="9"/>
      <c r="D621" s="9"/>
    </row>
    <row r="622" spans="3:4" ht="15.75" customHeight="1">
      <c r="C622" s="9"/>
      <c r="D622" s="9"/>
    </row>
    <row r="623" spans="3:4" ht="15.75" customHeight="1">
      <c r="C623" s="9"/>
      <c r="D623" s="9"/>
    </row>
    <row r="624" spans="3:4" ht="15.75" customHeight="1">
      <c r="C624" s="9"/>
      <c r="D624" s="9"/>
    </row>
    <row r="625" spans="3:4" ht="15.75" customHeight="1">
      <c r="C625" s="9"/>
      <c r="D625" s="9"/>
    </row>
    <row r="626" spans="3:4" ht="15.75" customHeight="1">
      <c r="C626" s="9"/>
      <c r="D626" s="9"/>
    </row>
    <row r="627" spans="3:4" ht="15.75" customHeight="1">
      <c r="C627" s="9"/>
      <c r="D627" s="9"/>
    </row>
    <row r="628" spans="3:4" ht="15.75" customHeight="1">
      <c r="C628" s="9"/>
      <c r="D628" s="9"/>
    </row>
    <row r="629" spans="3:4" ht="15.75" customHeight="1">
      <c r="C629" s="9"/>
      <c r="D629" s="9"/>
    </row>
    <row r="630" spans="3:4" ht="15.75" customHeight="1">
      <c r="C630" s="9"/>
      <c r="D630" s="9"/>
    </row>
    <row r="631" spans="3:4" ht="15.75" customHeight="1">
      <c r="C631" s="9"/>
      <c r="D631" s="9"/>
    </row>
    <row r="632" spans="3:4" ht="15.75" customHeight="1">
      <c r="C632" s="9"/>
      <c r="D632" s="9"/>
    </row>
    <row r="633" spans="3:4" ht="15.75" customHeight="1">
      <c r="C633" s="9"/>
      <c r="D633" s="9"/>
    </row>
    <row r="634" spans="3:4" ht="15.75" customHeight="1">
      <c r="C634" s="9"/>
      <c r="D634" s="9"/>
    </row>
    <row r="635" spans="3:4" ht="15.75" customHeight="1">
      <c r="C635" s="9"/>
      <c r="D635" s="9"/>
    </row>
    <row r="636" spans="3:4" ht="15.75" customHeight="1">
      <c r="C636" s="9"/>
      <c r="D636" s="9"/>
    </row>
    <row r="637" spans="3:4" ht="15.75" customHeight="1">
      <c r="C637" s="9"/>
      <c r="D637" s="9"/>
    </row>
    <row r="638" spans="3:4" ht="15.75" customHeight="1">
      <c r="C638" s="9"/>
      <c r="D638" s="9"/>
    </row>
    <row r="639" spans="3:4" ht="15.75" customHeight="1">
      <c r="C639" s="9"/>
      <c r="D639" s="9"/>
    </row>
    <row r="640" spans="3:4" ht="15.75" customHeight="1">
      <c r="C640" s="9"/>
      <c r="D640" s="9"/>
    </row>
    <row r="641" spans="3:4" ht="15.75" customHeight="1">
      <c r="C641" s="9"/>
      <c r="D641" s="9"/>
    </row>
    <row r="642" spans="3:4" ht="15.75" customHeight="1">
      <c r="C642" s="9"/>
      <c r="D642" s="9"/>
    </row>
    <row r="643" spans="3:4" ht="15.75" customHeight="1">
      <c r="C643" s="9"/>
      <c r="D643" s="9"/>
    </row>
    <row r="644" spans="3:4" ht="15.75" customHeight="1">
      <c r="C644" s="9"/>
      <c r="D644" s="9"/>
    </row>
    <row r="645" spans="3:4" ht="15.75" customHeight="1">
      <c r="C645" s="9"/>
      <c r="D645" s="9"/>
    </row>
    <row r="646" spans="3:4" ht="15.75" customHeight="1">
      <c r="C646" s="9"/>
      <c r="D646" s="9"/>
    </row>
    <row r="647" spans="3:4" ht="15.75" customHeight="1">
      <c r="C647" s="9"/>
      <c r="D647" s="9"/>
    </row>
    <row r="648" spans="3:4" ht="15.75" customHeight="1">
      <c r="C648" s="9"/>
      <c r="D648" s="9"/>
    </row>
    <row r="649" spans="3:4" ht="15.75" customHeight="1">
      <c r="C649" s="9"/>
      <c r="D649" s="9"/>
    </row>
    <row r="650" spans="3:4" ht="15.75" customHeight="1">
      <c r="C650" s="9"/>
      <c r="D650" s="9"/>
    </row>
    <row r="651" spans="3:4" ht="15.75" customHeight="1">
      <c r="C651" s="9"/>
      <c r="D651" s="9"/>
    </row>
    <row r="652" spans="3:4" ht="15.75" customHeight="1">
      <c r="C652" s="9"/>
      <c r="D652" s="9"/>
    </row>
    <row r="653" spans="3:4" ht="15.75" customHeight="1">
      <c r="C653" s="9"/>
      <c r="D653" s="9"/>
    </row>
    <row r="654" spans="3:4" ht="15.75" customHeight="1">
      <c r="C654" s="9"/>
      <c r="D654" s="9"/>
    </row>
    <row r="655" spans="3:4" ht="15.75" customHeight="1">
      <c r="C655" s="9"/>
      <c r="D655" s="9"/>
    </row>
    <row r="656" spans="3:4" ht="15.75" customHeight="1">
      <c r="C656" s="9"/>
      <c r="D656" s="9"/>
    </row>
    <row r="657" spans="3:4" ht="15.75" customHeight="1">
      <c r="C657" s="9"/>
      <c r="D657" s="9"/>
    </row>
    <row r="658" spans="3:4" ht="15.75" customHeight="1">
      <c r="C658" s="9"/>
      <c r="D658" s="9"/>
    </row>
    <row r="659" spans="3:4" ht="15.75" customHeight="1">
      <c r="C659" s="9"/>
      <c r="D659" s="9"/>
    </row>
    <row r="660" spans="3:4" ht="15.75" customHeight="1">
      <c r="C660" s="9"/>
      <c r="D660" s="9"/>
    </row>
    <row r="661" spans="3:4" ht="15.75" customHeight="1">
      <c r="C661" s="9"/>
      <c r="D661" s="9"/>
    </row>
    <row r="662" spans="3:4" ht="15.75" customHeight="1">
      <c r="C662" s="9"/>
      <c r="D662" s="9"/>
    </row>
    <row r="663" spans="3:4" ht="15.75" customHeight="1">
      <c r="C663" s="9"/>
      <c r="D663" s="9"/>
    </row>
    <row r="664" spans="3:4" ht="15.75" customHeight="1">
      <c r="C664" s="9"/>
      <c r="D664" s="9"/>
    </row>
    <row r="665" spans="3:4" ht="15.75" customHeight="1">
      <c r="C665" s="9"/>
      <c r="D665" s="9"/>
    </row>
    <row r="666" spans="3:4" ht="15.75" customHeight="1">
      <c r="C666" s="9"/>
      <c r="D666" s="9"/>
    </row>
    <row r="667" spans="3:4" ht="15.75" customHeight="1">
      <c r="C667" s="9"/>
      <c r="D667" s="9"/>
    </row>
    <row r="668" spans="3:4" ht="15.75" customHeight="1">
      <c r="C668" s="9"/>
      <c r="D668" s="9"/>
    </row>
    <row r="669" spans="3:4" ht="15.75" customHeight="1">
      <c r="C669" s="9"/>
      <c r="D669" s="9"/>
    </row>
    <row r="670" spans="3:4" ht="15.75" customHeight="1">
      <c r="C670" s="9"/>
      <c r="D670" s="9"/>
    </row>
    <row r="671" spans="3:4" ht="15.75" customHeight="1">
      <c r="C671" s="9"/>
      <c r="D671" s="9"/>
    </row>
    <row r="672" spans="3:4" ht="15.75" customHeight="1">
      <c r="C672" s="9"/>
      <c r="D672" s="9"/>
    </row>
    <row r="673" spans="3:4" ht="15.75" customHeight="1">
      <c r="C673" s="9"/>
      <c r="D673" s="9"/>
    </row>
    <row r="674" spans="3:4" ht="15.75" customHeight="1">
      <c r="C674" s="9"/>
      <c r="D674" s="9"/>
    </row>
    <row r="675" spans="3:4" ht="15.75" customHeight="1">
      <c r="C675" s="9"/>
      <c r="D675" s="9"/>
    </row>
    <row r="676" spans="3:4" ht="15.75" customHeight="1">
      <c r="C676" s="9"/>
      <c r="D676" s="9"/>
    </row>
    <row r="677" spans="3:4" ht="15.75" customHeight="1">
      <c r="C677" s="9"/>
      <c r="D677" s="9"/>
    </row>
    <row r="678" spans="3:4" ht="15.75" customHeight="1">
      <c r="C678" s="9"/>
      <c r="D678" s="9"/>
    </row>
    <row r="679" spans="3:4" ht="15.75" customHeight="1">
      <c r="C679" s="9"/>
      <c r="D679" s="9"/>
    </row>
    <row r="680" spans="3:4" ht="15.75" customHeight="1">
      <c r="C680" s="9"/>
      <c r="D680" s="9"/>
    </row>
    <row r="681" spans="3:4" ht="15.75" customHeight="1">
      <c r="C681" s="9"/>
      <c r="D681" s="9"/>
    </row>
    <row r="682" spans="3:4" ht="15.75" customHeight="1">
      <c r="C682" s="9"/>
      <c r="D682" s="9"/>
    </row>
    <row r="683" spans="3:4" ht="15.75" customHeight="1">
      <c r="C683" s="9"/>
      <c r="D683" s="9"/>
    </row>
    <row r="684" spans="3:4" ht="15.75" customHeight="1">
      <c r="C684" s="9"/>
      <c r="D684" s="9"/>
    </row>
    <row r="685" spans="3:4" ht="15.75" customHeight="1">
      <c r="C685" s="9"/>
      <c r="D685" s="9"/>
    </row>
    <row r="686" spans="3:4" ht="15.75" customHeight="1">
      <c r="C686" s="9"/>
      <c r="D686" s="9"/>
    </row>
    <row r="687" spans="3:4" ht="15.75" customHeight="1">
      <c r="C687" s="9"/>
      <c r="D687" s="9"/>
    </row>
    <row r="688" spans="3:4" ht="15.75" customHeight="1">
      <c r="C688" s="9"/>
      <c r="D688" s="9"/>
    </row>
    <row r="689" spans="3:4" ht="15.75" customHeight="1">
      <c r="C689" s="9"/>
      <c r="D689" s="9"/>
    </row>
    <row r="690" spans="3:4" ht="15.75" customHeight="1">
      <c r="C690" s="9"/>
      <c r="D690" s="9"/>
    </row>
    <row r="691" spans="3:4" ht="15.75" customHeight="1">
      <c r="C691" s="9"/>
      <c r="D691" s="9"/>
    </row>
    <row r="692" spans="3:4" ht="15.75" customHeight="1">
      <c r="C692" s="9"/>
      <c r="D692" s="9"/>
    </row>
    <row r="693" spans="3:4" ht="15.75" customHeight="1">
      <c r="C693" s="9"/>
      <c r="D693" s="9"/>
    </row>
    <row r="694" spans="3:4" ht="15.75" customHeight="1">
      <c r="C694" s="9"/>
      <c r="D694" s="9"/>
    </row>
    <row r="695" spans="3:4" ht="15.75" customHeight="1">
      <c r="C695" s="9"/>
      <c r="D695" s="9"/>
    </row>
    <row r="696" spans="3:4" ht="15.75" customHeight="1">
      <c r="C696" s="9"/>
      <c r="D696" s="9"/>
    </row>
    <row r="697" spans="3:4" ht="15.75" customHeight="1">
      <c r="C697" s="9"/>
      <c r="D697" s="9"/>
    </row>
    <row r="698" spans="3:4" ht="15.75" customHeight="1">
      <c r="C698" s="9"/>
      <c r="D698" s="9"/>
    </row>
    <row r="699" spans="3:4" ht="15.75" customHeight="1">
      <c r="C699" s="9"/>
      <c r="D699" s="9"/>
    </row>
    <row r="700" spans="3:4" ht="15.75" customHeight="1">
      <c r="C700" s="9"/>
      <c r="D700" s="9"/>
    </row>
    <row r="701" spans="3:4" ht="15.75" customHeight="1">
      <c r="C701" s="9"/>
      <c r="D701" s="9"/>
    </row>
    <row r="702" spans="3:4" ht="15.75" customHeight="1">
      <c r="C702" s="9"/>
      <c r="D702" s="9"/>
    </row>
    <row r="703" spans="3:4" ht="15.75" customHeight="1">
      <c r="C703" s="9"/>
      <c r="D703" s="9"/>
    </row>
    <row r="704" spans="3:4" ht="15.75" customHeight="1">
      <c r="C704" s="9"/>
      <c r="D704" s="9"/>
    </row>
    <row r="705" spans="3:4" ht="15.75" customHeight="1">
      <c r="C705" s="9"/>
      <c r="D705" s="9"/>
    </row>
    <row r="706" spans="3:4" ht="15.75" customHeight="1">
      <c r="C706" s="9"/>
      <c r="D706" s="9"/>
    </row>
    <row r="707" spans="3:4" ht="15.75" customHeight="1">
      <c r="C707" s="9"/>
      <c r="D707" s="9"/>
    </row>
    <row r="708" spans="3:4" ht="15.75" customHeight="1">
      <c r="C708" s="9"/>
      <c r="D708" s="9"/>
    </row>
    <row r="709" spans="3:4" ht="15.75" customHeight="1">
      <c r="C709" s="9"/>
      <c r="D709" s="9"/>
    </row>
    <row r="710" spans="3:4" ht="15.75" customHeight="1">
      <c r="C710" s="9"/>
      <c r="D710" s="9"/>
    </row>
    <row r="711" spans="3:4" ht="15.75" customHeight="1">
      <c r="C711" s="9"/>
      <c r="D711" s="9"/>
    </row>
    <row r="712" spans="3:4" ht="15.75" customHeight="1">
      <c r="C712" s="9"/>
      <c r="D712" s="9"/>
    </row>
    <row r="713" spans="3:4" ht="15.75" customHeight="1">
      <c r="C713" s="9"/>
      <c r="D713" s="9"/>
    </row>
    <row r="714" spans="3:4" ht="15.75" customHeight="1">
      <c r="C714" s="9"/>
      <c r="D714" s="9"/>
    </row>
    <row r="715" spans="3:4" ht="15.75" customHeight="1">
      <c r="C715" s="9"/>
      <c r="D715" s="9"/>
    </row>
    <row r="716" spans="3:4" ht="15.75" customHeight="1">
      <c r="C716" s="9"/>
      <c r="D716" s="9"/>
    </row>
    <row r="717" spans="3:4" ht="15.75" customHeight="1">
      <c r="C717" s="9"/>
      <c r="D717" s="9"/>
    </row>
    <row r="718" spans="3:4" ht="15.75" customHeight="1">
      <c r="C718" s="9"/>
      <c r="D718" s="9"/>
    </row>
    <row r="719" spans="3:4" ht="15.75" customHeight="1">
      <c r="C719" s="9"/>
      <c r="D719" s="9"/>
    </row>
    <row r="720" spans="3:4" ht="15.75" customHeight="1">
      <c r="C720" s="9"/>
      <c r="D720" s="9"/>
    </row>
    <row r="721" spans="3:4" ht="15.75" customHeight="1">
      <c r="C721" s="9"/>
      <c r="D721" s="9"/>
    </row>
    <row r="722" spans="3:4" ht="15.75" customHeight="1">
      <c r="C722" s="9"/>
      <c r="D722" s="9"/>
    </row>
    <row r="723" spans="3:4" ht="15.75" customHeight="1">
      <c r="C723" s="9"/>
      <c r="D723" s="9"/>
    </row>
    <row r="724" spans="3:4" ht="15.75" customHeight="1">
      <c r="C724" s="9"/>
      <c r="D724" s="9"/>
    </row>
    <row r="725" spans="3:4" ht="15.75" customHeight="1">
      <c r="C725" s="9"/>
      <c r="D725" s="9"/>
    </row>
    <row r="726" spans="3:4" ht="15.75" customHeight="1">
      <c r="C726" s="9"/>
      <c r="D726" s="9"/>
    </row>
    <row r="727" spans="3:4" ht="15.75" customHeight="1">
      <c r="C727" s="9"/>
      <c r="D727" s="9"/>
    </row>
    <row r="728" spans="3:4" ht="15.75" customHeight="1">
      <c r="C728" s="9"/>
      <c r="D728" s="9"/>
    </row>
    <row r="729" spans="3:4" ht="15.75" customHeight="1">
      <c r="C729" s="9"/>
      <c r="D729" s="9"/>
    </row>
    <row r="730" spans="3:4" ht="15.75" customHeight="1">
      <c r="C730" s="9"/>
      <c r="D730" s="9"/>
    </row>
    <row r="731" spans="3:4" ht="15.75" customHeight="1">
      <c r="C731" s="9"/>
      <c r="D731" s="9"/>
    </row>
    <row r="732" spans="3:4" ht="15.75" customHeight="1">
      <c r="C732" s="9"/>
      <c r="D732" s="9"/>
    </row>
    <row r="733" spans="3:4" ht="15.75" customHeight="1">
      <c r="C733" s="9"/>
      <c r="D733" s="9"/>
    </row>
    <row r="734" spans="3:4" ht="15.75" customHeight="1">
      <c r="C734" s="9"/>
      <c r="D734" s="9"/>
    </row>
    <row r="735" spans="3:4" ht="15.75" customHeight="1">
      <c r="C735" s="9"/>
      <c r="D735" s="9"/>
    </row>
    <row r="736" spans="3:4" ht="15.75" customHeight="1">
      <c r="C736" s="9"/>
      <c r="D736" s="9"/>
    </row>
    <row r="737" spans="3:4" ht="15.75" customHeight="1">
      <c r="C737" s="9"/>
      <c r="D737" s="9"/>
    </row>
    <row r="738" spans="3:4" ht="15.75" customHeight="1">
      <c r="C738" s="9"/>
      <c r="D738" s="9"/>
    </row>
    <row r="739" spans="3:4" ht="15.75" customHeight="1">
      <c r="C739" s="9"/>
      <c r="D739" s="9"/>
    </row>
    <row r="740" spans="3:4" ht="15.75" customHeight="1">
      <c r="C740" s="9"/>
      <c r="D740" s="9"/>
    </row>
    <row r="741" spans="3:4" ht="15.75" customHeight="1">
      <c r="C741" s="9"/>
      <c r="D741" s="9"/>
    </row>
    <row r="742" spans="3:4" ht="15.75" customHeight="1">
      <c r="C742" s="9"/>
      <c r="D742" s="9"/>
    </row>
    <row r="743" spans="3:4" ht="15.75" customHeight="1">
      <c r="C743" s="9"/>
      <c r="D743" s="9"/>
    </row>
    <row r="744" spans="3:4" ht="15.75" customHeight="1">
      <c r="C744" s="9"/>
      <c r="D744" s="9"/>
    </row>
    <row r="745" spans="3:4" ht="15.75" customHeight="1">
      <c r="C745" s="9"/>
      <c r="D745" s="9"/>
    </row>
    <row r="746" spans="3:4" ht="15.75" customHeight="1">
      <c r="C746" s="9"/>
      <c r="D746" s="9"/>
    </row>
    <row r="747" spans="3:4" ht="15.75" customHeight="1">
      <c r="C747" s="9"/>
      <c r="D747" s="9"/>
    </row>
    <row r="748" spans="3:4" ht="15.75" customHeight="1">
      <c r="C748" s="9"/>
      <c r="D748" s="9"/>
    </row>
    <row r="749" spans="3:4" ht="15.75" customHeight="1">
      <c r="C749" s="9"/>
      <c r="D749" s="9"/>
    </row>
    <row r="750" spans="3:4" ht="15.75" customHeight="1">
      <c r="C750" s="9"/>
      <c r="D750" s="9"/>
    </row>
    <row r="751" spans="3:4" ht="15.75" customHeight="1">
      <c r="C751" s="9"/>
      <c r="D751" s="9"/>
    </row>
    <row r="752" spans="3:4" ht="15.75" customHeight="1">
      <c r="C752" s="9"/>
      <c r="D752" s="9"/>
    </row>
    <row r="753" spans="3:4" ht="15.75" customHeight="1">
      <c r="C753" s="9"/>
      <c r="D753" s="9"/>
    </row>
    <row r="754" spans="3:4" ht="15.75" customHeight="1">
      <c r="C754" s="9"/>
      <c r="D754" s="9"/>
    </row>
    <row r="755" spans="3:4" ht="15.75" customHeight="1">
      <c r="C755" s="9"/>
      <c r="D755" s="9"/>
    </row>
    <row r="756" spans="3:4" ht="15.75" customHeight="1">
      <c r="C756" s="9"/>
      <c r="D756" s="9"/>
    </row>
    <row r="757" spans="3:4" ht="15.75" customHeight="1">
      <c r="C757" s="9"/>
      <c r="D757" s="9"/>
    </row>
    <row r="758" spans="3:4" ht="15.75" customHeight="1">
      <c r="C758" s="9"/>
      <c r="D758" s="9"/>
    </row>
    <row r="759" spans="3:4" ht="15.75" customHeight="1">
      <c r="C759" s="9"/>
      <c r="D759" s="9"/>
    </row>
    <row r="760" spans="3:4" ht="15.75" customHeight="1">
      <c r="C760" s="9"/>
      <c r="D760" s="9"/>
    </row>
    <row r="761" spans="3:4" ht="15.75" customHeight="1">
      <c r="C761" s="9"/>
      <c r="D761" s="9"/>
    </row>
    <row r="762" spans="3:4" ht="15.75" customHeight="1">
      <c r="C762" s="9"/>
      <c r="D762" s="9"/>
    </row>
    <row r="763" spans="3:4" ht="15.75" customHeight="1">
      <c r="C763" s="9"/>
      <c r="D763" s="9"/>
    </row>
    <row r="764" spans="3:4" ht="15.75" customHeight="1">
      <c r="C764" s="9"/>
      <c r="D764" s="9"/>
    </row>
    <row r="765" spans="3:4" ht="15.75" customHeight="1">
      <c r="C765" s="9"/>
      <c r="D765" s="9"/>
    </row>
    <row r="766" spans="3:4" ht="15.75" customHeight="1">
      <c r="C766" s="9"/>
      <c r="D766" s="9"/>
    </row>
    <row r="767" spans="3:4" ht="15.75" customHeight="1">
      <c r="C767" s="9"/>
      <c r="D767" s="9"/>
    </row>
    <row r="768" spans="3:4" ht="15.75" customHeight="1">
      <c r="C768" s="9"/>
      <c r="D768" s="9"/>
    </row>
    <row r="769" spans="3:4" ht="15.75" customHeight="1">
      <c r="C769" s="9"/>
      <c r="D769" s="9"/>
    </row>
    <row r="770" spans="3:4" ht="15.75" customHeight="1">
      <c r="C770" s="9"/>
      <c r="D770" s="9"/>
    </row>
    <row r="771" spans="3:4" ht="15.75" customHeight="1">
      <c r="C771" s="9"/>
      <c r="D771" s="9"/>
    </row>
    <row r="772" spans="3:4" ht="15.75" customHeight="1">
      <c r="C772" s="9"/>
      <c r="D772" s="9"/>
    </row>
    <row r="773" spans="3:4" ht="15.75" customHeight="1">
      <c r="C773" s="9"/>
      <c r="D773" s="9"/>
    </row>
    <row r="774" spans="3:4" ht="15.75" customHeight="1">
      <c r="C774" s="9"/>
      <c r="D774" s="9"/>
    </row>
    <row r="775" spans="3:4" ht="15.75" customHeight="1">
      <c r="C775" s="9"/>
      <c r="D775" s="9"/>
    </row>
    <row r="776" spans="3:4" ht="15.75" customHeight="1">
      <c r="C776" s="9"/>
      <c r="D776" s="9"/>
    </row>
    <row r="777" spans="3:4" ht="15.75" customHeight="1">
      <c r="C777" s="9"/>
      <c r="D777" s="9"/>
    </row>
    <row r="778" spans="3:4" ht="15.75" customHeight="1">
      <c r="C778" s="9"/>
      <c r="D778" s="9"/>
    </row>
    <row r="779" spans="3:4" ht="15.75" customHeight="1">
      <c r="C779" s="9"/>
      <c r="D779" s="9"/>
    </row>
    <row r="780" spans="3:4" ht="15.75" customHeight="1">
      <c r="C780" s="9"/>
      <c r="D780" s="9"/>
    </row>
    <row r="781" spans="3:4" ht="15.75" customHeight="1">
      <c r="C781" s="9"/>
      <c r="D781" s="9"/>
    </row>
    <row r="782" spans="3:4" ht="15.75" customHeight="1">
      <c r="C782" s="9"/>
      <c r="D782" s="9"/>
    </row>
    <row r="783" spans="3:4" ht="15.75" customHeight="1">
      <c r="C783" s="9"/>
      <c r="D783" s="9"/>
    </row>
    <row r="784" spans="3:4" ht="15.75" customHeight="1">
      <c r="C784" s="9"/>
      <c r="D784" s="9"/>
    </row>
    <row r="785" spans="3:4" ht="15.75" customHeight="1">
      <c r="C785" s="9"/>
      <c r="D785" s="9"/>
    </row>
    <row r="786" spans="3:4" ht="15.75" customHeight="1">
      <c r="C786" s="9"/>
      <c r="D786" s="9"/>
    </row>
    <row r="787" spans="3:4" ht="15.75" customHeight="1">
      <c r="C787" s="9"/>
      <c r="D787" s="9"/>
    </row>
    <row r="788" spans="3:4" ht="15.75" customHeight="1">
      <c r="C788" s="9"/>
      <c r="D788" s="9"/>
    </row>
    <row r="789" spans="3:4" ht="15.75" customHeight="1">
      <c r="C789" s="9"/>
      <c r="D789" s="9"/>
    </row>
    <row r="790" spans="3:4" ht="15.75" customHeight="1">
      <c r="C790" s="9"/>
      <c r="D790" s="9"/>
    </row>
    <row r="791" spans="3:4" ht="15.75" customHeight="1">
      <c r="C791" s="9"/>
      <c r="D791" s="9"/>
    </row>
    <row r="792" spans="3:4" ht="15.75" customHeight="1">
      <c r="C792" s="9"/>
      <c r="D792" s="9"/>
    </row>
    <row r="793" spans="3:4" ht="15.75" customHeight="1">
      <c r="C793" s="9"/>
      <c r="D793" s="9"/>
    </row>
    <row r="794" spans="3:4" ht="15.75" customHeight="1">
      <c r="C794" s="9"/>
      <c r="D794" s="9"/>
    </row>
    <row r="795" spans="3:4" ht="15.75" customHeight="1">
      <c r="C795" s="9"/>
      <c r="D795" s="9"/>
    </row>
    <row r="796" spans="3:4" ht="15.75" customHeight="1">
      <c r="C796" s="9"/>
      <c r="D796" s="9"/>
    </row>
    <row r="797" spans="3:4" ht="15.75" customHeight="1">
      <c r="C797" s="9"/>
      <c r="D797" s="9"/>
    </row>
    <row r="798" spans="3:4" ht="15.75" customHeight="1">
      <c r="C798" s="9"/>
      <c r="D798" s="9"/>
    </row>
    <row r="799" spans="3:4" ht="15.75" customHeight="1">
      <c r="C799" s="9"/>
      <c r="D799" s="9"/>
    </row>
    <row r="800" spans="3:4" ht="15.75" customHeight="1">
      <c r="C800" s="9"/>
      <c r="D800" s="9"/>
    </row>
    <row r="801" spans="3:4" ht="15.75" customHeight="1">
      <c r="C801" s="9"/>
      <c r="D801" s="9"/>
    </row>
    <row r="802" spans="3:4" ht="15.75" customHeight="1">
      <c r="C802" s="9"/>
      <c r="D802" s="9"/>
    </row>
    <row r="803" spans="3:4" ht="15.75" customHeight="1">
      <c r="C803" s="9"/>
      <c r="D803" s="9"/>
    </row>
    <row r="804" spans="3:4" ht="15.75" customHeight="1">
      <c r="C804" s="9"/>
      <c r="D804" s="9"/>
    </row>
    <row r="805" spans="3:4" ht="15.75" customHeight="1">
      <c r="C805" s="9"/>
      <c r="D805" s="9"/>
    </row>
    <row r="806" spans="3:4" ht="15.75" customHeight="1">
      <c r="C806" s="9"/>
      <c r="D806" s="9"/>
    </row>
    <row r="807" spans="3:4" ht="15.75" customHeight="1">
      <c r="C807" s="9"/>
      <c r="D807" s="9"/>
    </row>
    <row r="808" spans="3:4" ht="15.75" customHeight="1">
      <c r="C808" s="9"/>
      <c r="D808" s="9"/>
    </row>
    <row r="809" spans="3:4" ht="15.75" customHeight="1">
      <c r="C809" s="9"/>
      <c r="D809" s="9"/>
    </row>
    <row r="810" spans="3:4" ht="15.75" customHeight="1">
      <c r="C810" s="9"/>
      <c r="D810" s="9"/>
    </row>
    <row r="811" spans="3:4" ht="15.75" customHeight="1">
      <c r="C811" s="9"/>
      <c r="D811" s="9"/>
    </row>
    <row r="812" spans="3:4" ht="15.75" customHeight="1">
      <c r="C812" s="9"/>
      <c r="D812" s="9"/>
    </row>
    <row r="813" spans="3:4" ht="15.75" customHeight="1">
      <c r="C813" s="9"/>
      <c r="D813" s="9"/>
    </row>
    <row r="814" spans="3:4" ht="15.75" customHeight="1">
      <c r="C814" s="9"/>
      <c r="D814" s="9"/>
    </row>
    <row r="815" spans="3:4" ht="15.75" customHeight="1">
      <c r="C815" s="9"/>
      <c r="D815" s="9"/>
    </row>
    <row r="816" spans="3:4" ht="15.75" customHeight="1">
      <c r="C816" s="9"/>
      <c r="D816" s="9"/>
    </row>
    <row r="817" spans="3:4" ht="15.75" customHeight="1">
      <c r="C817" s="9"/>
      <c r="D817" s="9"/>
    </row>
    <row r="818" spans="3:4" ht="15.75" customHeight="1">
      <c r="C818" s="9"/>
      <c r="D818" s="9"/>
    </row>
    <row r="819" spans="3:4" ht="15.75" customHeight="1">
      <c r="C819" s="9"/>
      <c r="D819" s="9"/>
    </row>
    <row r="820" spans="3:4" ht="15.75" customHeight="1">
      <c r="C820" s="9"/>
      <c r="D820" s="9"/>
    </row>
    <row r="821" spans="3:4" ht="15.75" customHeight="1">
      <c r="C821" s="9"/>
      <c r="D821" s="9"/>
    </row>
    <row r="822" spans="3:4" ht="15.75" customHeight="1">
      <c r="C822" s="9"/>
      <c r="D822" s="9"/>
    </row>
    <row r="823" spans="3:4" ht="15.75" customHeight="1">
      <c r="C823" s="9"/>
      <c r="D823" s="9"/>
    </row>
    <row r="824" spans="3:4" ht="15.75" customHeight="1">
      <c r="C824" s="9"/>
      <c r="D824" s="9"/>
    </row>
    <row r="825" spans="3:4" ht="15.75" customHeight="1">
      <c r="C825" s="9"/>
      <c r="D825" s="9"/>
    </row>
    <row r="826" spans="3:4" ht="15.75" customHeight="1">
      <c r="C826" s="9"/>
      <c r="D826" s="9"/>
    </row>
    <row r="827" spans="3:4" ht="15.75" customHeight="1">
      <c r="C827" s="9"/>
      <c r="D827" s="9"/>
    </row>
    <row r="828" spans="3:4" ht="15.75" customHeight="1">
      <c r="C828" s="9"/>
      <c r="D828" s="9"/>
    </row>
    <row r="829" spans="3:4" ht="15.75" customHeight="1">
      <c r="C829" s="9"/>
      <c r="D829" s="9"/>
    </row>
    <row r="830" spans="3:4" ht="15.75" customHeight="1">
      <c r="C830" s="9"/>
      <c r="D830" s="9"/>
    </row>
    <row r="831" spans="3:4" ht="15.75" customHeight="1">
      <c r="C831" s="9"/>
      <c r="D831" s="9"/>
    </row>
    <row r="832" spans="3:4" ht="15.75" customHeight="1">
      <c r="C832" s="9"/>
      <c r="D832" s="9"/>
    </row>
    <row r="833" spans="3:4" ht="15.75" customHeight="1">
      <c r="C833" s="9"/>
      <c r="D833" s="9"/>
    </row>
    <row r="834" spans="3:4" ht="15.75" customHeight="1">
      <c r="C834" s="9"/>
      <c r="D834" s="9"/>
    </row>
    <row r="835" spans="3:4" ht="15.75" customHeight="1">
      <c r="C835" s="9"/>
      <c r="D835" s="9"/>
    </row>
    <row r="836" spans="3:4" ht="15.75" customHeight="1">
      <c r="C836" s="9"/>
      <c r="D836" s="9"/>
    </row>
    <row r="837" spans="3:4" ht="15.75" customHeight="1">
      <c r="C837" s="9"/>
      <c r="D837" s="9"/>
    </row>
    <row r="838" spans="3:4" ht="15.75" customHeight="1">
      <c r="C838" s="9"/>
      <c r="D838" s="9"/>
    </row>
    <row r="839" spans="3:4" ht="15.75" customHeight="1">
      <c r="C839" s="9"/>
      <c r="D839" s="9"/>
    </row>
    <row r="840" spans="3:4" ht="15.75" customHeight="1">
      <c r="C840" s="9"/>
      <c r="D840" s="9"/>
    </row>
    <row r="841" spans="3:4" ht="15.75" customHeight="1">
      <c r="C841" s="9"/>
      <c r="D841" s="9"/>
    </row>
    <row r="842" spans="3:4" ht="15.75" customHeight="1">
      <c r="C842" s="9"/>
      <c r="D842" s="9"/>
    </row>
    <row r="843" spans="3:4" ht="15.75" customHeight="1">
      <c r="C843" s="9"/>
      <c r="D843" s="9"/>
    </row>
    <row r="844" spans="3:4" ht="15.75" customHeight="1">
      <c r="C844" s="9"/>
      <c r="D844" s="9"/>
    </row>
    <row r="845" spans="3:4" ht="15.75" customHeight="1">
      <c r="C845" s="9"/>
      <c r="D845" s="9"/>
    </row>
    <row r="846" spans="3:4" ht="15.75" customHeight="1">
      <c r="C846" s="9"/>
      <c r="D846" s="9"/>
    </row>
    <row r="847" spans="3:4" ht="15.75" customHeight="1">
      <c r="C847" s="9"/>
      <c r="D847" s="9"/>
    </row>
    <row r="848" spans="3:4" ht="15.75" customHeight="1">
      <c r="C848" s="9"/>
      <c r="D848" s="9"/>
    </row>
    <row r="849" spans="3:4" ht="15.75" customHeight="1">
      <c r="C849" s="9"/>
      <c r="D849" s="9"/>
    </row>
    <row r="850" spans="3:4" ht="15.75" customHeight="1">
      <c r="C850" s="9"/>
      <c r="D850" s="9"/>
    </row>
    <row r="851" spans="3:4" ht="15.75" customHeight="1">
      <c r="C851" s="9"/>
      <c r="D851" s="9"/>
    </row>
    <row r="852" spans="3:4" ht="15.75" customHeight="1">
      <c r="C852" s="9"/>
      <c r="D852" s="9"/>
    </row>
    <row r="853" spans="3:4" ht="15.75" customHeight="1">
      <c r="C853" s="9"/>
      <c r="D853" s="9"/>
    </row>
    <row r="854" spans="3:4" ht="15.75" customHeight="1">
      <c r="C854" s="9"/>
      <c r="D854" s="9"/>
    </row>
    <row r="855" spans="3:4" ht="15.75" customHeight="1">
      <c r="C855" s="9"/>
      <c r="D855" s="9"/>
    </row>
    <row r="856" spans="3:4" ht="15.75" customHeight="1">
      <c r="C856" s="9"/>
      <c r="D856" s="9"/>
    </row>
    <row r="857" spans="3:4" ht="15.75" customHeight="1">
      <c r="C857" s="9"/>
      <c r="D857" s="9"/>
    </row>
    <row r="858" spans="3:4" ht="15.75" customHeight="1">
      <c r="C858" s="9"/>
      <c r="D858" s="9"/>
    </row>
    <row r="859" spans="3:4" ht="15.75" customHeight="1">
      <c r="C859" s="9"/>
      <c r="D859" s="9"/>
    </row>
    <row r="860" spans="3:4" ht="15.75" customHeight="1">
      <c r="C860" s="9"/>
      <c r="D860" s="9"/>
    </row>
    <row r="861" spans="3:4" ht="15.75" customHeight="1">
      <c r="C861" s="9"/>
      <c r="D861" s="9"/>
    </row>
    <row r="862" spans="3:4" ht="15.75" customHeight="1">
      <c r="C862" s="9"/>
      <c r="D862" s="9"/>
    </row>
    <row r="863" spans="3:4" ht="15.75" customHeight="1">
      <c r="C863" s="9"/>
      <c r="D863" s="9"/>
    </row>
    <row r="864" spans="3:4" ht="15.75" customHeight="1">
      <c r="C864" s="9"/>
      <c r="D864" s="9"/>
    </row>
    <row r="865" spans="3:4" ht="15.75" customHeight="1">
      <c r="C865" s="9"/>
      <c r="D865" s="9"/>
    </row>
    <row r="866" spans="3:4" ht="15.75" customHeight="1">
      <c r="C866" s="9"/>
      <c r="D866" s="9"/>
    </row>
    <row r="867" spans="3:4" ht="15.75" customHeight="1">
      <c r="C867" s="9"/>
      <c r="D867" s="9"/>
    </row>
    <row r="868" spans="3:4" ht="15.75" customHeight="1">
      <c r="C868" s="9"/>
      <c r="D868" s="9"/>
    </row>
    <row r="869" spans="3:4" ht="15.75" customHeight="1">
      <c r="C869" s="9"/>
      <c r="D869" s="9"/>
    </row>
    <row r="870" spans="3:4" ht="15.75" customHeight="1">
      <c r="C870" s="9"/>
      <c r="D870" s="9"/>
    </row>
    <row r="871" spans="3:4" ht="15.75" customHeight="1">
      <c r="C871" s="9"/>
      <c r="D871" s="9"/>
    </row>
    <row r="872" spans="3:4" ht="15.75" customHeight="1">
      <c r="C872" s="9"/>
      <c r="D872" s="9"/>
    </row>
    <row r="873" spans="3:4" ht="15.75" customHeight="1">
      <c r="C873" s="9"/>
      <c r="D873" s="9"/>
    </row>
    <row r="874" spans="3:4" ht="15.75" customHeight="1">
      <c r="C874" s="9"/>
      <c r="D874" s="9"/>
    </row>
    <row r="875" spans="3:4" ht="15.75" customHeight="1">
      <c r="C875" s="9"/>
      <c r="D875" s="9"/>
    </row>
    <row r="876" spans="3:4" ht="15.75" customHeight="1">
      <c r="C876" s="9"/>
      <c r="D876" s="9"/>
    </row>
    <row r="877" spans="3:4" ht="15.75" customHeight="1">
      <c r="C877" s="9"/>
      <c r="D877" s="9"/>
    </row>
    <row r="878" spans="3:4" ht="15.75" customHeight="1">
      <c r="C878" s="9"/>
      <c r="D878" s="9"/>
    </row>
    <row r="879" spans="3:4" ht="15.75" customHeight="1">
      <c r="C879" s="9"/>
      <c r="D879" s="9"/>
    </row>
    <row r="880" spans="3:4" ht="15.75" customHeight="1">
      <c r="C880" s="9"/>
      <c r="D880" s="9"/>
    </row>
    <row r="881" spans="3:4" ht="15.75" customHeight="1">
      <c r="C881" s="9"/>
      <c r="D881" s="9"/>
    </row>
    <row r="882" spans="3:4" ht="15.75" customHeight="1">
      <c r="C882" s="9"/>
      <c r="D882" s="9"/>
    </row>
    <row r="883" spans="3:4" ht="15.75" customHeight="1">
      <c r="C883" s="9"/>
      <c r="D883" s="9"/>
    </row>
    <row r="884" spans="3:4" ht="15.75" customHeight="1">
      <c r="C884" s="9"/>
      <c r="D884" s="9"/>
    </row>
    <row r="885" spans="3:4" ht="15.75" customHeight="1">
      <c r="C885" s="9"/>
      <c r="D885" s="9"/>
    </row>
    <row r="886" spans="3:4" ht="15.75" customHeight="1">
      <c r="C886" s="9"/>
      <c r="D886" s="9"/>
    </row>
    <row r="887" spans="3:4" ht="15.75" customHeight="1">
      <c r="C887" s="9"/>
      <c r="D887" s="9"/>
    </row>
    <row r="888" spans="3:4" ht="15.75" customHeight="1">
      <c r="C888" s="9"/>
      <c r="D888" s="9"/>
    </row>
    <row r="889" spans="3:4" ht="15.75" customHeight="1">
      <c r="C889" s="9"/>
      <c r="D889" s="9"/>
    </row>
    <row r="890" spans="3:4" ht="15.75" customHeight="1">
      <c r="C890" s="9"/>
      <c r="D890" s="9"/>
    </row>
    <row r="891" spans="3:4" ht="15.75" customHeight="1">
      <c r="C891" s="9"/>
      <c r="D891" s="9"/>
    </row>
    <row r="892" spans="3:4" ht="15.75" customHeight="1">
      <c r="C892" s="9"/>
      <c r="D892" s="9"/>
    </row>
    <row r="893" spans="3:4" ht="15.75" customHeight="1">
      <c r="C893" s="9"/>
      <c r="D893" s="9"/>
    </row>
    <row r="894" spans="3:4" ht="15.75" customHeight="1">
      <c r="C894" s="9"/>
      <c r="D894" s="9"/>
    </row>
    <row r="895" spans="3:4" ht="15.75" customHeight="1">
      <c r="C895" s="9"/>
      <c r="D895" s="9"/>
    </row>
    <row r="896" spans="3:4" ht="15.75" customHeight="1">
      <c r="C896" s="9"/>
      <c r="D896" s="9"/>
    </row>
    <row r="897" spans="3:4" ht="15.75" customHeight="1">
      <c r="C897" s="9"/>
      <c r="D897" s="9"/>
    </row>
    <row r="898" spans="3:4" ht="15.75" customHeight="1">
      <c r="C898" s="9"/>
      <c r="D898" s="9"/>
    </row>
    <row r="899" spans="3:4" ht="15.75" customHeight="1">
      <c r="C899" s="9"/>
      <c r="D899" s="9"/>
    </row>
    <row r="900" spans="3:4" ht="15.75" customHeight="1">
      <c r="C900" s="9"/>
      <c r="D900" s="9"/>
    </row>
    <row r="901" spans="3:4" ht="15.75" customHeight="1">
      <c r="C901" s="9"/>
      <c r="D901" s="9"/>
    </row>
    <row r="902" spans="3:4" ht="15.75" customHeight="1">
      <c r="C902" s="9"/>
      <c r="D902" s="9"/>
    </row>
    <row r="903" spans="3:4" ht="15.75" customHeight="1">
      <c r="C903" s="9"/>
      <c r="D903" s="9"/>
    </row>
    <row r="904" spans="3:4" ht="15.75" customHeight="1">
      <c r="C904" s="9"/>
      <c r="D904" s="9"/>
    </row>
    <row r="905" spans="3:4" ht="15.75" customHeight="1">
      <c r="C905" s="9"/>
      <c r="D905" s="9"/>
    </row>
    <row r="906" spans="3:4" ht="15.75" customHeight="1">
      <c r="C906" s="9"/>
      <c r="D906" s="9"/>
    </row>
    <row r="907" spans="3:4" ht="15.75" customHeight="1">
      <c r="C907" s="9"/>
      <c r="D907" s="9"/>
    </row>
    <row r="908" spans="3:4" ht="15.75" customHeight="1">
      <c r="C908" s="9"/>
      <c r="D908" s="9"/>
    </row>
    <row r="909" spans="3:4" ht="15.75" customHeight="1">
      <c r="C909" s="9"/>
      <c r="D909" s="9"/>
    </row>
    <row r="910" spans="3:4" ht="15.75" customHeight="1">
      <c r="C910" s="9"/>
      <c r="D910" s="9"/>
    </row>
    <row r="911" spans="3:4" ht="15.75" customHeight="1">
      <c r="C911" s="9"/>
      <c r="D911" s="9"/>
    </row>
    <row r="912" spans="3:4" ht="15.75" customHeight="1">
      <c r="C912" s="9"/>
      <c r="D912" s="9"/>
    </row>
    <row r="913" spans="3:4" ht="15.75" customHeight="1">
      <c r="C913" s="9"/>
      <c r="D913" s="9"/>
    </row>
    <row r="914" spans="3:4" ht="15.75" customHeight="1">
      <c r="C914" s="9"/>
      <c r="D914" s="9"/>
    </row>
    <row r="915" spans="3:4" ht="15.75" customHeight="1">
      <c r="C915" s="9"/>
      <c r="D915" s="9"/>
    </row>
    <row r="916" spans="3:4" ht="15.75" customHeight="1">
      <c r="C916" s="9"/>
      <c r="D916" s="9"/>
    </row>
    <row r="917" spans="3:4" ht="15.75" customHeight="1">
      <c r="C917" s="9"/>
      <c r="D917" s="9"/>
    </row>
    <row r="918" spans="3:4" ht="15.75" customHeight="1">
      <c r="C918" s="9"/>
      <c r="D918" s="9"/>
    </row>
    <row r="919" spans="3:4" ht="15.75" customHeight="1">
      <c r="C919" s="9"/>
      <c r="D919" s="9"/>
    </row>
    <row r="920" spans="3:4" ht="15.75" customHeight="1">
      <c r="C920" s="9"/>
      <c r="D920" s="9"/>
    </row>
    <row r="921" spans="3:4" ht="15.75" customHeight="1">
      <c r="C921" s="9"/>
      <c r="D921" s="9"/>
    </row>
    <row r="922" spans="3:4" ht="15.75" customHeight="1">
      <c r="C922" s="9"/>
      <c r="D922" s="9"/>
    </row>
    <row r="923" spans="3:4" ht="15.75" customHeight="1">
      <c r="C923" s="9"/>
      <c r="D923" s="9"/>
    </row>
    <row r="924" spans="3:4" ht="15.75" customHeight="1">
      <c r="C924" s="9"/>
      <c r="D924" s="9"/>
    </row>
    <row r="925" spans="3:4" ht="15.75" customHeight="1">
      <c r="C925" s="9"/>
      <c r="D925" s="9"/>
    </row>
    <row r="926" spans="3:4" ht="15.75" customHeight="1">
      <c r="C926" s="9"/>
      <c r="D926" s="9"/>
    </row>
    <row r="927" spans="3:4" ht="15.75" customHeight="1">
      <c r="C927" s="9"/>
      <c r="D927" s="9"/>
    </row>
    <row r="928" spans="3:4" ht="15.75" customHeight="1">
      <c r="C928" s="9"/>
      <c r="D928" s="9"/>
    </row>
    <row r="929" spans="3:4" ht="15.75" customHeight="1">
      <c r="C929" s="9"/>
      <c r="D929" s="9"/>
    </row>
    <row r="930" spans="3:4" ht="15.75" customHeight="1">
      <c r="C930" s="9"/>
      <c r="D930" s="9"/>
    </row>
    <row r="931" spans="3:4" ht="15.75" customHeight="1">
      <c r="C931" s="9"/>
      <c r="D931" s="9"/>
    </row>
    <row r="932" spans="3:4" ht="15.75" customHeight="1">
      <c r="C932" s="9"/>
      <c r="D932" s="9"/>
    </row>
    <row r="933" spans="3:4" ht="15.75" customHeight="1">
      <c r="C933" s="9"/>
      <c r="D933" s="9"/>
    </row>
    <row r="934" spans="3:4" ht="15.75" customHeight="1">
      <c r="C934" s="9"/>
      <c r="D934" s="9"/>
    </row>
    <row r="935" spans="3:4" ht="15.75" customHeight="1">
      <c r="C935" s="9"/>
      <c r="D935" s="9"/>
    </row>
    <row r="936" spans="3:4" ht="15.75" customHeight="1">
      <c r="C936" s="9"/>
      <c r="D936" s="9"/>
    </row>
    <row r="937" spans="3:4" ht="15.75" customHeight="1">
      <c r="C937" s="9"/>
      <c r="D937" s="9"/>
    </row>
    <row r="938" spans="3:4" ht="15.75" customHeight="1">
      <c r="C938" s="9"/>
      <c r="D938" s="9"/>
    </row>
    <row r="939" spans="3:4" ht="15.75" customHeight="1">
      <c r="C939" s="9"/>
      <c r="D939" s="9"/>
    </row>
    <row r="940" spans="3:4" ht="15.75" customHeight="1">
      <c r="C940" s="9"/>
      <c r="D940" s="9"/>
    </row>
    <row r="941" spans="3:4" ht="15.75" customHeight="1">
      <c r="C941" s="9"/>
      <c r="D941" s="9"/>
    </row>
    <row r="942" spans="3:4" ht="15.75" customHeight="1">
      <c r="C942" s="9"/>
      <c r="D942" s="9"/>
    </row>
    <row r="943" spans="3:4" ht="15.75" customHeight="1">
      <c r="C943" s="9"/>
      <c r="D943" s="9"/>
    </row>
    <row r="944" spans="3:4" ht="15.75" customHeight="1">
      <c r="C944" s="9"/>
      <c r="D944" s="9"/>
    </row>
    <row r="945" spans="3:4" ht="15.75" customHeight="1">
      <c r="C945" s="9"/>
      <c r="D945" s="9"/>
    </row>
    <row r="946" spans="3:4" ht="15.75" customHeight="1">
      <c r="C946" s="9"/>
      <c r="D946" s="9"/>
    </row>
    <row r="947" spans="3:4" ht="15.75" customHeight="1">
      <c r="C947" s="9"/>
      <c r="D947" s="9"/>
    </row>
    <row r="948" spans="3:4" ht="15.75" customHeight="1">
      <c r="C948" s="9"/>
      <c r="D948" s="9"/>
    </row>
    <row r="949" spans="3:4" ht="15.75" customHeight="1">
      <c r="C949" s="9"/>
      <c r="D949" s="9"/>
    </row>
    <row r="950" spans="3:4" ht="15.75" customHeight="1">
      <c r="C950" s="9"/>
      <c r="D950" s="9"/>
    </row>
    <row r="951" spans="3:4" ht="15.75" customHeight="1">
      <c r="C951" s="9"/>
      <c r="D951" s="9"/>
    </row>
    <row r="952" spans="3:4" ht="15.75" customHeight="1">
      <c r="C952" s="9"/>
      <c r="D952" s="9"/>
    </row>
    <row r="953" spans="3:4" ht="15.75" customHeight="1">
      <c r="C953" s="9"/>
      <c r="D953" s="9"/>
    </row>
    <row r="954" spans="3:4" ht="15.75" customHeight="1">
      <c r="C954" s="9"/>
      <c r="D954" s="9"/>
    </row>
    <row r="955" spans="3:4" ht="15.75" customHeight="1">
      <c r="C955" s="9"/>
      <c r="D955" s="9"/>
    </row>
    <row r="956" spans="3:4" ht="15.75" customHeight="1">
      <c r="C956" s="9"/>
      <c r="D956" s="9"/>
    </row>
    <row r="957" spans="3:4" ht="15.75" customHeight="1">
      <c r="C957" s="9"/>
      <c r="D957" s="9"/>
    </row>
    <row r="958" spans="3:4" ht="15.75" customHeight="1">
      <c r="C958" s="9"/>
      <c r="D958" s="9"/>
    </row>
    <row r="959" spans="3:4" ht="15.75" customHeight="1">
      <c r="C959" s="9"/>
      <c r="D959" s="9"/>
    </row>
    <row r="960" spans="3:4" ht="15.75" customHeight="1">
      <c r="C960" s="9"/>
      <c r="D960" s="9"/>
    </row>
    <row r="961" spans="3:4" ht="15.75" customHeight="1">
      <c r="C961" s="9"/>
      <c r="D961" s="9"/>
    </row>
    <row r="962" spans="3:4" ht="15.75" customHeight="1">
      <c r="C962" s="9"/>
      <c r="D962" s="9"/>
    </row>
    <row r="963" spans="3:4" ht="15.75" customHeight="1">
      <c r="C963" s="9"/>
      <c r="D963" s="9"/>
    </row>
    <row r="964" spans="3:4" ht="15.75" customHeight="1">
      <c r="C964" s="9"/>
      <c r="D964" s="9"/>
    </row>
    <row r="965" spans="3:4" ht="15.75" customHeight="1">
      <c r="C965" s="9"/>
      <c r="D965" s="9"/>
    </row>
    <row r="966" spans="3:4" ht="15.75" customHeight="1">
      <c r="C966" s="9"/>
      <c r="D966" s="9"/>
    </row>
    <row r="967" spans="3:4" ht="15.75" customHeight="1">
      <c r="C967" s="9"/>
      <c r="D967" s="9"/>
    </row>
    <row r="968" spans="3:4" ht="15.75" customHeight="1">
      <c r="C968" s="9"/>
      <c r="D968" s="9"/>
    </row>
    <row r="969" spans="3:4" ht="15.75" customHeight="1">
      <c r="C969" s="9"/>
      <c r="D969" s="9"/>
    </row>
    <row r="970" spans="3:4" ht="15.75" customHeight="1">
      <c r="C970" s="9"/>
      <c r="D970" s="9"/>
    </row>
    <row r="971" spans="3:4" ht="15.75" customHeight="1">
      <c r="C971" s="9"/>
      <c r="D971" s="9"/>
    </row>
    <row r="972" spans="3:4" ht="15.75" customHeight="1">
      <c r="C972" s="9"/>
      <c r="D972" s="9"/>
    </row>
    <row r="973" spans="3:4" ht="15.75" customHeight="1">
      <c r="C973" s="9"/>
      <c r="D973" s="9"/>
    </row>
    <row r="974" spans="3:4" ht="15.75" customHeight="1">
      <c r="C974" s="9"/>
      <c r="D974" s="9"/>
    </row>
    <row r="975" spans="3:4" ht="15.75" customHeight="1">
      <c r="C975" s="9"/>
      <c r="D975" s="9"/>
    </row>
    <row r="976" spans="3:4" ht="15.75" customHeight="1">
      <c r="C976" s="9"/>
      <c r="D976" s="9"/>
    </row>
    <row r="977" spans="3:4" ht="15.75" customHeight="1">
      <c r="C977" s="9"/>
      <c r="D977" s="9"/>
    </row>
    <row r="978" spans="3:4" ht="15.75" customHeight="1">
      <c r="C978" s="9"/>
      <c r="D978" s="9"/>
    </row>
    <row r="979" spans="3:4" ht="15.75" customHeight="1">
      <c r="C979" s="9"/>
      <c r="D979" s="9"/>
    </row>
    <row r="980" spans="3:4" ht="15.75" customHeight="1">
      <c r="C980" s="9"/>
      <c r="D980" s="9"/>
    </row>
    <row r="981" spans="3:4" ht="15.75" customHeight="1">
      <c r="C981" s="9"/>
      <c r="D981" s="9"/>
    </row>
    <row r="982" spans="3:4" ht="15.75" customHeight="1">
      <c r="C982" s="9"/>
      <c r="D982" s="9"/>
    </row>
    <row r="983" spans="3:4" ht="15.75" customHeight="1">
      <c r="C983" s="9"/>
      <c r="D983" s="9"/>
    </row>
    <row r="984" spans="3:4" ht="15.75" customHeight="1">
      <c r="C984" s="9"/>
      <c r="D984" s="9"/>
    </row>
    <row r="985" spans="3:4" ht="15.75" customHeight="1">
      <c r="C985" s="9"/>
      <c r="D985" s="9"/>
    </row>
    <row r="986" spans="3:4" ht="15.75" customHeight="1">
      <c r="C986" s="9"/>
      <c r="D986" s="9"/>
    </row>
    <row r="987" spans="3:4" ht="15.75" customHeight="1">
      <c r="C987" s="9"/>
      <c r="D987" s="9"/>
    </row>
    <row r="988" spans="3:4" ht="15.75" customHeight="1">
      <c r="C988" s="9"/>
      <c r="D988" s="9"/>
    </row>
    <row r="989" spans="3:4" ht="15.75" customHeight="1">
      <c r="C989" s="9"/>
      <c r="D989" s="9"/>
    </row>
    <row r="990" spans="3:4" ht="15.75" customHeight="1">
      <c r="C990" s="9"/>
      <c r="D990" s="9"/>
    </row>
    <row r="991" spans="3:4" ht="15.75" customHeight="1">
      <c r="C991" s="9"/>
      <c r="D991" s="9"/>
    </row>
    <row r="992" spans="3:4" ht="15.75" customHeight="1">
      <c r="C992" s="9"/>
      <c r="D992" s="9"/>
    </row>
    <row r="993" spans="3:4" ht="15.75" customHeight="1">
      <c r="C993" s="9"/>
      <c r="D993" s="9"/>
    </row>
    <row r="994" spans="3:4" ht="15.75" customHeight="1">
      <c r="C994" s="9"/>
      <c r="D994" s="9"/>
    </row>
    <row r="995" spans="3:4" ht="15.75" customHeight="1">
      <c r="C995" s="9"/>
      <c r="D995" s="9"/>
    </row>
    <row r="996" spans="3:4" ht="15.75" customHeight="1">
      <c r="C996" s="9"/>
      <c r="D996" s="9"/>
    </row>
    <row r="997" spans="3:4" ht="15.75" customHeight="1">
      <c r="C997" s="9"/>
      <c r="D997" s="9"/>
    </row>
    <row r="998" spans="3:4" ht="15.75" customHeight="1">
      <c r="C998" s="9"/>
      <c r="D998" s="9"/>
    </row>
    <row r="999" spans="3:4" ht="15.75" customHeight="1">
      <c r="C999" s="9"/>
      <c r="D999" s="9"/>
    </row>
    <row r="1000" spans="3:4" ht="15.75" customHeight="1">
      <c r="C1000" s="9"/>
      <c r="D1000" s="9"/>
    </row>
  </sheetData>
  <mergeCells count="20">
    <mergeCell ref="C28:D28"/>
    <mergeCell ref="C29:D29"/>
    <mergeCell ref="C31:D31"/>
    <mergeCell ref="C16:D16"/>
    <mergeCell ref="C17:D17"/>
    <mergeCell ref="C18:D18"/>
    <mergeCell ref="C19:D19"/>
    <mergeCell ref="C21:D21"/>
    <mergeCell ref="C22:D22"/>
    <mergeCell ref="C23:D23"/>
    <mergeCell ref="C14:D14"/>
    <mergeCell ref="C15:D15"/>
    <mergeCell ref="C24:D24"/>
    <mergeCell ref="C26:D26"/>
    <mergeCell ref="C27:D27"/>
    <mergeCell ref="A1:E1"/>
    <mergeCell ref="A3:D3"/>
    <mergeCell ref="C10:D10"/>
    <mergeCell ref="C12:D12"/>
    <mergeCell ref="C13:D13"/>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14:formula1>
            <xm:f>'Reference Sheet'!$A$15:$A$16</xm:f>
          </x14:formula1>
          <xm:sqref>C10</xm:sqref>
        </x14:dataValidation>
        <x14:dataValidation type="list" allowBlank="1" showErrorMessage="1">
          <x14:formula1>
            <xm:f>'Reference Sheet'!$A$5:$A$9</xm:f>
          </x14:formula1>
          <xm:sqref>B7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1" width="21.28515625" customWidth="1"/>
    <col min="2" max="2" width="18.5703125" customWidth="1"/>
    <col min="3" max="3" width="31.28515625" customWidth="1"/>
    <col min="4" max="4" width="48.85546875" customWidth="1"/>
    <col min="5" max="5" width="43.140625" customWidth="1"/>
    <col min="6" max="6" width="42.28515625" customWidth="1"/>
    <col min="7" max="7" width="74.140625" customWidth="1"/>
    <col min="8" max="10" width="9.140625" hidden="1" customWidth="1"/>
    <col min="11" max="26" width="9.140625" customWidth="1"/>
  </cols>
  <sheetData>
    <row r="1" spans="1:26">
      <c r="A1" s="64">
        <v>1</v>
      </c>
      <c r="B1" s="61"/>
      <c r="C1" s="61"/>
      <c r="D1" s="61"/>
      <c r="E1" s="61"/>
      <c r="F1" s="62"/>
      <c r="G1" s="11"/>
      <c r="H1" s="11"/>
      <c r="I1" s="11"/>
      <c r="J1" s="11"/>
      <c r="K1" s="11"/>
      <c r="L1" s="11"/>
      <c r="M1" s="11"/>
      <c r="N1" s="11"/>
      <c r="O1" s="11"/>
      <c r="P1" s="11"/>
      <c r="Q1" s="11"/>
      <c r="R1" s="11"/>
      <c r="S1" s="11"/>
      <c r="T1" s="11"/>
      <c r="U1" s="11"/>
      <c r="V1" s="11"/>
      <c r="W1" s="11"/>
      <c r="X1" s="11"/>
      <c r="Y1" s="11"/>
      <c r="Z1" s="11"/>
    </row>
    <row r="2" spans="1:26" ht="36.75" customHeight="1">
      <c r="A2" s="65" t="s">
        <v>223</v>
      </c>
      <c r="B2" s="61"/>
      <c r="C2" s="61"/>
      <c r="D2" s="61"/>
      <c r="E2" s="61"/>
      <c r="F2" s="62"/>
      <c r="G2" s="11"/>
      <c r="H2" s="11"/>
      <c r="I2" s="11"/>
      <c r="J2" s="11"/>
      <c r="K2" s="11"/>
      <c r="L2" s="11"/>
      <c r="M2" s="11"/>
      <c r="N2" s="11"/>
      <c r="O2" s="11"/>
      <c r="P2" s="11"/>
      <c r="Q2" s="11"/>
      <c r="R2" s="11"/>
      <c r="S2" s="11"/>
      <c r="T2" s="11"/>
      <c r="U2" s="11"/>
      <c r="V2" s="11"/>
      <c r="W2" s="11"/>
      <c r="X2" s="11"/>
      <c r="Y2" s="11"/>
      <c r="Z2" s="11"/>
    </row>
    <row r="3" spans="1:26" ht="46.5" customHeight="1">
      <c r="A3" s="66" t="s">
        <v>224</v>
      </c>
      <c r="B3" s="53"/>
      <c r="C3" s="53"/>
      <c r="D3" s="53"/>
      <c r="E3" s="53"/>
      <c r="F3" s="53"/>
      <c r="G3" s="11"/>
      <c r="H3" s="11"/>
      <c r="I3" s="11"/>
      <c r="J3" s="11"/>
      <c r="K3" s="11"/>
      <c r="L3" s="11"/>
      <c r="M3" s="11"/>
      <c r="N3" s="11"/>
      <c r="O3" s="11"/>
      <c r="P3" s="11"/>
      <c r="Q3" s="11"/>
      <c r="R3" s="11"/>
      <c r="S3" s="11"/>
      <c r="T3" s="11"/>
      <c r="U3" s="11"/>
      <c r="V3" s="11"/>
      <c r="W3" s="11"/>
      <c r="X3" s="11"/>
      <c r="Y3" s="11"/>
      <c r="Z3" s="11"/>
    </row>
    <row r="4" spans="1:26">
      <c r="A4" s="67" t="s">
        <v>33</v>
      </c>
      <c r="B4" s="55"/>
      <c r="C4" s="29" t="s">
        <v>34</v>
      </c>
      <c r="D4" s="29" t="s">
        <v>35</v>
      </c>
      <c r="E4" s="29" t="s">
        <v>36</v>
      </c>
      <c r="F4" s="29" t="s">
        <v>37</v>
      </c>
      <c r="G4" s="29" t="s">
        <v>38</v>
      </c>
      <c r="H4" s="11"/>
      <c r="I4" s="11"/>
      <c r="J4" s="11"/>
      <c r="K4" s="11"/>
      <c r="L4" s="11"/>
      <c r="M4" s="11"/>
      <c r="N4" s="11"/>
      <c r="O4" s="11"/>
      <c r="P4" s="11"/>
      <c r="Q4" s="11"/>
      <c r="R4" s="11"/>
      <c r="S4" s="11"/>
      <c r="T4" s="11"/>
      <c r="U4" s="11"/>
      <c r="V4" s="11"/>
      <c r="W4" s="11"/>
      <c r="X4" s="11"/>
      <c r="Y4" s="11"/>
      <c r="Z4" s="11"/>
    </row>
    <row r="5" spans="1:26" ht="150" customHeight="1">
      <c r="A5" s="68" t="s">
        <v>225</v>
      </c>
      <c r="B5" s="55"/>
      <c r="C5" s="30" t="s">
        <v>40</v>
      </c>
      <c r="D5" s="32" t="s">
        <v>226</v>
      </c>
      <c r="E5" s="32" t="s">
        <v>227</v>
      </c>
      <c r="F5" s="32" t="s">
        <v>228</v>
      </c>
      <c r="G5" s="32"/>
      <c r="H5" s="33">
        <f>VLOOKUP(C5,'Reference Sheet'!$A$1:$B$3,2)</f>
        <v>2</v>
      </c>
      <c r="I5" s="33"/>
      <c r="J5" s="34"/>
      <c r="K5" s="34"/>
      <c r="L5" s="34"/>
      <c r="M5" s="34"/>
      <c r="N5" s="34"/>
      <c r="O5" s="34"/>
      <c r="P5" s="34"/>
      <c r="Q5" s="34"/>
      <c r="R5" s="34"/>
      <c r="S5" s="34"/>
      <c r="T5" s="34"/>
      <c r="U5" s="34"/>
      <c r="V5" s="34"/>
      <c r="W5" s="34"/>
      <c r="X5" s="34"/>
      <c r="Y5" s="34"/>
      <c r="Z5" s="34"/>
    </row>
    <row r="6" spans="1:26" ht="165" customHeight="1">
      <c r="A6" s="69" t="s">
        <v>229</v>
      </c>
      <c r="B6" s="55"/>
      <c r="C6" s="30" t="s">
        <v>49</v>
      </c>
      <c r="D6" s="32" t="s">
        <v>230</v>
      </c>
      <c r="E6" s="32" t="s">
        <v>231</v>
      </c>
      <c r="F6" s="32" t="s">
        <v>232</v>
      </c>
      <c r="G6" s="36" t="s">
        <v>233</v>
      </c>
      <c r="H6" s="33">
        <f>VLOOKUP(C6,'Reference Sheet'!$A$1:$B$3,2)</f>
        <v>1</v>
      </c>
      <c r="I6" s="33"/>
      <c r="J6" s="34"/>
      <c r="K6" s="34"/>
      <c r="L6" s="34"/>
      <c r="M6" s="34"/>
      <c r="N6" s="34"/>
      <c r="O6" s="34"/>
      <c r="P6" s="34"/>
      <c r="Q6" s="34"/>
      <c r="R6" s="34"/>
      <c r="S6" s="34"/>
      <c r="T6" s="34"/>
      <c r="U6" s="34"/>
      <c r="V6" s="34"/>
      <c r="W6" s="34"/>
      <c r="X6" s="34"/>
      <c r="Y6" s="34"/>
      <c r="Z6" s="34"/>
    </row>
    <row r="7" spans="1:26" ht="150">
      <c r="A7" s="69" t="s">
        <v>234</v>
      </c>
      <c r="B7" s="55"/>
      <c r="C7" s="30" t="s">
        <v>40</v>
      </c>
      <c r="D7" s="32" t="s">
        <v>235</v>
      </c>
      <c r="E7" s="32" t="s">
        <v>236</v>
      </c>
      <c r="F7" s="32" t="s">
        <v>237</v>
      </c>
      <c r="G7" s="32"/>
      <c r="H7" s="33">
        <f>VLOOKUP(C7,'Reference Sheet'!$A$1:$B$3,2)</f>
        <v>2</v>
      </c>
      <c r="I7" s="33"/>
      <c r="J7" s="34"/>
      <c r="K7" s="34"/>
      <c r="L7" s="34"/>
      <c r="M7" s="34"/>
      <c r="N7" s="34"/>
      <c r="O7" s="34"/>
      <c r="P7" s="34"/>
      <c r="Q7" s="34"/>
      <c r="R7" s="34"/>
      <c r="S7" s="34"/>
      <c r="T7" s="34"/>
      <c r="U7" s="34"/>
      <c r="V7" s="34"/>
      <c r="W7" s="34"/>
      <c r="X7" s="34"/>
      <c r="Y7" s="34"/>
      <c r="Z7" s="34"/>
    </row>
    <row r="8" spans="1:26" ht="225" customHeight="1">
      <c r="A8" s="68" t="s">
        <v>238</v>
      </c>
      <c r="B8" s="55"/>
      <c r="C8" s="30" t="s">
        <v>49</v>
      </c>
      <c r="D8" s="32" t="s">
        <v>239</v>
      </c>
      <c r="E8" s="32" t="s">
        <v>240</v>
      </c>
      <c r="F8" s="32" t="s">
        <v>241</v>
      </c>
      <c r="G8" s="45" t="s">
        <v>242</v>
      </c>
      <c r="H8" s="37">
        <f>VLOOKUP(C8,'Reference Sheet'!$A$1:$B$3,2)</f>
        <v>1</v>
      </c>
      <c r="I8" s="37"/>
      <c r="J8" s="37"/>
      <c r="K8" s="37"/>
      <c r="L8" s="37"/>
      <c r="M8" s="37"/>
      <c r="N8" s="37"/>
      <c r="O8" s="37"/>
      <c r="P8" s="37"/>
      <c r="Q8" s="37"/>
      <c r="R8" s="37"/>
      <c r="S8" s="37"/>
      <c r="T8" s="37"/>
      <c r="U8" s="37"/>
      <c r="V8" s="37"/>
      <c r="W8" s="37"/>
      <c r="X8" s="37"/>
      <c r="Y8" s="37"/>
      <c r="Z8" s="37"/>
    </row>
    <row r="9" spans="1:26" ht="20.25" customHeight="1">
      <c r="A9" s="11"/>
      <c r="B9" s="70" t="s">
        <v>81</v>
      </c>
      <c r="C9" s="71"/>
      <c r="D9" s="71"/>
      <c r="E9" s="71"/>
      <c r="F9" s="37"/>
      <c r="G9" s="37"/>
      <c r="H9" s="37"/>
      <c r="I9" s="37"/>
      <c r="J9" s="37"/>
      <c r="K9" s="37"/>
      <c r="L9" s="37"/>
      <c r="M9" s="37"/>
      <c r="N9" s="37"/>
      <c r="O9" s="37"/>
      <c r="P9" s="37"/>
      <c r="Q9" s="37"/>
      <c r="R9" s="37"/>
      <c r="S9" s="37"/>
      <c r="T9" s="37"/>
      <c r="U9" s="37"/>
      <c r="V9" s="37"/>
      <c r="W9" s="37"/>
      <c r="X9" s="37"/>
      <c r="Y9" s="37"/>
      <c r="Z9" s="37"/>
    </row>
    <row r="10" spans="1:26">
      <c r="A10" s="38"/>
      <c r="B10" s="60" t="s">
        <v>243</v>
      </c>
      <c r="C10" s="61"/>
      <c r="D10" s="61"/>
      <c r="E10" s="62"/>
      <c r="F10" s="11"/>
      <c r="G10" s="11"/>
      <c r="H10" s="11" t="b">
        <v>1</v>
      </c>
      <c r="I10" s="11"/>
      <c r="J10" s="11"/>
      <c r="K10" s="11"/>
      <c r="L10" s="11"/>
      <c r="M10" s="11"/>
      <c r="N10" s="11"/>
      <c r="O10" s="11"/>
      <c r="P10" s="11"/>
      <c r="Q10" s="11"/>
      <c r="R10" s="11"/>
      <c r="S10" s="11"/>
      <c r="T10" s="11"/>
      <c r="U10" s="11"/>
      <c r="V10" s="11"/>
      <c r="W10" s="11"/>
      <c r="X10" s="11"/>
      <c r="Y10" s="11"/>
      <c r="Z10" s="11"/>
    </row>
    <row r="11" spans="1:26" ht="57" customHeight="1">
      <c r="A11" s="38"/>
      <c r="B11" s="72" t="s">
        <v>56</v>
      </c>
      <c r="C11" s="53"/>
      <c r="D11" s="73">
        <f>IFERROR(H11,"")</f>
        <v>6</v>
      </c>
      <c r="E11" s="53"/>
      <c r="F11" s="11"/>
      <c r="G11" s="11"/>
      <c r="H11" s="11">
        <f>SUM(H5:H8)</f>
        <v>6</v>
      </c>
      <c r="I11" s="11"/>
      <c r="J11" s="11"/>
      <c r="K11" s="11"/>
      <c r="L11" s="11"/>
      <c r="M11" s="11"/>
      <c r="N11" s="11"/>
      <c r="O11" s="11"/>
      <c r="P11" s="11"/>
      <c r="Q11" s="11"/>
      <c r="R11" s="11"/>
      <c r="S11" s="11"/>
      <c r="T11" s="11"/>
      <c r="U11" s="11"/>
      <c r="V11" s="11"/>
      <c r="W11" s="11"/>
      <c r="X11" s="11"/>
      <c r="Y11" s="11"/>
      <c r="Z11" s="11"/>
    </row>
    <row r="12" spans="1:26" ht="85.5" customHeight="1">
      <c r="A12" s="38"/>
      <c r="B12" s="72" t="s">
        <v>57</v>
      </c>
      <c r="C12" s="53"/>
      <c r="D12" s="74" t="str">
        <f>IFERROR(VLOOKUP(H12,'Reference Sheet'!$A$18:$B$20,2,FALSE),"")</f>
        <v>1: Partially meets expectations</v>
      </c>
      <c r="E12" s="62"/>
      <c r="F12" s="34"/>
      <c r="G12" s="34"/>
      <c r="H12" s="34">
        <f>SUM(J17:J31)</f>
        <v>1</v>
      </c>
      <c r="I12" s="34"/>
      <c r="J12" s="34"/>
      <c r="K12" s="34"/>
      <c r="L12" s="34"/>
      <c r="M12" s="34"/>
      <c r="N12" s="34"/>
      <c r="O12" s="34"/>
      <c r="P12" s="34"/>
      <c r="Q12" s="34"/>
      <c r="R12" s="34"/>
      <c r="S12" s="34"/>
      <c r="T12" s="34"/>
      <c r="U12" s="34"/>
      <c r="V12" s="34"/>
      <c r="W12" s="34"/>
      <c r="X12" s="34"/>
      <c r="Y12" s="34"/>
      <c r="Z12" s="34"/>
    </row>
    <row r="13" spans="1:26">
      <c r="A13" s="11"/>
      <c r="B13" s="60" t="s">
        <v>244</v>
      </c>
      <c r="C13" s="61"/>
      <c r="D13" s="61"/>
      <c r="E13" s="62"/>
      <c r="F13" s="11"/>
      <c r="G13" s="11"/>
      <c r="H13" s="11"/>
      <c r="I13" s="11"/>
      <c r="J13" s="11"/>
      <c r="K13" s="11"/>
      <c r="L13" s="11"/>
      <c r="M13" s="11"/>
      <c r="N13" s="11"/>
      <c r="O13" s="11"/>
      <c r="P13" s="11"/>
      <c r="Q13" s="11"/>
      <c r="R13" s="11"/>
      <c r="S13" s="11"/>
      <c r="T13" s="11"/>
      <c r="U13" s="11"/>
      <c r="V13" s="11"/>
      <c r="W13" s="11"/>
      <c r="X13" s="11"/>
      <c r="Y13" s="11"/>
      <c r="Z13" s="11"/>
    </row>
    <row r="14" spans="1:26">
      <c r="A14" s="11"/>
      <c r="B14" s="63" t="s">
        <v>245</v>
      </c>
      <c r="C14" s="53"/>
      <c r="D14" s="53"/>
      <c r="E14" s="53"/>
      <c r="F14" s="11"/>
      <c r="G14" s="11"/>
      <c r="H14" s="11"/>
      <c r="I14" s="11"/>
      <c r="J14" s="11"/>
      <c r="K14" s="11"/>
      <c r="L14" s="11"/>
      <c r="M14" s="11"/>
      <c r="N14" s="11"/>
      <c r="O14" s="11"/>
      <c r="P14" s="11"/>
      <c r="Q14" s="11"/>
      <c r="R14" s="11"/>
      <c r="S14" s="11"/>
      <c r="T14" s="11"/>
      <c r="U14" s="11"/>
      <c r="V14" s="11"/>
      <c r="W14" s="11"/>
      <c r="X14" s="11"/>
      <c r="Y14" s="11"/>
      <c r="Z14" s="11"/>
    </row>
    <row r="15" spans="1:26">
      <c r="A15" s="11"/>
      <c r="B15" s="53"/>
      <c r="C15" s="53"/>
      <c r="D15" s="53"/>
      <c r="E15" s="53"/>
      <c r="F15" s="11"/>
      <c r="G15" s="11"/>
      <c r="H15" s="11"/>
      <c r="I15" s="11"/>
      <c r="J15" s="11"/>
      <c r="K15" s="11"/>
      <c r="L15" s="11"/>
      <c r="M15" s="11"/>
      <c r="N15" s="11"/>
      <c r="O15" s="11"/>
      <c r="P15" s="11"/>
      <c r="Q15" s="11"/>
      <c r="R15" s="11"/>
      <c r="S15" s="11"/>
      <c r="T15" s="11"/>
      <c r="U15" s="11"/>
      <c r="V15" s="11"/>
      <c r="W15" s="11"/>
      <c r="X15" s="11"/>
      <c r="Y15" s="11"/>
      <c r="Z15" s="11"/>
    </row>
    <row r="16" spans="1:26">
      <c r="A16" s="33"/>
      <c r="B16" s="53"/>
      <c r="C16" s="53"/>
      <c r="D16" s="53"/>
      <c r="E16" s="53"/>
      <c r="F16" s="11"/>
      <c r="G16" s="11"/>
      <c r="H16" s="11"/>
      <c r="I16" s="11"/>
      <c r="J16" s="11"/>
      <c r="K16" s="11"/>
      <c r="L16" s="11"/>
      <c r="M16" s="11"/>
      <c r="N16" s="11"/>
      <c r="O16" s="11"/>
      <c r="P16" s="11"/>
      <c r="Q16" s="11"/>
      <c r="R16" s="11"/>
      <c r="S16" s="11"/>
      <c r="T16" s="11"/>
      <c r="U16" s="11"/>
      <c r="V16" s="11"/>
      <c r="W16" s="11"/>
      <c r="X16" s="11"/>
      <c r="Y16" s="11"/>
      <c r="Z16" s="11"/>
    </row>
    <row r="17" spans="1:26">
      <c r="A17" s="11"/>
      <c r="B17" s="53"/>
      <c r="C17" s="53"/>
      <c r="D17" s="53"/>
      <c r="E17" s="53"/>
      <c r="F17" s="11"/>
      <c r="G17" s="11"/>
      <c r="H17" s="41">
        <v>8</v>
      </c>
      <c r="I17" s="41">
        <v>2</v>
      </c>
      <c r="J17" s="11">
        <f t="shared" ref="J17:J24" si="0">IF(AND(H$10=TRUE,$H$11=H17),I17,0)</f>
        <v>0</v>
      </c>
      <c r="K17" s="11"/>
      <c r="L17" s="11"/>
      <c r="M17" s="11"/>
      <c r="N17" s="11"/>
      <c r="O17" s="11"/>
      <c r="P17" s="11"/>
      <c r="Q17" s="11"/>
      <c r="R17" s="11"/>
      <c r="S17" s="11"/>
      <c r="T17" s="11"/>
      <c r="U17" s="11"/>
      <c r="V17" s="11"/>
      <c r="W17" s="11"/>
      <c r="X17" s="11"/>
      <c r="Y17" s="11"/>
      <c r="Z17" s="11"/>
    </row>
    <row r="18" spans="1:26">
      <c r="A18" s="11"/>
      <c r="B18" s="11"/>
      <c r="C18" s="11"/>
      <c r="D18" s="39"/>
      <c r="E18" s="11"/>
      <c r="F18" s="34"/>
      <c r="G18" s="34"/>
      <c r="H18" s="40">
        <v>7</v>
      </c>
      <c r="I18" s="40">
        <v>2</v>
      </c>
      <c r="J18" s="34">
        <f t="shared" si="0"/>
        <v>0</v>
      </c>
      <c r="K18" s="34"/>
      <c r="L18" s="34"/>
      <c r="M18" s="34"/>
      <c r="N18" s="34"/>
      <c r="O18" s="34"/>
      <c r="P18" s="34"/>
      <c r="Q18" s="34"/>
      <c r="R18" s="34"/>
      <c r="S18" s="34"/>
      <c r="T18" s="34"/>
      <c r="U18" s="34"/>
      <c r="V18" s="34"/>
      <c r="W18" s="34"/>
      <c r="X18" s="34"/>
      <c r="Y18" s="34"/>
      <c r="Z18" s="34"/>
    </row>
    <row r="19" spans="1:26">
      <c r="A19" s="11"/>
      <c r="B19" s="11"/>
      <c r="C19" s="11"/>
      <c r="D19" s="39"/>
      <c r="E19" s="11"/>
      <c r="F19" s="11"/>
      <c r="G19" s="11"/>
      <c r="H19" s="41">
        <v>6</v>
      </c>
      <c r="I19" s="41">
        <v>1</v>
      </c>
      <c r="J19" s="11">
        <f t="shared" si="0"/>
        <v>1</v>
      </c>
      <c r="K19" s="11"/>
      <c r="L19" s="11"/>
      <c r="M19" s="11"/>
      <c r="N19" s="11"/>
      <c r="O19" s="11"/>
      <c r="P19" s="11"/>
      <c r="Q19" s="11"/>
      <c r="R19" s="11"/>
      <c r="S19" s="11"/>
      <c r="T19" s="11"/>
      <c r="U19" s="11"/>
      <c r="V19" s="11"/>
      <c r="W19" s="11"/>
      <c r="X19" s="11"/>
      <c r="Y19" s="11"/>
      <c r="Z19" s="11"/>
    </row>
    <row r="20" spans="1:26">
      <c r="A20" s="11"/>
      <c r="B20" s="11"/>
      <c r="C20" s="11"/>
      <c r="D20" s="39"/>
      <c r="E20" s="11"/>
      <c r="F20" s="11"/>
      <c r="G20" s="11"/>
      <c r="H20" s="41">
        <v>5</v>
      </c>
      <c r="I20" s="41">
        <v>1</v>
      </c>
      <c r="J20" s="11">
        <f t="shared" si="0"/>
        <v>0</v>
      </c>
      <c r="K20" s="11"/>
      <c r="L20" s="11"/>
      <c r="M20" s="11"/>
      <c r="N20" s="11"/>
      <c r="O20" s="11"/>
      <c r="P20" s="11"/>
      <c r="Q20" s="11"/>
      <c r="R20" s="11"/>
      <c r="S20" s="11"/>
      <c r="T20" s="11"/>
      <c r="U20" s="11"/>
      <c r="V20" s="11"/>
      <c r="W20" s="11"/>
      <c r="X20" s="11"/>
      <c r="Y20" s="11"/>
      <c r="Z20" s="11"/>
    </row>
    <row r="21" spans="1:26" ht="15.75" customHeight="1">
      <c r="A21" s="11"/>
      <c r="B21" s="11"/>
      <c r="C21" s="11"/>
      <c r="D21" s="39"/>
      <c r="E21" s="11"/>
      <c r="F21" s="11"/>
      <c r="G21" s="11"/>
      <c r="H21" s="41">
        <v>4</v>
      </c>
      <c r="I21" s="41">
        <v>1</v>
      </c>
      <c r="J21" s="11">
        <f t="shared" si="0"/>
        <v>0</v>
      </c>
      <c r="K21" s="11"/>
      <c r="L21" s="11"/>
      <c r="M21" s="11"/>
      <c r="N21" s="11"/>
      <c r="O21" s="11"/>
      <c r="P21" s="11"/>
      <c r="Q21" s="11"/>
      <c r="R21" s="11"/>
      <c r="S21" s="11"/>
      <c r="T21" s="11"/>
      <c r="U21" s="11"/>
      <c r="V21" s="11"/>
      <c r="W21" s="11"/>
      <c r="X21" s="11"/>
      <c r="Y21" s="11"/>
      <c r="Z21" s="11"/>
    </row>
    <row r="22" spans="1:26" ht="15.75" customHeight="1">
      <c r="A22" s="11"/>
      <c r="B22" s="11"/>
      <c r="C22" s="11"/>
      <c r="D22" s="39"/>
      <c r="E22" s="11"/>
      <c r="F22" s="11"/>
      <c r="G22" s="11"/>
      <c r="H22" s="41">
        <v>3</v>
      </c>
      <c r="I22" s="41">
        <v>0</v>
      </c>
      <c r="J22" s="11">
        <f t="shared" si="0"/>
        <v>0</v>
      </c>
      <c r="K22" s="11"/>
      <c r="L22" s="11"/>
      <c r="M22" s="11"/>
      <c r="N22" s="11"/>
      <c r="O22" s="11"/>
      <c r="P22" s="11"/>
      <c r="Q22" s="11"/>
      <c r="R22" s="11"/>
      <c r="S22" s="11"/>
      <c r="T22" s="11"/>
      <c r="U22" s="11"/>
      <c r="V22" s="11"/>
      <c r="W22" s="11"/>
      <c r="X22" s="11"/>
      <c r="Y22" s="11"/>
      <c r="Z22" s="11"/>
    </row>
    <row r="23" spans="1:26" ht="15.75" customHeight="1">
      <c r="A23" s="11"/>
      <c r="B23" s="11"/>
      <c r="C23" s="11"/>
      <c r="D23" s="39"/>
      <c r="E23" s="11"/>
      <c r="F23" s="11"/>
      <c r="G23" s="11"/>
      <c r="H23" s="41">
        <v>2</v>
      </c>
      <c r="I23" s="41">
        <v>0</v>
      </c>
      <c r="J23" s="11">
        <f t="shared" si="0"/>
        <v>0</v>
      </c>
      <c r="K23" s="11"/>
      <c r="L23" s="11"/>
      <c r="M23" s="11"/>
      <c r="N23" s="11"/>
      <c r="O23" s="11"/>
      <c r="P23" s="11"/>
      <c r="Q23" s="11"/>
      <c r="R23" s="11"/>
      <c r="S23" s="11"/>
      <c r="T23" s="11"/>
      <c r="U23" s="11"/>
      <c r="V23" s="11"/>
      <c r="W23" s="11"/>
      <c r="X23" s="11"/>
      <c r="Y23" s="11"/>
      <c r="Z23" s="11"/>
    </row>
    <row r="24" spans="1:26" ht="15.75" customHeight="1">
      <c r="A24" s="11"/>
      <c r="B24" s="11"/>
      <c r="C24" s="11"/>
      <c r="D24" s="39"/>
      <c r="E24" s="11"/>
      <c r="F24" s="11"/>
      <c r="G24" s="11"/>
      <c r="H24" s="41">
        <v>1</v>
      </c>
      <c r="I24" s="41">
        <v>0</v>
      </c>
      <c r="J24" s="11">
        <f t="shared" si="0"/>
        <v>0</v>
      </c>
      <c r="K24" s="11"/>
      <c r="L24" s="11"/>
      <c r="M24" s="11"/>
      <c r="N24" s="11"/>
      <c r="O24" s="11"/>
      <c r="P24" s="11"/>
      <c r="Q24" s="11"/>
      <c r="R24" s="11"/>
      <c r="S24" s="11"/>
      <c r="T24" s="11"/>
      <c r="U24" s="11"/>
      <c r="V24" s="11"/>
      <c r="W24" s="11"/>
      <c r="X24" s="11"/>
      <c r="Y24" s="11"/>
      <c r="Z24" s="11"/>
    </row>
    <row r="25" spans="1:26" ht="15.75" customHeight="1">
      <c r="A25" s="11"/>
      <c r="B25" s="11"/>
      <c r="C25" s="11"/>
      <c r="D25" s="39"/>
      <c r="E25" s="11"/>
      <c r="F25" s="11"/>
      <c r="G25" s="11"/>
      <c r="H25" s="11"/>
      <c r="I25" s="11"/>
      <c r="J25" s="11"/>
      <c r="K25" s="11"/>
      <c r="L25" s="11"/>
      <c r="M25" s="11"/>
      <c r="N25" s="11"/>
      <c r="O25" s="11"/>
      <c r="P25" s="11"/>
      <c r="Q25" s="11"/>
      <c r="R25" s="11"/>
      <c r="S25" s="11"/>
      <c r="T25" s="11"/>
      <c r="U25" s="11"/>
      <c r="V25" s="11"/>
      <c r="W25" s="11"/>
      <c r="X25" s="11"/>
      <c r="Y25" s="11"/>
      <c r="Z25" s="11"/>
    </row>
    <row r="26" spans="1:26" ht="15.75" customHeight="1">
      <c r="A26" s="11"/>
      <c r="B26" s="11"/>
      <c r="C26" s="11"/>
      <c r="D26" s="39"/>
      <c r="E26" s="11"/>
      <c r="F26" s="11"/>
      <c r="G26" s="11"/>
      <c r="H26" s="11"/>
      <c r="I26" s="11"/>
      <c r="J26" s="11"/>
      <c r="K26" s="11"/>
      <c r="L26" s="11"/>
      <c r="M26" s="11"/>
      <c r="N26" s="11"/>
      <c r="O26" s="11"/>
      <c r="P26" s="11"/>
      <c r="Q26" s="11"/>
      <c r="R26" s="11"/>
      <c r="S26" s="11"/>
      <c r="T26" s="11"/>
      <c r="U26" s="11"/>
      <c r="V26" s="11"/>
      <c r="W26" s="11"/>
      <c r="X26" s="11"/>
      <c r="Y26" s="11"/>
      <c r="Z26" s="11"/>
    </row>
    <row r="27" spans="1:26" ht="15.75" customHeight="1">
      <c r="A27" s="11"/>
      <c r="B27" s="11"/>
      <c r="C27" s="11"/>
      <c r="D27" s="39"/>
      <c r="E27" s="11"/>
      <c r="F27" s="11"/>
      <c r="G27" s="11"/>
      <c r="H27" s="11"/>
      <c r="I27" s="11"/>
      <c r="J27" s="11"/>
      <c r="K27" s="11"/>
      <c r="L27" s="11"/>
      <c r="M27" s="11"/>
      <c r="N27" s="11"/>
      <c r="O27" s="11"/>
      <c r="P27" s="11"/>
      <c r="Q27" s="11"/>
      <c r="R27" s="11"/>
      <c r="S27" s="11"/>
      <c r="T27" s="11"/>
      <c r="U27" s="11"/>
      <c r="V27" s="11"/>
      <c r="W27" s="11"/>
      <c r="X27" s="11"/>
      <c r="Y27" s="11"/>
      <c r="Z27" s="11"/>
    </row>
    <row r="28" spans="1:26" ht="15.75" customHeight="1">
      <c r="A28" s="11"/>
      <c r="B28" s="11"/>
      <c r="C28" s="11"/>
      <c r="D28" s="39"/>
      <c r="E28" s="11"/>
      <c r="F28" s="11"/>
      <c r="G28" s="11"/>
      <c r="H28" s="11"/>
      <c r="I28" s="11"/>
      <c r="J28" s="11"/>
      <c r="K28" s="11"/>
      <c r="L28" s="11"/>
      <c r="M28" s="11"/>
      <c r="N28" s="11"/>
      <c r="O28" s="11"/>
      <c r="P28" s="11"/>
      <c r="Q28" s="11"/>
      <c r="R28" s="11"/>
      <c r="S28" s="11"/>
      <c r="T28" s="11"/>
      <c r="U28" s="11"/>
      <c r="V28" s="11"/>
      <c r="W28" s="11"/>
      <c r="X28" s="11"/>
      <c r="Y28" s="11"/>
      <c r="Z28" s="11"/>
    </row>
    <row r="29" spans="1:26" ht="15.75" customHeight="1">
      <c r="A29" s="11"/>
      <c r="B29" s="11"/>
      <c r="C29" s="11"/>
      <c r="D29" s="39"/>
      <c r="E29" s="11"/>
      <c r="F29" s="11"/>
      <c r="G29" s="11"/>
      <c r="H29" s="11"/>
      <c r="I29" s="11"/>
      <c r="J29" s="11"/>
      <c r="K29" s="11"/>
      <c r="L29" s="11"/>
      <c r="M29" s="11"/>
      <c r="N29" s="11"/>
      <c r="O29" s="11"/>
      <c r="P29" s="11"/>
      <c r="Q29" s="11"/>
      <c r="R29" s="11"/>
      <c r="S29" s="11"/>
      <c r="T29" s="11"/>
      <c r="U29" s="11"/>
      <c r="V29" s="11"/>
      <c r="W29" s="11"/>
      <c r="X29" s="11"/>
      <c r="Y29" s="11"/>
      <c r="Z29" s="11"/>
    </row>
    <row r="30" spans="1:26" ht="15.75" customHeight="1">
      <c r="A30" s="11"/>
      <c r="B30" s="11"/>
      <c r="C30" s="11"/>
      <c r="D30" s="39"/>
      <c r="E30" s="11"/>
      <c r="F30" s="11"/>
      <c r="G30" s="11"/>
      <c r="H30" s="11"/>
      <c r="I30" s="11"/>
      <c r="J30" s="11"/>
      <c r="K30" s="11"/>
      <c r="L30" s="11"/>
      <c r="M30" s="11"/>
      <c r="N30" s="11"/>
      <c r="O30" s="11"/>
      <c r="P30" s="11"/>
      <c r="Q30" s="11"/>
      <c r="R30" s="11"/>
      <c r="S30" s="11"/>
      <c r="T30" s="11"/>
      <c r="U30" s="11"/>
      <c r="V30" s="11"/>
      <c r="W30" s="11"/>
      <c r="X30" s="11"/>
      <c r="Y30" s="11"/>
      <c r="Z30" s="11"/>
    </row>
    <row r="31" spans="1:26" ht="15.75" customHeight="1">
      <c r="A31" s="11"/>
      <c r="B31" s="11"/>
      <c r="C31" s="11"/>
      <c r="D31" s="39"/>
      <c r="E31" s="11"/>
      <c r="F31" s="11"/>
      <c r="G31" s="11"/>
      <c r="H31" s="11"/>
      <c r="I31" s="11"/>
      <c r="J31" s="11"/>
      <c r="K31" s="11"/>
      <c r="L31" s="11"/>
      <c r="M31" s="11"/>
      <c r="N31" s="11"/>
      <c r="O31" s="11"/>
      <c r="P31" s="11"/>
      <c r="Q31" s="11"/>
      <c r="R31" s="11"/>
      <c r="S31" s="11"/>
      <c r="T31" s="11"/>
      <c r="U31" s="11"/>
      <c r="V31" s="11"/>
      <c r="W31" s="11"/>
      <c r="X31" s="11"/>
      <c r="Y31" s="11"/>
      <c r="Z31" s="11"/>
    </row>
    <row r="32" spans="1:26" ht="15.75" customHeight="1">
      <c r="A32" s="11"/>
      <c r="B32" s="11"/>
      <c r="C32" s="11"/>
      <c r="D32" s="39"/>
      <c r="E32" s="11"/>
      <c r="F32" s="11"/>
      <c r="G32" s="11"/>
      <c r="H32" s="11"/>
      <c r="I32" s="11"/>
      <c r="J32" s="11"/>
      <c r="K32" s="11"/>
      <c r="L32" s="11"/>
      <c r="M32" s="11"/>
      <c r="N32" s="11"/>
      <c r="O32" s="11"/>
      <c r="P32" s="11"/>
      <c r="Q32" s="11"/>
      <c r="R32" s="11"/>
      <c r="S32" s="11"/>
      <c r="T32" s="11"/>
      <c r="U32" s="11"/>
      <c r="V32" s="11"/>
      <c r="W32" s="11"/>
      <c r="X32" s="11"/>
      <c r="Y32" s="11"/>
      <c r="Z32" s="11"/>
    </row>
    <row r="33" spans="1:26" ht="15.75" customHeight="1">
      <c r="A33" s="11"/>
      <c r="B33" s="11"/>
      <c r="C33" s="11"/>
      <c r="D33" s="39"/>
      <c r="E33" s="11"/>
      <c r="F33" s="11"/>
      <c r="G33" s="11"/>
      <c r="H33" s="11"/>
      <c r="I33" s="11"/>
      <c r="J33" s="11"/>
      <c r="K33" s="11"/>
      <c r="L33" s="11"/>
      <c r="M33" s="11"/>
      <c r="N33" s="11"/>
      <c r="O33" s="11"/>
      <c r="P33" s="11"/>
      <c r="Q33" s="11"/>
      <c r="R33" s="11"/>
      <c r="S33" s="11"/>
      <c r="T33" s="11"/>
      <c r="U33" s="11"/>
      <c r="V33" s="11"/>
      <c r="W33" s="11"/>
      <c r="X33" s="11"/>
      <c r="Y33" s="11"/>
      <c r="Z33" s="11"/>
    </row>
    <row r="34" spans="1:26" ht="15.75" customHeight="1">
      <c r="A34" s="11"/>
      <c r="B34" s="11"/>
      <c r="C34" s="11"/>
      <c r="D34" s="39"/>
      <c r="E34" s="11"/>
      <c r="F34" s="11"/>
      <c r="G34" s="11"/>
      <c r="H34" s="11"/>
      <c r="I34" s="11"/>
      <c r="J34" s="11"/>
      <c r="K34" s="11"/>
      <c r="L34" s="11"/>
      <c r="M34" s="11"/>
      <c r="N34" s="11"/>
      <c r="O34" s="11"/>
      <c r="P34" s="11"/>
      <c r="Q34" s="11"/>
      <c r="R34" s="11"/>
      <c r="S34" s="11"/>
      <c r="T34" s="11"/>
      <c r="U34" s="11"/>
      <c r="V34" s="11"/>
      <c r="W34" s="11"/>
      <c r="X34" s="11"/>
      <c r="Y34" s="11"/>
      <c r="Z34" s="11"/>
    </row>
    <row r="35" spans="1:26" ht="15.75" customHeight="1">
      <c r="A35" s="11"/>
      <c r="B35" s="11"/>
      <c r="C35" s="11"/>
      <c r="D35" s="39"/>
      <c r="E35" s="11"/>
      <c r="F35" s="11"/>
      <c r="G35" s="11"/>
      <c r="H35" s="11"/>
      <c r="I35" s="11"/>
      <c r="J35" s="11"/>
      <c r="K35" s="11"/>
      <c r="L35" s="11"/>
      <c r="M35" s="11"/>
      <c r="N35" s="11"/>
      <c r="O35" s="11"/>
      <c r="P35" s="11"/>
      <c r="Q35" s="11"/>
      <c r="R35" s="11"/>
      <c r="S35" s="11"/>
      <c r="T35" s="11"/>
      <c r="U35" s="11"/>
      <c r="V35" s="11"/>
      <c r="W35" s="11"/>
      <c r="X35" s="11"/>
      <c r="Y35" s="11"/>
      <c r="Z35" s="11"/>
    </row>
    <row r="36" spans="1:26" ht="15.75" customHeight="1">
      <c r="A36" s="11"/>
      <c r="B36" s="11"/>
      <c r="C36" s="11"/>
      <c r="D36" s="39"/>
      <c r="E36" s="11"/>
      <c r="F36" s="11"/>
      <c r="G36" s="11"/>
      <c r="H36" s="11"/>
      <c r="I36" s="11"/>
      <c r="J36" s="11"/>
      <c r="K36" s="11"/>
      <c r="L36" s="11"/>
      <c r="M36" s="11"/>
      <c r="N36" s="11"/>
      <c r="O36" s="11"/>
      <c r="P36" s="11"/>
      <c r="Q36" s="11"/>
      <c r="R36" s="11"/>
      <c r="S36" s="11"/>
      <c r="T36" s="11"/>
      <c r="U36" s="11"/>
      <c r="V36" s="11"/>
      <c r="W36" s="11"/>
      <c r="X36" s="11"/>
      <c r="Y36" s="11"/>
      <c r="Z36" s="11"/>
    </row>
    <row r="37" spans="1:26" ht="15.75" customHeight="1">
      <c r="A37" s="11"/>
      <c r="B37" s="11"/>
      <c r="C37" s="11"/>
      <c r="D37" s="39"/>
      <c r="E37" s="11"/>
      <c r="F37" s="11"/>
      <c r="G37" s="11"/>
      <c r="H37" s="11"/>
      <c r="I37" s="11"/>
      <c r="J37" s="11"/>
      <c r="K37" s="11"/>
      <c r="L37" s="11"/>
      <c r="M37" s="11"/>
      <c r="N37" s="11"/>
      <c r="O37" s="11"/>
      <c r="P37" s="11"/>
      <c r="Q37" s="11"/>
      <c r="R37" s="11"/>
      <c r="S37" s="11"/>
      <c r="T37" s="11"/>
      <c r="U37" s="11"/>
      <c r="V37" s="11"/>
      <c r="W37" s="11"/>
      <c r="X37" s="11"/>
      <c r="Y37" s="11"/>
      <c r="Z37" s="11"/>
    </row>
    <row r="38" spans="1:26" ht="15.75" customHeight="1">
      <c r="A38" s="11"/>
      <c r="B38" s="11"/>
      <c r="C38" s="11"/>
      <c r="D38" s="39"/>
      <c r="E38" s="11"/>
      <c r="F38" s="11"/>
      <c r="G38" s="11"/>
      <c r="H38" s="11"/>
      <c r="I38" s="11"/>
      <c r="J38" s="11"/>
      <c r="K38" s="11"/>
      <c r="L38" s="11"/>
      <c r="M38" s="11"/>
      <c r="N38" s="11"/>
      <c r="O38" s="11"/>
      <c r="P38" s="11"/>
      <c r="Q38" s="11"/>
      <c r="R38" s="11"/>
      <c r="S38" s="11"/>
      <c r="T38" s="11"/>
      <c r="U38" s="11"/>
      <c r="V38" s="11"/>
      <c r="W38" s="11"/>
      <c r="X38" s="11"/>
      <c r="Y38" s="11"/>
      <c r="Z38" s="11"/>
    </row>
    <row r="39" spans="1:26" ht="15.75" customHeight="1">
      <c r="A39" s="11"/>
      <c r="B39" s="11"/>
      <c r="C39" s="11"/>
      <c r="D39" s="39"/>
      <c r="E39" s="11"/>
      <c r="F39" s="11"/>
      <c r="G39" s="11"/>
      <c r="H39" s="11"/>
      <c r="I39" s="11"/>
      <c r="J39" s="11"/>
      <c r="K39" s="11"/>
      <c r="L39" s="11"/>
      <c r="M39" s="11"/>
      <c r="N39" s="11"/>
      <c r="O39" s="11"/>
      <c r="P39" s="11"/>
      <c r="Q39" s="11"/>
      <c r="R39" s="11"/>
      <c r="S39" s="11"/>
      <c r="T39" s="11"/>
      <c r="U39" s="11"/>
      <c r="V39" s="11"/>
      <c r="W39" s="11"/>
      <c r="X39" s="11"/>
      <c r="Y39" s="11"/>
      <c r="Z39" s="11"/>
    </row>
    <row r="40" spans="1:26" ht="15.75" customHeight="1">
      <c r="A40" s="11"/>
      <c r="B40" s="11"/>
      <c r="C40" s="11"/>
      <c r="D40" s="39"/>
      <c r="E40" s="11"/>
      <c r="F40" s="11"/>
      <c r="G40" s="11"/>
      <c r="H40" s="11"/>
      <c r="I40" s="11"/>
      <c r="J40" s="11"/>
      <c r="K40" s="11"/>
      <c r="L40" s="11"/>
      <c r="M40" s="11"/>
      <c r="N40" s="11"/>
      <c r="O40" s="11"/>
      <c r="P40" s="11"/>
      <c r="Q40" s="11"/>
      <c r="R40" s="11"/>
      <c r="S40" s="11"/>
      <c r="T40" s="11"/>
      <c r="U40" s="11"/>
      <c r="V40" s="11"/>
      <c r="W40" s="11"/>
      <c r="X40" s="11"/>
      <c r="Y40" s="11"/>
      <c r="Z40" s="11"/>
    </row>
    <row r="41" spans="1:26" ht="15.75" customHeight="1">
      <c r="A41" s="11"/>
      <c r="B41" s="11"/>
      <c r="C41" s="11"/>
      <c r="D41" s="39"/>
      <c r="E41" s="11"/>
      <c r="F41" s="11"/>
      <c r="G41" s="11"/>
      <c r="H41" s="11"/>
      <c r="I41" s="11"/>
      <c r="J41" s="11"/>
      <c r="K41" s="11"/>
      <c r="L41" s="11"/>
      <c r="M41" s="11"/>
      <c r="N41" s="11"/>
      <c r="O41" s="11"/>
      <c r="P41" s="11"/>
      <c r="Q41" s="11"/>
      <c r="R41" s="11"/>
      <c r="S41" s="11"/>
      <c r="T41" s="11"/>
      <c r="U41" s="11"/>
      <c r="V41" s="11"/>
      <c r="W41" s="11"/>
      <c r="X41" s="11"/>
      <c r="Y41" s="11"/>
      <c r="Z41" s="11"/>
    </row>
    <row r="42" spans="1:26" ht="15.75" customHeight="1">
      <c r="A42" s="11"/>
      <c r="B42" s="11"/>
      <c r="C42" s="11"/>
      <c r="D42" s="39"/>
      <c r="E42" s="11"/>
      <c r="F42" s="11"/>
      <c r="G42" s="11"/>
      <c r="H42" s="11"/>
      <c r="I42" s="11"/>
      <c r="J42" s="11"/>
      <c r="K42" s="11"/>
      <c r="L42" s="11"/>
      <c r="M42" s="11"/>
      <c r="N42" s="11"/>
      <c r="O42" s="11"/>
      <c r="P42" s="11"/>
      <c r="Q42" s="11"/>
      <c r="R42" s="11"/>
      <c r="S42" s="11"/>
      <c r="T42" s="11"/>
      <c r="U42" s="11"/>
      <c r="V42" s="11"/>
      <c r="W42" s="11"/>
      <c r="X42" s="11"/>
      <c r="Y42" s="11"/>
      <c r="Z42" s="11"/>
    </row>
    <row r="43" spans="1:26" ht="15.75" customHeight="1">
      <c r="A43" s="11"/>
      <c r="B43" s="11"/>
      <c r="C43" s="11"/>
      <c r="D43" s="39"/>
      <c r="E43" s="11"/>
      <c r="F43" s="11"/>
      <c r="G43" s="11"/>
      <c r="H43" s="11"/>
      <c r="I43" s="11"/>
      <c r="J43" s="11"/>
      <c r="K43" s="11"/>
      <c r="L43" s="11"/>
      <c r="M43" s="11"/>
      <c r="N43" s="11"/>
      <c r="O43" s="11"/>
      <c r="P43" s="11"/>
      <c r="Q43" s="11"/>
      <c r="R43" s="11"/>
      <c r="S43" s="11"/>
      <c r="T43" s="11"/>
      <c r="U43" s="11"/>
      <c r="V43" s="11"/>
      <c r="W43" s="11"/>
      <c r="X43" s="11"/>
      <c r="Y43" s="11"/>
      <c r="Z43" s="11"/>
    </row>
    <row r="44" spans="1:26" ht="15.75" customHeight="1">
      <c r="A44" s="11"/>
      <c r="B44" s="11"/>
      <c r="C44" s="11"/>
      <c r="D44" s="39"/>
      <c r="E44" s="11"/>
      <c r="F44" s="11"/>
      <c r="G44" s="11"/>
      <c r="H44" s="11"/>
      <c r="I44" s="11"/>
      <c r="J44" s="11"/>
      <c r="K44" s="11"/>
      <c r="L44" s="11"/>
      <c r="M44" s="11"/>
      <c r="N44" s="11"/>
      <c r="O44" s="11"/>
      <c r="P44" s="11"/>
      <c r="Q44" s="11"/>
      <c r="R44" s="11"/>
      <c r="S44" s="11"/>
      <c r="T44" s="11"/>
      <c r="U44" s="11"/>
      <c r="V44" s="11"/>
      <c r="W44" s="11"/>
      <c r="X44" s="11"/>
      <c r="Y44" s="11"/>
      <c r="Z44" s="11"/>
    </row>
    <row r="45" spans="1:26" ht="15.75" customHeight="1">
      <c r="A45" s="11"/>
      <c r="B45" s="11"/>
      <c r="C45" s="11"/>
      <c r="D45" s="39"/>
      <c r="E45" s="11"/>
      <c r="F45" s="11"/>
      <c r="G45" s="11"/>
      <c r="H45" s="11"/>
      <c r="I45" s="11"/>
      <c r="J45" s="11"/>
      <c r="K45" s="11"/>
      <c r="L45" s="11"/>
      <c r="M45" s="11"/>
      <c r="N45" s="11"/>
      <c r="O45" s="11"/>
      <c r="P45" s="11"/>
      <c r="Q45" s="11"/>
      <c r="R45" s="11"/>
      <c r="S45" s="11"/>
      <c r="T45" s="11"/>
      <c r="U45" s="11"/>
      <c r="V45" s="11"/>
      <c r="W45" s="11"/>
      <c r="X45" s="11"/>
      <c r="Y45" s="11"/>
      <c r="Z45" s="11"/>
    </row>
    <row r="46" spans="1:26" ht="15.75" customHeight="1">
      <c r="A46" s="11"/>
      <c r="B46" s="11"/>
      <c r="C46" s="11"/>
      <c r="D46" s="39"/>
      <c r="E46" s="11"/>
      <c r="F46" s="11"/>
      <c r="G46" s="11"/>
      <c r="H46" s="11"/>
      <c r="I46" s="11"/>
      <c r="J46" s="11"/>
      <c r="K46" s="11"/>
      <c r="L46" s="11"/>
      <c r="M46" s="11"/>
      <c r="N46" s="11"/>
      <c r="O46" s="11"/>
      <c r="P46" s="11"/>
      <c r="Q46" s="11"/>
      <c r="R46" s="11"/>
      <c r="S46" s="11"/>
      <c r="T46" s="11"/>
      <c r="U46" s="11"/>
      <c r="V46" s="11"/>
      <c r="W46" s="11"/>
      <c r="X46" s="11"/>
      <c r="Y46" s="11"/>
      <c r="Z46" s="11"/>
    </row>
    <row r="47" spans="1:26" ht="15.75" customHeight="1">
      <c r="A47" s="11"/>
      <c r="B47" s="11"/>
      <c r="C47" s="11"/>
      <c r="D47" s="39"/>
      <c r="E47" s="11"/>
      <c r="F47" s="11"/>
      <c r="G47" s="11"/>
      <c r="H47" s="11"/>
      <c r="I47" s="11"/>
      <c r="J47" s="11"/>
      <c r="K47" s="11"/>
      <c r="L47" s="11"/>
      <c r="M47" s="11"/>
      <c r="N47" s="11"/>
      <c r="O47" s="11"/>
      <c r="P47" s="11"/>
      <c r="Q47" s="11"/>
      <c r="R47" s="11"/>
      <c r="S47" s="11"/>
      <c r="T47" s="11"/>
      <c r="U47" s="11"/>
      <c r="V47" s="11"/>
      <c r="W47" s="11"/>
      <c r="X47" s="11"/>
      <c r="Y47" s="11"/>
      <c r="Z47" s="11"/>
    </row>
    <row r="48" spans="1:26" ht="15.75" customHeight="1">
      <c r="A48" s="11"/>
      <c r="B48" s="11"/>
      <c r="C48" s="11"/>
      <c r="D48" s="39"/>
      <c r="E48" s="11"/>
      <c r="F48" s="11"/>
      <c r="G48" s="11"/>
      <c r="H48" s="11"/>
      <c r="I48" s="11"/>
      <c r="J48" s="11"/>
      <c r="K48" s="11"/>
      <c r="L48" s="11"/>
      <c r="M48" s="11"/>
      <c r="N48" s="11"/>
      <c r="O48" s="11"/>
      <c r="P48" s="11"/>
      <c r="Q48" s="11"/>
      <c r="R48" s="11"/>
      <c r="S48" s="11"/>
      <c r="T48" s="11"/>
      <c r="U48" s="11"/>
      <c r="V48" s="11"/>
      <c r="W48" s="11"/>
      <c r="X48" s="11"/>
      <c r="Y48" s="11"/>
      <c r="Z48" s="11"/>
    </row>
    <row r="49" spans="1:26" ht="15.75" customHeight="1">
      <c r="A49" s="11"/>
      <c r="B49" s="11"/>
      <c r="C49" s="11"/>
      <c r="D49" s="39"/>
      <c r="E49" s="11"/>
      <c r="F49" s="11"/>
      <c r="G49" s="11"/>
      <c r="H49" s="11"/>
      <c r="I49" s="11"/>
      <c r="J49" s="11"/>
      <c r="K49" s="11"/>
      <c r="L49" s="11"/>
      <c r="M49" s="11"/>
      <c r="N49" s="11"/>
      <c r="O49" s="11"/>
      <c r="P49" s="11"/>
      <c r="Q49" s="11"/>
      <c r="R49" s="11"/>
      <c r="S49" s="11"/>
      <c r="T49" s="11"/>
      <c r="U49" s="11"/>
      <c r="V49" s="11"/>
      <c r="W49" s="11"/>
      <c r="X49" s="11"/>
      <c r="Y49" s="11"/>
      <c r="Z49" s="11"/>
    </row>
    <row r="50" spans="1:26" ht="15.75" customHeight="1">
      <c r="A50" s="11"/>
      <c r="B50" s="11"/>
      <c r="C50" s="11"/>
      <c r="D50" s="39"/>
      <c r="E50" s="11"/>
      <c r="F50" s="11"/>
      <c r="G50" s="11"/>
      <c r="H50" s="11"/>
      <c r="I50" s="11"/>
      <c r="J50" s="11"/>
      <c r="K50" s="11"/>
      <c r="L50" s="11"/>
      <c r="M50" s="11"/>
      <c r="N50" s="11"/>
      <c r="O50" s="11"/>
      <c r="P50" s="11"/>
      <c r="Q50" s="11"/>
      <c r="R50" s="11"/>
      <c r="S50" s="11"/>
      <c r="T50" s="11"/>
      <c r="U50" s="11"/>
      <c r="V50" s="11"/>
      <c r="W50" s="11"/>
      <c r="X50" s="11"/>
      <c r="Y50" s="11"/>
      <c r="Z50" s="11"/>
    </row>
    <row r="51" spans="1:26" ht="15.75" customHeight="1">
      <c r="A51" s="11"/>
      <c r="B51" s="11"/>
      <c r="C51" s="11"/>
      <c r="D51" s="39"/>
      <c r="E51" s="11"/>
      <c r="F51" s="11"/>
      <c r="G51" s="11"/>
      <c r="H51" s="11"/>
      <c r="I51" s="11"/>
      <c r="J51" s="11"/>
      <c r="K51" s="11"/>
      <c r="L51" s="11"/>
      <c r="M51" s="11"/>
      <c r="N51" s="11"/>
      <c r="O51" s="11"/>
      <c r="P51" s="11"/>
      <c r="Q51" s="11"/>
      <c r="R51" s="11"/>
      <c r="S51" s="11"/>
      <c r="T51" s="11"/>
      <c r="U51" s="11"/>
      <c r="V51" s="11"/>
      <c r="W51" s="11"/>
      <c r="X51" s="11"/>
      <c r="Y51" s="11"/>
      <c r="Z51" s="11"/>
    </row>
    <row r="52" spans="1:26" ht="15.75" customHeight="1">
      <c r="A52" s="11"/>
      <c r="B52" s="11"/>
      <c r="C52" s="11"/>
      <c r="D52" s="39"/>
      <c r="E52" s="11"/>
      <c r="F52" s="11"/>
      <c r="G52" s="11"/>
      <c r="H52" s="11"/>
      <c r="I52" s="11"/>
      <c r="J52" s="11"/>
      <c r="K52" s="11"/>
      <c r="L52" s="11"/>
      <c r="M52" s="11"/>
      <c r="N52" s="11"/>
      <c r="O52" s="11"/>
      <c r="P52" s="11"/>
      <c r="Q52" s="11"/>
      <c r="R52" s="11"/>
      <c r="S52" s="11"/>
      <c r="T52" s="11"/>
      <c r="U52" s="11"/>
      <c r="V52" s="11"/>
      <c r="W52" s="11"/>
      <c r="X52" s="11"/>
      <c r="Y52" s="11"/>
      <c r="Z52" s="11"/>
    </row>
    <row r="53" spans="1:26" ht="15.75" customHeight="1">
      <c r="A53" s="11"/>
      <c r="B53" s="11"/>
      <c r="C53" s="11"/>
      <c r="D53" s="39"/>
      <c r="E53" s="11"/>
      <c r="F53" s="11"/>
      <c r="G53" s="11"/>
      <c r="H53" s="11"/>
      <c r="I53" s="11"/>
      <c r="J53" s="11"/>
      <c r="K53" s="11"/>
      <c r="L53" s="11"/>
      <c r="M53" s="11"/>
      <c r="N53" s="11"/>
      <c r="O53" s="11"/>
      <c r="P53" s="11"/>
      <c r="Q53" s="11"/>
      <c r="R53" s="11"/>
      <c r="S53" s="11"/>
      <c r="T53" s="11"/>
      <c r="U53" s="11"/>
      <c r="V53" s="11"/>
      <c r="W53" s="11"/>
      <c r="X53" s="11"/>
      <c r="Y53" s="11"/>
      <c r="Z53" s="11"/>
    </row>
    <row r="54" spans="1:26" ht="15.75" customHeight="1">
      <c r="A54" s="11"/>
      <c r="B54" s="11"/>
      <c r="C54" s="11"/>
      <c r="D54" s="39"/>
      <c r="E54" s="11"/>
      <c r="F54" s="11"/>
      <c r="G54" s="11"/>
      <c r="H54" s="11"/>
      <c r="I54" s="11"/>
      <c r="J54" s="11"/>
      <c r="K54" s="11"/>
      <c r="L54" s="11"/>
      <c r="M54" s="11"/>
      <c r="N54" s="11"/>
      <c r="O54" s="11"/>
      <c r="P54" s="11"/>
      <c r="Q54" s="11"/>
      <c r="R54" s="11"/>
      <c r="S54" s="11"/>
      <c r="T54" s="11"/>
      <c r="U54" s="11"/>
      <c r="V54" s="11"/>
      <c r="W54" s="11"/>
      <c r="X54" s="11"/>
      <c r="Y54" s="11"/>
      <c r="Z54" s="11"/>
    </row>
    <row r="55" spans="1:26" ht="15.75" customHeight="1">
      <c r="A55" s="11"/>
      <c r="B55" s="11"/>
      <c r="C55" s="11"/>
      <c r="D55" s="39"/>
      <c r="E55" s="11"/>
      <c r="F55" s="11"/>
      <c r="G55" s="11"/>
      <c r="H55" s="11"/>
      <c r="I55" s="11"/>
      <c r="J55" s="11"/>
      <c r="K55" s="11"/>
      <c r="L55" s="11"/>
      <c r="M55" s="11"/>
      <c r="N55" s="11"/>
      <c r="O55" s="11"/>
      <c r="P55" s="11"/>
      <c r="Q55" s="11"/>
      <c r="R55" s="11"/>
      <c r="S55" s="11"/>
      <c r="T55" s="11"/>
      <c r="U55" s="11"/>
      <c r="V55" s="11"/>
      <c r="W55" s="11"/>
      <c r="X55" s="11"/>
      <c r="Y55" s="11"/>
      <c r="Z55" s="11"/>
    </row>
    <row r="56" spans="1:26" ht="15.75" customHeight="1">
      <c r="A56" s="11"/>
      <c r="B56" s="11"/>
      <c r="C56" s="11"/>
      <c r="D56" s="39"/>
      <c r="E56" s="11"/>
      <c r="F56" s="11"/>
      <c r="G56" s="11"/>
      <c r="H56" s="11"/>
      <c r="I56" s="11"/>
      <c r="J56" s="11"/>
      <c r="K56" s="11"/>
      <c r="L56" s="11"/>
      <c r="M56" s="11"/>
      <c r="N56" s="11"/>
      <c r="O56" s="11"/>
      <c r="P56" s="11"/>
      <c r="Q56" s="11"/>
      <c r="R56" s="11"/>
      <c r="S56" s="11"/>
      <c r="T56" s="11"/>
      <c r="U56" s="11"/>
      <c r="V56" s="11"/>
      <c r="W56" s="11"/>
      <c r="X56" s="11"/>
      <c r="Y56" s="11"/>
      <c r="Z56" s="11"/>
    </row>
    <row r="57" spans="1:26" ht="15.75" customHeight="1">
      <c r="A57" s="11"/>
      <c r="B57" s="11"/>
      <c r="C57" s="11"/>
      <c r="D57" s="39"/>
      <c r="E57" s="11"/>
      <c r="F57" s="11"/>
      <c r="G57" s="11"/>
      <c r="H57" s="11"/>
      <c r="I57" s="11"/>
      <c r="J57" s="11"/>
      <c r="K57" s="11"/>
      <c r="L57" s="11"/>
      <c r="M57" s="11"/>
      <c r="N57" s="11"/>
      <c r="O57" s="11"/>
      <c r="P57" s="11"/>
      <c r="Q57" s="11"/>
      <c r="R57" s="11"/>
      <c r="S57" s="11"/>
      <c r="T57" s="11"/>
      <c r="U57" s="11"/>
      <c r="V57" s="11"/>
      <c r="W57" s="11"/>
      <c r="X57" s="11"/>
      <c r="Y57" s="11"/>
      <c r="Z57" s="11"/>
    </row>
    <row r="58" spans="1:26" ht="15.75" customHeight="1">
      <c r="A58" s="11"/>
      <c r="B58" s="11"/>
      <c r="C58" s="11"/>
      <c r="D58" s="39"/>
      <c r="E58" s="11"/>
      <c r="F58" s="11"/>
      <c r="G58" s="11"/>
      <c r="H58" s="11"/>
      <c r="I58" s="11"/>
      <c r="J58" s="11"/>
      <c r="K58" s="11"/>
      <c r="L58" s="11"/>
      <c r="M58" s="11"/>
      <c r="N58" s="11"/>
      <c r="O58" s="11"/>
      <c r="P58" s="11"/>
      <c r="Q58" s="11"/>
      <c r="R58" s="11"/>
      <c r="S58" s="11"/>
      <c r="T58" s="11"/>
      <c r="U58" s="11"/>
      <c r="V58" s="11"/>
      <c r="W58" s="11"/>
      <c r="X58" s="11"/>
      <c r="Y58" s="11"/>
      <c r="Z58" s="11"/>
    </row>
    <row r="59" spans="1:26" ht="15.75" customHeight="1">
      <c r="A59" s="11"/>
      <c r="B59" s="11"/>
      <c r="C59" s="11"/>
      <c r="D59" s="39"/>
      <c r="E59" s="11"/>
      <c r="F59" s="11"/>
      <c r="G59" s="11"/>
      <c r="H59" s="11"/>
      <c r="I59" s="11"/>
      <c r="J59" s="11"/>
      <c r="K59" s="11"/>
      <c r="L59" s="11"/>
      <c r="M59" s="11"/>
      <c r="N59" s="11"/>
      <c r="O59" s="11"/>
      <c r="P59" s="11"/>
      <c r="Q59" s="11"/>
      <c r="R59" s="11"/>
      <c r="S59" s="11"/>
      <c r="T59" s="11"/>
      <c r="U59" s="11"/>
      <c r="V59" s="11"/>
      <c r="W59" s="11"/>
      <c r="X59" s="11"/>
      <c r="Y59" s="11"/>
      <c r="Z59" s="11"/>
    </row>
    <row r="60" spans="1:26" ht="15.75" customHeight="1">
      <c r="A60" s="11"/>
      <c r="B60" s="11"/>
      <c r="C60" s="11"/>
      <c r="D60" s="39"/>
      <c r="E60" s="11"/>
      <c r="F60" s="11"/>
      <c r="G60" s="11"/>
      <c r="H60" s="11"/>
      <c r="I60" s="11"/>
      <c r="J60" s="11"/>
      <c r="K60" s="11"/>
      <c r="L60" s="11"/>
      <c r="M60" s="11"/>
      <c r="N60" s="11"/>
      <c r="O60" s="11"/>
      <c r="P60" s="11"/>
      <c r="Q60" s="11"/>
      <c r="R60" s="11"/>
      <c r="S60" s="11"/>
      <c r="T60" s="11"/>
      <c r="U60" s="11"/>
      <c r="V60" s="11"/>
      <c r="W60" s="11"/>
      <c r="X60" s="11"/>
      <c r="Y60" s="11"/>
      <c r="Z60" s="11"/>
    </row>
    <row r="61" spans="1:26" ht="15.75" customHeight="1">
      <c r="A61" s="11"/>
      <c r="B61" s="11"/>
      <c r="C61" s="11"/>
      <c r="D61" s="39"/>
      <c r="E61" s="11"/>
      <c r="F61" s="11"/>
      <c r="G61" s="11"/>
      <c r="H61" s="11"/>
      <c r="I61" s="11"/>
      <c r="J61" s="11"/>
      <c r="K61" s="11"/>
      <c r="L61" s="11"/>
      <c r="M61" s="11"/>
      <c r="N61" s="11"/>
      <c r="O61" s="11"/>
      <c r="P61" s="11"/>
      <c r="Q61" s="11"/>
      <c r="R61" s="11"/>
      <c r="S61" s="11"/>
      <c r="T61" s="11"/>
      <c r="U61" s="11"/>
      <c r="V61" s="11"/>
      <c r="W61" s="11"/>
      <c r="X61" s="11"/>
      <c r="Y61" s="11"/>
      <c r="Z61" s="11"/>
    </row>
    <row r="62" spans="1:26" ht="15.75" customHeight="1">
      <c r="A62" s="11"/>
      <c r="B62" s="11"/>
      <c r="C62" s="11"/>
      <c r="D62" s="39"/>
      <c r="E62" s="11"/>
      <c r="F62" s="11"/>
      <c r="G62" s="11"/>
      <c r="H62" s="11"/>
      <c r="I62" s="11"/>
      <c r="J62" s="11"/>
      <c r="K62" s="11"/>
      <c r="L62" s="11"/>
      <c r="M62" s="11"/>
      <c r="N62" s="11"/>
      <c r="O62" s="11"/>
      <c r="P62" s="11"/>
      <c r="Q62" s="11"/>
      <c r="R62" s="11"/>
      <c r="S62" s="11"/>
      <c r="T62" s="11"/>
      <c r="U62" s="11"/>
      <c r="V62" s="11"/>
      <c r="W62" s="11"/>
      <c r="X62" s="11"/>
      <c r="Y62" s="11"/>
      <c r="Z62" s="11"/>
    </row>
    <row r="63" spans="1:26" ht="15.75" customHeight="1">
      <c r="A63" s="11"/>
      <c r="B63" s="11"/>
      <c r="C63" s="11"/>
      <c r="D63" s="39"/>
      <c r="E63" s="11"/>
      <c r="F63" s="11"/>
      <c r="G63" s="11"/>
      <c r="H63" s="11"/>
      <c r="I63" s="11"/>
      <c r="J63" s="11"/>
      <c r="K63" s="11"/>
      <c r="L63" s="11"/>
      <c r="M63" s="11"/>
      <c r="N63" s="11"/>
      <c r="O63" s="11"/>
      <c r="P63" s="11"/>
      <c r="Q63" s="11"/>
      <c r="R63" s="11"/>
      <c r="S63" s="11"/>
      <c r="T63" s="11"/>
      <c r="U63" s="11"/>
      <c r="V63" s="11"/>
      <c r="W63" s="11"/>
      <c r="X63" s="11"/>
      <c r="Y63" s="11"/>
      <c r="Z63" s="11"/>
    </row>
    <row r="64" spans="1:26" ht="15.75" customHeight="1">
      <c r="A64" s="11"/>
      <c r="B64" s="11"/>
      <c r="C64" s="11"/>
      <c r="D64" s="39"/>
      <c r="E64" s="11"/>
      <c r="F64" s="11"/>
      <c r="G64" s="11"/>
      <c r="H64" s="11"/>
      <c r="I64" s="11"/>
      <c r="J64" s="11"/>
      <c r="K64" s="11"/>
      <c r="L64" s="11"/>
      <c r="M64" s="11"/>
      <c r="N64" s="11"/>
      <c r="O64" s="11"/>
      <c r="P64" s="11"/>
      <c r="Q64" s="11"/>
      <c r="R64" s="11"/>
      <c r="S64" s="11"/>
      <c r="T64" s="11"/>
      <c r="U64" s="11"/>
      <c r="V64" s="11"/>
      <c r="W64" s="11"/>
      <c r="X64" s="11"/>
      <c r="Y64" s="11"/>
      <c r="Z64" s="11"/>
    </row>
    <row r="65" spans="1:26" ht="15.75" customHeight="1">
      <c r="A65" s="11"/>
      <c r="B65" s="11"/>
      <c r="C65" s="11"/>
      <c r="D65" s="39"/>
      <c r="E65" s="11"/>
      <c r="F65" s="11"/>
      <c r="G65" s="11"/>
      <c r="H65" s="11"/>
      <c r="I65" s="11"/>
      <c r="J65" s="11"/>
      <c r="K65" s="11"/>
      <c r="L65" s="11"/>
      <c r="M65" s="11"/>
      <c r="N65" s="11"/>
      <c r="O65" s="11"/>
      <c r="P65" s="11"/>
      <c r="Q65" s="11"/>
      <c r="R65" s="11"/>
      <c r="S65" s="11"/>
      <c r="T65" s="11"/>
      <c r="U65" s="11"/>
      <c r="V65" s="11"/>
      <c r="W65" s="11"/>
      <c r="X65" s="11"/>
      <c r="Y65" s="11"/>
      <c r="Z65" s="11"/>
    </row>
    <row r="66" spans="1:26" ht="15.75" customHeight="1">
      <c r="A66" s="11"/>
      <c r="B66" s="11"/>
      <c r="C66" s="11"/>
      <c r="D66" s="39"/>
      <c r="E66" s="11"/>
      <c r="F66" s="11"/>
      <c r="G66" s="11"/>
      <c r="H66" s="11"/>
      <c r="I66" s="11"/>
      <c r="J66" s="11"/>
      <c r="K66" s="11"/>
      <c r="L66" s="11"/>
      <c r="M66" s="11"/>
      <c r="N66" s="11"/>
      <c r="O66" s="11"/>
      <c r="P66" s="11"/>
      <c r="Q66" s="11"/>
      <c r="R66" s="11"/>
      <c r="S66" s="11"/>
      <c r="T66" s="11"/>
      <c r="U66" s="11"/>
      <c r="V66" s="11"/>
      <c r="W66" s="11"/>
      <c r="X66" s="11"/>
      <c r="Y66" s="11"/>
      <c r="Z66" s="11"/>
    </row>
    <row r="67" spans="1:26" ht="15.75" customHeight="1">
      <c r="A67" s="11"/>
      <c r="B67" s="11"/>
      <c r="C67" s="11"/>
      <c r="D67" s="39"/>
      <c r="E67" s="11"/>
      <c r="F67" s="11"/>
      <c r="G67" s="11"/>
      <c r="H67" s="11"/>
      <c r="I67" s="11"/>
      <c r="J67" s="11"/>
      <c r="K67" s="11"/>
      <c r="L67" s="11"/>
      <c r="M67" s="11"/>
      <c r="N67" s="11"/>
      <c r="O67" s="11"/>
      <c r="P67" s="11"/>
      <c r="Q67" s="11"/>
      <c r="R67" s="11"/>
      <c r="S67" s="11"/>
      <c r="T67" s="11"/>
      <c r="U67" s="11"/>
      <c r="V67" s="11"/>
      <c r="W67" s="11"/>
      <c r="X67" s="11"/>
      <c r="Y67" s="11"/>
      <c r="Z67" s="11"/>
    </row>
    <row r="68" spans="1:26" ht="15.75" customHeight="1">
      <c r="A68" s="11"/>
      <c r="B68" s="11"/>
      <c r="C68" s="11"/>
      <c r="D68" s="39"/>
      <c r="E68" s="11"/>
      <c r="F68" s="11"/>
      <c r="G68" s="11"/>
      <c r="H68" s="11"/>
      <c r="I68" s="11"/>
      <c r="J68" s="11"/>
      <c r="K68" s="11"/>
      <c r="L68" s="11"/>
      <c r="M68" s="11"/>
      <c r="N68" s="11"/>
      <c r="O68" s="11"/>
      <c r="P68" s="11"/>
      <c r="Q68" s="11"/>
      <c r="R68" s="11"/>
      <c r="S68" s="11"/>
      <c r="T68" s="11"/>
      <c r="U68" s="11"/>
      <c r="V68" s="11"/>
      <c r="W68" s="11"/>
      <c r="X68" s="11"/>
      <c r="Y68" s="11"/>
      <c r="Z68" s="11"/>
    </row>
    <row r="69" spans="1:26" ht="15.75" customHeight="1">
      <c r="A69" s="11"/>
      <c r="B69" s="11"/>
      <c r="C69" s="11"/>
      <c r="D69" s="39"/>
      <c r="E69" s="11"/>
      <c r="F69" s="11"/>
      <c r="G69" s="11"/>
      <c r="H69" s="11"/>
      <c r="I69" s="11"/>
      <c r="J69" s="11"/>
      <c r="K69" s="11"/>
      <c r="L69" s="11"/>
      <c r="M69" s="11"/>
      <c r="N69" s="11"/>
      <c r="O69" s="11"/>
      <c r="P69" s="11"/>
      <c r="Q69" s="11"/>
      <c r="R69" s="11"/>
      <c r="S69" s="11"/>
      <c r="T69" s="11"/>
      <c r="U69" s="11"/>
      <c r="V69" s="11"/>
      <c r="W69" s="11"/>
      <c r="X69" s="11"/>
      <c r="Y69" s="11"/>
      <c r="Z69" s="11"/>
    </row>
    <row r="70" spans="1:26" ht="15.75" customHeight="1">
      <c r="A70" s="11"/>
      <c r="B70" s="11"/>
      <c r="C70" s="11"/>
      <c r="D70" s="39"/>
      <c r="E70" s="11"/>
      <c r="F70" s="11"/>
      <c r="G70" s="11"/>
      <c r="H70" s="11"/>
      <c r="I70" s="11"/>
      <c r="J70" s="11"/>
      <c r="K70" s="11"/>
      <c r="L70" s="11"/>
      <c r="M70" s="11"/>
      <c r="N70" s="11"/>
      <c r="O70" s="11"/>
      <c r="P70" s="11"/>
      <c r="Q70" s="11"/>
      <c r="R70" s="11"/>
      <c r="S70" s="11"/>
      <c r="T70" s="11"/>
      <c r="U70" s="11"/>
      <c r="V70" s="11"/>
      <c r="W70" s="11"/>
      <c r="X70" s="11"/>
      <c r="Y70" s="11"/>
      <c r="Z70" s="11"/>
    </row>
    <row r="71" spans="1:26" ht="15.75" customHeight="1">
      <c r="A71" s="11"/>
      <c r="B71" s="11"/>
      <c r="C71" s="11"/>
      <c r="D71" s="39"/>
      <c r="E71" s="11"/>
      <c r="F71" s="11"/>
      <c r="G71" s="11"/>
      <c r="H71" s="11"/>
      <c r="I71" s="11"/>
      <c r="J71" s="11"/>
      <c r="K71" s="11"/>
      <c r="L71" s="11"/>
      <c r="M71" s="11"/>
      <c r="N71" s="11"/>
      <c r="O71" s="11"/>
      <c r="P71" s="11"/>
      <c r="Q71" s="11"/>
      <c r="R71" s="11"/>
      <c r="S71" s="11"/>
      <c r="T71" s="11"/>
      <c r="U71" s="11"/>
      <c r="V71" s="11"/>
      <c r="W71" s="11"/>
      <c r="X71" s="11"/>
      <c r="Y71" s="11"/>
      <c r="Z71" s="11"/>
    </row>
    <row r="72" spans="1:26" ht="15.75" customHeight="1">
      <c r="A72" s="11"/>
      <c r="B72" s="11"/>
      <c r="C72" s="11"/>
      <c r="D72" s="39"/>
      <c r="E72" s="11"/>
      <c r="F72" s="11"/>
      <c r="G72" s="11"/>
      <c r="H72" s="11"/>
      <c r="I72" s="11"/>
      <c r="J72" s="11"/>
      <c r="K72" s="11"/>
      <c r="L72" s="11"/>
      <c r="M72" s="11"/>
      <c r="N72" s="11"/>
      <c r="O72" s="11"/>
      <c r="P72" s="11"/>
      <c r="Q72" s="11"/>
      <c r="R72" s="11"/>
      <c r="S72" s="11"/>
      <c r="T72" s="11"/>
      <c r="U72" s="11"/>
      <c r="V72" s="11"/>
      <c r="W72" s="11"/>
      <c r="X72" s="11"/>
      <c r="Y72" s="11"/>
      <c r="Z72" s="11"/>
    </row>
    <row r="73" spans="1:26" ht="15.75" customHeight="1">
      <c r="A73" s="11"/>
      <c r="B73" s="11"/>
      <c r="C73" s="11"/>
      <c r="D73" s="39"/>
      <c r="E73" s="11"/>
      <c r="F73" s="11"/>
      <c r="G73" s="11"/>
      <c r="H73" s="11"/>
      <c r="I73" s="11"/>
      <c r="J73" s="11"/>
      <c r="K73" s="11"/>
      <c r="L73" s="11"/>
      <c r="M73" s="11"/>
      <c r="N73" s="11"/>
      <c r="O73" s="11"/>
      <c r="P73" s="11"/>
      <c r="Q73" s="11"/>
      <c r="R73" s="11"/>
      <c r="S73" s="11"/>
      <c r="T73" s="11"/>
      <c r="U73" s="11"/>
      <c r="V73" s="11"/>
      <c r="W73" s="11"/>
      <c r="X73" s="11"/>
      <c r="Y73" s="11"/>
      <c r="Z73" s="11"/>
    </row>
    <row r="74" spans="1:26" ht="15.75" customHeight="1">
      <c r="A74" s="11"/>
      <c r="B74" s="11"/>
      <c r="C74" s="11"/>
      <c r="D74" s="39"/>
      <c r="E74" s="11"/>
      <c r="F74" s="11"/>
      <c r="G74" s="11"/>
      <c r="H74" s="11"/>
      <c r="I74" s="11"/>
      <c r="J74" s="11"/>
      <c r="K74" s="11"/>
      <c r="L74" s="11"/>
      <c r="M74" s="11"/>
      <c r="N74" s="11"/>
      <c r="O74" s="11"/>
      <c r="P74" s="11"/>
      <c r="Q74" s="11"/>
      <c r="R74" s="11"/>
      <c r="S74" s="11"/>
      <c r="T74" s="11"/>
      <c r="U74" s="11"/>
      <c r="V74" s="11"/>
      <c r="W74" s="11"/>
      <c r="X74" s="11"/>
      <c r="Y74" s="11"/>
      <c r="Z74" s="11"/>
    </row>
    <row r="75" spans="1:26" ht="15.75" customHeight="1">
      <c r="A75" s="11"/>
      <c r="B75" s="11"/>
      <c r="C75" s="11"/>
      <c r="D75" s="39"/>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c r="A76" s="11"/>
      <c r="B76" s="11"/>
      <c r="C76" s="11"/>
      <c r="D76" s="39"/>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c r="A77" s="11"/>
      <c r="B77" s="11"/>
      <c r="C77" s="11"/>
      <c r="D77" s="39"/>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c r="A78" s="11"/>
      <c r="B78" s="11"/>
      <c r="C78" s="11"/>
      <c r="D78" s="39"/>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c r="A79" s="11"/>
      <c r="B79" s="11"/>
      <c r="C79" s="11"/>
      <c r="D79" s="39"/>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c r="A80" s="11"/>
      <c r="B80" s="11"/>
      <c r="C80" s="11"/>
      <c r="D80" s="39"/>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c r="A81" s="11"/>
      <c r="B81" s="11"/>
      <c r="C81" s="11"/>
      <c r="D81" s="39"/>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c r="A82" s="11"/>
      <c r="B82" s="11"/>
      <c r="C82" s="11"/>
      <c r="D82" s="39"/>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c r="A83" s="11"/>
      <c r="B83" s="11"/>
      <c r="C83" s="11"/>
      <c r="D83" s="39"/>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c r="A84" s="11"/>
      <c r="B84" s="11"/>
      <c r="C84" s="11"/>
      <c r="D84" s="39"/>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c r="A85" s="11"/>
      <c r="B85" s="11"/>
      <c r="C85" s="11"/>
      <c r="D85" s="39"/>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c r="A86" s="11"/>
      <c r="B86" s="11"/>
      <c r="C86" s="11"/>
      <c r="D86" s="39"/>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c r="A87" s="11"/>
      <c r="B87" s="11"/>
      <c r="C87" s="11"/>
      <c r="D87" s="39"/>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c r="A88" s="11"/>
      <c r="B88" s="11"/>
      <c r="C88" s="11"/>
      <c r="D88" s="39"/>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c r="A89" s="11"/>
      <c r="B89" s="11"/>
      <c r="C89" s="11"/>
      <c r="D89" s="39"/>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c r="A90" s="11"/>
      <c r="B90" s="11"/>
      <c r="C90" s="11"/>
      <c r="D90" s="39"/>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c r="A91" s="11"/>
      <c r="B91" s="11"/>
      <c r="C91" s="11"/>
      <c r="D91" s="39"/>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c r="A92" s="11"/>
      <c r="B92" s="11"/>
      <c r="C92" s="11"/>
      <c r="D92" s="39"/>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c r="A93" s="11"/>
      <c r="B93" s="11"/>
      <c r="C93" s="11"/>
      <c r="D93" s="39"/>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c r="A94" s="11"/>
      <c r="B94" s="11"/>
      <c r="C94" s="11"/>
      <c r="D94" s="39"/>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c r="A95" s="11"/>
      <c r="B95" s="11"/>
      <c r="C95" s="11"/>
      <c r="D95" s="39"/>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c r="A96" s="11"/>
      <c r="B96" s="11"/>
      <c r="C96" s="11"/>
      <c r="D96" s="39"/>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c r="A97" s="11"/>
      <c r="B97" s="11"/>
      <c r="C97" s="11"/>
      <c r="D97" s="39"/>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c r="A98" s="11"/>
      <c r="B98" s="11"/>
      <c r="C98" s="11"/>
      <c r="D98" s="39"/>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c r="A99" s="11"/>
      <c r="B99" s="11"/>
      <c r="C99" s="11"/>
      <c r="D99" s="39"/>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c r="A100" s="11"/>
      <c r="B100" s="11"/>
      <c r="C100" s="11"/>
      <c r="D100" s="39"/>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c r="A101" s="11"/>
      <c r="B101" s="11"/>
      <c r="C101" s="11"/>
      <c r="D101" s="39"/>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c r="A102" s="11"/>
      <c r="B102" s="11"/>
      <c r="C102" s="11"/>
      <c r="D102" s="39"/>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c r="A103" s="11"/>
      <c r="B103" s="11"/>
      <c r="C103" s="11"/>
      <c r="D103" s="39"/>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c r="A104" s="11"/>
      <c r="B104" s="11"/>
      <c r="C104" s="11"/>
      <c r="D104" s="39"/>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c r="A105" s="11"/>
      <c r="B105" s="11"/>
      <c r="C105" s="11"/>
      <c r="D105" s="39"/>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c r="A106" s="11"/>
      <c r="B106" s="11"/>
      <c r="C106" s="11"/>
      <c r="D106" s="39"/>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c r="A107" s="11"/>
      <c r="B107" s="11"/>
      <c r="C107" s="11"/>
      <c r="D107" s="39"/>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c r="A108" s="11"/>
      <c r="B108" s="11"/>
      <c r="C108" s="11"/>
      <c r="D108" s="39"/>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c r="A109" s="11"/>
      <c r="B109" s="11"/>
      <c r="C109" s="11"/>
      <c r="D109" s="39"/>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c r="A110" s="11"/>
      <c r="B110" s="11"/>
      <c r="C110" s="11"/>
      <c r="D110" s="39"/>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c r="A111" s="11"/>
      <c r="B111" s="11"/>
      <c r="C111" s="11"/>
      <c r="D111" s="39"/>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c r="A112" s="11"/>
      <c r="B112" s="11"/>
      <c r="C112" s="11"/>
      <c r="D112" s="39"/>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c r="A113" s="11"/>
      <c r="B113" s="11"/>
      <c r="C113" s="11"/>
      <c r="D113" s="39"/>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c r="A114" s="11"/>
      <c r="B114" s="11"/>
      <c r="C114" s="11"/>
      <c r="D114" s="39"/>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c r="A115" s="11"/>
      <c r="B115" s="11"/>
      <c r="C115" s="11"/>
      <c r="D115" s="39"/>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c r="A116" s="11"/>
      <c r="B116" s="11"/>
      <c r="C116" s="11"/>
      <c r="D116" s="39"/>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c r="A117" s="11"/>
      <c r="B117" s="11"/>
      <c r="C117" s="11"/>
      <c r="D117" s="39"/>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c r="A118" s="11"/>
      <c r="B118" s="11"/>
      <c r="C118" s="11"/>
      <c r="D118" s="39"/>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c r="A119" s="11"/>
      <c r="B119" s="11"/>
      <c r="C119" s="11"/>
      <c r="D119" s="39"/>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c r="A120" s="11"/>
      <c r="B120" s="11"/>
      <c r="C120" s="11"/>
      <c r="D120" s="39"/>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c r="A121" s="11"/>
      <c r="B121" s="11"/>
      <c r="C121" s="11"/>
      <c r="D121" s="39"/>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c r="A122" s="11"/>
      <c r="B122" s="11"/>
      <c r="C122" s="11"/>
      <c r="D122" s="39"/>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c r="A123" s="11"/>
      <c r="B123" s="11"/>
      <c r="C123" s="11"/>
      <c r="D123" s="39"/>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c r="A124" s="11"/>
      <c r="B124" s="11"/>
      <c r="C124" s="11"/>
      <c r="D124" s="39"/>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c r="A125" s="11"/>
      <c r="B125" s="11"/>
      <c r="C125" s="11"/>
      <c r="D125" s="39"/>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c r="A126" s="11"/>
      <c r="B126" s="11"/>
      <c r="C126" s="11"/>
      <c r="D126" s="39"/>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c r="A127" s="11"/>
      <c r="B127" s="11"/>
      <c r="C127" s="11"/>
      <c r="D127" s="39"/>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c r="A128" s="11"/>
      <c r="B128" s="11"/>
      <c r="C128" s="11"/>
      <c r="D128" s="39"/>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c r="A129" s="11"/>
      <c r="B129" s="11"/>
      <c r="C129" s="11"/>
      <c r="D129" s="39"/>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c r="A130" s="11"/>
      <c r="B130" s="11"/>
      <c r="C130" s="11"/>
      <c r="D130" s="39"/>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c r="A131" s="11"/>
      <c r="B131" s="11"/>
      <c r="C131" s="11"/>
      <c r="D131" s="39"/>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c r="A132" s="11"/>
      <c r="B132" s="11"/>
      <c r="C132" s="11"/>
      <c r="D132" s="39"/>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c r="A133" s="11"/>
      <c r="B133" s="11"/>
      <c r="C133" s="11"/>
      <c r="D133" s="39"/>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c r="A134" s="11"/>
      <c r="B134" s="11"/>
      <c r="C134" s="11"/>
      <c r="D134" s="39"/>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c r="A135" s="11"/>
      <c r="B135" s="11"/>
      <c r="C135" s="11"/>
      <c r="D135" s="39"/>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c r="A136" s="11"/>
      <c r="B136" s="11"/>
      <c r="C136" s="11"/>
      <c r="D136" s="39"/>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c r="A137" s="11"/>
      <c r="B137" s="11"/>
      <c r="C137" s="11"/>
      <c r="D137" s="39"/>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c r="A138" s="11"/>
      <c r="B138" s="11"/>
      <c r="C138" s="11"/>
      <c r="D138" s="39"/>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c r="A139" s="11"/>
      <c r="B139" s="11"/>
      <c r="C139" s="11"/>
      <c r="D139" s="39"/>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c r="A140" s="11"/>
      <c r="B140" s="11"/>
      <c r="C140" s="11"/>
      <c r="D140" s="39"/>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c r="A141" s="11"/>
      <c r="B141" s="11"/>
      <c r="C141" s="11"/>
      <c r="D141" s="39"/>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c r="A142" s="11"/>
      <c r="B142" s="11"/>
      <c r="C142" s="11"/>
      <c r="D142" s="39"/>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c r="A143" s="11"/>
      <c r="B143" s="11"/>
      <c r="C143" s="11"/>
      <c r="D143" s="39"/>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c r="A144" s="11"/>
      <c r="B144" s="11"/>
      <c r="C144" s="11"/>
      <c r="D144" s="39"/>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c r="A145" s="11"/>
      <c r="B145" s="11"/>
      <c r="C145" s="11"/>
      <c r="D145" s="39"/>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c r="A146" s="11"/>
      <c r="B146" s="11"/>
      <c r="C146" s="11"/>
      <c r="D146" s="39"/>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c r="A147" s="11"/>
      <c r="B147" s="11"/>
      <c r="C147" s="11"/>
      <c r="D147" s="39"/>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c r="A148" s="11"/>
      <c r="B148" s="11"/>
      <c r="C148" s="11"/>
      <c r="D148" s="39"/>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c r="A149" s="11"/>
      <c r="B149" s="11"/>
      <c r="C149" s="11"/>
      <c r="D149" s="39"/>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c r="A150" s="11"/>
      <c r="B150" s="11"/>
      <c r="C150" s="11"/>
      <c r="D150" s="39"/>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c r="A151" s="11"/>
      <c r="B151" s="11"/>
      <c r="C151" s="11"/>
      <c r="D151" s="39"/>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c r="A152" s="11"/>
      <c r="B152" s="11"/>
      <c r="C152" s="11"/>
      <c r="D152" s="39"/>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c r="A153" s="11"/>
      <c r="B153" s="11"/>
      <c r="C153" s="11"/>
      <c r="D153" s="39"/>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c r="A154" s="11"/>
      <c r="B154" s="11"/>
      <c r="C154" s="11"/>
      <c r="D154" s="39"/>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c r="A155" s="11"/>
      <c r="B155" s="11"/>
      <c r="C155" s="11"/>
      <c r="D155" s="39"/>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c r="A156" s="11"/>
      <c r="B156" s="11"/>
      <c r="C156" s="11"/>
      <c r="D156" s="39"/>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c r="A157" s="11"/>
      <c r="B157" s="11"/>
      <c r="C157" s="11"/>
      <c r="D157" s="39"/>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c r="A158" s="11"/>
      <c r="B158" s="11"/>
      <c r="C158" s="11"/>
      <c r="D158" s="39"/>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c r="A159" s="11"/>
      <c r="B159" s="11"/>
      <c r="C159" s="11"/>
      <c r="D159" s="39"/>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c r="A160" s="11"/>
      <c r="B160" s="11"/>
      <c r="C160" s="11"/>
      <c r="D160" s="39"/>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c r="A161" s="11"/>
      <c r="B161" s="11"/>
      <c r="C161" s="11"/>
      <c r="D161" s="39"/>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c r="A162" s="11"/>
      <c r="B162" s="11"/>
      <c r="C162" s="11"/>
      <c r="D162" s="39"/>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c r="A163" s="11"/>
      <c r="B163" s="11"/>
      <c r="C163" s="11"/>
      <c r="D163" s="39"/>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c r="A164" s="11"/>
      <c r="B164" s="11"/>
      <c r="C164" s="11"/>
      <c r="D164" s="39"/>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c r="A165" s="11"/>
      <c r="B165" s="11"/>
      <c r="C165" s="11"/>
      <c r="D165" s="39"/>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c r="A166" s="11"/>
      <c r="B166" s="11"/>
      <c r="C166" s="11"/>
      <c r="D166" s="39"/>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c r="A167" s="11"/>
      <c r="B167" s="11"/>
      <c r="C167" s="11"/>
      <c r="D167" s="39"/>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c r="A168" s="11"/>
      <c r="B168" s="11"/>
      <c r="C168" s="11"/>
      <c r="D168" s="39"/>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c r="A169" s="11"/>
      <c r="B169" s="11"/>
      <c r="C169" s="11"/>
      <c r="D169" s="39"/>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c r="A170" s="11"/>
      <c r="B170" s="11"/>
      <c r="C170" s="11"/>
      <c r="D170" s="39"/>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c r="A171" s="11"/>
      <c r="B171" s="11"/>
      <c r="C171" s="11"/>
      <c r="D171" s="39"/>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c r="A172" s="11"/>
      <c r="B172" s="11"/>
      <c r="C172" s="11"/>
      <c r="D172" s="39"/>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c r="A173" s="11"/>
      <c r="B173" s="11"/>
      <c r="C173" s="11"/>
      <c r="D173" s="39"/>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c r="A174" s="11"/>
      <c r="B174" s="11"/>
      <c r="C174" s="11"/>
      <c r="D174" s="39"/>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c r="A175" s="11"/>
      <c r="B175" s="11"/>
      <c r="C175" s="11"/>
      <c r="D175" s="39"/>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c r="A176" s="11"/>
      <c r="B176" s="11"/>
      <c r="C176" s="11"/>
      <c r="D176" s="39"/>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c r="A177" s="11"/>
      <c r="B177" s="11"/>
      <c r="C177" s="11"/>
      <c r="D177" s="39"/>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c r="A178" s="11"/>
      <c r="B178" s="11"/>
      <c r="C178" s="11"/>
      <c r="D178" s="39"/>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c r="A179" s="11"/>
      <c r="B179" s="11"/>
      <c r="C179" s="11"/>
      <c r="D179" s="39"/>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c r="A180" s="11"/>
      <c r="B180" s="11"/>
      <c r="C180" s="11"/>
      <c r="D180" s="39"/>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c r="A181" s="11"/>
      <c r="B181" s="11"/>
      <c r="C181" s="11"/>
      <c r="D181" s="39"/>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c r="A182" s="11"/>
      <c r="B182" s="11"/>
      <c r="C182" s="11"/>
      <c r="D182" s="39"/>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c r="A183" s="11"/>
      <c r="B183" s="11"/>
      <c r="C183" s="11"/>
      <c r="D183" s="39"/>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c r="A184" s="11"/>
      <c r="B184" s="11"/>
      <c r="C184" s="11"/>
      <c r="D184" s="39"/>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c r="A185" s="11"/>
      <c r="B185" s="11"/>
      <c r="C185" s="11"/>
      <c r="D185" s="39"/>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c r="A186" s="11"/>
      <c r="B186" s="11"/>
      <c r="C186" s="11"/>
      <c r="D186" s="39"/>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c r="A187" s="11"/>
      <c r="B187" s="11"/>
      <c r="C187" s="11"/>
      <c r="D187" s="39"/>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c r="A188" s="11"/>
      <c r="B188" s="11"/>
      <c r="C188" s="11"/>
      <c r="D188" s="39"/>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c r="A189" s="11"/>
      <c r="B189" s="11"/>
      <c r="C189" s="11"/>
      <c r="D189" s="39"/>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c r="A190" s="11"/>
      <c r="B190" s="11"/>
      <c r="C190" s="11"/>
      <c r="D190" s="39"/>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c r="A191" s="11"/>
      <c r="B191" s="11"/>
      <c r="C191" s="11"/>
      <c r="D191" s="39"/>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c r="A192" s="11"/>
      <c r="B192" s="11"/>
      <c r="C192" s="11"/>
      <c r="D192" s="39"/>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c r="A193" s="11"/>
      <c r="B193" s="11"/>
      <c r="C193" s="11"/>
      <c r="D193" s="39"/>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c r="A194" s="11"/>
      <c r="B194" s="11"/>
      <c r="C194" s="11"/>
      <c r="D194" s="39"/>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c r="A195" s="11"/>
      <c r="B195" s="11"/>
      <c r="C195" s="11"/>
      <c r="D195" s="39"/>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c r="A196" s="11"/>
      <c r="B196" s="11"/>
      <c r="C196" s="11"/>
      <c r="D196" s="39"/>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c r="A197" s="11"/>
      <c r="B197" s="11"/>
      <c r="C197" s="11"/>
      <c r="D197" s="39"/>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c r="A198" s="11"/>
      <c r="B198" s="11"/>
      <c r="C198" s="11"/>
      <c r="D198" s="39"/>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c r="A199" s="11"/>
      <c r="B199" s="11"/>
      <c r="C199" s="11"/>
      <c r="D199" s="39"/>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c r="A200" s="11"/>
      <c r="B200" s="11"/>
      <c r="C200" s="11"/>
      <c r="D200" s="39"/>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c r="A201" s="11"/>
      <c r="B201" s="11"/>
      <c r="C201" s="11"/>
      <c r="D201" s="39"/>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c r="A202" s="11"/>
      <c r="B202" s="11"/>
      <c r="C202" s="11"/>
      <c r="D202" s="39"/>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c r="A203" s="11"/>
      <c r="B203" s="11"/>
      <c r="C203" s="11"/>
      <c r="D203" s="39"/>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c r="A204" s="11"/>
      <c r="B204" s="11"/>
      <c r="C204" s="11"/>
      <c r="D204" s="39"/>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c r="A205" s="11"/>
      <c r="B205" s="11"/>
      <c r="C205" s="11"/>
      <c r="D205" s="39"/>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c r="A206" s="11"/>
      <c r="B206" s="11"/>
      <c r="C206" s="11"/>
      <c r="D206" s="39"/>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c r="A207" s="11"/>
      <c r="B207" s="11"/>
      <c r="C207" s="11"/>
      <c r="D207" s="39"/>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c r="A208" s="11"/>
      <c r="B208" s="11"/>
      <c r="C208" s="11"/>
      <c r="D208" s="39"/>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c r="A209" s="11"/>
      <c r="B209" s="11"/>
      <c r="C209" s="11"/>
      <c r="D209" s="39"/>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c r="A210" s="11"/>
      <c r="B210" s="11"/>
      <c r="C210" s="11"/>
      <c r="D210" s="39"/>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c r="A211" s="11"/>
      <c r="B211" s="11"/>
      <c r="C211" s="11"/>
      <c r="D211" s="39"/>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c r="A212" s="11"/>
      <c r="B212" s="11"/>
      <c r="C212" s="11"/>
      <c r="D212" s="39"/>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c r="A213" s="11"/>
      <c r="B213" s="11"/>
      <c r="C213" s="11"/>
      <c r="D213" s="39"/>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c r="A214" s="11"/>
      <c r="B214" s="11"/>
      <c r="C214" s="11"/>
      <c r="D214" s="39"/>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c r="A215" s="11"/>
      <c r="B215" s="11"/>
      <c r="C215" s="11"/>
      <c r="D215" s="39"/>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c r="A216" s="11"/>
      <c r="B216" s="11"/>
      <c r="C216" s="11"/>
      <c r="D216" s="39"/>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c r="A217" s="11"/>
      <c r="B217" s="11"/>
      <c r="C217" s="11"/>
      <c r="D217" s="39"/>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c r="A218" s="11"/>
      <c r="B218" s="11"/>
      <c r="C218" s="11"/>
      <c r="D218" s="39"/>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c r="A219" s="11"/>
      <c r="B219" s="11"/>
      <c r="C219" s="11"/>
      <c r="D219" s="39"/>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c r="A220" s="11"/>
      <c r="B220" s="11"/>
      <c r="C220" s="11"/>
      <c r="D220" s="39"/>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c r="A221" s="11"/>
      <c r="B221" s="11"/>
      <c r="C221" s="11"/>
      <c r="D221" s="39"/>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c r="A222" s="11"/>
      <c r="B222" s="11"/>
      <c r="C222" s="11"/>
      <c r="D222" s="39"/>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c r="A223" s="11"/>
      <c r="B223" s="11"/>
      <c r="C223" s="11"/>
      <c r="D223" s="39"/>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c r="A224" s="11"/>
      <c r="B224" s="11"/>
      <c r="C224" s="11"/>
      <c r="D224" s="39"/>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c r="A225" s="11"/>
      <c r="B225" s="11"/>
      <c r="C225" s="11"/>
      <c r="D225" s="39"/>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c r="A226" s="11"/>
      <c r="B226" s="11"/>
      <c r="C226" s="11"/>
      <c r="D226" s="39"/>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c r="A227" s="11"/>
      <c r="B227" s="11"/>
      <c r="C227" s="11"/>
      <c r="D227" s="39"/>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c r="A228" s="11"/>
      <c r="B228" s="11"/>
      <c r="C228" s="11"/>
      <c r="D228" s="39"/>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c r="A229" s="11"/>
      <c r="B229" s="11"/>
      <c r="C229" s="11"/>
      <c r="D229" s="39"/>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c r="A230" s="11"/>
      <c r="B230" s="11"/>
      <c r="C230" s="11"/>
      <c r="D230" s="39"/>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c r="A231" s="11"/>
      <c r="B231" s="11"/>
      <c r="C231" s="11"/>
      <c r="D231" s="39"/>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c r="A232" s="11"/>
      <c r="B232" s="11"/>
      <c r="C232" s="11"/>
      <c r="D232" s="39"/>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c r="A233" s="11"/>
      <c r="B233" s="11"/>
      <c r="C233" s="11"/>
      <c r="D233" s="39"/>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c r="A234" s="11"/>
      <c r="B234" s="11"/>
      <c r="C234" s="11"/>
      <c r="D234" s="39"/>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c r="A235" s="11"/>
      <c r="B235" s="11"/>
      <c r="C235" s="11"/>
      <c r="D235" s="39"/>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c r="A236" s="11"/>
      <c r="B236" s="11"/>
      <c r="C236" s="11"/>
      <c r="D236" s="39"/>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c r="A237" s="11"/>
      <c r="B237" s="11"/>
      <c r="C237" s="11"/>
      <c r="D237" s="39"/>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c r="A238" s="11"/>
      <c r="B238" s="11"/>
      <c r="C238" s="11"/>
      <c r="D238" s="39"/>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c r="A239" s="11"/>
      <c r="B239" s="11"/>
      <c r="C239" s="11"/>
      <c r="D239" s="39"/>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c r="A240" s="11"/>
      <c r="B240" s="11"/>
      <c r="C240" s="11"/>
      <c r="D240" s="39"/>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c r="A241" s="11"/>
      <c r="B241" s="11"/>
      <c r="C241" s="11"/>
      <c r="D241" s="39"/>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c r="A242" s="11"/>
      <c r="B242" s="11"/>
      <c r="C242" s="11"/>
      <c r="D242" s="39"/>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c r="A243" s="11"/>
      <c r="B243" s="11"/>
      <c r="C243" s="11"/>
      <c r="D243" s="39"/>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c r="A244" s="11"/>
      <c r="B244" s="11"/>
      <c r="C244" s="11"/>
      <c r="D244" s="39"/>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c r="A245" s="11"/>
      <c r="B245" s="11"/>
      <c r="C245" s="11"/>
      <c r="D245" s="39"/>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c r="A246" s="11"/>
      <c r="B246" s="11"/>
      <c r="C246" s="11"/>
      <c r="D246" s="39"/>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c r="A247" s="11"/>
      <c r="B247" s="11"/>
      <c r="C247" s="11"/>
      <c r="D247" s="39"/>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c r="A248" s="11"/>
      <c r="B248" s="11"/>
      <c r="C248" s="11"/>
      <c r="D248" s="39"/>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c r="A249" s="11"/>
      <c r="B249" s="11"/>
      <c r="C249" s="11"/>
      <c r="D249" s="39"/>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c r="A250" s="11"/>
      <c r="B250" s="11"/>
      <c r="C250" s="11"/>
      <c r="D250" s="39"/>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c r="A251" s="11"/>
      <c r="B251" s="11"/>
      <c r="C251" s="11"/>
      <c r="D251" s="39"/>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c r="A252" s="11"/>
      <c r="B252" s="11"/>
      <c r="C252" s="11"/>
      <c r="D252" s="39"/>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c r="A253" s="11"/>
      <c r="B253" s="11"/>
      <c r="C253" s="11"/>
      <c r="D253" s="39"/>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c r="A254" s="11"/>
      <c r="B254" s="11"/>
      <c r="C254" s="11"/>
      <c r="D254" s="39"/>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c r="A255" s="11"/>
      <c r="B255" s="11"/>
      <c r="C255" s="11"/>
      <c r="D255" s="39"/>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c r="A256" s="11"/>
      <c r="B256" s="11"/>
      <c r="C256" s="11"/>
      <c r="D256" s="39"/>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c r="A257" s="11"/>
      <c r="B257" s="11"/>
      <c r="C257" s="11"/>
      <c r="D257" s="39"/>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c r="A258" s="11"/>
      <c r="B258" s="11"/>
      <c r="C258" s="11"/>
      <c r="D258" s="39"/>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c r="A259" s="11"/>
      <c r="B259" s="11"/>
      <c r="C259" s="11"/>
      <c r="D259" s="39"/>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c r="A260" s="11"/>
      <c r="B260" s="11"/>
      <c r="C260" s="11"/>
      <c r="D260" s="39"/>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c r="A261" s="11"/>
      <c r="B261" s="11"/>
      <c r="C261" s="11"/>
      <c r="D261" s="39"/>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c r="A262" s="11"/>
      <c r="B262" s="11"/>
      <c r="C262" s="11"/>
      <c r="D262" s="39"/>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c r="A263" s="11"/>
      <c r="B263" s="11"/>
      <c r="C263" s="11"/>
      <c r="D263" s="39"/>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c r="A264" s="11"/>
      <c r="B264" s="11"/>
      <c r="C264" s="11"/>
      <c r="D264" s="39"/>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c r="A265" s="11"/>
      <c r="B265" s="11"/>
      <c r="C265" s="11"/>
      <c r="D265" s="39"/>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c r="A266" s="11"/>
      <c r="B266" s="11"/>
      <c r="C266" s="11"/>
      <c r="D266" s="39"/>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c r="A267" s="11"/>
      <c r="B267" s="11"/>
      <c r="C267" s="11"/>
      <c r="D267" s="39"/>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c r="A268" s="11"/>
      <c r="B268" s="11"/>
      <c r="C268" s="11"/>
      <c r="D268" s="39"/>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c r="A269" s="11"/>
      <c r="B269" s="11"/>
      <c r="C269" s="11"/>
      <c r="D269" s="39"/>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c r="A270" s="11"/>
      <c r="B270" s="11"/>
      <c r="C270" s="11"/>
      <c r="D270" s="39"/>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c r="A271" s="11"/>
      <c r="B271" s="11"/>
      <c r="C271" s="11"/>
      <c r="D271" s="39"/>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c r="A272" s="11"/>
      <c r="B272" s="11"/>
      <c r="C272" s="11"/>
      <c r="D272" s="39"/>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c r="A273" s="11"/>
      <c r="B273" s="11"/>
      <c r="C273" s="11"/>
      <c r="D273" s="39"/>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c r="A274" s="11"/>
      <c r="B274" s="11"/>
      <c r="C274" s="11"/>
      <c r="D274" s="39"/>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c r="A275" s="11"/>
      <c r="B275" s="11"/>
      <c r="C275" s="11"/>
      <c r="D275" s="39"/>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c r="A276" s="11"/>
      <c r="B276" s="11"/>
      <c r="C276" s="11"/>
      <c r="D276" s="39"/>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c r="A277" s="11"/>
      <c r="B277" s="11"/>
      <c r="C277" s="11"/>
      <c r="D277" s="39"/>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c r="A278" s="11"/>
      <c r="B278" s="11"/>
      <c r="C278" s="11"/>
      <c r="D278" s="39"/>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c r="A279" s="11"/>
      <c r="B279" s="11"/>
      <c r="C279" s="11"/>
      <c r="D279" s="39"/>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c r="A280" s="11"/>
      <c r="B280" s="11"/>
      <c r="C280" s="11"/>
      <c r="D280" s="39"/>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c r="A281" s="11"/>
      <c r="B281" s="11"/>
      <c r="C281" s="11"/>
      <c r="D281" s="39"/>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c r="A282" s="11"/>
      <c r="B282" s="11"/>
      <c r="C282" s="11"/>
      <c r="D282" s="39"/>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c r="A283" s="11"/>
      <c r="B283" s="11"/>
      <c r="C283" s="11"/>
      <c r="D283" s="39"/>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c r="A284" s="11"/>
      <c r="B284" s="11"/>
      <c r="C284" s="11"/>
      <c r="D284" s="39"/>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c r="A285" s="11"/>
      <c r="B285" s="11"/>
      <c r="C285" s="11"/>
      <c r="D285" s="39"/>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c r="A286" s="11"/>
      <c r="B286" s="11"/>
      <c r="C286" s="11"/>
      <c r="D286" s="39"/>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c r="A287" s="11"/>
      <c r="B287" s="11"/>
      <c r="C287" s="11"/>
      <c r="D287" s="39"/>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c r="A288" s="11"/>
      <c r="B288" s="11"/>
      <c r="C288" s="11"/>
      <c r="D288" s="39"/>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c r="A289" s="11"/>
      <c r="B289" s="11"/>
      <c r="C289" s="11"/>
      <c r="D289" s="39"/>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c r="A290" s="11"/>
      <c r="B290" s="11"/>
      <c r="C290" s="11"/>
      <c r="D290" s="39"/>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c r="A291" s="11"/>
      <c r="B291" s="11"/>
      <c r="C291" s="11"/>
      <c r="D291" s="39"/>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c r="A292" s="11"/>
      <c r="B292" s="11"/>
      <c r="C292" s="11"/>
      <c r="D292" s="39"/>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c r="A293" s="11"/>
      <c r="B293" s="11"/>
      <c r="C293" s="11"/>
      <c r="D293" s="39"/>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c r="A294" s="11"/>
      <c r="B294" s="11"/>
      <c r="C294" s="11"/>
      <c r="D294" s="39"/>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c r="A295" s="11"/>
      <c r="B295" s="11"/>
      <c r="C295" s="11"/>
      <c r="D295" s="39"/>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c r="A296" s="11"/>
      <c r="B296" s="11"/>
      <c r="C296" s="11"/>
      <c r="D296" s="39"/>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c r="A297" s="11"/>
      <c r="B297" s="11"/>
      <c r="C297" s="11"/>
      <c r="D297" s="39"/>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c r="A298" s="11"/>
      <c r="B298" s="11"/>
      <c r="C298" s="11"/>
      <c r="D298" s="39"/>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c r="A299" s="11"/>
      <c r="B299" s="11"/>
      <c r="C299" s="11"/>
      <c r="D299" s="39"/>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c r="A300" s="11"/>
      <c r="B300" s="11"/>
      <c r="C300" s="11"/>
      <c r="D300" s="39"/>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c r="A301" s="11"/>
      <c r="B301" s="11"/>
      <c r="C301" s="11"/>
      <c r="D301" s="39"/>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c r="A302" s="11"/>
      <c r="B302" s="11"/>
      <c r="C302" s="11"/>
      <c r="D302" s="39"/>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c r="A303" s="11"/>
      <c r="B303" s="11"/>
      <c r="C303" s="11"/>
      <c r="D303" s="39"/>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c r="A304" s="11"/>
      <c r="B304" s="11"/>
      <c r="C304" s="11"/>
      <c r="D304" s="39"/>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c r="A305" s="11"/>
      <c r="B305" s="11"/>
      <c r="C305" s="11"/>
      <c r="D305" s="39"/>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c r="A306" s="11"/>
      <c r="B306" s="11"/>
      <c r="C306" s="11"/>
      <c r="D306" s="39"/>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c r="A307" s="11"/>
      <c r="B307" s="11"/>
      <c r="C307" s="11"/>
      <c r="D307" s="39"/>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c r="A308" s="11"/>
      <c r="B308" s="11"/>
      <c r="C308" s="11"/>
      <c r="D308" s="39"/>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c r="A309" s="11"/>
      <c r="B309" s="11"/>
      <c r="C309" s="11"/>
      <c r="D309" s="39"/>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c r="A310" s="11"/>
      <c r="B310" s="11"/>
      <c r="C310" s="11"/>
      <c r="D310" s="39"/>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c r="A311" s="11"/>
      <c r="B311" s="11"/>
      <c r="C311" s="11"/>
      <c r="D311" s="39"/>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c r="A312" s="11"/>
      <c r="B312" s="11"/>
      <c r="C312" s="11"/>
      <c r="D312" s="39"/>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c r="A313" s="11"/>
      <c r="B313" s="11"/>
      <c r="C313" s="11"/>
      <c r="D313" s="39"/>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c r="A314" s="11"/>
      <c r="B314" s="11"/>
      <c r="C314" s="11"/>
      <c r="D314" s="39"/>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c r="A315" s="11"/>
      <c r="B315" s="11"/>
      <c r="C315" s="11"/>
      <c r="D315" s="39"/>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c r="A316" s="11"/>
      <c r="B316" s="11"/>
      <c r="C316" s="11"/>
      <c r="D316" s="39"/>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c r="A317" s="11"/>
      <c r="B317" s="11"/>
      <c r="C317" s="11"/>
      <c r="D317" s="39"/>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c r="A318" s="11"/>
      <c r="B318" s="11"/>
      <c r="C318" s="11"/>
      <c r="D318" s="39"/>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c r="A319" s="11"/>
      <c r="B319" s="11"/>
      <c r="C319" s="11"/>
      <c r="D319" s="39"/>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c r="A320" s="11"/>
      <c r="B320" s="11"/>
      <c r="C320" s="11"/>
      <c r="D320" s="39"/>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c r="A321" s="11"/>
      <c r="B321" s="11"/>
      <c r="C321" s="11"/>
      <c r="D321" s="39"/>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c r="A322" s="11"/>
      <c r="B322" s="11"/>
      <c r="C322" s="11"/>
      <c r="D322" s="39"/>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c r="A323" s="11"/>
      <c r="B323" s="11"/>
      <c r="C323" s="11"/>
      <c r="D323" s="39"/>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c r="A324" s="11"/>
      <c r="B324" s="11"/>
      <c r="C324" s="11"/>
      <c r="D324" s="39"/>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c r="A325" s="11"/>
      <c r="B325" s="11"/>
      <c r="C325" s="11"/>
      <c r="D325" s="39"/>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c r="A326" s="11"/>
      <c r="B326" s="11"/>
      <c r="C326" s="11"/>
      <c r="D326" s="39"/>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c r="A327" s="11"/>
      <c r="B327" s="11"/>
      <c r="C327" s="11"/>
      <c r="D327" s="39"/>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c r="A328" s="11"/>
      <c r="B328" s="11"/>
      <c r="C328" s="11"/>
      <c r="D328" s="39"/>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c r="A329" s="11"/>
      <c r="B329" s="11"/>
      <c r="C329" s="11"/>
      <c r="D329" s="39"/>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c r="A330" s="11"/>
      <c r="B330" s="11"/>
      <c r="C330" s="11"/>
      <c r="D330" s="39"/>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c r="A331" s="11"/>
      <c r="B331" s="11"/>
      <c r="C331" s="11"/>
      <c r="D331" s="39"/>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c r="A332" s="11"/>
      <c r="B332" s="11"/>
      <c r="C332" s="11"/>
      <c r="D332" s="39"/>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c r="A333" s="11"/>
      <c r="B333" s="11"/>
      <c r="C333" s="11"/>
      <c r="D333" s="39"/>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c r="A334" s="11"/>
      <c r="B334" s="11"/>
      <c r="C334" s="11"/>
      <c r="D334" s="39"/>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c r="A335" s="11"/>
      <c r="B335" s="11"/>
      <c r="C335" s="11"/>
      <c r="D335" s="39"/>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c r="A336" s="11"/>
      <c r="B336" s="11"/>
      <c r="C336" s="11"/>
      <c r="D336" s="39"/>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c r="A337" s="11"/>
      <c r="B337" s="11"/>
      <c r="C337" s="11"/>
      <c r="D337" s="39"/>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c r="A338" s="11"/>
      <c r="B338" s="11"/>
      <c r="C338" s="11"/>
      <c r="D338" s="39"/>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c r="A339" s="11"/>
      <c r="B339" s="11"/>
      <c r="C339" s="11"/>
      <c r="D339" s="39"/>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c r="A340" s="11"/>
      <c r="B340" s="11"/>
      <c r="C340" s="11"/>
      <c r="D340" s="39"/>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c r="A341" s="11"/>
      <c r="B341" s="11"/>
      <c r="C341" s="11"/>
      <c r="D341" s="39"/>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c r="A342" s="11"/>
      <c r="B342" s="11"/>
      <c r="C342" s="11"/>
      <c r="D342" s="39"/>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c r="A343" s="11"/>
      <c r="B343" s="11"/>
      <c r="C343" s="11"/>
      <c r="D343" s="39"/>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c r="A344" s="11"/>
      <c r="B344" s="11"/>
      <c r="C344" s="11"/>
      <c r="D344" s="39"/>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c r="A345" s="11"/>
      <c r="B345" s="11"/>
      <c r="C345" s="11"/>
      <c r="D345" s="39"/>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c r="A346" s="11"/>
      <c r="B346" s="11"/>
      <c r="C346" s="11"/>
      <c r="D346" s="39"/>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c r="A347" s="11"/>
      <c r="B347" s="11"/>
      <c r="C347" s="11"/>
      <c r="D347" s="39"/>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c r="A348" s="11"/>
      <c r="B348" s="11"/>
      <c r="C348" s="11"/>
      <c r="D348" s="39"/>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c r="A349" s="11"/>
      <c r="B349" s="11"/>
      <c r="C349" s="11"/>
      <c r="D349" s="39"/>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c r="A350" s="11"/>
      <c r="B350" s="11"/>
      <c r="C350" s="11"/>
      <c r="D350" s="39"/>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c r="A351" s="11"/>
      <c r="B351" s="11"/>
      <c r="C351" s="11"/>
      <c r="D351" s="39"/>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c r="A352" s="11"/>
      <c r="B352" s="11"/>
      <c r="C352" s="11"/>
      <c r="D352" s="39"/>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c r="A353" s="11"/>
      <c r="B353" s="11"/>
      <c r="C353" s="11"/>
      <c r="D353" s="39"/>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c r="A354" s="11"/>
      <c r="B354" s="11"/>
      <c r="C354" s="11"/>
      <c r="D354" s="39"/>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c r="A355" s="11"/>
      <c r="B355" s="11"/>
      <c r="C355" s="11"/>
      <c r="D355" s="39"/>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c r="A356" s="11"/>
      <c r="B356" s="11"/>
      <c r="C356" s="11"/>
      <c r="D356" s="39"/>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c r="A357" s="11"/>
      <c r="B357" s="11"/>
      <c r="C357" s="11"/>
      <c r="D357" s="39"/>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c r="A358" s="11"/>
      <c r="B358" s="11"/>
      <c r="C358" s="11"/>
      <c r="D358" s="39"/>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c r="A359" s="11"/>
      <c r="B359" s="11"/>
      <c r="C359" s="11"/>
      <c r="D359" s="39"/>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c r="A360" s="11"/>
      <c r="B360" s="11"/>
      <c r="C360" s="11"/>
      <c r="D360" s="39"/>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c r="A361" s="11"/>
      <c r="B361" s="11"/>
      <c r="C361" s="11"/>
      <c r="D361" s="39"/>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c r="A362" s="11"/>
      <c r="B362" s="11"/>
      <c r="C362" s="11"/>
      <c r="D362" s="39"/>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c r="A363" s="11"/>
      <c r="B363" s="11"/>
      <c r="C363" s="11"/>
      <c r="D363" s="39"/>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c r="A364" s="11"/>
      <c r="B364" s="11"/>
      <c r="C364" s="11"/>
      <c r="D364" s="39"/>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c r="A365" s="11"/>
      <c r="B365" s="11"/>
      <c r="C365" s="11"/>
      <c r="D365" s="39"/>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c r="A366" s="11"/>
      <c r="B366" s="11"/>
      <c r="C366" s="11"/>
      <c r="D366" s="39"/>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c r="A367" s="11"/>
      <c r="B367" s="11"/>
      <c r="C367" s="11"/>
      <c r="D367" s="39"/>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c r="A368" s="11"/>
      <c r="B368" s="11"/>
      <c r="C368" s="11"/>
      <c r="D368" s="39"/>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c r="A369" s="11"/>
      <c r="B369" s="11"/>
      <c r="C369" s="11"/>
      <c r="D369" s="39"/>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c r="A370" s="11"/>
      <c r="B370" s="11"/>
      <c r="C370" s="11"/>
      <c r="D370" s="39"/>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c r="A371" s="11"/>
      <c r="B371" s="11"/>
      <c r="C371" s="11"/>
      <c r="D371" s="39"/>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c r="A372" s="11"/>
      <c r="B372" s="11"/>
      <c r="C372" s="11"/>
      <c r="D372" s="39"/>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c r="A373" s="11"/>
      <c r="B373" s="11"/>
      <c r="C373" s="11"/>
      <c r="D373" s="39"/>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c r="A374" s="11"/>
      <c r="B374" s="11"/>
      <c r="C374" s="11"/>
      <c r="D374" s="39"/>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c r="A375" s="11"/>
      <c r="B375" s="11"/>
      <c r="C375" s="11"/>
      <c r="D375" s="39"/>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c r="A376" s="11"/>
      <c r="B376" s="11"/>
      <c r="C376" s="11"/>
      <c r="D376" s="39"/>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c r="A377" s="11"/>
      <c r="B377" s="11"/>
      <c r="C377" s="11"/>
      <c r="D377" s="39"/>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c r="A378" s="11"/>
      <c r="B378" s="11"/>
      <c r="C378" s="11"/>
      <c r="D378" s="39"/>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c r="A379" s="11"/>
      <c r="B379" s="11"/>
      <c r="C379" s="11"/>
      <c r="D379" s="39"/>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c r="A380" s="11"/>
      <c r="B380" s="11"/>
      <c r="C380" s="11"/>
      <c r="D380" s="39"/>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c r="A381" s="11"/>
      <c r="B381" s="11"/>
      <c r="C381" s="11"/>
      <c r="D381" s="39"/>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c r="A382" s="11"/>
      <c r="B382" s="11"/>
      <c r="C382" s="11"/>
      <c r="D382" s="39"/>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c r="A383" s="11"/>
      <c r="B383" s="11"/>
      <c r="C383" s="11"/>
      <c r="D383" s="39"/>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c r="A384" s="11"/>
      <c r="B384" s="11"/>
      <c r="C384" s="11"/>
      <c r="D384" s="39"/>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c r="A385" s="11"/>
      <c r="B385" s="11"/>
      <c r="C385" s="11"/>
      <c r="D385" s="39"/>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c r="A386" s="11"/>
      <c r="B386" s="11"/>
      <c r="C386" s="11"/>
      <c r="D386" s="39"/>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c r="A387" s="11"/>
      <c r="B387" s="11"/>
      <c r="C387" s="11"/>
      <c r="D387" s="39"/>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c r="A388" s="11"/>
      <c r="B388" s="11"/>
      <c r="C388" s="11"/>
      <c r="D388" s="39"/>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c r="A389" s="11"/>
      <c r="B389" s="11"/>
      <c r="C389" s="11"/>
      <c r="D389" s="39"/>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c r="A390" s="11"/>
      <c r="B390" s="11"/>
      <c r="C390" s="11"/>
      <c r="D390" s="39"/>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c r="A391" s="11"/>
      <c r="B391" s="11"/>
      <c r="C391" s="11"/>
      <c r="D391" s="39"/>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c r="A392" s="11"/>
      <c r="B392" s="11"/>
      <c r="C392" s="11"/>
      <c r="D392" s="39"/>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c r="A393" s="11"/>
      <c r="B393" s="11"/>
      <c r="C393" s="11"/>
      <c r="D393" s="39"/>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c r="A394" s="11"/>
      <c r="B394" s="11"/>
      <c r="C394" s="11"/>
      <c r="D394" s="39"/>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c r="A395" s="11"/>
      <c r="B395" s="11"/>
      <c r="C395" s="11"/>
      <c r="D395" s="39"/>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c r="A396" s="11"/>
      <c r="B396" s="11"/>
      <c r="C396" s="11"/>
      <c r="D396" s="39"/>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c r="A397" s="11"/>
      <c r="B397" s="11"/>
      <c r="C397" s="11"/>
      <c r="D397" s="39"/>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c r="A398" s="11"/>
      <c r="B398" s="11"/>
      <c r="C398" s="11"/>
      <c r="D398" s="39"/>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c r="A399" s="11"/>
      <c r="B399" s="11"/>
      <c r="C399" s="11"/>
      <c r="D399" s="39"/>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c r="A400" s="11"/>
      <c r="B400" s="11"/>
      <c r="C400" s="11"/>
      <c r="D400" s="39"/>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c r="A401" s="11"/>
      <c r="B401" s="11"/>
      <c r="C401" s="11"/>
      <c r="D401" s="39"/>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c r="A402" s="11"/>
      <c r="B402" s="11"/>
      <c r="C402" s="11"/>
      <c r="D402" s="39"/>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c r="A403" s="11"/>
      <c r="B403" s="11"/>
      <c r="C403" s="11"/>
      <c r="D403" s="39"/>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c r="A404" s="11"/>
      <c r="B404" s="11"/>
      <c r="C404" s="11"/>
      <c r="D404" s="39"/>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c r="A405" s="11"/>
      <c r="B405" s="11"/>
      <c r="C405" s="11"/>
      <c r="D405" s="39"/>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c r="A406" s="11"/>
      <c r="B406" s="11"/>
      <c r="C406" s="11"/>
      <c r="D406" s="39"/>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c r="A407" s="11"/>
      <c r="B407" s="11"/>
      <c r="C407" s="11"/>
      <c r="D407" s="39"/>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c r="A408" s="11"/>
      <c r="B408" s="11"/>
      <c r="C408" s="11"/>
      <c r="D408" s="39"/>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c r="A409" s="11"/>
      <c r="B409" s="11"/>
      <c r="C409" s="11"/>
      <c r="D409" s="39"/>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c r="A410" s="11"/>
      <c r="B410" s="11"/>
      <c r="C410" s="11"/>
      <c r="D410" s="39"/>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c r="A411" s="11"/>
      <c r="B411" s="11"/>
      <c r="C411" s="11"/>
      <c r="D411" s="39"/>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c r="A412" s="11"/>
      <c r="B412" s="11"/>
      <c r="C412" s="11"/>
      <c r="D412" s="39"/>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c r="A413" s="11"/>
      <c r="B413" s="11"/>
      <c r="C413" s="11"/>
      <c r="D413" s="39"/>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c r="A414" s="11"/>
      <c r="B414" s="11"/>
      <c r="C414" s="11"/>
      <c r="D414" s="39"/>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c r="A415" s="11"/>
      <c r="B415" s="11"/>
      <c r="C415" s="11"/>
      <c r="D415" s="39"/>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c r="A416" s="11"/>
      <c r="B416" s="11"/>
      <c r="C416" s="11"/>
      <c r="D416" s="39"/>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c r="A417" s="11"/>
      <c r="B417" s="11"/>
      <c r="C417" s="11"/>
      <c r="D417" s="39"/>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c r="A418" s="11"/>
      <c r="B418" s="11"/>
      <c r="C418" s="11"/>
      <c r="D418" s="39"/>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c r="A419" s="11"/>
      <c r="B419" s="11"/>
      <c r="C419" s="11"/>
      <c r="D419" s="39"/>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c r="A420" s="11"/>
      <c r="B420" s="11"/>
      <c r="C420" s="11"/>
      <c r="D420" s="39"/>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c r="A421" s="11"/>
      <c r="B421" s="11"/>
      <c r="C421" s="11"/>
      <c r="D421" s="39"/>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c r="A422" s="11"/>
      <c r="B422" s="11"/>
      <c r="C422" s="11"/>
      <c r="D422" s="39"/>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c r="A423" s="11"/>
      <c r="B423" s="11"/>
      <c r="C423" s="11"/>
      <c r="D423" s="39"/>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c r="A424" s="11"/>
      <c r="B424" s="11"/>
      <c r="C424" s="11"/>
      <c r="D424" s="39"/>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c r="A425" s="11"/>
      <c r="B425" s="11"/>
      <c r="C425" s="11"/>
      <c r="D425" s="39"/>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c r="A426" s="11"/>
      <c r="B426" s="11"/>
      <c r="C426" s="11"/>
      <c r="D426" s="39"/>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c r="A427" s="11"/>
      <c r="B427" s="11"/>
      <c r="C427" s="11"/>
      <c r="D427" s="39"/>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c r="A428" s="11"/>
      <c r="B428" s="11"/>
      <c r="C428" s="11"/>
      <c r="D428" s="39"/>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c r="A429" s="11"/>
      <c r="B429" s="11"/>
      <c r="C429" s="11"/>
      <c r="D429" s="39"/>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c r="A430" s="11"/>
      <c r="B430" s="11"/>
      <c r="C430" s="11"/>
      <c r="D430" s="39"/>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c r="A431" s="11"/>
      <c r="B431" s="11"/>
      <c r="C431" s="11"/>
      <c r="D431" s="39"/>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c r="A432" s="11"/>
      <c r="B432" s="11"/>
      <c r="C432" s="11"/>
      <c r="D432" s="39"/>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c r="A433" s="11"/>
      <c r="B433" s="11"/>
      <c r="C433" s="11"/>
      <c r="D433" s="39"/>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c r="A434" s="11"/>
      <c r="B434" s="11"/>
      <c r="C434" s="11"/>
      <c r="D434" s="39"/>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c r="A435" s="11"/>
      <c r="B435" s="11"/>
      <c r="C435" s="11"/>
      <c r="D435" s="39"/>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c r="A436" s="11"/>
      <c r="B436" s="11"/>
      <c r="C436" s="11"/>
      <c r="D436" s="39"/>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c r="A437" s="11"/>
      <c r="B437" s="11"/>
      <c r="C437" s="11"/>
      <c r="D437" s="39"/>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c r="A438" s="11"/>
      <c r="B438" s="11"/>
      <c r="C438" s="11"/>
      <c r="D438" s="39"/>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c r="A439" s="11"/>
      <c r="B439" s="11"/>
      <c r="C439" s="11"/>
      <c r="D439" s="39"/>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c r="A440" s="11"/>
      <c r="B440" s="11"/>
      <c r="C440" s="11"/>
      <c r="D440" s="39"/>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c r="A441" s="11"/>
      <c r="B441" s="11"/>
      <c r="C441" s="11"/>
      <c r="D441" s="39"/>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c r="A442" s="11"/>
      <c r="B442" s="11"/>
      <c r="C442" s="11"/>
      <c r="D442" s="39"/>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c r="A443" s="11"/>
      <c r="B443" s="11"/>
      <c r="C443" s="11"/>
      <c r="D443" s="39"/>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c r="A444" s="11"/>
      <c r="B444" s="11"/>
      <c r="C444" s="11"/>
      <c r="D444" s="39"/>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c r="A445" s="11"/>
      <c r="B445" s="11"/>
      <c r="C445" s="11"/>
      <c r="D445" s="39"/>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c r="A446" s="11"/>
      <c r="B446" s="11"/>
      <c r="C446" s="11"/>
      <c r="D446" s="39"/>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c r="A447" s="11"/>
      <c r="B447" s="11"/>
      <c r="C447" s="11"/>
      <c r="D447" s="39"/>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c r="A448" s="11"/>
      <c r="B448" s="11"/>
      <c r="C448" s="11"/>
      <c r="D448" s="39"/>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c r="A449" s="11"/>
      <c r="B449" s="11"/>
      <c r="C449" s="11"/>
      <c r="D449" s="39"/>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c r="A450" s="11"/>
      <c r="B450" s="11"/>
      <c r="C450" s="11"/>
      <c r="D450" s="39"/>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c r="A451" s="11"/>
      <c r="B451" s="11"/>
      <c r="C451" s="11"/>
      <c r="D451" s="39"/>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c r="A452" s="11"/>
      <c r="B452" s="11"/>
      <c r="C452" s="11"/>
      <c r="D452" s="39"/>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c r="A453" s="11"/>
      <c r="B453" s="11"/>
      <c r="C453" s="11"/>
      <c r="D453" s="39"/>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c r="A454" s="11"/>
      <c r="B454" s="11"/>
      <c r="C454" s="11"/>
      <c r="D454" s="39"/>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c r="A455" s="11"/>
      <c r="B455" s="11"/>
      <c r="C455" s="11"/>
      <c r="D455" s="39"/>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c r="A456" s="11"/>
      <c r="B456" s="11"/>
      <c r="C456" s="11"/>
      <c r="D456" s="39"/>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c r="A457" s="11"/>
      <c r="B457" s="11"/>
      <c r="C457" s="11"/>
      <c r="D457" s="39"/>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c r="A458" s="11"/>
      <c r="B458" s="11"/>
      <c r="C458" s="11"/>
      <c r="D458" s="39"/>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c r="A459" s="11"/>
      <c r="B459" s="11"/>
      <c r="C459" s="11"/>
      <c r="D459" s="39"/>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c r="A460" s="11"/>
      <c r="B460" s="11"/>
      <c r="C460" s="11"/>
      <c r="D460" s="39"/>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c r="A461" s="11"/>
      <c r="B461" s="11"/>
      <c r="C461" s="11"/>
      <c r="D461" s="39"/>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c r="A462" s="11"/>
      <c r="B462" s="11"/>
      <c r="C462" s="11"/>
      <c r="D462" s="39"/>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c r="A463" s="11"/>
      <c r="B463" s="11"/>
      <c r="C463" s="11"/>
      <c r="D463" s="39"/>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c r="A464" s="11"/>
      <c r="B464" s="11"/>
      <c r="C464" s="11"/>
      <c r="D464" s="39"/>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c r="A465" s="11"/>
      <c r="B465" s="11"/>
      <c r="C465" s="11"/>
      <c r="D465" s="39"/>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c r="A466" s="11"/>
      <c r="B466" s="11"/>
      <c r="C466" s="11"/>
      <c r="D466" s="39"/>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c r="A467" s="11"/>
      <c r="B467" s="11"/>
      <c r="C467" s="11"/>
      <c r="D467" s="39"/>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c r="A468" s="11"/>
      <c r="B468" s="11"/>
      <c r="C468" s="11"/>
      <c r="D468" s="39"/>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c r="A469" s="11"/>
      <c r="B469" s="11"/>
      <c r="C469" s="11"/>
      <c r="D469" s="39"/>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c r="A470" s="11"/>
      <c r="B470" s="11"/>
      <c r="C470" s="11"/>
      <c r="D470" s="39"/>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c r="A471" s="11"/>
      <c r="B471" s="11"/>
      <c r="C471" s="11"/>
      <c r="D471" s="39"/>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c r="A472" s="11"/>
      <c r="B472" s="11"/>
      <c r="C472" s="11"/>
      <c r="D472" s="39"/>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c r="A473" s="11"/>
      <c r="B473" s="11"/>
      <c r="C473" s="11"/>
      <c r="D473" s="39"/>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c r="A474" s="11"/>
      <c r="B474" s="11"/>
      <c r="C474" s="11"/>
      <c r="D474" s="39"/>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c r="A475" s="11"/>
      <c r="B475" s="11"/>
      <c r="C475" s="11"/>
      <c r="D475" s="39"/>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c r="A476" s="11"/>
      <c r="B476" s="11"/>
      <c r="C476" s="11"/>
      <c r="D476" s="39"/>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c r="A477" s="11"/>
      <c r="B477" s="11"/>
      <c r="C477" s="11"/>
      <c r="D477" s="39"/>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c r="A478" s="11"/>
      <c r="B478" s="11"/>
      <c r="C478" s="11"/>
      <c r="D478" s="39"/>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c r="A479" s="11"/>
      <c r="B479" s="11"/>
      <c r="C479" s="11"/>
      <c r="D479" s="39"/>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c r="A480" s="11"/>
      <c r="B480" s="11"/>
      <c r="C480" s="11"/>
      <c r="D480" s="39"/>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c r="A481" s="11"/>
      <c r="B481" s="11"/>
      <c r="C481" s="11"/>
      <c r="D481" s="39"/>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c r="A482" s="11"/>
      <c r="B482" s="11"/>
      <c r="C482" s="11"/>
      <c r="D482" s="39"/>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c r="A483" s="11"/>
      <c r="B483" s="11"/>
      <c r="C483" s="11"/>
      <c r="D483" s="39"/>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c r="A484" s="11"/>
      <c r="B484" s="11"/>
      <c r="C484" s="11"/>
      <c r="D484" s="39"/>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c r="A485" s="11"/>
      <c r="B485" s="11"/>
      <c r="C485" s="11"/>
      <c r="D485" s="39"/>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c r="A486" s="11"/>
      <c r="B486" s="11"/>
      <c r="C486" s="11"/>
      <c r="D486" s="39"/>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c r="A487" s="11"/>
      <c r="B487" s="11"/>
      <c r="C487" s="11"/>
      <c r="D487" s="39"/>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c r="A488" s="11"/>
      <c r="B488" s="11"/>
      <c r="C488" s="11"/>
      <c r="D488" s="39"/>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c r="A489" s="11"/>
      <c r="B489" s="11"/>
      <c r="C489" s="11"/>
      <c r="D489" s="39"/>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c r="A490" s="11"/>
      <c r="B490" s="11"/>
      <c r="C490" s="11"/>
      <c r="D490" s="39"/>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c r="A491" s="11"/>
      <c r="B491" s="11"/>
      <c r="C491" s="11"/>
      <c r="D491" s="39"/>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c r="A492" s="11"/>
      <c r="B492" s="11"/>
      <c r="C492" s="11"/>
      <c r="D492" s="39"/>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c r="A493" s="11"/>
      <c r="B493" s="11"/>
      <c r="C493" s="11"/>
      <c r="D493" s="39"/>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c r="A494" s="11"/>
      <c r="B494" s="11"/>
      <c r="C494" s="11"/>
      <c r="D494" s="39"/>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c r="A495" s="11"/>
      <c r="B495" s="11"/>
      <c r="C495" s="11"/>
      <c r="D495" s="39"/>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c r="A496" s="11"/>
      <c r="B496" s="11"/>
      <c r="C496" s="11"/>
      <c r="D496" s="39"/>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c r="A497" s="11"/>
      <c r="B497" s="11"/>
      <c r="C497" s="11"/>
      <c r="D497" s="39"/>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c r="A498" s="11"/>
      <c r="B498" s="11"/>
      <c r="C498" s="11"/>
      <c r="D498" s="39"/>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c r="A499" s="11"/>
      <c r="B499" s="11"/>
      <c r="C499" s="11"/>
      <c r="D499" s="39"/>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c r="A500" s="11"/>
      <c r="B500" s="11"/>
      <c r="C500" s="11"/>
      <c r="D500" s="39"/>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c r="A501" s="11"/>
      <c r="B501" s="11"/>
      <c r="C501" s="11"/>
      <c r="D501" s="39"/>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c r="A502" s="11"/>
      <c r="B502" s="11"/>
      <c r="C502" s="11"/>
      <c r="D502" s="39"/>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c r="A503" s="11"/>
      <c r="B503" s="11"/>
      <c r="C503" s="11"/>
      <c r="D503" s="39"/>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c r="A504" s="11"/>
      <c r="B504" s="11"/>
      <c r="C504" s="11"/>
      <c r="D504" s="39"/>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c r="A505" s="11"/>
      <c r="B505" s="11"/>
      <c r="C505" s="11"/>
      <c r="D505" s="39"/>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c r="A506" s="11"/>
      <c r="B506" s="11"/>
      <c r="C506" s="11"/>
      <c r="D506" s="39"/>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c r="A507" s="11"/>
      <c r="B507" s="11"/>
      <c r="C507" s="11"/>
      <c r="D507" s="39"/>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c r="A508" s="11"/>
      <c r="B508" s="11"/>
      <c r="C508" s="11"/>
      <c r="D508" s="39"/>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c r="A509" s="11"/>
      <c r="B509" s="11"/>
      <c r="C509" s="11"/>
      <c r="D509" s="39"/>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c r="A510" s="11"/>
      <c r="B510" s="11"/>
      <c r="C510" s="11"/>
      <c r="D510" s="39"/>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c r="A511" s="11"/>
      <c r="B511" s="11"/>
      <c r="C511" s="11"/>
      <c r="D511" s="39"/>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c r="A512" s="11"/>
      <c r="B512" s="11"/>
      <c r="C512" s="11"/>
      <c r="D512" s="39"/>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c r="A513" s="11"/>
      <c r="B513" s="11"/>
      <c r="C513" s="11"/>
      <c r="D513" s="39"/>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c r="A514" s="11"/>
      <c r="B514" s="11"/>
      <c r="C514" s="11"/>
      <c r="D514" s="39"/>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c r="A515" s="11"/>
      <c r="B515" s="11"/>
      <c r="C515" s="11"/>
      <c r="D515" s="39"/>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c r="A516" s="11"/>
      <c r="B516" s="11"/>
      <c r="C516" s="11"/>
      <c r="D516" s="39"/>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c r="A517" s="11"/>
      <c r="B517" s="11"/>
      <c r="C517" s="11"/>
      <c r="D517" s="39"/>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c r="A518" s="11"/>
      <c r="B518" s="11"/>
      <c r="C518" s="11"/>
      <c r="D518" s="39"/>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c r="A519" s="11"/>
      <c r="B519" s="11"/>
      <c r="C519" s="11"/>
      <c r="D519" s="39"/>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c r="A520" s="11"/>
      <c r="B520" s="11"/>
      <c r="C520" s="11"/>
      <c r="D520" s="39"/>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c r="A521" s="11"/>
      <c r="B521" s="11"/>
      <c r="C521" s="11"/>
      <c r="D521" s="39"/>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c r="A522" s="11"/>
      <c r="B522" s="11"/>
      <c r="C522" s="11"/>
      <c r="D522" s="39"/>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c r="A523" s="11"/>
      <c r="B523" s="11"/>
      <c r="C523" s="11"/>
      <c r="D523" s="39"/>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c r="A524" s="11"/>
      <c r="B524" s="11"/>
      <c r="C524" s="11"/>
      <c r="D524" s="39"/>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c r="A525" s="11"/>
      <c r="B525" s="11"/>
      <c r="C525" s="11"/>
      <c r="D525" s="39"/>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c r="A526" s="11"/>
      <c r="B526" s="11"/>
      <c r="C526" s="11"/>
      <c r="D526" s="39"/>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c r="A527" s="11"/>
      <c r="B527" s="11"/>
      <c r="C527" s="11"/>
      <c r="D527" s="39"/>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c r="A528" s="11"/>
      <c r="B528" s="11"/>
      <c r="C528" s="11"/>
      <c r="D528" s="39"/>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c r="A529" s="11"/>
      <c r="B529" s="11"/>
      <c r="C529" s="11"/>
      <c r="D529" s="39"/>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c r="A530" s="11"/>
      <c r="B530" s="11"/>
      <c r="C530" s="11"/>
      <c r="D530" s="39"/>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c r="A531" s="11"/>
      <c r="B531" s="11"/>
      <c r="C531" s="11"/>
      <c r="D531" s="39"/>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c r="A532" s="11"/>
      <c r="B532" s="11"/>
      <c r="C532" s="11"/>
      <c r="D532" s="39"/>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c r="A533" s="11"/>
      <c r="B533" s="11"/>
      <c r="C533" s="11"/>
      <c r="D533" s="39"/>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c r="A534" s="11"/>
      <c r="B534" s="11"/>
      <c r="C534" s="11"/>
      <c r="D534" s="39"/>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c r="A535" s="11"/>
      <c r="B535" s="11"/>
      <c r="C535" s="11"/>
      <c r="D535" s="39"/>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c r="A536" s="11"/>
      <c r="B536" s="11"/>
      <c r="C536" s="11"/>
      <c r="D536" s="39"/>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c r="A537" s="11"/>
      <c r="B537" s="11"/>
      <c r="C537" s="11"/>
      <c r="D537" s="39"/>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c r="A538" s="11"/>
      <c r="B538" s="11"/>
      <c r="C538" s="11"/>
      <c r="D538" s="39"/>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c r="A539" s="11"/>
      <c r="B539" s="11"/>
      <c r="C539" s="11"/>
      <c r="D539" s="39"/>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c r="A540" s="11"/>
      <c r="B540" s="11"/>
      <c r="C540" s="11"/>
      <c r="D540" s="39"/>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c r="A541" s="11"/>
      <c r="B541" s="11"/>
      <c r="C541" s="11"/>
      <c r="D541" s="39"/>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c r="A542" s="11"/>
      <c r="B542" s="11"/>
      <c r="C542" s="11"/>
      <c r="D542" s="39"/>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c r="A543" s="11"/>
      <c r="B543" s="11"/>
      <c r="C543" s="11"/>
      <c r="D543" s="39"/>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c r="A544" s="11"/>
      <c r="B544" s="11"/>
      <c r="C544" s="11"/>
      <c r="D544" s="39"/>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c r="A545" s="11"/>
      <c r="B545" s="11"/>
      <c r="C545" s="11"/>
      <c r="D545" s="39"/>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c r="A546" s="11"/>
      <c r="B546" s="11"/>
      <c r="C546" s="11"/>
      <c r="D546" s="39"/>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c r="A547" s="11"/>
      <c r="B547" s="11"/>
      <c r="C547" s="11"/>
      <c r="D547" s="39"/>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c r="A548" s="11"/>
      <c r="B548" s="11"/>
      <c r="C548" s="11"/>
      <c r="D548" s="39"/>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c r="A549" s="11"/>
      <c r="B549" s="11"/>
      <c r="C549" s="11"/>
      <c r="D549" s="39"/>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c r="A550" s="11"/>
      <c r="B550" s="11"/>
      <c r="C550" s="11"/>
      <c r="D550" s="39"/>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c r="A551" s="11"/>
      <c r="B551" s="11"/>
      <c r="C551" s="11"/>
      <c r="D551" s="39"/>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c r="A552" s="11"/>
      <c r="B552" s="11"/>
      <c r="C552" s="11"/>
      <c r="D552" s="39"/>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c r="A553" s="11"/>
      <c r="B553" s="11"/>
      <c r="C553" s="11"/>
      <c r="D553" s="39"/>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c r="A554" s="11"/>
      <c r="B554" s="11"/>
      <c r="C554" s="11"/>
      <c r="D554" s="39"/>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c r="A555" s="11"/>
      <c r="B555" s="11"/>
      <c r="C555" s="11"/>
      <c r="D555" s="39"/>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c r="A556" s="11"/>
      <c r="B556" s="11"/>
      <c r="C556" s="11"/>
      <c r="D556" s="39"/>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c r="A557" s="11"/>
      <c r="B557" s="11"/>
      <c r="C557" s="11"/>
      <c r="D557" s="39"/>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c r="A558" s="11"/>
      <c r="B558" s="11"/>
      <c r="C558" s="11"/>
      <c r="D558" s="39"/>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c r="A559" s="11"/>
      <c r="B559" s="11"/>
      <c r="C559" s="11"/>
      <c r="D559" s="39"/>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c r="A560" s="11"/>
      <c r="B560" s="11"/>
      <c r="C560" s="11"/>
      <c r="D560" s="39"/>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c r="A561" s="11"/>
      <c r="B561" s="11"/>
      <c r="C561" s="11"/>
      <c r="D561" s="39"/>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c r="A562" s="11"/>
      <c r="B562" s="11"/>
      <c r="C562" s="11"/>
      <c r="D562" s="39"/>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c r="A563" s="11"/>
      <c r="B563" s="11"/>
      <c r="C563" s="11"/>
      <c r="D563" s="39"/>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c r="A564" s="11"/>
      <c r="B564" s="11"/>
      <c r="C564" s="11"/>
      <c r="D564" s="39"/>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c r="A565" s="11"/>
      <c r="B565" s="11"/>
      <c r="C565" s="11"/>
      <c r="D565" s="39"/>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c r="A566" s="11"/>
      <c r="B566" s="11"/>
      <c r="C566" s="11"/>
      <c r="D566" s="39"/>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c r="A567" s="11"/>
      <c r="B567" s="11"/>
      <c r="C567" s="11"/>
      <c r="D567" s="39"/>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c r="A568" s="11"/>
      <c r="B568" s="11"/>
      <c r="C568" s="11"/>
      <c r="D568" s="39"/>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c r="A569" s="11"/>
      <c r="B569" s="11"/>
      <c r="C569" s="11"/>
      <c r="D569" s="39"/>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c r="A570" s="11"/>
      <c r="B570" s="11"/>
      <c r="C570" s="11"/>
      <c r="D570" s="39"/>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c r="A571" s="11"/>
      <c r="B571" s="11"/>
      <c r="C571" s="11"/>
      <c r="D571" s="39"/>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c r="A572" s="11"/>
      <c r="B572" s="11"/>
      <c r="C572" s="11"/>
      <c r="D572" s="39"/>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c r="A573" s="11"/>
      <c r="B573" s="11"/>
      <c r="C573" s="11"/>
      <c r="D573" s="39"/>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c r="A574" s="11"/>
      <c r="B574" s="11"/>
      <c r="C574" s="11"/>
      <c r="D574" s="39"/>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c r="A575" s="11"/>
      <c r="B575" s="11"/>
      <c r="C575" s="11"/>
      <c r="D575" s="39"/>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c r="A576" s="11"/>
      <c r="B576" s="11"/>
      <c r="C576" s="11"/>
      <c r="D576" s="39"/>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c r="A577" s="11"/>
      <c r="B577" s="11"/>
      <c r="C577" s="11"/>
      <c r="D577" s="39"/>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c r="A578" s="11"/>
      <c r="B578" s="11"/>
      <c r="C578" s="11"/>
      <c r="D578" s="39"/>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c r="A579" s="11"/>
      <c r="B579" s="11"/>
      <c r="C579" s="11"/>
      <c r="D579" s="39"/>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c r="A580" s="11"/>
      <c r="B580" s="11"/>
      <c r="C580" s="11"/>
      <c r="D580" s="39"/>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c r="A581" s="11"/>
      <c r="B581" s="11"/>
      <c r="C581" s="11"/>
      <c r="D581" s="39"/>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c r="A582" s="11"/>
      <c r="B582" s="11"/>
      <c r="C582" s="11"/>
      <c r="D582" s="39"/>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c r="A583" s="11"/>
      <c r="B583" s="11"/>
      <c r="C583" s="11"/>
      <c r="D583" s="39"/>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c r="A584" s="11"/>
      <c r="B584" s="11"/>
      <c r="C584" s="11"/>
      <c r="D584" s="39"/>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c r="A585" s="11"/>
      <c r="B585" s="11"/>
      <c r="C585" s="11"/>
      <c r="D585" s="39"/>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c r="A586" s="11"/>
      <c r="B586" s="11"/>
      <c r="C586" s="11"/>
      <c r="D586" s="39"/>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c r="A587" s="11"/>
      <c r="B587" s="11"/>
      <c r="C587" s="11"/>
      <c r="D587" s="39"/>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c r="A588" s="11"/>
      <c r="B588" s="11"/>
      <c r="C588" s="11"/>
      <c r="D588" s="39"/>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c r="A589" s="11"/>
      <c r="B589" s="11"/>
      <c r="C589" s="11"/>
      <c r="D589" s="39"/>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c r="A590" s="11"/>
      <c r="B590" s="11"/>
      <c r="C590" s="11"/>
      <c r="D590" s="39"/>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c r="A591" s="11"/>
      <c r="B591" s="11"/>
      <c r="C591" s="11"/>
      <c r="D591" s="39"/>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c r="A592" s="11"/>
      <c r="B592" s="11"/>
      <c r="C592" s="11"/>
      <c r="D592" s="39"/>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c r="A593" s="11"/>
      <c r="B593" s="11"/>
      <c r="C593" s="11"/>
      <c r="D593" s="39"/>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c r="A594" s="11"/>
      <c r="B594" s="11"/>
      <c r="C594" s="11"/>
      <c r="D594" s="39"/>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c r="A595" s="11"/>
      <c r="B595" s="11"/>
      <c r="C595" s="11"/>
      <c r="D595" s="39"/>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c r="A596" s="11"/>
      <c r="B596" s="11"/>
      <c r="C596" s="11"/>
      <c r="D596" s="39"/>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c r="A597" s="11"/>
      <c r="B597" s="11"/>
      <c r="C597" s="11"/>
      <c r="D597" s="39"/>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c r="A598" s="11"/>
      <c r="B598" s="11"/>
      <c r="C598" s="11"/>
      <c r="D598" s="39"/>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c r="A599" s="11"/>
      <c r="B599" s="11"/>
      <c r="C599" s="11"/>
      <c r="D599" s="39"/>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c r="A600" s="11"/>
      <c r="B600" s="11"/>
      <c r="C600" s="11"/>
      <c r="D600" s="39"/>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c r="A601" s="11"/>
      <c r="B601" s="11"/>
      <c r="C601" s="11"/>
      <c r="D601" s="39"/>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c r="A602" s="11"/>
      <c r="B602" s="11"/>
      <c r="C602" s="11"/>
      <c r="D602" s="39"/>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c r="A603" s="11"/>
      <c r="B603" s="11"/>
      <c r="C603" s="11"/>
      <c r="D603" s="39"/>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c r="A604" s="11"/>
      <c r="B604" s="11"/>
      <c r="C604" s="11"/>
      <c r="D604" s="39"/>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c r="A605" s="11"/>
      <c r="B605" s="11"/>
      <c r="C605" s="11"/>
      <c r="D605" s="39"/>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c r="A606" s="11"/>
      <c r="B606" s="11"/>
      <c r="C606" s="11"/>
      <c r="D606" s="39"/>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c r="A607" s="11"/>
      <c r="B607" s="11"/>
      <c r="C607" s="11"/>
      <c r="D607" s="39"/>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c r="A608" s="11"/>
      <c r="B608" s="11"/>
      <c r="C608" s="11"/>
      <c r="D608" s="39"/>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c r="A609" s="11"/>
      <c r="B609" s="11"/>
      <c r="C609" s="11"/>
      <c r="D609" s="39"/>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c r="A610" s="11"/>
      <c r="B610" s="11"/>
      <c r="C610" s="11"/>
      <c r="D610" s="39"/>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c r="A611" s="11"/>
      <c r="B611" s="11"/>
      <c r="C611" s="11"/>
      <c r="D611" s="39"/>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c r="A612" s="11"/>
      <c r="B612" s="11"/>
      <c r="C612" s="11"/>
      <c r="D612" s="39"/>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c r="A613" s="11"/>
      <c r="B613" s="11"/>
      <c r="C613" s="11"/>
      <c r="D613" s="39"/>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c r="A614" s="11"/>
      <c r="B614" s="11"/>
      <c r="C614" s="11"/>
      <c r="D614" s="39"/>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c r="A615" s="11"/>
      <c r="B615" s="11"/>
      <c r="C615" s="11"/>
      <c r="D615" s="39"/>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c r="A616" s="11"/>
      <c r="B616" s="11"/>
      <c r="C616" s="11"/>
      <c r="D616" s="39"/>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c r="A617" s="11"/>
      <c r="B617" s="11"/>
      <c r="C617" s="11"/>
      <c r="D617" s="39"/>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c r="A618" s="11"/>
      <c r="B618" s="11"/>
      <c r="C618" s="11"/>
      <c r="D618" s="39"/>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c r="A619" s="11"/>
      <c r="B619" s="11"/>
      <c r="C619" s="11"/>
      <c r="D619" s="39"/>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c r="A620" s="11"/>
      <c r="B620" s="11"/>
      <c r="C620" s="11"/>
      <c r="D620" s="39"/>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c r="A621" s="11"/>
      <c r="B621" s="11"/>
      <c r="C621" s="11"/>
      <c r="D621" s="39"/>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c r="A622" s="11"/>
      <c r="B622" s="11"/>
      <c r="C622" s="11"/>
      <c r="D622" s="39"/>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c r="A623" s="11"/>
      <c r="B623" s="11"/>
      <c r="C623" s="11"/>
      <c r="D623" s="39"/>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c r="A624" s="11"/>
      <c r="B624" s="11"/>
      <c r="C624" s="11"/>
      <c r="D624" s="39"/>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c r="A625" s="11"/>
      <c r="B625" s="11"/>
      <c r="C625" s="11"/>
      <c r="D625" s="39"/>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c r="A626" s="11"/>
      <c r="B626" s="11"/>
      <c r="C626" s="11"/>
      <c r="D626" s="39"/>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c r="A627" s="11"/>
      <c r="B627" s="11"/>
      <c r="C627" s="11"/>
      <c r="D627" s="39"/>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c r="A628" s="11"/>
      <c r="B628" s="11"/>
      <c r="C628" s="11"/>
      <c r="D628" s="39"/>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c r="A629" s="11"/>
      <c r="B629" s="11"/>
      <c r="C629" s="11"/>
      <c r="D629" s="39"/>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c r="A630" s="11"/>
      <c r="B630" s="11"/>
      <c r="C630" s="11"/>
      <c r="D630" s="39"/>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c r="A631" s="11"/>
      <c r="B631" s="11"/>
      <c r="C631" s="11"/>
      <c r="D631" s="39"/>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c r="A632" s="11"/>
      <c r="B632" s="11"/>
      <c r="C632" s="11"/>
      <c r="D632" s="39"/>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c r="A633" s="11"/>
      <c r="B633" s="11"/>
      <c r="C633" s="11"/>
      <c r="D633" s="39"/>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c r="A634" s="11"/>
      <c r="B634" s="11"/>
      <c r="C634" s="11"/>
      <c r="D634" s="39"/>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c r="A635" s="11"/>
      <c r="B635" s="11"/>
      <c r="C635" s="11"/>
      <c r="D635" s="39"/>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c r="A636" s="11"/>
      <c r="B636" s="11"/>
      <c r="C636" s="11"/>
      <c r="D636" s="39"/>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c r="A637" s="11"/>
      <c r="B637" s="11"/>
      <c r="C637" s="11"/>
      <c r="D637" s="39"/>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c r="A638" s="11"/>
      <c r="B638" s="11"/>
      <c r="C638" s="11"/>
      <c r="D638" s="39"/>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c r="A639" s="11"/>
      <c r="B639" s="11"/>
      <c r="C639" s="11"/>
      <c r="D639" s="39"/>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c r="A640" s="11"/>
      <c r="B640" s="11"/>
      <c r="C640" s="11"/>
      <c r="D640" s="39"/>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c r="A641" s="11"/>
      <c r="B641" s="11"/>
      <c r="C641" s="11"/>
      <c r="D641" s="39"/>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c r="A642" s="11"/>
      <c r="B642" s="11"/>
      <c r="C642" s="11"/>
      <c r="D642" s="39"/>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c r="A643" s="11"/>
      <c r="B643" s="11"/>
      <c r="C643" s="11"/>
      <c r="D643" s="39"/>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c r="A644" s="11"/>
      <c r="B644" s="11"/>
      <c r="C644" s="11"/>
      <c r="D644" s="39"/>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c r="A645" s="11"/>
      <c r="B645" s="11"/>
      <c r="C645" s="11"/>
      <c r="D645" s="39"/>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c r="A646" s="11"/>
      <c r="B646" s="11"/>
      <c r="C646" s="11"/>
      <c r="D646" s="39"/>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c r="A647" s="11"/>
      <c r="B647" s="11"/>
      <c r="C647" s="11"/>
      <c r="D647" s="39"/>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c r="A648" s="11"/>
      <c r="B648" s="11"/>
      <c r="C648" s="11"/>
      <c r="D648" s="39"/>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c r="A649" s="11"/>
      <c r="B649" s="11"/>
      <c r="C649" s="11"/>
      <c r="D649" s="39"/>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c r="A650" s="11"/>
      <c r="B650" s="11"/>
      <c r="C650" s="11"/>
      <c r="D650" s="39"/>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c r="A651" s="11"/>
      <c r="B651" s="11"/>
      <c r="C651" s="11"/>
      <c r="D651" s="39"/>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c r="A652" s="11"/>
      <c r="B652" s="11"/>
      <c r="C652" s="11"/>
      <c r="D652" s="39"/>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c r="A653" s="11"/>
      <c r="B653" s="11"/>
      <c r="C653" s="11"/>
      <c r="D653" s="39"/>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c r="A654" s="11"/>
      <c r="B654" s="11"/>
      <c r="C654" s="11"/>
      <c r="D654" s="39"/>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c r="A655" s="11"/>
      <c r="B655" s="11"/>
      <c r="C655" s="11"/>
      <c r="D655" s="39"/>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c r="A656" s="11"/>
      <c r="B656" s="11"/>
      <c r="C656" s="11"/>
      <c r="D656" s="39"/>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c r="A657" s="11"/>
      <c r="B657" s="11"/>
      <c r="C657" s="11"/>
      <c r="D657" s="39"/>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c r="A658" s="11"/>
      <c r="B658" s="11"/>
      <c r="C658" s="11"/>
      <c r="D658" s="39"/>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c r="A659" s="11"/>
      <c r="B659" s="11"/>
      <c r="C659" s="11"/>
      <c r="D659" s="39"/>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c r="A660" s="11"/>
      <c r="B660" s="11"/>
      <c r="C660" s="11"/>
      <c r="D660" s="39"/>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c r="A661" s="11"/>
      <c r="B661" s="11"/>
      <c r="C661" s="11"/>
      <c r="D661" s="39"/>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c r="A662" s="11"/>
      <c r="B662" s="11"/>
      <c r="C662" s="11"/>
      <c r="D662" s="39"/>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c r="A663" s="11"/>
      <c r="B663" s="11"/>
      <c r="C663" s="11"/>
      <c r="D663" s="39"/>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c r="A664" s="11"/>
      <c r="B664" s="11"/>
      <c r="C664" s="11"/>
      <c r="D664" s="39"/>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c r="A665" s="11"/>
      <c r="B665" s="11"/>
      <c r="C665" s="11"/>
      <c r="D665" s="39"/>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c r="A666" s="11"/>
      <c r="B666" s="11"/>
      <c r="C666" s="11"/>
      <c r="D666" s="39"/>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c r="A667" s="11"/>
      <c r="B667" s="11"/>
      <c r="C667" s="11"/>
      <c r="D667" s="39"/>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c r="A668" s="11"/>
      <c r="B668" s="11"/>
      <c r="C668" s="11"/>
      <c r="D668" s="39"/>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c r="A669" s="11"/>
      <c r="B669" s="11"/>
      <c r="C669" s="11"/>
      <c r="D669" s="39"/>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c r="A670" s="11"/>
      <c r="B670" s="11"/>
      <c r="C670" s="11"/>
      <c r="D670" s="39"/>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c r="A671" s="11"/>
      <c r="B671" s="11"/>
      <c r="C671" s="11"/>
      <c r="D671" s="39"/>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c r="A672" s="11"/>
      <c r="B672" s="11"/>
      <c r="C672" s="11"/>
      <c r="D672" s="39"/>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c r="A673" s="11"/>
      <c r="B673" s="11"/>
      <c r="C673" s="11"/>
      <c r="D673" s="39"/>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c r="A674" s="11"/>
      <c r="B674" s="11"/>
      <c r="C674" s="11"/>
      <c r="D674" s="39"/>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c r="A675" s="11"/>
      <c r="B675" s="11"/>
      <c r="C675" s="11"/>
      <c r="D675" s="39"/>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c r="A676" s="11"/>
      <c r="B676" s="11"/>
      <c r="C676" s="11"/>
      <c r="D676" s="39"/>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c r="A677" s="11"/>
      <c r="B677" s="11"/>
      <c r="C677" s="11"/>
      <c r="D677" s="39"/>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c r="A678" s="11"/>
      <c r="B678" s="11"/>
      <c r="C678" s="11"/>
      <c r="D678" s="39"/>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c r="A679" s="11"/>
      <c r="B679" s="11"/>
      <c r="C679" s="11"/>
      <c r="D679" s="39"/>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c r="A680" s="11"/>
      <c r="B680" s="11"/>
      <c r="C680" s="11"/>
      <c r="D680" s="39"/>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c r="A681" s="11"/>
      <c r="B681" s="11"/>
      <c r="C681" s="11"/>
      <c r="D681" s="39"/>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c r="A682" s="11"/>
      <c r="B682" s="11"/>
      <c r="C682" s="11"/>
      <c r="D682" s="39"/>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c r="A683" s="11"/>
      <c r="B683" s="11"/>
      <c r="C683" s="11"/>
      <c r="D683" s="39"/>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c r="A684" s="11"/>
      <c r="B684" s="11"/>
      <c r="C684" s="11"/>
      <c r="D684" s="39"/>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c r="A685" s="11"/>
      <c r="B685" s="11"/>
      <c r="C685" s="11"/>
      <c r="D685" s="39"/>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c r="A686" s="11"/>
      <c r="B686" s="11"/>
      <c r="C686" s="11"/>
      <c r="D686" s="39"/>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c r="A687" s="11"/>
      <c r="B687" s="11"/>
      <c r="C687" s="11"/>
      <c r="D687" s="39"/>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c r="A688" s="11"/>
      <c r="B688" s="11"/>
      <c r="C688" s="11"/>
      <c r="D688" s="39"/>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c r="A689" s="11"/>
      <c r="B689" s="11"/>
      <c r="C689" s="11"/>
      <c r="D689" s="39"/>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c r="A690" s="11"/>
      <c r="B690" s="11"/>
      <c r="C690" s="11"/>
      <c r="D690" s="39"/>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c r="A691" s="11"/>
      <c r="B691" s="11"/>
      <c r="C691" s="11"/>
      <c r="D691" s="39"/>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c r="A692" s="11"/>
      <c r="B692" s="11"/>
      <c r="C692" s="11"/>
      <c r="D692" s="39"/>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c r="A693" s="11"/>
      <c r="B693" s="11"/>
      <c r="C693" s="11"/>
      <c r="D693" s="39"/>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c r="A694" s="11"/>
      <c r="B694" s="11"/>
      <c r="C694" s="11"/>
      <c r="D694" s="39"/>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c r="A695" s="11"/>
      <c r="B695" s="11"/>
      <c r="C695" s="11"/>
      <c r="D695" s="39"/>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c r="A696" s="11"/>
      <c r="B696" s="11"/>
      <c r="C696" s="11"/>
      <c r="D696" s="39"/>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c r="A697" s="11"/>
      <c r="B697" s="11"/>
      <c r="C697" s="11"/>
      <c r="D697" s="39"/>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c r="A698" s="11"/>
      <c r="B698" s="11"/>
      <c r="C698" s="11"/>
      <c r="D698" s="39"/>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c r="A699" s="11"/>
      <c r="B699" s="11"/>
      <c r="C699" s="11"/>
      <c r="D699" s="39"/>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c r="A700" s="11"/>
      <c r="B700" s="11"/>
      <c r="C700" s="11"/>
      <c r="D700" s="39"/>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c r="A701" s="11"/>
      <c r="B701" s="11"/>
      <c r="C701" s="11"/>
      <c r="D701" s="39"/>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c r="A702" s="11"/>
      <c r="B702" s="11"/>
      <c r="C702" s="11"/>
      <c r="D702" s="39"/>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c r="A703" s="11"/>
      <c r="B703" s="11"/>
      <c r="C703" s="11"/>
      <c r="D703" s="39"/>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c r="A704" s="11"/>
      <c r="B704" s="11"/>
      <c r="C704" s="11"/>
      <c r="D704" s="39"/>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c r="A705" s="11"/>
      <c r="B705" s="11"/>
      <c r="C705" s="11"/>
      <c r="D705" s="39"/>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c r="A706" s="11"/>
      <c r="B706" s="11"/>
      <c r="C706" s="11"/>
      <c r="D706" s="39"/>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c r="A707" s="11"/>
      <c r="B707" s="11"/>
      <c r="C707" s="11"/>
      <c r="D707" s="39"/>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c r="A708" s="11"/>
      <c r="B708" s="11"/>
      <c r="C708" s="11"/>
      <c r="D708" s="39"/>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c r="A709" s="11"/>
      <c r="B709" s="11"/>
      <c r="C709" s="11"/>
      <c r="D709" s="39"/>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c r="A710" s="11"/>
      <c r="B710" s="11"/>
      <c r="C710" s="11"/>
      <c r="D710" s="39"/>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c r="A711" s="11"/>
      <c r="B711" s="11"/>
      <c r="C711" s="11"/>
      <c r="D711" s="39"/>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c r="A712" s="11"/>
      <c r="B712" s="11"/>
      <c r="C712" s="11"/>
      <c r="D712" s="39"/>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c r="A713" s="11"/>
      <c r="B713" s="11"/>
      <c r="C713" s="11"/>
      <c r="D713" s="39"/>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c r="A714" s="11"/>
      <c r="B714" s="11"/>
      <c r="C714" s="11"/>
      <c r="D714" s="39"/>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c r="A715" s="11"/>
      <c r="B715" s="11"/>
      <c r="C715" s="11"/>
      <c r="D715" s="39"/>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c r="A716" s="11"/>
      <c r="B716" s="11"/>
      <c r="C716" s="11"/>
      <c r="D716" s="39"/>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c r="A717" s="11"/>
      <c r="B717" s="11"/>
      <c r="C717" s="11"/>
      <c r="D717" s="39"/>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c r="A718" s="11"/>
      <c r="B718" s="11"/>
      <c r="C718" s="11"/>
      <c r="D718" s="39"/>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c r="A719" s="11"/>
      <c r="B719" s="11"/>
      <c r="C719" s="11"/>
      <c r="D719" s="39"/>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c r="A720" s="11"/>
      <c r="B720" s="11"/>
      <c r="C720" s="11"/>
      <c r="D720" s="39"/>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c r="A721" s="11"/>
      <c r="B721" s="11"/>
      <c r="C721" s="11"/>
      <c r="D721" s="39"/>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c r="A722" s="11"/>
      <c r="B722" s="11"/>
      <c r="C722" s="11"/>
      <c r="D722" s="39"/>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c r="A723" s="11"/>
      <c r="B723" s="11"/>
      <c r="C723" s="11"/>
      <c r="D723" s="39"/>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c r="A724" s="11"/>
      <c r="B724" s="11"/>
      <c r="C724" s="11"/>
      <c r="D724" s="39"/>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c r="A725" s="11"/>
      <c r="B725" s="11"/>
      <c r="C725" s="11"/>
      <c r="D725" s="39"/>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c r="A726" s="11"/>
      <c r="B726" s="11"/>
      <c r="C726" s="11"/>
      <c r="D726" s="39"/>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c r="A727" s="11"/>
      <c r="B727" s="11"/>
      <c r="C727" s="11"/>
      <c r="D727" s="39"/>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c r="A728" s="11"/>
      <c r="B728" s="11"/>
      <c r="C728" s="11"/>
      <c r="D728" s="39"/>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c r="A729" s="11"/>
      <c r="B729" s="11"/>
      <c r="C729" s="11"/>
      <c r="D729" s="39"/>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c r="A730" s="11"/>
      <c r="B730" s="11"/>
      <c r="C730" s="11"/>
      <c r="D730" s="39"/>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c r="A731" s="11"/>
      <c r="B731" s="11"/>
      <c r="C731" s="11"/>
      <c r="D731" s="39"/>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c r="A732" s="11"/>
      <c r="B732" s="11"/>
      <c r="C732" s="11"/>
      <c r="D732" s="39"/>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c r="A733" s="11"/>
      <c r="B733" s="11"/>
      <c r="C733" s="11"/>
      <c r="D733" s="39"/>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c r="A734" s="11"/>
      <c r="B734" s="11"/>
      <c r="C734" s="11"/>
      <c r="D734" s="39"/>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c r="A735" s="11"/>
      <c r="B735" s="11"/>
      <c r="C735" s="11"/>
      <c r="D735" s="39"/>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c r="A736" s="11"/>
      <c r="B736" s="11"/>
      <c r="C736" s="11"/>
      <c r="D736" s="39"/>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c r="A737" s="11"/>
      <c r="B737" s="11"/>
      <c r="C737" s="11"/>
      <c r="D737" s="39"/>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c r="A738" s="11"/>
      <c r="B738" s="11"/>
      <c r="C738" s="11"/>
      <c r="D738" s="39"/>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c r="A739" s="11"/>
      <c r="B739" s="11"/>
      <c r="C739" s="11"/>
      <c r="D739" s="39"/>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c r="A740" s="11"/>
      <c r="B740" s="11"/>
      <c r="C740" s="11"/>
      <c r="D740" s="39"/>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c r="A741" s="11"/>
      <c r="B741" s="11"/>
      <c r="C741" s="11"/>
      <c r="D741" s="39"/>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c r="A742" s="11"/>
      <c r="B742" s="11"/>
      <c r="C742" s="11"/>
      <c r="D742" s="39"/>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c r="A743" s="11"/>
      <c r="B743" s="11"/>
      <c r="C743" s="11"/>
      <c r="D743" s="39"/>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c r="A744" s="11"/>
      <c r="B744" s="11"/>
      <c r="C744" s="11"/>
      <c r="D744" s="39"/>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c r="A745" s="11"/>
      <c r="B745" s="11"/>
      <c r="C745" s="11"/>
      <c r="D745" s="39"/>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c r="A746" s="11"/>
      <c r="B746" s="11"/>
      <c r="C746" s="11"/>
      <c r="D746" s="39"/>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c r="A747" s="11"/>
      <c r="B747" s="11"/>
      <c r="C747" s="11"/>
      <c r="D747" s="39"/>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c r="A748" s="11"/>
      <c r="B748" s="11"/>
      <c r="C748" s="11"/>
      <c r="D748" s="39"/>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c r="A749" s="11"/>
      <c r="B749" s="11"/>
      <c r="C749" s="11"/>
      <c r="D749" s="39"/>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c r="A750" s="11"/>
      <c r="B750" s="11"/>
      <c r="C750" s="11"/>
      <c r="D750" s="39"/>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c r="A751" s="11"/>
      <c r="B751" s="11"/>
      <c r="C751" s="11"/>
      <c r="D751" s="39"/>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c r="A752" s="11"/>
      <c r="B752" s="11"/>
      <c r="C752" s="11"/>
      <c r="D752" s="39"/>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c r="A753" s="11"/>
      <c r="B753" s="11"/>
      <c r="C753" s="11"/>
      <c r="D753" s="39"/>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c r="A754" s="11"/>
      <c r="B754" s="11"/>
      <c r="C754" s="11"/>
      <c r="D754" s="39"/>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c r="A755" s="11"/>
      <c r="B755" s="11"/>
      <c r="C755" s="11"/>
      <c r="D755" s="39"/>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c r="A756" s="11"/>
      <c r="B756" s="11"/>
      <c r="C756" s="11"/>
      <c r="D756" s="39"/>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c r="A757" s="11"/>
      <c r="B757" s="11"/>
      <c r="C757" s="11"/>
      <c r="D757" s="39"/>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c r="A758" s="11"/>
      <c r="B758" s="11"/>
      <c r="C758" s="11"/>
      <c r="D758" s="39"/>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c r="A759" s="11"/>
      <c r="B759" s="11"/>
      <c r="C759" s="11"/>
      <c r="D759" s="39"/>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c r="A760" s="11"/>
      <c r="B760" s="11"/>
      <c r="C760" s="11"/>
      <c r="D760" s="39"/>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c r="A761" s="11"/>
      <c r="B761" s="11"/>
      <c r="C761" s="11"/>
      <c r="D761" s="39"/>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c r="A762" s="11"/>
      <c r="B762" s="11"/>
      <c r="C762" s="11"/>
      <c r="D762" s="39"/>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c r="A763" s="11"/>
      <c r="B763" s="11"/>
      <c r="C763" s="11"/>
      <c r="D763" s="39"/>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c r="A764" s="11"/>
      <c r="B764" s="11"/>
      <c r="C764" s="11"/>
      <c r="D764" s="39"/>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c r="A765" s="11"/>
      <c r="B765" s="11"/>
      <c r="C765" s="11"/>
      <c r="D765" s="39"/>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c r="A766" s="11"/>
      <c r="B766" s="11"/>
      <c r="C766" s="11"/>
      <c r="D766" s="39"/>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c r="A767" s="11"/>
      <c r="B767" s="11"/>
      <c r="C767" s="11"/>
      <c r="D767" s="39"/>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c r="A768" s="11"/>
      <c r="B768" s="11"/>
      <c r="C768" s="11"/>
      <c r="D768" s="39"/>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c r="A769" s="11"/>
      <c r="B769" s="11"/>
      <c r="C769" s="11"/>
      <c r="D769" s="39"/>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c r="A770" s="11"/>
      <c r="B770" s="11"/>
      <c r="C770" s="11"/>
      <c r="D770" s="39"/>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c r="A771" s="11"/>
      <c r="B771" s="11"/>
      <c r="C771" s="11"/>
      <c r="D771" s="39"/>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c r="A772" s="11"/>
      <c r="B772" s="11"/>
      <c r="C772" s="11"/>
      <c r="D772" s="39"/>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c r="A773" s="11"/>
      <c r="B773" s="11"/>
      <c r="C773" s="11"/>
      <c r="D773" s="39"/>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c r="A774" s="11"/>
      <c r="B774" s="11"/>
      <c r="C774" s="11"/>
      <c r="D774" s="39"/>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c r="A775" s="11"/>
      <c r="B775" s="11"/>
      <c r="C775" s="11"/>
      <c r="D775" s="39"/>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c r="A776" s="11"/>
      <c r="B776" s="11"/>
      <c r="C776" s="11"/>
      <c r="D776" s="39"/>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c r="A777" s="11"/>
      <c r="B777" s="11"/>
      <c r="C777" s="11"/>
      <c r="D777" s="39"/>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c r="A778" s="11"/>
      <c r="B778" s="11"/>
      <c r="C778" s="11"/>
      <c r="D778" s="39"/>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c r="A779" s="11"/>
      <c r="B779" s="11"/>
      <c r="C779" s="11"/>
      <c r="D779" s="39"/>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c r="A780" s="11"/>
      <c r="B780" s="11"/>
      <c r="C780" s="11"/>
      <c r="D780" s="39"/>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c r="A781" s="11"/>
      <c r="B781" s="11"/>
      <c r="C781" s="11"/>
      <c r="D781" s="39"/>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c r="A782" s="11"/>
      <c r="B782" s="11"/>
      <c r="C782" s="11"/>
      <c r="D782" s="39"/>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c r="A783" s="11"/>
      <c r="B783" s="11"/>
      <c r="C783" s="11"/>
      <c r="D783" s="39"/>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c r="A784" s="11"/>
      <c r="B784" s="11"/>
      <c r="C784" s="11"/>
      <c r="D784" s="39"/>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c r="A785" s="11"/>
      <c r="B785" s="11"/>
      <c r="C785" s="11"/>
      <c r="D785" s="39"/>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c r="A786" s="11"/>
      <c r="B786" s="11"/>
      <c r="C786" s="11"/>
      <c r="D786" s="39"/>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c r="A787" s="11"/>
      <c r="B787" s="11"/>
      <c r="C787" s="11"/>
      <c r="D787" s="39"/>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c r="A788" s="11"/>
      <c r="B788" s="11"/>
      <c r="C788" s="11"/>
      <c r="D788" s="39"/>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c r="A789" s="11"/>
      <c r="B789" s="11"/>
      <c r="C789" s="11"/>
      <c r="D789" s="39"/>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c r="A790" s="11"/>
      <c r="B790" s="11"/>
      <c r="C790" s="11"/>
      <c r="D790" s="39"/>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c r="A791" s="11"/>
      <c r="B791" s="11"/>
      <c r="C791" s="11"/>
      <c r="D791" s="39"/>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c r="A792" s="11"/>
      <c r="B792" s="11"/>
      <c r="C792" s="11"/>
      <c r="D792" s="39"/>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c r="A793" s="11"/>
      <c r="B793" s="11"/>
      <c r="C793" s="11"/>
      <c r="D793" s="39"/>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c r="A794" s="11"/>
      <c r="B794" s="11"/>
      <c r="C794" s="11"/>
      <c r="D794" s="39"/>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c r="A795" s="11"/>
      <c r="B795" s="11"/>
      <c r="C795" s="11"/>
      <c r="D795" s="39"/>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c r="A796" s="11"/>
      <c r="B796" s="11"/>
      <c r="C796" s="11"/>
      <c r="D796" s="39"/>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c r="A797" s="11"/>
      <c r="B797" s="11"/>
      <c r="C797" s="11"/>
      <c r="D797" s="39"/>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c r="A798" s="11"/>
      <c r="B798" s="11"/>
      <c r="C798" s="11"/>
      <c r="D798" s="39"/>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c r="A799" s="11"/>
      <c r="B799" s="11"/>
      <c r="C799" s="11"/>
      <c r="D799" s="39"/>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c r="A800" s="11"/>
      <c r="B800" s="11"/>
      <c r="C800" s="11"/>
      <c r="D800" s="39"/>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c r="A801" s="11"/>
      <c r="B801" s="11"/>
      <c r="C801" s="11"/>
      <c r="D801" s="39"/>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c r="A802" s="11"/>
      <c r="B802" s="11"/>
      <c r="C802" s="11"/>
      <c r="D802" s="39"/>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c r="A803" s="11"/>
      <c r="B803" s="11"/>
      <c r="C803" s="11"/>
      <c r="D803" s="39"/>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c r="A804" s="11"/>
      <c r="B804" s="11"/>
      <c r="C804" s="11"/>
      <c r="D804" s="39"/>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c r="A805" s="11"/>
      <c r="B805" s="11"/>
      <c r="C805" s="11"/>
      <c r="D805" s="39"/>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c r="A806" s="11"/>
      <c r="B806" s="11"/>
      <c r="C806" s="11"/>
      <c r="D806" s="39"/>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c r="A807" s="11"/>
      <c r="B807" s="11"/>
      <c r="C807" s="11"/>
      <c r="D807" s="39"/>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c r="A808" s="11"/>
      <c r="B808" s="11"/>
      <c r="C808" s="11"/>
      <c r="D808" s="39"/>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c r="A809" s="11"/>
      <c r="B809" s="11"/>
      <c r="C809" s="11"/>
      <c r="D809" s="39"/>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c r="A810" s="11"/>
      <c r="B810" s="11"/>
      <c r="C810" s="11"/>
      <c r="D810" s="39"/>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c r="A811" s="11"/>
      <c r="B811" s="11"/>
      <c r="C811" s="11"/>
      <c r="D811" s="39"/>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c r="A812" s="11"/>
      <c r="B812" s="11"/>
      <c r="C812" s="11"/>
      <c r="D812" s="39"/>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c r="A813" s="11"/>
      <c r="B813" s="11"/>
      <c r="C813" s="11"/>
      <c r="D813" s="39"/>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c r="A814" s="11"/>
      <c r="B814" s="11"/>
      <c r="C814" s="11"/>
      <c r="D814" s="39"/>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c r="A815" s="11"/>
      <c r="B815" s="11"/>
      <c r="C815" s="11"/>
      <c r="D815" s="39"/>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c r="A816" s="11"/>
      <c r="B816" s="11"/>
      <c r="C816" s="11"/>
      <c r="D816" s="39"/>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c r="A817" s="11"/>
      <c r="B817" s="11"/>
      <c r="C817" s="11"/>
      <c r="D817" s="39"/>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c r="A818" s="11"/>
      <c r="B818" s="11"/>
      <c r="C818" s="11"/>
      <c r="D818" s="39"/>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c r="A819" s="11"/>
      <c r="B819" s="11"/>
      <c r="C819" s="11"/>
      <c r="D819" s="39"/>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c r="A820" s="11"/>
      <c r="B820" s="11"/>
      <c r="C820" s="11"/>
      <c r="D820" s="39"/>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c r="A821" s="11"/>
      <c r="B821" s="11"/>
      <c r="C821" s="11"/>
      <c r="D821" s="39"/>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c r="A822" s="11"/>
      <c r="B822" s="11"/>
      <c r="C822" s="11"/>
      <c r="D822" s="39"/>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c r="A823" s="11"/>
      <c r="B823" s="11"/>
      <c r="C823" s="11"/>
      <c r="D823" s="39"/>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c r="A824" s="11"/>
      <c r="B824" s="11"/>
      <c r="C824" s="11"/>
      <c r="D824" s="39"/>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c r="A825" s="11"/>
      <c r="B825" s="11"/>
      <c r="C825" s="11"/>
      <c r="D825" s="39"/>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c r="A826" s="11"/>
      <c r="B826" s="11"/>
      <c r="C826" s="11"/>
      <c r="D826" s="39"/>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c r="A827" s="11"/>
      <c r="B827" s="11"/>
      <c r="C827" s="11"/>
      <c r="D827" s="39"/>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c r="A828" s="11"/>
      <c r="B828" s="11"/>
      <c r="C828" s="11"/>
      <c r="D828" s="39"/>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c r="A829" s="11"/>
      <c r="B829" s="11"/>
      <c r="C829" s="11"/>
      <c r="D829" s="39"/>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c r="A830" s="11"/>
      <c r="B830" s="11"/>
      <c r="C830" s="11"/>
      <c r="D830" s="39"/>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c r="A831" s="11"/>
      <c r="B831" s="11"/>
      <c r="C831" s="11"/>
      <c r="D831" s="39"/>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c r="A832" s="11"/>
      <c r="B832" s="11"/>
      <c r="C832" s="11"/>
      <c r="D832" s="39"/>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c r="A833" s="11"/>
      <c r="B833" s="11"/>
      <c r="C833" s="11"/>
      <c r="D833" s="39"/>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c r="A834" s="11"/>
      <c r="B834" s="11"/>
      <c r="C834" s="11"/>
      <c r="D834" s="39"/>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c r="A835" s="11"/>
      <c r="B835" s="11"/>
      <c r="C835" s="11"/>
      <c r="D835" s="39"/>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c r="A836" s="11"/>
      <c r="B836" s="11"/>
      <c r="C836" s="11"/>
      <c r="D836" s="39"/>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c r="A837" s="11"/>
      <c r="B837" s="11"/>
      <c r="C837" s="11"/>
      <c r="D837" s="39"/>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c r="A838" s="11"/>
      <c r="B838" s="11"/>
      <c r="C838" s="11"/>
      <c r="D838" s="39"/>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c r="A839" s="11"/>
      <c r="B839" s="11"/>
      <c r="C839" s="11"/>
      <c r="D839" s="39"/>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c r="A840" s="11"/>
      <c r="B840" s="11"/>
      <c r="C840" s="11"/>
      <c r="D840" s="39"/>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c r="A841" s="11"/>
      <c r="B841" s="11"/>
      <c r="C841" s="11"/>
      <c r="D841" s="39"/>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c r="A842" s="11"/>
      <c r="B842" s="11"/>
      <c r="C842" s="11"/>
      <c r="D842" s="39"/>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c r="A843" s="11"/>
      <c r="B843" s="11"/>
      <c r="C843" s="11"/>
      <c r="D843" s="39"/>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c r="A844" s="11"/>
      <c r="B844" s="11"/>
      <c r="C844" s="11"/>
      <c r="D844" s="39"/>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c r="A845" s="11"/>
      <c r="B845" s="11"/>
      <c r="C845" s="11"/>
      <c r="D845" s="39"/>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c r="A846" s="11"/>
      <c r="B846" s="11"/>
      <c r="C846" s="11"/>
      <c r="D846" s="39"/>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c r="A847" s="11"/>
      <c r="B847" s="11"/>
      <c r="C847" s="11"/>
      <c r="D847" s="39"/>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c r="A848" s="11"/>
      <c r="B848" s="11"/>
      <c r="C848" s="11"/>
      <c r="D848" s="39"/>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c r="A849" s="11"/>
      <c r="B849" s="11"/>
      <c r="C849" s="11"/>
      <c r="D849" s="39"/>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c r="A850" s="11"/>
      <c r="B850" s="11"/>
      <c r="C850" s="11"/>
      <c r="D850" s="39"/>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c r="A851" s="11"/>
      <c r="B851" s="11"/>
      <c r="C851" s="11"/>
      <c r="D851" s="39"/>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c r="A852" s="11"/>
      <c r="B852" s="11"/>
      <c r="C852" s="11"/>
      <c r="D852" s="39"/>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c r="A853" s="11"/>
      <c r="B853" s="11"/>
      <c r="C853" s="11"/>
      <c r="D853" s="39"/>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c r="A854" s="11"/>
      <c r="B854" s="11"/>
      <c r="C854" s="11"/>
      <c r="D854" s="39"/>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c r="A855" s="11"/>
      <c r="B855" s="11"/>
      <c r="C855" s="11"/>
      <c r="D855" s="39"/>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c r="A856" s="11"/>
      <c r="B856" s="11"/>
      <c r="C856" s="11"/>
      <c r="D856" s="39"/>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c r="A857" s="11"/>
      <c r="B857" s="11"/>
      <c r="C857" s="11"/>
      <c r="D857" s="39"/>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c r="A858" s="11"/>
      <c r="B858" s="11"/>
      <c r="C858" s="11"/>
      <c r="D858" s="39"/>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c r="A859" s="11"/>
      <c r="B859" s="11"/>
      <c r="C859" s="11"/>
      <c r="D859" s="39"/>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c r="A860" s="11"/>
      <c r="B860" s="11"/>
      <c r="C860" s="11"/>
      <c r="D860" s="39"/>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c r="A861" s="11"/>
      <c r="B861" s="11"/>
      <c r="C861" s="11"/>
      <c r="D861" s="39"/>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c r="A862" s="11"/>
      <c r="B862" s="11"/>
      <c r="C862" s="11"/>
      <c r="D862" s="39"/>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c r="A863" s="11"/>
      <c r="B863" s="11"/>
      <c r="C863" s="11"/>
      <c r="D863" s="39"/>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c r="A864" s="11"/>
      <c r="B864" s="11"/>
      <c r="C864" s="11"/>
      <c r="D864" s="39"/>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c r="A865" s="11"/>
      <c r="B865" s="11"/>
      <c r="C865" s="11"/>
      <c r="D865" s="39"/>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c r="A866" s="11"/>
      <c r="B866" s="11"/>
      <c r="C866" s="11"/>
      <c r="D866" s="39"/>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c r="A867" s="11"/>
      <c r="B867" s="11"/>
      <c r="C867" s="11"/>
      <c r="D867" s="39"/>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c r="A868" s="11"/>
      <c r="B868" s="11"/>
      <c r="C868" s="11"/>
      <c r="D868" s="39"/>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c r="A869" s="11"/>
      <c r="B869" s="11"/>
      <c r="C869" s="11"/>
      <c r="D869" s="39"/>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c r="A870" s="11"/>
      <c r="B870" s="11"/>
      <c r="C870" s="11"/>
      <c r="D870" s="39"/>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c r="A871" s="11"/>
      <c r="B871" s="11"/>
      <c r="C871" s="11"/>
      <c r="D871" s="39"/>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c r="A872" s="11"/>
      <c r="B872" s="11"/>
      <c r="C872" s="11"/>
      <c r="D872" s="39"/>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c r="A873" s="11"/>
      <c r="B873" s="11"/>
      <c r="C873" s="11"/>
      <c r="D873" s="39"/>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c r="A874" s="11"/>
      <c r="B874" s="11"/>
      <c r="C874" s="11"/>
      <c r="D874" s="39"/>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c r="A875" s="11"/>
      <c r="B875" s="11"/>
      <c r="C875" s="11"/>
      <c r="D875" s="39"/>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c r="A876" s="11"/>
      <c r="B876" s="11"/>
      <c r="C876" s="11"/>
      <c r="D876" s="39"/>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c r="A877" s="11"/>
      <c r="B877" s="11"/>
      <c r="C877" s="11"/>
      <c r="D877" s="39"/>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c r="A878" s="11"/>
      <c r="B878" s="11"/>
      <c r="C878" s="11"/>
      <c r="D878" s="39"/>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c r="A879" s="11"/>
      <c r="B879" s="11"/>
      <c r="C879" s="11"/>
      <c r="D879" s="39"/>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c r="A880" s="11"/>
      <c r="B880" s="11"/>
      <c r="C880" s="11"/>
      <c r="D880" s="39"/>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c r="A881" s="11"/>
      <c r="B881" s="11"/>
      <c r="C881" s="11"/>
      <c r="D881" s="39"/>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c r="A882" s="11"/>
      <c r="B882" s="11"/>
      <c r="C882" s="11"/>
      <c r="D882" s="39"/>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c r="A883" s="11"/>
      <c r="B883" s="11"/>
      <c r="C883" s="11"/>
      <c r="D883" s="39"/>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c r="A884" s="11"/>
      <c r="B884" s="11"/>
      <c r="C884" s="11"/>
      <c r="D884" s="39"/>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c r="A885" s="11"/>
      <c r="B885" s="11"/>
      <c r="C885" s="11"/>
      <c r="D885" s="39"/>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c r="A886" s="11"/>
      <c r="B886" s="11"/>
      <c r="C886" s="11"/>
      <c r="D886" s="39"/>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c r="A887" s="11"/>
      <c r="B887" s="11"/>
      <c r="C887" s="11"/>
      <c r="D887" s="39"/>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c r="A888" s="11"/>
      <c r="B888" s="11"/>
      <c r="C888" s="11"/>
      <c r="D888" s="39"/>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c r="A889" s="11"/>
      <c r="B889" s="11"/>
      <c r="C889" s="11"/>
      <c r="D889" s="39"/>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c r="A890" s="11"/>
      <c r="B890" s="11"/>
      <c r="C890" s="11"/>
      <c r="D890" s="39"/>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c r="A891" s="11"/>
      <c r="B891" s="11"/>
      <c r="C891" s="11"/>
      <c r="D891" s="39"/>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c r="A892" s="11"/>
      <c r="B892" s="11"/>
      <c r="C892" s="11"/>
      <c r="D892" s="39"/>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c r="A893" s="11"/>
      <c r="B893" s="11"/>
      <c r="C893" s="11"/>
      <c r="D893" s="39"/>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c r="A894" s="11"/>
      <c r="B894" s="11"/>
      <c r="C894" s="11"/>
      <c r="D894" s="39"/>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c r="A895" s="11"/>
      <c r="B895" s="11"/>
      <c r="C895" s="11"/>
      <c r="D895" s="39"/>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c r="A896" s="11"/>
      <c r="B896" s="11"/>
      <c r="C896" s="11"/>
      <c r="D896" s="39"/>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c r="A897" s="11"/>
      <c r="B897" s="11"/>
      <c r="C897" s="11"/>
      <c r="D897" s="39"/>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c r="A898" s="11"/>
      <c r="B898" s="11"/>
      <c r="C898" s="11"/>
      <c r="D898" s="39"/>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c r="A899" s="11"/>
      <c r="B899" s="11"/>
      <c r="C899" s="11"/>
      <c r="D899" s="39"/>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c r="A900" s="11"/>
      <c r="B900" s="11"/>
      <c r="C900" s="11"/>
      <c r="D900" s="39"/>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c r="A901" s="11"/>
      <c r="B901" s="11"/>
      <c r="C901" s="11"/>
      <c r="D901" s="39"/>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c r="A902" s="11"/>
      <c r="B902" s="11"/>
      <c r="C902" s="11"/>
      <c r="D902" s="39"/>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c r="A903" s="11"/>
      <c r="B903" s="11"/>
      <c r="C903" s="11"/>
      <c r="D903" s="39"/>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c r="A904" s="11"/>
      <c r="B904" s="11"/>
      <c r="C904" s="11"/>
      <c r="D904" s="39"/>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c r="A905" s="11"/>
      <c r="B905" s="11"/>
      <c r="C905" s="11"/>
      <c r="D905" s="39"/>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c r="A906" s="11"/>
      <c r="B906" s="11"/>
      <c r="C906" s="11"/>
      <c r="D906" s="39"/>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c r="A907" s="11"/>
      <c r="B907" s="11"/>
      <c r="C907" s="11"/>
      <c r="D907" s="39"/>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c r="A908" s="11"/>
      <c r="B908" s="11"/>
      <c r="C908" s="11"/>
      <c r="D908" s="39"/>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c r="A909" s="11"/>
      <c r="B909" s="11"/>
      <c r="C909" s="11"/>
      <c r="D909" s="39"/>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c r="A910" s="11"/>
      <c r="B910" s="11"/>
      <c r="C910" s="11"/>
      <c r="D910" s="39"/>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c r="A911" s="11"/>
      <c r="B911" s="11"/>
      <c r="C911" s="11"/>
      <c r="D911" s="39"/>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c r="A912" s="11"/>
      <c r="B912" s="11"/>
      <c r="C912" s="11"/>
      <c r="D912" s="39"/>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c r="A913" s="11"/>
      <c r="B913" s="11"/>
      <c r="C913" s="11"/>
      <c r="D913" s="39"/>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c r="A914" s="11"/>
      <c r="B914" s="11"/>
      <c r="C914" s="11"/>
      <c r="D914" s="39"/>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c r="A915" s="11"/>
      <c r="B915" s="11"/>
      <c r="C915" s="11"/>
      <c r="D915" s="39"/>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c r="A916" s="11"/>
      <c r="B916" s="11"/>
      <c r="C916" s="11"/>
      <c r="D916" s="39"/>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c r="A917" s="11"/>
      <c r="B917" s="11"/>
      <c r="C917" s="11"/>
      <c r="D917" s="39"/>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c r="A918" s="11"/>
      <c r="B918" s="11"/>
      <c r="C918" s="11"/>
      <c r="D918" s="39"/>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c r="A919" s="11"/>
      <c r="B919" s="11"/>
      <c r="C919" s="11"/>
      <c r="D919" s="39"/>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c r="A920" s="11"/>
      <c r="B920" s="11"/>
      <c r="C920" s="11"/>
      <c r="D920" s="39"/>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c r="A921" s="11"/>
      <c r="B921" s="11"/>
      <c r="C921" s="11"/>
      <c r="D921" s="39"/>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c r="A922" s="11"/>
      <c r="B922" s="11"/>
      <c r="C922" s="11"/>
      <c r="D922" s="39"/>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c r="A923" s="11"/>
      <c r="B923" s="11"/>
      <c r="C923" s="11"/>
      <c r="D923" s="39"/>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c r="A924" s="11"/>
      <c r="B924" s="11"/>
      <c r="C924" s="11"/>
      <c r="D924" s="39"/>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c r="A925" s="11"/>
      <c r="B925" s="11"/>
      <c r="C925" s="11"/>
      <c r="D925" s="39"/>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c r="A926" s="11"/>
      <c r="B926" s="11"/>
      <c r="C926" s="11"/>
      <c r="D926" s="39"/>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c r="A927" s="11"/>
      <c r="B927" s="11"/>
      <c r="C927" s="11"/>
      <c r="D927" s="39"/>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c r="A928" s="11"/>
      <c r="B928" s="11"/>
      <c r="C928" s="11"/>
      <c r="D928" s="39"/>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c r="A929" s="11"/>
      <c r="B929" s="11"/>
      <c r="C929" s="11"/>
      <c r="D929" s="39"/>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c r="A930" s="11"/>
      <c r="B930" s="11"/>
      <c r="C930" s="11"/>
      <c r="D930" s="39"/>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c r="A931" s="11"/>
      <c r="B931" s="11"/>
      <c r="C931" s="11"/>
      <c r="D931" s="39"/>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c r="A932" s="11"/>
      <c r="B932" s="11"/>
      <c r="C932" s="11"/>
      <c r="D932" s="39"/>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c r="A933" s="11"/>
      <c r="B933" s="11"/>
      <c r="C933" s="11"/>
      <c r="D933" s="39"/>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c r="A934" s="11"/>
      <c r="B934" s="11"/>
      <c r="C934" s="11"/>
      <c r="D934" s="39"/>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c r="A935" s="11"/>
      <c r="B935" s="11"/>
      <c r="C935" s="11"/>
      <c r="D935" s="39"/>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c r="A936" s="11"/>
      <c r="B936" s="11"/>
      <c r="C936" s="11"/>
      <c r="D936" s="39"/>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c r="A937" s="11"/>
      <c r="B937" s="11"/>
      <c r="C937" s="11"/>
      <c r="D937" s="39"/>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c r="A938" s="11"/>
      <c r="B938" s="11"/>
      <c r="C938" s="11"/>
      <c r="D938" s="39"/>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c r="A939" s="11"/>
      <c r="B939" s="11"/>
      <c r="C939" s="11"/>
      <c r="D939" s="39"/>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c r="A940" s="11"/>
      <c r="B940" s="11"/>
      <c r="C940" s="11"/>
      <c r="D940" s="39"/>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c r="A941" s="11"/>
      <c r="B941" s="11"/>
      <c r="C941" s="11"/>
      <c r="D941" s="39"/>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c r="A942" s="11"/>
      <c r="B942" s="11"/>
      <c r="C942" s="11"/>
      <c r="D942" s="39"/>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c r="A943" s="11"/>
      <c r="B943" s="11"/>
      <c r="C943" s="11"/>
      <c r="D943" s="39"/>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c r="A944" s="11"/>
      <c r="B944" s="11"/>
      <c r="C944" s="11"/>
      <c r="D944" s="39"/>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75" customHeight="1">
      <c r="A945" s="11"/>
      <c r="B945" s="11"/>
      <c r="C945" s="11"/>
      <c r="D945" s="39"/>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75" customHeight="1">
      <c r="A946" s="11"/>
      <c r="B946" s="11"/>
      <c r="C946" s="11"/>
      <c r="D946" s="39"/>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75" customHeight="1">
      <c r="A947" s="11"/>
      <c r="B947" s="11"/>
      <c r="C947" s="11"/>
      <c r="D947" s="39"/>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75" customHeight="1">
      <c r="A948" s="11"/>
      <c r="B948" s="11"/>
      <c r="C948" s="11"/>
      <c r="D948" s="39"/>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75" customHeight="1">
      <c r="A949" s="11"/>
      <c r="B949" s="11"/>
      <c r="C949" s="11"/>
      <c r="D949" s="39"/>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75" customHeight="1">
      <c r="A950" s="11"/>
      <c r="B950" s="11"/>
      <c r="C950" s="11"/>
      <c r="D950" s="39"/>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5.75" customHeight="1">
      <c r="A951" s="11"/>
      <c r="B951" s="11"/>
      <c r="C951" s="11"/>
      <c r="D951" s="39"/>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5.75" customHeight="1">
      <c r="A952" s="11"/>
      <c r="B952" s="11"/>
      <c r="C952" s="11"/>
      <c r="D952" s="39"/>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5.75" customHeight="1">
      <c r="A953" s="11"/>
      <c r="B953" s="11"/>
      <c r="C953" s="11"/>
      <c r="D953" s="39"/>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5.75" customHeight="1">
      <c r="A954" s="11"/>
      <c r="B954" s="11"/>
      <c r="C954" s="11"/>
      <c r="D954" s="39"/>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5.75" customHeight="1">
      <c r="A955" s="11"/>
      <c r="B955" s="11"/>
      <c r="C955" s="11"/>
      <c r="D955" s="39"/>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5.75" customHeight="1">
      <c r="A956" s="11"/>
      <c r="B956" s="11"/>
      <c r="C956" s="11"/>
      <c r="D956" s="39"/>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5.75" customHeight="1">
      <c r="A957" s="11"/>
      <c r="B957" s="11"/>
      <c r="C957" s="11"/>
      <c r="D957" s="39"/>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5.75" customHeight="1">
      <c r="A958" s="11"/>
      <c r="B958" s="11"/>
      <c r="C958" s="11"/>
      <c r="D958" s="39"/>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5.75" customHeight="1">
      <c r="A959" s="11"/>
      <c r="B959" s="11"/>
      <c r="C959" s="11"/>
      <c r="D959" s="39"/>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5.75" customHeight="1">
      <c r="A960" s="11"/>
      <c r="B960" s="11"/>
      <c r="C960" s="11"/>
      <c r="D960" s="39"/>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5.75" customHeight="1">
      <c r="A961" s="11"/>
      <c r="B961" s="11"/>
      <c r="C961" s="11"/>
      <c r="D961" s="39"/>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5.75" customHeight="1">
      <c r="A962" s="11"/>
      <c r="B962" s="11"/>
      <c r="C962" s="11"/>
      <c r="D962" s="39"/>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5.75" customHeight="1">
      <c r="A963" s="11"/>
      <c r="B963" s="11"/>
      <c r="C963" s="11"/>
      <c r="D963" s="39"/>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5.75" customHeight="1">
      <c r="A964" s="11"/>
      <c r="B964" s="11"/>
      <c r="C964" s="11"/>
      <c r="D964" s="39"/>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5.75" customHeight="1">
      <c r="A965" s="11"/>
      <c r="B965" s="11"/>
      <c r="C965" s="11"/>
      <c r="D965" s="39"/>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5.75" customHeight="1">
      <c r="A966" s="11"/>
      <c r="B966" s="11"/>
      <c r="C966" s="11"/>
      <c r="D966" s="39"/>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5.75" customHeight="1">
      <c r="A967" s="11"/>
      <c r="B967" s="11"/>
      <c r="C967" s="11"/>
      <c r="D967" s="39"/>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5.75" customHeight="1">
      <c r="A968" s="11"/>
      <c r="B968" s="11"/>
      <c r="C968" s="11"/>
      <c r="D968" s="39"/>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5.75" customHeight="1">
      <c r="A969" s="11"/>
      <c r="B969" s="11"/>
      <c r="C969" s="11"/>
      <c r="D969" s="39"/>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5.75" customHeight="1">
      <c r="A970" s="11"/>
      <c r="B970" s="11"/>
      <c r="C970" s="11"/>
      <c r="D970" s="39"/>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5.75" customHeight="1">
      <c r="A971" s="11"/>
      <c r="B971" s="11"/>
      <c r="C971" s="11"/>
      <c r="D971" s="39"/>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5.75" customHeight="1">
      <c r="A972" s="11"/>
      <c r="B972" s="11"/>
      <c r="C972" s="11"/>
      <c r="D972" s="39"/>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5.75" customHeight="1">
      <c r="A973" s="11"/>
      <c r="B973" s="11"/>
      <c r="C973" s="11"/>
      <c r="D973" s="39"/>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5.75" customHeight="1">
      <c r="A974" s="11"/>
      <c r="B974" s="11"/>
      <c r="C974" s="11"/>
      <c r="D974" s="39"/>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5.75" customHeight="1">
      <c r="A975" s="11"/>
      <c r="B975" s="11"/>
      <c r="C975" s="11"/>
      <c r="D975" s="39"/>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5.75" customHeight="1">
      <c r="A976" s="11"/>
      <c r="B976" s="11"/>
      <c r="C976" s="11"/>
      <c r="D976" s="39"/>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5.75" customHeight="1">
      <c r="A977" s="11"/>
      <c r="B977" s="11"/>
      <c r="C977" s="11"/>
      <c r="D977" s="39"/>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5.75" customHeight="1">
      <c r="A978" s="11"/>
      <c r="B978" s="11"/>
      <c r="C978" s="11"/>
      <c r="D978" s="39"/>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5.75" customHeight="1">
      <c r="A979" s="11"/>
      <c r="B979" s="11"/>
      <c r="C979" s="11"/>
      <c r="D979" s="39"/>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5.75" customHeight="1">
      <c r="A980" s="11"/>
      <c r="B980" s="11"/>
      <c r="C980" s="11"/>
      <c r="D980" s="39"/>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5.75" customHeight="1">
      <c r="A981" s="11"/>
      <c r="B981" s="11"/>
      <c r="C981" s="11"/>
      <c r="D981" s="39"/>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5.75" customHeight="1">
      <c r="A982" s="11"/>
      <c r="B982" s="11"/>
      <c r="C982" s="11"/>
      <c r="D982" s="39"/>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5.75" customHeight="1">
      <c r="A983" s="11"/>
      <c r="B983" s="11"/>
      <c r="C983" s="11"/>
      <c r="D983" s="39"/>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5.75" customHeight="1">
      <c r="A984" s="11"/>
      <c r="B984" s="11"/>
      <c r="C984" s="11"/>
      <c r="D984" s="39"/>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5.75" customHeight="1">
      <c r="A985" s="11"/>
      <c r="B985" s="11"/>
      <c r="C985" s="11"/>
      <c r="D985" s="39"/>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5.75" customHeight="1">
      <c r="A986" s="11"/>
      <c r="B986" s="11"/>
      <c r="C986" s="11"/>
      <c r="D986" s="39"/>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5.75" customHeight="1">
      <c r="A987" s="11"/>
      <c r="B987" s="11"/>
      <c r="C987" s="11"/>
      <c r="D987" s="39"/>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5.75" customHeight="1">
      <c r="A988" s="11"/>
      <c r="B988" s="11"/>
      <c r="C988" s="11"/>
      <c r="D988" s="39"/>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5.75" customHeight="1">
      <c r="A989" s="11"/>
      <c r="B989" s="11"/>
      <c r="C989" s="11"/>
      <c r="D989" s="39"/>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5.75" customHeight="1">
      <c r="A990" s="11"/>
      <c r="B990" s="11"/>
      <c r="C990" s="11"/>
      <c r="D990" s="39"/>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5.75" customHeight="1">
      <c r="A991" s="11"/>
      <c r="B991" s="11"/>
      <c r="C991" s="11"/>
      <c r="D991" s="39"/>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5.75" customHeight="1">
      <c r="A992" s="11"/>
      <c r="B992" s="11"/>
      <c r="C992" s="11"/>
      <c r="D992" s="39"/>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5.75" customHeight="1">
      <c r="A993" s="11"/>
      <c r="B993" s="11"/>
      <c r="C993" s="11"/>
      <c r="D993" s="39"/>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5.75" customHeight="1">
      <c r="A994" s="11"/>
      <c r="B994" s="11"/>
      <c r="C994" s="11"/>
      <c r="D994" s="39"/>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5.75" customHeight="1">
      <c r="A995" s="11"/>
      <c r="B995" s="11"/>
      <c r="C995" s="11"/>
      <c r="D995" s="39"/>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5.75" customHeight="1">
      <c r="A996" s="11"/>
      <c r="B996" s="11"/>
      <c r="C996" s="11"/>
      <c r="D996" s="39"/>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5.75" customHeight="1">
      <c r="A997" s="11"/>
      <c r="B997" s="11"/>
      <c r="C997" s="11"/>
      <c r="D997" s="39"/>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5.75" customHeight="1">
      <c r="A998" s="11"/>
      <c r="B998" s="11"/>
      <c r="C998" s="11"/>
      <c r="D998" s="39"/>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5.75" customHeight="1">
      <c r="A999" s="11"/>
      <c r="B999" s="11"/>
      <c r="C999" s="11"/>
      <c r="D999" s="39"/>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5.75" customHeight="1">
      <c r="A1000" s="11"/>
      <c r="B1000" s="11"/>
      <c r="C1000" s="11"/>
      <c r="D1000" s="39"/>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mergeCells count="16">
    <mergeCell ref="A6:B6"/>
    <mergeCell ref="A7:B7"/>
    <mergeCell ref="B13:E13"/>
    <mergeCell ref="B14:E17"/>
    <mergeCell ref="A8:B8"/>
    <mergeCell ref="B9:E9"/>
    <mergeCell ref="B10:E10"/>
    <mergeCell ref="B11:C11"/>
    <mergeCell ref="D11:E11"/>
    <mergeCell ref="B12:C12"/>
    <mergeCell ref="D12:E12"/>
    <mergeCell ref="A1:F1"/>
    <mergeCell ref="A2:F2"/>
    <mergeCell ref="A3:F3"/>
    <mergeCell ref="A4:B4"/>
    <mergeCell ref="A5:B5"/>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14:formula1>
            <xm:f>'Reference Sheet'!$A$1:$A$3</xm:f>
          </x14:formula1>
          <xm:sqref>C5:C8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1" width="21.28515625" customWidth="1"/>
    <col min="2" max="2" width="18.5703125" customWidth="1"/>
    <col min="3" max="3" width="31.28515625" customWidth="1"/>
    <col min="4" max="4" width="48.85546875" customWidth="1"/>
    <col min="5" max="5" width="43.140625" customWidth="1"/>
    <col min="6" max="6" width="42.28515625" customWidth="1"/>
    <col min="7" max="7" width="50.5703125" customWidth="1"/>
    <col min="8" max="9" width="9.140625" hidden="1" customWidth="1"/>
    <col min="10" max="10" width="52.28515625" hidden="1" customWidth="1"/>
    <col min="11" max="26" width="9.140625" customWidth="1"/>
  </cols>
  <sheetData>
    <row r="1" spans="1:26">
      <c r="A1" s="64" t="s">
        <v>26</v>
      </c>
      <c r="B1" s="61"/>
      <c r="C1" s="61"/>
      <c r="D1" s="61"/>
      <c r="E1" s="61"/>
      <c r="F1" s="62"/>
      <c r="G1" s="11"/>
      <c r="H1" s="11"/>
      <c r="I1" s="11"/>
      <c r="J1" s="11"/>
      <c r="K1" s="11"/>
      <c r="L1" s="11"/>
      <c r="M1" s="11"/>
      <c r="N1" s="11"/>
      <c r="O1" s="11"/>
      <c r="P1" s="11"/>
      <c r="Q1" s="11"/>
      <c r="R1" s="11"/>
      <c r="S1" s="11"/>
      <c r="T1" s="11"/>
      <c r="U1" s="11"/>
      <c r="V1" s="11"/>
      <c r="W1" s="11"/>
      <c r="X1" s="11"/>
      <c r="Y1" s="11"/>
      <c r="Z1" s="11"/>
    </row>
    <row r="2" spans="1:26" ht="36.75" customHeight="1">
      <c r="A2" s="65" t="s">
        <v>246</v>
      </c>
      <c r="B2" s="61"/>
      <c r="C2" s="61"/>
      <c r="D2" s="61"/>
      <c r="E2" s="61"/>
      <c r="F2" s="62"/>
      <c r="G2" s="11"/>
      <c r="H2" s="11"/>
      <c r="I2" s="11"/>
      <c r="J2" s="11"/>
      <c r="K2" s="11"/>
      <c r="L2" s="11"/>
      <c r="M2" s="11"/>
      <c r="N2" s="11"/>
      <c r="O2" s="11"/>
      <c r="P2" s="11"/>
      <c r="Q2" s="11"/>
      <c r="R2" s="11"/>
      <c r="S2" s="11"/>
      <c r="T2" s="11"/>
      <c r="U2" s="11"/>
      <c r="V2" s="11"/>
      <c r="W2" s="11"/>
      <c r="X2" s="11"/>
      <c r="Y2" s="11"/>
      <c r="Z2" s="11"/>
    </row>
    <row r="3" spans="1:26" ht="46.5" customHeight="1">
      <c r="A3" s="66" t="s">
        <v>247</v>
      </c>
      <c r="B3" s="53"/>
      <c r="C3" s="53"/>
      <c r="D3" s="53"/>
      <c r="E3" s="53"/>
      <c r="F3" s="53"/>
      <c r="G3" s="11"/>
      <c r="H3" s="11"/>
      <c r="I3" s="11"/>
      <c r="J3" s="11"/>
      <c r="K3" s="11"/>
      <c r="L3" s="11"/>
      <c r="M3" s="11"/>
      <c r="N3" s="11"/>
      <c r="O3" s="11"/>
      <c r="P3" s="11"/>
      <c r="Q3" s="11"/>
      <c r="R3" s="11"/>
      <c r="S3" s="11"/>
      <c r="T3" s="11"/>
      <c r="U3" s="11"/>
      <c r="V3" s="11"/>
      <c r="W3" s="11"/>
      <c r="X3" s="11"/>
      <c r="Y3" s="11"/>
      <c r="Z3" s="11"/>
    </row>
    <row r="4" spans="1:26">
      <c r="A4" s="67" t="s">
        <v>33</v>
      </c>
      <c r="B4" s="55"/>
      <c r="C4" s="29" t="s">
        <v>34</v>
      </c>
      <c r="D4" s="29" t="s">
        <v>35</v>
      </c>
      <c r="E4" s="29" t="s">
        <v>36</v>
      </c>
      <c r="F4" s="29" t="s">
        <v>37</v>
      </c>
      <c r="G4" s="29" t="s">
        <v>38</v>
      </c>
      <c r="H4" s="11"/>
      <c r="I4" s="11"/>
      <c r="J4" s="11"/>
      <c r="K4" s="11"/>
      <c r="L4" s="11"/>
      <c r="M4" s="11"/>
      <c r="N4" s="11"/>
      <c r="O4" s="11"/>
      <c r="P4" s="11"/>
      <c r="Q4" s="11"/>
      <c r="R4" s="11"/>
      <c r="S4" s="11"/>
      <c r="T4" s="11"/>
      <c r="U4" s="11"/>
      <c r="V4" s="11"/>
      <c r="W4" s="11"/>
      <c r="X4" s="11"/>
      <c r="Y4" s="11"/>
      <c r="Z4" s="11"/>
    </row>
    <row r="5" spans="1:26" ht="150" customHeight="1">
      <c r="A5" s="68" t="s">
        <v>248</v>
      </c>
      <c r="B5" s="55"/>
      <c r="C5" s="30" t="s">
        <v>40</v>
      </c>
      <c r="D5" s="32" t="s">
        <v>249</v>
      </c>
      <c r="E5" s="32" t="s">
        <v>250</v>
      </c>
      <c r="F5" s="32" t="s">
        <v>251</v>
      </c>
      <c r="G5" s="36" t="s">
        <v>252</v>
      </c>
      <c r="H5" s="33">
        <f>VLOOKUP(C5,'Reference Sheet'!$A$1:$B$3,2)</f>
        <v>2</v>
      </c>
      <c r="I5" s="33"/>
      <c r="J5" s="34"/>
      <c r="K5" s="34"/>
      <c r="L5" s="34"/>
      <c r="M5" s="34"/>
      <c r="N5" s="34"/>
      <c r="O5" s="34"/>
      <c r="P5" s="34"/>
      <c r="Q5" s="34"/>
      <c r="R5" s="34"/>
      <c r="S5" s="34"/>
      <c r="T5" s="34"/>
      <c r="U5" s="34"/>
      <c r="V5" s="34"/>
      <c r="W5" s="34"/>
      <c r="X5" s="34"/>
      <c r="Y5" s="34"/>
      <c r="Z5" s="34"/>
    </row>
    <row r="6" spans="1:26" ht="165" customHeight="1">
      <c r="A6" s="69" t="s">
        <v>253</v>
      </c>
      <c r="B6" s="55"/>
      <c r="C6" s="30" t="s">
        <v>147</v>
      </c>
      <c r="D6" s="32" t="s">
        <v>254</v>
      </c>
      <c r="E6" s="32" t="s">
        <v>255</v>
      </c>
      <c r="F6" s="32" t="s">
        <v>256</v>
      </c>
      <c r="G6" s="36" t="s">
        <v>257</v>
      </c>
      <c r="H6" s="33">
        <f>VLOOKUP(C6,'Reference Sheet'!$A$1:$B$3,2)</f>
        <v>0</v>
      </c>
      <c r="I6" s="33"/>
      <c r="J6" s="34"/>
      <c r="K6" s="34"/>
      <c r="L6" s="34"/>
      <c r="M6" s="34"/>
      <c r="N6" s="34"/>
      <c r="O6" s="34"/>
      <c r="P6" s="34"/>
      <c r="Q6" s="34"/>
      <c r="R6" s="34"/>
      <c r="S6" s="34"/>
      <c r="T6" s="34"/>
      <c r="U6" s="34"/>
      <c r="V6" s="34"/>
      <c r="W6" s="34"/>
      <c r="X6" s="34"/>
      <c r="Y6" s="34"/>
      <c r="Z6" s="34"/>
    </row>
    <row r="7" spans="1:26" ht="135" customHeight="1">
      <c r="A7" s="69" t="s">
        <v>258</v>
      </c>
      <c r="B7" s="55"/>
      <c r="C7" s="30" t="s">
        <v>49</v>
      </c>
      <c r="D7" s="32" t="s">
        <v>259</v>
      </c>
      <c r="E7" s="32" t="s">
        <v>260</v>
      </c>
      <c r="F7" s="32" t="s">
        <v>261</v>
      </c>
      <c r="G7" s="36" t="s">
        <v>262</v>
      </c>
      <c r="H7" s="33">
        <f>VLOOKUP(C7,'Reference Sheet'!$A$1:$B$3,2)</f>
        <v>1</v>
      </c>
      <c r="I7" s="33"/>
      <c r="J7" s="34"/>
      <c r="K7" s="34"/>
      <c r="L7" s="34"/>
      <c r="M7" s="34"/>
      <c r="N7" s="34"/>
      <c r="O7" s="34"/>
      <c r="P7" s="34"/>
      <c r="Q7" s="34"/>
      <c r="R7" s="34"/>
      <c r="S7" s="34"/>
      <c r="T7" s="34"/>
      <c r="U7" s="34"/>
      <c r="V7" s="34"/>
      <c r="W7" s="34"/>
      <c r="X7" s="34"/>
      <c r="Y7" s="34"/>
      <c r="Z7" s="34"/>
    </row>
    <row r="8" spans="1:26" ht="225" customHeight="1">
      <c r="A8" s="68" t="s">
        <v>263</v>
      </c>
      <c r="B8" s="55"/>
      <c r="C8" s="30" t="s">
        <v>40</v>
      </c>
      <c r="D8" s="32" t="s">
        <v>264</v>
      </c>
      <c r="E8" s="32" t="s">
        <v>265</v>
      </c>
      <c r="F8" s="32" t="s">
        <v>266</v>
      </c>
      <c r="G8" s="44"/>
      <c r="H8" s="37">
        <f>VLOOKUP(C8,'Reference Sheet'!$A$1:$B$3,2)</f>
        <v>2</v>
      </c>
      <c r="I8" s="37"/>
      <c r="J8" s="37"/>
      <c r="K8" s="37"/>
      <c r="L8" s="37"/>
      <c r="M8" s="37"/>
      <c r="N8" s="37"/>
      <c r="O8" s="37"/>
      <c r="P8" s="37"/>
      <c r="Q8" s="37"/>
      <c r="R8" s="37"/>
      <c r="S8" s="37"/>
      <c r="T8" s="37"/>
      <c r="U8" s="37"/>
      <c r="V8" s="37"/>
      <c r="W8" s="37"/>
      <c r="X8" s="37"/>
      <c r="Y8" s="37"/>
      <c r="Z8" s="37"/>
    </row>
    <row r="9" spans="1:26" ht="20.25" customHeight="1">
      <c r="A9" s="11"/>
      <c r="B9" s="70" t="s">
        <v>81</v>
      </c>
      <c r="C9" s="71"/>
      <c r="D9" s="71"/>
      <c r="E9" s="71"/>
      <c r="F9" s="37"/>
      <c r="G9" s="37"/>
      <c r="H9" s="37"/>
      <c r="I9" s="37"/>
      <c r="J9" s="37"/>
      <c r="K9" s="37"/>
      <c r="L9" s="37"/>
      <c r="M9" s="37"/>
      <c r="N9" s="37"/>
      <c r="O9" s="37"/>
      <c r="P9" s="37"/>
      <c r="Q9" s="37"/>
      <c r="R9" s="37"/>
      <c r="S9" s="37"/>
      <c r="T9" s="37"/>
      <c r="U9" s="37"/>
      <c r="V9" s="37"/>
      <c r="W9" s="37"/>
      <c r="X9" s="37"/>
      <c r="Y9" s="37"/>
      <c r="Z9" s="37"/>
    </row>
    <row r="10" spans="1:26">
      <c r="A10" s="38"/>
      <c r="B10" s="60" t="s">
        <v>267</v>
      </c>
      <c r="C10" s="61"/>
      <c r="D10" s="61"/>
      <c r="E10" s="62"/>
      <c r="F10" s="11"/>
      <c r="G10" s="11"/>
      <c r="H10" s="11" t="b">
        <v>1</v>
      </c>
      <c r="I10" s="11"/>
      <c r="J10" s="11"/>
      <c r="K10" s="11"/>
      <c r="L10" s="11"/>
      <c r="M10" s="11"/>
      <c r="N10" s="11"/>
      <c r="O10" s="11"/>
      <c r="P10" s="11"/>
      <c r="Q10" s="11"/>
      <c r="R10" s="11"/>
      <c r="S10" s="11"/>
      <c r="T10" s="11"/>
      <c r="U10" s="11"/>
      <c r="V10" s="11"/>
      <c r="W10" s="11"/>
      <c r="X10" s="11"/>
      <c r="Y10" s="11"/>
      <c r="Z10" s="11"/>
    </row>
    <row r="11" spans="1:26" ht="57" customHeight="1">
      <c r="A11" s="38"/>
      <c r="B11" s="72" t="s">
        <v>56</v>
      </c>
      <c r="C11" s="53"/>
      <c r="D11" s="73">
        <f>IFERROR(H11,"")</f>
        <v>5</v>
      </c>
      <c r="E11" s="53"/>
      <c r="F11" s="11"/>
      <c r="G11" s="11"/>
      <c r="H11" s="11">
        <f>SUM(H5:H8)</f>
        <v>5</v>
      </c>
      <c r="I11" s="11"/>
      <c r="J11" s="11"/>
      <c r="K11" s="11"/>
      <c r="L11" s="11"/>
      <c r="M11" s="11"/>
      <c r="N11" s="11"/>
      <c r="O11" s="11"/>
      <c r="P11" s="11"/>
      <c r="Q11" s="11"/>
      <c r="R11" s="11"/>
      <c r="S11" s="11"/>
      <c r="T11" s="11"/>
      <c r="U11" s="11"/>
      <c r="V11" s="11"/>
      <c r="W11" s="11"/>
      <c r="X11" s="11"/>
      <c r="Y11" s="11"/>
      <c r="Z11" s="11"/>
    </row>
    <row r="12" spans="1:26" ht="85.5" customHeight="1">
      <c r="A12" s="38"/>
      <c r="B12" s="72" t="s">
        <v>57</v>
      </c>
      <c r="C12" s="53"/>
      <c r="D12" s="74" t="str">
        <f>IFERROR(VLOOKUP(H12,'Reference Sheet'!$A$18:$B$20,2,FALSE),"")</f>
        <v>1: Partially meets expectations</v>
      </c>
      <c r="E12" s="62"/>
      <c r="F12" s="34"/>
      <c r="G12" s="34"/>
      <c r="H12" s="34">
        <f>SUM(J17:J31)</f>
        <v>1</v>
      </c>
      <c r="I12" s="34"/>
      <c r="J12" s="34"/>
      <c r="K12" s="34"/>
      <c r="L12" s="34"/>
      <c r="M12" s="34"/>
      <c r="N12" s="34"/>
      <c r="O12" s="34"/>
      <c r="P12" s="34"/>
      <c r="Q12" s="34"/>
      <c r="R12" s="34"/>
      <c r="S12" s="34"/>
      <c r="T12" s="34"/>
      <c r="U12" s="34"/>
      <c r="V12" s="34"/>
      <c r="W12" s="34"/>
      <c r="X12" s="34"/>
      <c r="Y12" s="34"/>
      <c r="Z12" s="34"/>
    </row>
    <row r="13" spans="1:26">
      <c r="A13" s="11"/>
      <c r="B13" s="60" t="s">
        <v>268</v>
      </c>
      <c r="C13" s="61"/>
      <c r="D13" s="61"/>
      <c r="E13" s="62"/>
      <c r="F13" s="11"/>
      <c r="G13" s="11"/>
      <c r="H13" s="11"/>
      <c r="I13" s="11"/>
      <c r="J13" s="11"/>
      <c r="K13" s="11"/>
      <c r="L13" s="11"/>
      <c r="M13" s="11"/>
      <c r="N13" s="11"/>
      <c r="O13" s="11"/>
      <c r="P13" s="11"/>
      <c r="Q13" s="11"/>
      <c r="R13" s="11"/>
      <c r="S13" s="11"/>
      <c r="T13" s="11"/>
      <c r="U13" s="11"/>
      <c r="V13" s="11"/>
      <c r="W13" s="11"/>
      <c r="X13" s="11"/>
      <c r="Y13" s="11"/>
      <c r="Z13" s="11"/>
    </row>
    <row r="14" spans="1:26">
      <c r="A14" s="11"/>
      <c r="B14" s="63" t="s">
        <v>269</v>
      </c>
      <c r="C14" s="53"/>
      <c r="D14" s="53"/>
      <c r="E14" s="53"/>
      <c r="F14" s="11"/>
      <c r="G14" s="11"/>
      <c r="H14" s="11"/>
      <c r="I14" s="11"/>
      <c r="J14" s="11"/>
      <c r="K14" s="11"/>
      <c r="L14" s="11"/>
      <c r="M14" s="11"/>
      <c r="N14" s="11"/>
      <c r="O14" s="11"/>
      <c r="P14" s="11"/>
      <c r="Q14" s="11"/>
      <c r="R14" s="11"/>
      <c r="S14" s="11"/>
      <c r="T14" s="11"/>
      <c r="U14" s="11"/>
      <c r="V14" s="11"/>
      <c r="W14" s="11"/>
      <c r="X14" s="11"/>
      <c r="Y14" s="11"/>
      <c r="Z14" s="11"/>
    </row>
    <row r="15" spans="1:26">
      <c r="A15" s="11"/>
      <c r="B15" s="53"/>
      <c r="C15" s="53"/>
      <c r="D15" s="53"/>
      <c r="E15" s="53"/>
      <c r="F15" s="11"/>
      <c r="G15" s="11"/>
      <c r="H15" s="11"/>
      <c r="I15" s="11"/>
      <c r="J15" s="11"/>
      <c r="K15" s="11"/>
      <c r="L15" s="11"/>
      <c r="M15" s="11"/>
      <c r="N15" s="11"/>
      <c r="O15" s="11"/>
      <c r="P15" s="11"/>
      <c r="Q15" s="11"/>
      <c r="R15" s="11"/>
      <c r="S15" s="11"/>
      <c r="T15" s="11"/>
      <c r="U15" s="11"/>
      <c r="V15" s="11"/>
      <c r="W15" s="11"/>
      <c r="X15" s="11"/>
      <c r="Y15" s="11"/>
      <c r="Z15" s="11"/>
    </row>
    <row r="16" spans="1:26">
      <c r="A16" s="33"/>
      <c r="B16" s="53"/>
      <c r="C16" s="53"/>
      <c r="D16" s="53"/>
      <c r="E16" s="53"/>
      <c r="F16" s="11"/>
      <c r="G16" s="11"/>
      <c r="H16" s="11"/>
      <c r="I16" s="11"/>
      <c r="J16" s="11"/>
      <c r="K16" s="11"/>
      <c r="L16" s="11"/>
      <c r="M16" s="11"/>
      <c r="N16" s="11"/>
      <c r="O16" s="11"/>
      <c r="P16" s="11"/>
      <c r="Q16" s="11"/>
      <c r="R16" s="11"/>
      <c r="S16" s="11"/>
      <c r="T16" s="11"/>
      <c r="U16" s="11"/>
      <c r="V16" s="11"/>
      <c r="W16" s="11"/>
      <c r="X16" s="11"/>
      <c r="Y16" s="11"/>
      <c r="Z16" s="11"/>
    </row>
    <row r="17" spans="1:26">
      <c r="A17" s="11"/>
      <c r="B17" s="53"/>
      <c r="C17" s="53"/>
      <c r="D17" s="53"/>
      <c r="E17" s="53"/>
      <c r="F17" s="11"/>
      <c r="G17" s="11"/>
      <c r="H17" s="41">
        <v>8</v>
      </c>
      <c r="I17" s="41">
        <v>2</v>
      </c>
      <c r="J17" s="11">
        <f t="shared" ref="J17:J24" si="0">IF(AND(H$10=TRUE,$H$11=H17),I17,0)</f>
        <v>0</v>
      </c>
      <c r="K17" s="11"/>
      <c r="L17" s="11"/>
      <c r="M17" s="11"/>
      <c r="N17" s="11"/>
      <c r="O17" s="11"/>
      <c r="P17" s="11"/>
      <c r="Q17" s="11"/>
      <c r="R17" s="11"/>
      <c r="S17" s="11"/>
      <c r="T17" s="11"/>
      <c r="U17" s="11"/>
      <c r="V17" s="11"/>
      <c r="W17" s="11"/>
      <c r="X17" s="11"/>
      <c r="Y17" s="11"/>
      <c r="Z17" s="11"/>
    </row>
    <row r="18" spans="1:26">
      <c r="A18" s="11"/>
      <c r="B18" s="11"/>
      <c r="C18" s="11"/>
      <c r="D18" s="39"/>
      <c r="E18" s="11"/>
      <c r="F18" s="34"/>
      <c r="G18" s="34"/>
      <c r="H18" s="40">
        <v>7</v>
      </c>
      <c r="I18" s="40">
        <v>2</v>
      </c>
      <c r="J18" s="34">
        <f t="shared" si="0"/>
        <v>0</v>
      </c>
      <c r="K18" s="34"/>
      <c r="L18" s="34"/>
      <c r="M18" s="34"/>
      <c r="N18" s="34"/>
      <c r="O18" s="34"/>
      <c r="P18" s="34"/>
      <c r="Q18" s="34"/>
      <c r="R18" s="34"/>
      <c r="S18" s="34"/>
      <c r="T18" s="34"/>
      <c r="U18" s="34"/>
      <c r="V18" s="34"/>
      <c r="W18" s="34"/>
      <c r="X18" s="34"/>
      <c r="Y18" s="34"/>
      <c r="Z18" s="34"/>
    </row>
    <row r="19" spans="1:26">
      <c r="A19" s="11"/>
      <c r="B19" s="11"/>
      <c r="C19" s="11"/>
      <c r="D19" s="39"/>
      <c r="E19" s="11"/>
      <c r="F19" s="11"/>
      <c r="G19" s="11"/>
      <c r="H19" s="41">
        <v>6</v>
      </c>
      <c r="I19" s="41">
        <v>1</v>
      </c>
      <c r="J19" s="11">
        <f t="shared" si="0"/>
        <v>0</v>
      </c>
      <c r="K19" s="11"/>
      <c r="L19" s="11"/>
      <c r="M19" s="11"/>
      <c r="N19" s="11"/>
      <c r="O19" s="11"/>
      <c r="P19" s="11"/>
      <c r="Q19" s="11"/>
      <c r="R19" s="11"/>
      <c r="S19" s="11"/>
      <c r="T19" s="11"/>
      <c r="U19" s="11"/>
      <c r="V19" s="11"/>
      <c r="W19" s="11"/>
      <c r="X19" s="11"/>
      <c r="Y19" s="11"/>
      <c r="Z19" s="11"/>
    </row>
    <row r="20" spans="1:26">
      <c r="A20" s="11"/>
      <c r="B20" s="11"/>
      <c r="C20" s="11"/>
      <c r="D20" s="39"/>
      <c r="E20" s="11"/>
      <c r="F20" s="11"/>
      <c r="G20" s="11"/>
      <c r="H20" s="41">
        <v>5</v>
      </c>
      <c r="I20" s="41">
        <v>1</v>
      </c>
      <c r="J20" s="11">
        <f t="shared" si="0"/>
        <v>1</v>
      </c>
      <c r="K20" s="11"/>
      <c r="L20" s="11"/>
      <c r="M20" s="11"/>
      <c r="N20" s="11"/>
      <c r="O20" s="11"/>
      <c r="P20" s="11"/>
      <c r="Q20" s="11"/>
      <c r="R20" s="11"/>
      <c r="S20" s="11"/>
      <c r="T20" s="11"/>
      <c r="U20" s="11"/>
      <c r="V20" s="11"/>
      <c r="W20" s="11"/>
      <c r="X20" s="11"/>
      <c r="Y20" s="11"/>
      <c r="Z20" s="11"/>
    </row>
    <row r="21" spans="1:26" ht="15.75" customHeight="1">
      <c r="A21" s="11"/>
      <c r="B21" s="11"/>
      <c r="C21" s="11"/>
      <c r="D21" s="39"/>
      <c r="E21" s="11"/>
      <c r="F21" s="11"/>
      <c r="G21" s="11"/>
      <c r="H21" s="41">
        <v>4</v>
      </c>
      <c r="I21" s="41">
        <v>1</v>
      </c>
      <c r="J21" s="11">
        <f t="shared" si="0"/>
        <v>0</v>
      </c>
      <c r="K21" s="11"/>
      <c r="L21" s="11"/>
      <c r="M21" s="11"/>
      <c r="N21" s="11"/>
      <c r="O21" s="11"/>
      <c r="P21" s="11"/>
      <c r="Q21" s="11"/>
      <c r="R21" s="11"/>
      <c r="S21" s="11"/>
      <c r="T21" s="11"/>
      <c r="U21" s="11"/>
      <c r="V21" s="11"/>
      <c r="W21" s="11"/>
      <c r="X21" s="11"/>
      <c r="Y21" s="11"/>
      <c r="Z21" s="11"/>
    </row>
    <row r="22" spans="1:26" ht="15.75" customHeight="1">
      <c r="A22" s="11"/>
      <c r="B22" s="11"/>
      <c r="C22" s="11"/>
      <c r="D22" s="39"/>
      <c r="E22" s="11"/>
      <c r="F22" s="11"/>
      <c r="G22" s="11"/>
      <c r="H22" s="41">
        <v>3</v>
      </c>
      <c r="I22" s="41">
        <v>0</v>
      </c>
      <c r="J22" s="11">
        <f t="shared" si="0"/>
        <v>0</v>
      </c>
      <c r="K22" s="11"/>
      <c r="L22" s="11"/>
      <c r="M22" s="11"/>
      <c r="N22" s="11"/>
      <c r="O22" s="11"/>
      <c r="P22" s="11"/>
      <c r="Q22" s="11"/>
      <c r="R22" s="11"/>
      <c r="S22" s="11"/>
      <c r="T22" s="11"/>
      <c r="U22" s="11"/>
      <c r="V22" s="11"/>
      <c r="W22" s="11"/>
      <c r="X22" s="11"/>
      <c r="Y22" s="11"/>
      <c r="Z22" s="11"/>
    </row>
    <row r="23" spans="1:26" ht="15.75" customHeight="1">
      <c r="A23" s="11"/>
      <c r="B23" s="11"/>
      <c r="C23" s="11"/>
      <c r="D23" s="39"/>
      <c r="E23" s="11"/>
      <c r="F23" s="11"/>
      <c r="G23" s="11"/>
      <c r="H23" s="41">
        <v>2</v>
      </c>
      <c r="I23" s="41">
        <v>0</v>
      </c>
      <c r="J23" s="11">
        <f t="shared" si="0"/>
        <v>0</v>
      </c>
      <c r="K23" s="11"/>
      <c r="L23" s="11"/>
      <c r="M23" s="11"/>
      <c r="N23" s="11"/>
      <c r="O23" s="11"/>
      <c r="P23" s="11"/>
      <c r="Q23" s="11"/>
      <c r="R23" s="11"/>
      <c r="S23" s="11"/>
      <c r="T23" s="11"/>
      <c r="U23" s="11"/>
      <c r="V23" s="11"/>
      <c r="W23" s="11"/>
      <c r="X23" s="11"/>
      <c r="Y23" s="11"/>
      <c r="Z23" s="11"/>
    </row>
    <row r="24" spans="1:26" ht="15.75" customHeight="1">
      <c r="A24" s="11"/>
      <c r="B24" s="11"/>
      <c r="C24" s="11"/>
      <c r="D24" s="39"/>
      <c r="E24" s="11"/>
      <c r="F24" s="11"/>
      <c r="G24" s="11"/>
      <c r="H24" s="41">
        <v>1</v>
      </c>
      <c r="I24" s="41">
        <v>0</v>
      </c>
      <c r="J24" s="11">
        <f t="shared" si="0"/>
        <v>0</v>
      </c>
      <c r="K24" s="11"/>
      <c r="L24" s="11"/>
      <c r="M24" s="11"/>
      <c r="N24" s="11"/>
      <c r="O24" s="11"/>
      <c r="P24" s="11"/>
      <c r="Q24" s="11"/>
      <c r="R24" s="11"/>
      <c r="S24" s="11"/>
      <c r="T24" s="11"/>
      <c r="U24" s="11"/>
      <c r="V24" s="11"/>
      <c r="W24" s="11"/>
      <c r="X24" s="11"/>
      <c r="Y24" s="11"/>
      <c r="Z24" s="11"/>
    </row>
    <row r="25" spans="1:26" ht="15.75" customHeight="1">
      <c r="A25" s="11"/>
      <c r="B25" s="11"/>
      <c r="C25" s="11"/>
      <c r="D25" s="39"/>
      <c r="E25" s="11"/>
      <c r="F25" s="11"/>
      <c r="G25" s="11"/>
      <c r="H25" s="11"/>
      <c r="I25" s="11"/>
      <c r="J25" s="11"/>
      <c r="K25" s="11"/>
      <c r="L25" s="11"/>
      <c r="M25" s="11"/>
      <c r="N25" s="11"/>
      <c r="O25" s="11"/>
      <c r="P25" s="11"/>
      <c r="Q25" s="11"/>
      <c r="R25" s="11"/>
      <c r="S25" s="11"/>
      <c r="T25" s="11"/>
      <c r="U25" s="11"/>
      <c r="V25" s="11"/>
      <c r="W25" s="11"/>
      <c r="X25" s="11"/>
      <c r="Y25" s="11"/>
      <c r="Z25" s="11"/>
    </row>
    <row r="26" spans="1:26" ht="15.75" customHeight="1">
      <c r="A26" s="11"/>
      <c r="B26" s="11"/>
      <c r="C26" s="11"/>
      <c r="D26" s="39"/>
      <c r="E26" s="11"/>
      <c r="F26" s="11"/>
      <c r="G26" s="11"/>
      <c r="H26" s="11"/>
      <c r="I26" s="11"/>
      <c r="J26" s="11"/>
      <c r="K26" s="11"/>
      <c r="L26" s="11"/>
      <c r="M26" s="11"/>
      <c r="N26" s="11"/>
      <c r="O26" s="11"/>
      <c r="P26" s="11"/>
      <c r="Q26" s="11"/>
      <c r="R26" s="11"/>
      <c r="S26" s="11"/>
      <c r="T26" s="11"/>
      <c r="U26" s="11"/>
      <c r="V26" s="11"/>
      <c r="W26" s="11"/>
      <c r="X26" s="11"/>
      <c r="Y26" s="11"/>
      <c r="Z26" s="11"/>
    </row>
    <row r="27" spans="1:26" ht="15.75" customHeight="1">
      <c r="A27" s="11"/>
      <c r="B27" s="11"/>
      <c r="C27" s="11"/>
      <c r="D27" s="39"/>
      <c r="E27" s="11"/>
      <c r="F27" s="11"/>
      <c r="G27" s="11"/>
      <c r="H27" s="11"/>
      <c r="I27" s="11"/>
      <c r="J27" s="11"/>
      <c r="K27" s="11"/>
      <c r="L27" s="11"/>
      <c r="M27" s="11"/>
      <c r="N27" s="11"/>
      <c r="O27" s="11"/>
      <c r="P27" s="11"/>
      <c r="Q27" s="11"/>
      <c r="R27" s="11"/>
      <c r="S27" s="11"/>
      <c r="T27" s="11"/>
      <c r="U27" s="11"/>
      <c r="V27" s="11"/>
      <c r="W27" s="11"/>
      <c r="X27" s="11"/>
      <c r="Y27" s="11"/>
      <c r="Z27" s="11"/>
    </row>
    <row r="28" spans="1:26" ht="15.75" customHeight="1">
      <c r="A28" s="11"/>
      <c r="B28" s="11"/>
      <c r="C28" s="11"/>
      <c r="D28" s="39"/>
      <c r="E28" s="11"/>
      <c r="F28" s="11"/>
      <c r="G28" s="11"/>
      <c r="H28" s="11"/>
      <c r="I28" s="11"/>
      <c r="J28" s="11"/>
      <c r="K28" s="11"/>
      <c r="L28" s="11"/>
      <c r="M28" s="11"/>
      <c r="N28" s="11"/>
      <c r="O28" s="11"/>
      <c r="P28" s="11"/>
      <c r="Q28" s="11"/>
      <c r="R28" s="11"/>
      <c r="S28" s="11"/>
      <c r="T28" s="11"/>
      <c r="U28" s="11"/>
      <c r="V28" s="11"/>
      <c r="W28" s="11"/>
      <c r="X28" s="11"/>
      <c r="Y28" s="11"/>
      <c r="Z28" s="11"/>
    </row>
    <row r="29" spans="1:26" ht="15.75" customHeight="1">
      <c r="A29" s="11"/>
      <c r="B29" s="11"/>
      <c r="C29" s="11"/>
      <c r="D29" s="39"/>
      <c r="E29" s="11"/>
      <c r="F29" s="11"/>
      <c r="G29" s="11"/>
      <c r="H29" s="11"/>
      <c r="I29" s="11"/>
      <c r="J29" s="11"/>
      <c r="K29" s="11"/>
      <c r="L29" s="11"/>
      <c r="M29" s="11"/>
      <c r="N29" s="11"/>
      <c r="O29" s="11"/>
      <c r="P29" s="11"/>
      <c r="Q29" s="11"/>
      <c r="R29" s="11"/>
      <c r="S29" s="11"/>
      <c r="T29" s="11"/>
      <c r="U29" s="11"/>
      <c r="V29" s="11"/>
      <c r="W29" s="11"/>
      <c r="X29" s="11"/>
      <c r="Y29" s="11"/>
      <c r="Z29" s="11"/>
    </row>
    <row r="30" spans="1:26" ht="15.75" customHeight="1">
      <c r="A30" s="11"/>
      <c r="B30" s="11"/>
      <c r="C30" s="11"/>
      <c r="D30" s="39"/>
      <c r="E30" s="11"/>
      <c r="F30" s="11"/>
      <c r="G30" s="11"/>
      <c r="H30" s="11"/>
      <c r="I30" s="11"/>
      <c r="J30" s="11"/>
      <c r="K30" s="11"/>
      <c r="L30" s="11"/>
      <c r="M30" s="11"/>
      <c r="N30" s="11"/>
      <c r="O30" s="11"/>
      <c r="P30" s="11"/>
      <c r="Q30" s="11"/>
      <c r="R30" s="11"/>
      <c r="S30" s="11"/>
      <c r="T30" s="11"/>
      <c r="U30" s="11"/>
      <c r="V30" s="11"/>
      <c r="W30" s="11"/>
      <c r="X30" s="11"/>
      <c r="Y30" s="11"/>
      <c r="Z30" s="11"/>
    </row>
    <row r="31" spans="1:26" ht="15.75" customHeight="1">
      <c r="A31" s="11"/>
      <c r="B31" s="11"/>
      <c r="C31" s="11"/>
      <c r="D31" s="39"/>
      <c r="E31" s="11"/>
      <c r="F31" s="11"/>
      <c r="G31" s="11"/>
      <c r="H31" s="11"/>
      <c r="I31" s="11"/>
      <c r="J31" s="11"/>
      <c r="K31" s="11"/>
      <c r="L31" s="11"/>
      <c r="M31" s="11"/>
      <c r="N31" s="11"/>
      <c r="O31" s="11"/>
      <c r="P31" s="11"/>
      <c r="Q31" s="11"/>
      <c r="R31" s="11"/>
      <c r="S31" s="11"/>
      <c r="T31" s="11"/>
      <c r="U31" s="11"/>
      <c r="V31" s="11"/>
      <c r="W31" s="11"/>
      <c r="X31" s="11"/>
      <c r="Y31" s="11"/>
      <c r="Z31" s="11"/>
    </row>
    <row r="32" spans="1:26" ht="15.75" customHeight="1">
      <c r="A32" s="11"/>
      <c r="B32" s="11"/>
      <c r="C32" s="11"/>
      <c r="D32" s="39"/>
      <c r="E32" s="11"/>
      <c r="F32" s="11"/>
      <c r="G32" s="11"/>
      <c r="H32" s="11"/>
      <c r="I32" s="11"/>
      <c r="J32" s="11"/>
      <c r="K32" s="11"/>
      <c r="L32" s="11"/>
      <c r="M32" s="11"/>
      <c r="N32" s="11"/>
      <c r="O32" s="11"/>
      <c r="P32" s="11"/>
      <c r="Q32" s="11"/>
      <c r="R32" s="11"/>
      <c r="S32" s="11"/>
      <c r="T32" s="11"/>
      <c r="U32" s="11"/>
      <c r="V32" s="11"/>
      <c r="W32" s="11"/>
      <c r="X32" s="11"/>
      <c r="Y32" s="11"/>
      <c r="Z32" s="11"/>
    </row>
    <row r="33" spans="1:26" ht="15.75" customHeight="1">
      <c r="A33" s="11"/>
      <c r="B33" s="11"/>
      <c r="C33" s="11"/>
      <c r="D33" s="39"/>
      <c r="E33" s="11"/>
      <c r="F33" s="11"/>
      <c r="G33" s="11"/>
      <c r="H33" s="11"/>
      <c r="I33" s="11"/>
      <c r="J33" s="11"/>
      <c r="K33" s="11"/>
      <c r="L33" s="11"/>
      <c r="M33" s="11"/>
      <c r="N33" s="11"/>
      <c r="O33" s="11"/>
      <c r="P33" s="11"/>
      <c r="Q33" s="11"/>
      <c r="R33" s="11"/>
      <c r="S33" s="11"/>
      <c r="T33" s="11"/>
      <c r="U33" s="11"/>
      <c r="V33" s="11"/>
      <c r="W33" s="11"/>
      <c r="X33" s="11"/>
      <c r="Y33" s="11"/>
      <c r="Z33" s="11"/>
    </row>
    <row r="34" spans="1:26" ht="15.75" customHeight="1">
      <c r="A34" s="11"/>
      <c r="B34" s="11"/>
      <c r="C34" s="11"/>
      <c r="D34" s="39"/>
      <c r="E34" s="11"/>
      <c r="F34" s="11"/>
      <c r="G34" s="11"/>
      <c r="H34" s="11"/>
      <c r="I34" s="11"/>
      <c r="J34" s="11"/>
      <c r="K34" s="11"/>
      <c r="L34" s="11"/>
      <c r="M34" s="11"/>
      <c r="N34" s="11"/>
      <c r="O34" s="11"/>
      <c r="P34" s="11"/>
      <c r="Q34" s="11"/>
      <c r="R34" s="11"/>
      <c r="S34" s="11"/>
      <c r="T34" s="11"/>
      <c r="U34" s="11"/>
      <c r="V34" s="11"/>
      <c r="W34" s="11"/>
      <c r="X34" s="11"/>
      <c r="Y34" s="11"/>
      <c r="Z34" s="11"/>
    </row>
    <row r="35" spans="1:26" ht="15.75" customHeight="1">
      <c r="A35" s="11"/>
      <c r="B35" s="11"/>
      <c r="C35" s="11"/>
      <c r="D35" s="39"/>
      <c r="E35" s="11"/>
      <c r="F35" s="11"/>
      <c r="G35" s="11"/>
      <c r="H35" s="11"/>
      <c r="I35" s="11"/>
      <c r="J35" s="11"/>
      <c r="K35" s="11"/>
      <c r="L35" s="11"/>
      <c r="M35" s="11"/>
      <c r="N35" s="11"/>
      <c r="O35" s="11"/>
      <c r="P35" s="11"/>
      <c r="Q35" s="11"/>
      <c r="R35" s="11"/>
      <c r="S35" s="11"/>
      <c r="T35" s="11"/>
      <c r="U35" s="11"/>
      <c r="V35" s="11"/>
      <c r="W35" s="11"/>
      <c r="X35" s="11"/>
      <c r="Y35" s="11"/>
      <c r="Z35" s="11"/>
    </row>
    <row r="36" spans="1:26" ht="15.75" customHeight="1">
      <c r="A36" s="11"/>
      <c r="B36" s="11"/>
      <c r="C36" s="11"/>
      <c r="D36" s="39"/>
      <c r="E36" s="11"/>
      <c r="F36" s="11"/>
      <c r="G36" s="11"/>
      <c r="H36" s="11"/>
      <c r="I36" s="11"/>
      <c r="J36" s="11"/>
      <c r="K36" s="11"/>
      <c r="L36" s="11"/>
      <c r="M36" s="11"/>
      <c r="N36" s="11"/>
      <c r="O36" s="11"/>
      <c r="P36" s="11"/>
      <c r="Q36" s="11"/>
      <c r="R36" s="11"/>
      <c r="S36" s="11"/>
      <c r="T36" s="11"/>
      <c r="U36" s="11"/>
      <c r="V36" s="11"/>
      <c r="W36" s="11"/>
      <c r="X36" s="11"/>
      <c r="Y36" s="11"/>
      <c r="Z36" s="11"/>
    </row>
    <row r="37" spans="1:26" ht="15.75" customHeight="1">
      <c r="A37" s="11"/>
      <c r="B37" s="11"/>
      <c r="C37" s="11"/>
      <c r="D37" s="39"/>
      <c r="E37" s="11"/>
      <c r="F37" s="11"/>
      <c r="G37" s="11"/>
      <c r="H37" s="11"/>
      <c r="I37" s="11"/>
      <c r="J37" s="11"/>
      <c r="K37" s="11"/>
      <c r="L37" s="11"/>
      <c r="M37" s="11"/>
      <c r="N37" s="11"/>
      <c r="O37" s="11"/>
      <c r="P37" s="11"/>
      <c r="Q37" s="11"/>
      <c r="R37" s="11"/>
      <c r="S37" s="11"/>
      <c r="T37" s="11"/>
      <c r="U37" s="11"/>
      <c r="V37" s="11"/>
      <c r="W37" s="11"/>
      <c r="X37" s="11"/>
      <c r="Y37" s="11"/>
      <c r="Z37" s="11"/>
    </row>
    <row r="38" spans="1:26" ht="15.75" customHeight="1">
      <c r="A38" s="11"/>
      <c r="B38" s="11"/>
      <c r="C38" s="11"/>
      <c r="D38" s="39"/>
      <c r="E38" s="11"/>
      <c r="F38" s="11"/>
      <c r="G38" s="11"/>
      <c r="H38" s="11"/>
      <c r="I38" s="11"/>
      <c r="J38" s="11"/>
      <c r="K38" s="11"/>
      <c r="L38" s="11"/>
      <c r="M38" s="11"/>
      <c r="N38" s="11"/>
      <c r="O38" s="11"/>
      <c r="P38" s="11"/>
      <c r="Q38" s="11"/>
      <c r="R38" s="11"/>
      <c r="S38" s="11"/>
      <c r="T38" s="11"/>
      <c r="U38" s="11"/>
      <c r="V38" s="11"/>
      <c r="W38" s="11"/>
      <c r="X38" s="11"/>
      <c r="Y38" s="11"/>
      <c r="Z38" s="11"/>
    </row>
    <row r="39" spans="1:26" ht="15.75" customHeight="1">
      <c r="A39" s="11"/>
      <c r="B39" s="11"/>
      <c r="C39" s="11"/>
      <c r="D39" s="39"/>
      <c r="E39" s="11"/>
      <c r="F39" s="11"/>
      <c r="G39" s="11"/>
      <c r="H39" s="11"/>
      <c r="I39" s="11"/>
      <c r="J39" s="11"/>
      <c r="K39" s="11"/>
      <c r="L39" s="11"/>
      <c r="M39" s="11"/>
      <c r="N39" s="11"/>
      <c r="O39" s="11"/>
      <c r="P39" s="11"/>
      <c r="Q39" s="11"/>
      <c r="R39" s="11"/>
      <c r="S39" s="11"/>
      <c r="T39" s="11"/>
      <c r="U39" s="11"/>
      <c r="V39" s="11"/>
      <c r="W39" s="11"/>
      <c r="X39" s="11"/>
      <c r="Y39" s="11"/>
      <c r="Z39" s="11"/>
    </row>
    <row r="40" spans="1:26" ht="15.75" customHeight="1">
      <c r="A40" s="11"/>
      <c r="B40" s="11"/>
      <c r="C40" s="11"/>
      <c r="D40" s="39"/>
      <c r="E40" s="11"/>
      <c r="F40" s="11"/>
      <c r="G40" s="11"/>
      <c r="H40" s="11"/>
      <c r="I40" s="11"/>
      <c r="J40" s="11"/>
      <c r="K40" s="11"/>
      <c r="L40" s="11"/>
      <c r="M40" s="11"/>
      <c r="N40" s="11"/>
      <c r="O40" s="11"/>
      <c r="P40" s="11"/>
      <c r="Q40" s="11"/>
      <c r="R40" s="11"/>
      <c r="S40" s="11"/>
      <c r="T40" s="11"/>
      <c r="U40" s="11"/>
      <c r="V40" s="11"/>
      <c r="W40" s="11"/>
      <c r="X40" s="11"/>
      <c r="Y40" s="11"/>
      <c r="Z40" s="11"/>
    </row>
    <row r="41" spans="1:26" ht="15.75" customHeight="1">
      <c r="A41" s="11"/>
      <c r="B41" s="11"/>
      <c r="C41" s="11"/>
      <c r="D41" s="39"/>
      <c r="E41" s="11"/>
      <c r="F41" s="11"/>
      <c r="G41" s="11"/>
      <c r="H41" s="11"/>
      <c r="I41" s="11"/>
      <c r="J41" s="11"/>
      <c r="K41" s="11"/>
      <c r="L41" s="11"/>
      <c r="M41" s="11"/>
      <c r="N41" s="11"/>
      <c r="O41" s="11"/>
      <c r="P41" s="11"/>
      <c r="Q41" s="11"/>
      <c r="R41" s="11"/>
      <c r="S41" s="11"/>
      <c r="T41" s="11"/>
      <c r="U41" s="11"/>
      <c r="V41" s="11"/>
      <c r="W41" s="11"/>
      <c r="X41" s="11"/>
      <c r="Y41" s="11"/>
      <c r="Z41" s="11"/>
    </row>
    <row r="42" spans="1:26" ht="15.75" customHeight="1">
      <c r="A42" s="11"/>
      <c r="B42" s="11"/>
      <c r="C42" s="11"/>
      <c r="D42" s="39"/>
      <c r="E42" s="11"/>
      <c r="F42" s="11"/>
      <c r="G42" s="11"/>
      <c r="H42" s="11"/>
      <c r="I42" s="11"/>
      <c r="J42" s="11"/>
      <c r="K42" s="11"/>
      <c r="L42" s="11"/>
      <c r="M42" s="11"/>
      <c r="N42" s="11"/>
      <c r="O42" s="11"/>
      <c r="P42" s="11"/>
      <c r="Q42" s="11"/>
      <c r="R42" s="11"/>
      <c r="S42" s="11"/>
      <c r="T42" s="11"/>
      <c r="U42" s="11"/>
      <c r="V42" s="11"/>
      <c r="W42" s="11"/>
      <c r="X42" s="11"/>
      <c r="Y42" s="11"/>
      <c r="Z42" s="11"/>
    </row>
    <row r="43" spans="1:26" ht="15.75" customHeight="1">
      <c r="A43" s="11"/>
      <c r="B43" s="11"/>
      <c r="C43" s="11"/>
      <c r="D43" s="39"/>
      <c r="E43" s="11"/>
      <c r="F43" s="11"/>
      <c r="G43" s="11"/>
      <c r="H43" s="11"/>
      <c r="I43" s="11"/>
      <c r="J43" s="11"/>
      <c r="K43" s="11"/>
      <c r="L43" s="11"/>
      <c r="M43" s="11"/>
      <c r="N43" s="11"/>
      <c r="O43" s="11"/>
      <c r="P43" s="11"/>
      <c r="Q43" s="11"/>
      <c r="R43" s="11"/>
      <c r="S43" s="11"/>
      <c r="T43" s="11"/>
      <c r="U43" s="11"/>
      <c r="V43" s="11"/>
      <c r="W43" s="11"/>
      <c r="X43" s="11"/>
      <c r="Y43" s="11"/>
      <c r="Z43" s="11"/>
    </row>
    <row r="44" spans="1:26" ht="15.75" customHeight="1">
      <c r="A44" s="11"/>
      <c r="B44" s="11"/>
      <c r="C44" s="11"/>
      <c r="D44" s="39"/>
      <c r="E44" s="11"/>
      <c r="F44" s="11"/>
      <c r="G44" s="11"/>
      <c r="H44" s="11"/>
      <c r="I44" s="11"/>
      <c r="J44" s="11"/>
      <c r="K44" s="11"/>
      <c r="L44" s="11"/>
      <c r="M44" s="11"/>
      <c r="N44" s="11"/>
      <c r="O44" s="11"/>
      <c r="P44" s="11"/>
      <c r="Q44" s="11"/>
      <c r="R44" s="11"/>
      <c r="S44" s="11"/>
      <c r="T44" s="11"/>
      <c r="U44" s="11"/>
      <c r="V44" s="11"/>
      <c r="W44" s="11"/>
      <c r="X44" s="11"/>
      <c r="Y44" s="11"/>
      <c r="Z44" s="11"/>
    </row>
    <row r="45" spans="1:26" ht="15.75" customHeight="1">
      <c r="A45" s="11"/>
      <c r="B45" s="11"/>
      <c r="C45" s="11"/>
      <c r="D45" s="39"/>
      <c r="E45" s="11"/>
      <c r="F45" s="11"/>
      <c r="G45" s="11"/>
      <c r="H45" s="11"/>
      <c r="I45" s="11"/>
      <c r="J45" s="11"/>
      <c r="K45" s="11"/>
      <c r="L45" s="11"/>
      <c r="M45" s="11"/>
      <c r="N45" s="11"/>
      <c r="O45" s="11"/>
      <c r="P45" s="11"/>
      <c r="Q45" s="11"/>
      <c r="R45" s="11"/>
      <c r="S45" s="11"/>
      <c r="T45" s="11"/>
      <c r="U45" s="11"/>
      <c r="V45" s="11"/>
      <c r="W45" s="11"/>
      <c r="X45" s="11"/>
      <c r="Y45" s="11"/>
      <c r="Z45" s="11"/>
    </row>
    <row r="46" spans="1:26" ht="15.75" customHeight="1">
      <c r="A46" s="11"/>
      <c r="B46" s="11"/>
      <c r="C46" s="11"/>
      <c r="D46" s="39"/>
      <c r="E46" s="11"/>
      <c r="F46" s="11"/>
      <c r="G46" s="11"/>
      <c r="H46" s="11"/>
      <c r="I46" s="11"/>
      <c r="J46" s="11"/>
      <c r="K46" s="11"/>
      <c r="L46" s="11"/>
      <c r="M46" s="11"/>
      <c r="N46" s="11"/>
      <c r="O46" s="11"/>
      <c r="P46" s="11"/>
      <c r="Q46" s="11"/>
      <c r="R46" s="11"/>
      <c r="S46" s="11"/>
      <c r="T46" s="11"/>
      <c r="U46" s="11"/>
      <c r="V46" s="11"/>
      <c r="W46" s="11"/>
      <c r="X46" s="11"/>
      <c r="Y46" s="11"/>
      <c r="Z46" s="11"/>
    </row>
    <row r="47" spans="1:26" ht="15.75" customHeight="1">
      <c r="A47" s="11"/>
      <c r="B47" s="11"/>
      <c r="C47" s="11"/>
      <c r="D47" s="39"/>
      <c r="E47" s="11"/>
      <c r="F47" s="11"/>
      <c r="G47" s="11"/>
      <c r="H47" s="11"/>
      <c r="I47" s="11"/>
      <c r="J47" s="11"/>
      <c r="K47" s="11"/>
      <c r="L47" s="11"/>
      <c r="M47" s="11"/>
      <c r="N47" s="11"/>
      <c r="O47" s="11"/>
      <c r="P47" s="11"/>
      <c r="Q47" s="11"/>
      <c r="R47" s="11"/>
      <c r="S47" s="11"/>
      <c r="T47" s="11"/>
      <c r="U47" s="11"/>
      <c r="V47" s="11"/>
      <c r="W47" s="11"/>
      <c r="X47" s="11"/>
      <c r="Y47" s="11"/>
      <c r="Z47" s="11"/>
    </row>
    <row r="48" spans="1:26" ht="15.75" customHeight="1">
      <c r="A48" s="11"/>
      <c r="B48" s="11"/>
      <c r="C48" s="11"/>
      <c r="D48" s="39"/>
      <c r="E48" s="11"/>
      <c r="F48" s="11"/>
      <c r="G48" s="11"/>
      <c r="H48" s="11"/>
      <c r="I48" s="11"/>
      <c r="J48" s="11"/>
      <c r="K48" s="11"/>
      <c r="L48" s="11"/>
      <c r="M48" s="11"/>
      <c r="N48" s="11"/>
      <c r="O48" s="11"/>
      <c r="P48" s="11"/>
      <c r="Q48" s="11"/>
      <c r="R48" s="11"/>
      <c r="S48" s="11"/>
      <c r="T48" s="11"/>
      <c r="U48" s="11"/>
      <c r="V48" s="11"/>
      <c r="W48" s="11"/>
      <c r="X48" s="11"/>
      <c r="Y48" s="11"/>
      <c r="Z48" s="11"/>
    </row>
    <row r="49" spans="1:26" ht="15.75" customHeight="1">
      <c r="A49" s="11"/>
      <c r="B49" s="11"/>
      <c r="C49" s="11"/>
      <c r="D49" s="39"/>
      <c r="E49" s="11"/>
      <c r="F49" s="11"/>
      <c r="G49" s="11"/>
      <c r="H49" s="11"/>
      <c r="I49" s="11"/>
      <c r="J49" s="11"/>
      <c r="K49" s="11"/>
      <c r="L49" s="11"/>
      <c r="M49" s="11"/>
      <c r="N49" s="11"/>
      <c r="O49" s="11"/>
      <c r="P49" s="11"/>
      <c r="Q49" s="11"/>
      <c r="R49" s="11"/>
      <c r="S49" s="11"/>
      <c r="T49" s="11"/>
      <c r="U49" s="11"/>
      <c r="V49" s="11"/>
      <c r="W49" s="11"/>
      <c r="X49" s="11"/>
      <c r="Y49" s="11"/>
      <c r="Z49" s="11"/>
    </row>
    <row r="50" spans="1:26" ht="15.75" customHeight="1">
      <c r="A50" s="11"/>
      <c r="B50" s="11"/>
      <c r="C50" s="11"/>
      <c r="D50" s="39"/>
      <c r="E50" s="11"/>
      <c r="F50" s="11"/>
      <c r="G50" s="11"/>
      <c r="H50" s="11"/>
      <c r="I50" s="11"/>
      <c r="J50" s="11"/>
      <c r="K50" s="11"/>
      <c r="L50" s="11"/>
      <c r="M50" s="11"/>
      <c r="N50" s="11"/>
      <c r="O50" s="11"/>
      <c r="P50" s="11"/>
      <c r="Q50" s="11"/>
      <c r="R50" s="11"/>
      <c r="S50" s="11"/>
      <c r="T50" s="11"/>
      <c r="U50" s="11"/>
      <c r="V50" s="11"/>
      <c r="W50" s="11"/>
      <c r="X50" s="11"/>
      <c r="Y50" s="11"/>
      <c r="Z50" s="11"/>
    </row>
    <row r="51" spans="1:26" ht="15.75" customHeight="1">
      <c r="A51" s="11"/>
      <c r="B51" s="11"/>
      <c r="C51" s="11"/>
      <c r="D51" s="39"/>
      <c r="E51" s="11"/>
      <c r="F51" s="11"/>
      <c r="G51" s="11"/>
      <c r="H51" s="11"/>
      <c r="I51" s="11"/>
      <c r="J51" s="11"/>
      <c r="K51" s="11"/>
      <c r="L51" s="11"/>
      <c r="M51" s="11"/>
      <c r="N51" s="11"/>
      <c r="O51" s="11"/>
      <c r="P51" s="11"/>
      <c r="Q51" s="11"/>
      <c r="R51" s="11"/>
      <c r="S51" s="11"/>
      <c r="T51" s="11"/>
      <c r="U51" s="11"/>
      <c r="V51" s="11"/>
      <c r="W51" s="11"/>
      <c r="X51" s="11"/>
      <c r="Y51" s="11"/>
      <c r="Z51" s="11"/>
    </row>
    <row r="52" spans="1:26" ht="15.75" customHeight="1">
      <c r="A52" s="11"/>
      <c r="B52" s="11"/>
      <c r="C52" s="11"/>
      <c r="D52" s="39"/>
      <c r="E52" s="11"/>
      <c r="F52" s="11"/>
      <c r="G52" s="11"/>
      <c r="H52" s="11"/>
      <c r="I52" s="11"/>
      <c r="J52" s="11"/>
      <c r="K52" s="11"/>
      <c r="L52" s="11"/>
      <c r="M52" s="11"/>
      <c r="N52" s="11"/>
      <c r="O52" s="11"/>
      <c r="P52" s="11"/>
      <c r="Q52" s="11"/>
      <c r="R52" s="11"/>
      <c r="S52" s="11"/>
      <c r="T52" s="11"/>
      <c r="U52" s="11"/>
      <c r="V52" s="11"/>
      <c r="W52" s="11"/>
      <c r="X52" s="11"/>
      <c r="Y52" s="11"/>
      <c r="Z52" s="11"/>
    </row>
    <row r="53" spans="1:26" ht="15.75" customHeight="1">
      <c r="A53" s="11"/>
      <c r="B53" s="11"/>
      <c r="C53" s="11"/>
      <c r="D53" s="39"/>
      <c r="E53" s="11"/>
      <c r="F53" s="11"/>
      <c r="G53" s="11"/>
      <c r="H53" s="11"/>
      <c r="I53" s="11"/>
      <c r="J53" s="11"/>
      <c r="K53" s="11"/>
      <c r="L53" s="11"/>
      <c r="M53" s="11"/>
      <c r="N53" s="11"/>
      <c r="O53" s="11"/>
      <c r="P53" s="11"/>
      <c r="Q53" s="11"/>
      <c r="R53" s="11"/>
      <c r="S53" s="11"/>
      <c r="T53" s="11"/>
      <c r="U53" s="11"/>
      <c r="V53" s="11"/>
      <c r="W53" s="11"/>
      <c r="X53" s="11"/>
      <c r="Y53" s="11"/>
      <c r="Z53" s="11"/>
    </row>
    <row r="54" spans="1:26" ht="15.75" customHeight="1">
      <c r="A54" s="11"/>
      <c r="B54" s="11"/>
      <c r="C54" s="11"/>
      <c r="D54" s="39"/>
      <c r="E54" s="11"/>
      <c r="F54" s="11"/>
      <c r="G54" s="11"/>
      <c r="H54" s="11"/>
      <c r="I54" s="11"/>
      <c r="J54" s="11"/>
      <c r="K54" s="11"/>
      <c r="L54" s="11"/>
      <c r="M54" s="11"/>
      <c r="N54" s="11"/>
      <c r="O54" s="11"/>
      <c r="P54" s="11"/>
      <c r="Q54" s="11"/>
      <c r="R54" s="11"/>
      <c r="S54" s="11"/>
      <c r="T54" s="11"/>
      <c r="U54" s="11"/>
      <c r="V54" s="11"/>
      <c r="W54" s="11"/>
      <c r="X54" s="11"/>
      <c r="Y54" s="11"/>
      <c r="Z54" s="11"/>
    </row>
    <row r="55" spans="1:26" ht="15.75" customHeight="1">
      <c r="A55" s="11"/>
      <c r="B55" s="11"/>
      <c r="C55" s="11"/>
      <c r="D55" s="39"/>
      <c r="E55" s="11"/>
      <c r="F55" s="11"/>
      <c r="G55" s="11"/>
      <c r="H55" s="11"/>
      <c r="I55" s="11"/>
      <c r="J55" s="11"/>
      <c r="K55" s="11"/>
      <c r="L55" s="11"/>
      <c r="M55" s="11"/>
      <c r="N55" s="11"/>
      <c r="O55" s="11"/>
      <c r="P55" s="11"/>
      <c r="Q55" s="11"/>
      <c r="R55" s="11"/>
      <c r="S55" s="11"/>
      <c r="T55" s="11"/>
      <c r="U55" s="11"/>
      <c r="V55" s="11"/>
      <c r="W55" s="11"/>
      <c r="X55" s="11"/>
      <c r="Y55" s="11"/>
      <c r="Z55" s="11"/>
    </row>
    <row r="56" spans="1:26" ht="15.75" customHeight="1">
      <c r="A56" s="11"/>
      <c r="B56" s="11"/>
      <c r="C56" s="11"/>
      <c r="D56" s="39"/>
      <c r="E56" s="11"/>
      <c r="F56" s="11"/>
      <c r="G56" s="11"/>
      <c r="H56" s="11"/>
      <c r="I56" s="11"/>
      <c r="J56" s="11"/>
      <c r="K56" s="11"/>
      <c r="L56" s="11"/>
      <c r="M56" s="11"/>
      <c r="N56" s="11"/>
      <c r="O56" s="11"/>
      <c r="P56" s="11"/>
      <c r="Q56" s="11"/>
      <c r="R56" s="11"/>
      <c r="S56" s="11"/>
      <c r="T56" s="11"/>
      <c r="U56" s="11"/>
      <c r="V56" s="11"/>
      <c r="W56" s="11"/>
      <c r="X56" s="11"/>
      <c r="Y56" s="11"/>
      <c r="Z56" s="11"/>
    </row>
    <row r="57" spans="1:26" ht="15.75" customHeight="1">
      <c r="A57" s="11"/>
      <c r="B57" s="11"/>
      <c r="C57" s="11"/>
      <c r="D57" s="39"/>
      <c r="E57" s="11"/>
      <c r="F57" s="11"/>
      <c r="G57" s="11"/>
      <c r="H57" s="11"/>
      <c r="I57" s="11"/>
      <c r="J57" s="11"/>
      <c r="K57" s="11"/>
      <c r="L57" s="11"/>
      <c r="M57" s="11"/>
      <c r="N57" s="11"/>
      <c r="O57" s="11"/>
      <c r="P57" s="11"/>
      <c r="Q57" s="11"/>
      <c r="R57" s="11"/>
      <c r="S57" s="11"/>
      <c r="T57" s="11"/>
      <c r="U57" s="11"/>
      <c r="V57" s="11"/>
      <c r="W57" s="11"/>
      <c r="X57" s="11"/>
      <c r="Y57" s="11"/>
      <c r="Z57" s="11"/>
    </row>
    <row r="58" spans="1:26" ht="15.75" customHeight="1">
      <c r="A58" s="11"/>
      <c r="B58" s="11"/>
      <c r="C58" s="11"/>
      <c r="D58" s="39"/>
      <c r="E58" s="11"/>
      <c r="F58" s="11"/>
      <c r="G58" s="11"/>
      <c r="H58" s="11"/>
      <c r="I58" s="11"/>
      <c r="J58" s="11"/>
      <c r="K58" s="11"/>
      <c r="L58" s="11"/>
      <c r="M58" s="11"/>
      <c r="N58" s="11"/>
      <c r="O58" s="11"/>
      <c r="P58" s="11"/>
      <c r="Q58" s="11"/>
      <c r="R58" s="11"/>
      <c r="S58" s="11"/>
      <c r="T58" s="11"/>
      <c r="U58" s="11"/>
      <c r="V58" s="11"/>
      <c r="W58" s="11"/>
      <c r="X58" s="11"/>
      <c r="Y58" s="11"/>
      <c r="Z58" s="11"/>
    </row>
    <row r="59" spans="1:26" ht="15.75" customHeight="1">
      <c r="A59" s="11"/>
      <c r="B59" s="11"/>
      <c r="C59" s="11"/>
      <c r="D59" s="39"/>
      <c r="E59" s="11"/>
      <c r="F59" s="11"/>
      <c r="G59" s="11"/>
      <c r="H59" s="11"/>
      <c r="I59" s="11"/>
      <c r="J59" s="11"/>
      <c r="K59" s="11"/>
      <c r="L59" s="11"/>
      <c r="M59" s="11"/>
      <c r="N59" s="11"/>
      <c r="O59" s="11"/>
      <c r="P59" s="11"/>
      <c r="Q59" s="11"/>
      <c r="R59" s="11"/>
      <c r="S59" s="11"/>
      <c r="T59" s="11"/>
      <c r="U59" s="11"/>
      <c r="V59" s="11"/>
      <c r="W59" s="11"/>
      <c r="X59" s="11"/>
      <c r="Y59" s="11"/>
      <c r="Z59" s="11"/>
    </row>
    <row r="60" spans="1:26" ht="15.75" customHeight="1">
      <c r="A60" s="11"/>
      <c r="B60" s="11"/>
      <c r="C60" s="11"/>
      <c r="D60" s="39"/>
      <c r="E60" s="11"/>
      <c r="F60" s="11"/>
      <c r="G60" s="11"/>
      <c r="H60" s="11"/>
      <c r="I60" s="11"/>
      <c r="J60" s="11"/>
      <c r="K60" s="11"/>
      <c r="L60" s="11"/>
      <c r="M60" s="11"/>
      <c r="N60" s="11"/>
      <c r="O60" s="11"/>
      <c r="P60" s="11"/>
      <c r="Q60" s="11"/>
      <c r="R60" s="11"/>
      <c r="S60" s="11"/>
      <c r="T60" s="11"/>
      <c r="U60" s="11"/>
      <c r="V60" s="11"/>
      <c r="W60" s="11"/>
      <c r="X60" s="11"/>
      <c r="Y60" s="11"/>
      <c r="Z60" s="11"/>
    </row>
    <row r="61" spans="1:26" ht="15.75" customHeight="1">
      <c r="A61" s="11"/>
      <c r="B61" s="11"/>
      <c r="C61" s="11"/>
      <c r="D61" s="39"/>
      <c r="E61" s="11"/>
      <c r="F61" s="11"/>
      <c r="G61" s="11"/>
      <c r="H61" s="11"/>
      <c r="I61" s="11"/>
      <c r="J61" s="11"/>
      <c r="K61" s="11"/>
      <c r="L61" s="11"/>
      <c r="M61" s="11"/>
      <c r="N61" s="11"/>
      <c r="O61" s="11"/>
      <c r="P61" s="11"/>
      <c r="Q61" s="11"/>
      <c r="R61" s="11"/>
      <c r="S61" s="11"/>
      <c r="T61" s="11"/>
      <c r="U61" s="11"/>
      <c r="V61" s="11"/>
      <c r="W61" s="11"/>
      <c r="X61" s="11"/>
      <c r="Y61" s="11"/>
      <c r="Z61" s="11"/>
    </row>
    <row r="62" spans="1:26" ht="15.75" customHeight="1">
      <c r="A62" s="11"/>
      <c r="B62" s="11"/>
      <c r="C62" s="11"/>
      <c r="D62" s="39"/>
      <c r="E62" s="11"/>
      <c r="F62" s="11"/>
      <c r="G62" s="11"/>
      <c r="H62" s="11"/>
      <c r="I62" s="11"/>
      <c r="J62" s="11"/>
      <c r="K62" s="11"/>
      <c r="L62" s="11"/>
      <c r="M62" s="11"/>
      <c r="N62" s="11"/>
      <c r="O62" s="11"/>
      <c r="P62" s="11"/>
      <c r="Q62" s="11"/>
      <c r="R62" s="11"/>
      <c r="S62" s="11"/>
      <c r="T62" s="11"/>
      <c r="U62" s="11"/>
      <c r="V62" s="11"/>
      <c r="W62" s="11"/>
      <c r="X62" s="11"/>
      <c r="Y62" s="11"/>
      <c r="Z62" s="11"/>
    </row>
    <row r="63" spans="1:26" ht="15.75" customHeight="1">
      <c r="A63" s="11"/>
      <c r="B63" s="11"/>
      <c r="C63" s="11"/>
      <c r="D63" s="39"/>
      <c r="E63" s="11"/>
      <c r="F63" s="11"/>
      <c r="G63" s="11"/>
      <c r="H63" s="11"/>
      <c r="I63" s="11"/>
      <c r="J63" s="11"/>
      <c r="K63" s="11"/>
      <c r="L63" s="11"/>
      <c r="M63" s="11"/>
      <c r="N63" s="11"/>
      <c r="O63" s="11"/>
      <c r="P63" s="11"/>
      <c r="Q63" s="11"/>
      <c r="R63" s="11"/>
      <c r="S63" s="11"/>
      <c r="T63" s="11"/>
      <c r="U63" s="11"/>
      <c r="V63" s="11"/>
      <c r="W63" s="11"/>
      <c r="X63" s="11"/>
      <c r="Y63" s="11"/>
      <c r="Z63" s="11"/>
    </row>
    <row r="64" spans="1:26" ht="15.75" customHeight="1">
      <c r="A64" s="11"/>
      <c r="B64" s="11"/>
      <c r="C64" s="11"/>
      <c r="D64" s="39"/>
      <c r="E64" s="11"/>
      <c r="F64" s="11"/>
      <c r="G64" s="11"/>
      <c r="H64" s="11"/>
      <c r="I64" s="11"/>
      <c r="J64" s="11"/>
      <c r="K64" s="11"/>
      <c r="L64" s="11"/>
      <c r="M64" s="11"/>
      <c r="N64" s="11"/>
      <c r="O64" s="11"/>
      <c r="P64" s="11"/>
      <c r="Q64" s="11"/>
      <c r="R64" s="11"/>
      <c r="S64" s="11"/>
      <c r="T64" s="11"/>
      <c r="U64" s="11"/>
      <c r="V64" s="11"/>
      <c r="W64" s="11"/>
      <c r="X64" s="11"/>
      <c r="Y64" s="11"/>
      <c r="Z64" s="11"/>
    </row>
    <row r="65" spans="1:26" ht="15.75" customHeight="1">
      <c r="A65" s="11"/>
      <c r="B65" s="11"/>
      <c r="C65" s="11"/>
      <c r="D65" s="39"/>
      <c r="E65" s="11"/>
      <c r="F65" s="11"/>
      <c r="G65" s="11"/>
      <c r="H65" s="11"/>
      <c r="I65" s="11"/>
      <c r="J65" s="11"/>
      <c r="K65" s="11"/>
      <c r="L65" s="11"/>
      <c r="M65" s="11"/>
      <c r="N65" s="11"/>
      <c r="O65" s="11"/>
      <c r="P65" s="11"/>
      <c r="Q65" s="11"/>
      <c r="R65" s="11"/>
      <c r="S65" s="11"/>
      <c r="T65" s="11"/>
      <c r="U65" s="11"/>
      <c r="V65" s="11"/>
      <c r="W65" s="11"/>
      <c r="X65" s="11"/>
      <c r="Y65" s="11"/>
      <c r="Z65" s="11"/>
    </row>
    <row r="66" spans="1:26" ht="15.75" customHeight="1">
      <c r="A66" s="11"/>
      <c r="B66" s="11"/>
      <c r="C66" s="11"/>
      <c r="D66" s="39"/>
      <c r="E66" s="11"/>
      <c r="F66" s="11"/>
      <c r="G66" s="11"/>
      <c r="H66" s="11"/>
      <c r="I66" s="11"/>
      <c r="J66" s="11"/>
      <c r="K66" s="11"/>
      <c r="L66" s="11"/>
      <c r="M66" s="11"/>
      <c r="N66" s="11"/>
      <c r="O66" s="11"/>
      <c r="P66" s="11"/>
      <c r="Q66" s="11"/>
      <c r="R66" s="11"/>
      <c r="S66" s="11"/>
      <c r="T66" s="11"/>
      <c r="U66" s="11"/>
      <c r="V66" s="11"/>
      <c r="W66" s="11"/>
      <c r="X66" s="11"/>
      <c r="Y66" s="11"/>
      <c r="Z66" s="11"/>
    </row>
    <row r="67" spans="1:26" ht="15.75" customHeight="1">
      <c r="A67" s="11"/>
      <c r="B67" s="11"/>
      <c r="C67" s="11"/>
      <c r="D67" s="39"/>
      <c r="E67" s="11"/>
      <c r="F67" s="11"/>
      <c r="G67" s="11"/>
      <c r="H67" s="11"/>
      <c r="I67" s="11"/>
      <c r="J67" s="11"/>
      <c r="K67" s="11"/>
      <c r="L67" s="11"/>
      <c r="M67" s="11"/>
      <c r="N67" s="11"/>
      <c r="O67" s="11"/>
      <c r="P67" s="11"/>
      <c r="Q67" s="11"/>
      <c r="R67" s="11"/>
      <c r="S67" s="11"/>
      <c r="T67" s="11"/>
      <c r="U67" s="11"/>
      <c r="V67" s="11"/>
      <c r="W67" s="11"/>
      <c r="X67" s="11"/>
      <c r="Y67" s="11"/>
      <c r="Z67" s="11"/>
    </row>
    <row r="68" spans="1:26" ht="15.75" customHeight="1">
      <c r="A68" s="11"/>
      <c r="B68" s="11"/>
      <c r="C68" s="11"/>
      <c r="D68" s="39"/>
      <c r="E68" s="11"/>
      <c r="F68" s="11"/>
      <c r="G68" s="11"/>
      <c r="H68" s="11"/>
      <c r="I68" s="11"/>
      <c r="J68" s="11"/>
      <c r="K68" s="11"/>
      <c r="L68" s="11"/>
      <c r="M68" s="11"/>
      <c r="N68" s="11"/>
      <c r="O68" s="11"/>
      <c r="P68" s="11"/>
      <c r="Q68" s="11"/>
      <c r="R68" s="11"/>
      <c r="S68" s="11"/>
      <c r="T68" s="11"/>
      <c r="U68" s="11"/>
      <c r="V68" s="11"/>
      <c r="W68" s="11"/>
      <c r="X68" s="11"/>
      <c r="Y68" s="11"/>
      <c r="Z68" s="11"/>
    </row>
    <row r="69" spans="1:26" ht="15.75" customHeight="1">
      <c r="A69" s="11"/>
      <c r="B69" s="11"/>
      <c r="C69" s="11"/>
      <c r="D69" s="39"/>
      <c r="E69" s="11"/>
      <c r="F69" s="11"/>
      <c r="G69" s="11"/>
      <c r="H69" s="11"/>
      <c r="I69" s="11"/>
      <c r="J69" s="11"/>
      <c r="K69" s="11"/>
      <c r="L69" s="11"/>
      <c r="M69" s="11"/>
      <c r="N69" s="11"/>
      <c r="O69" s="11"/>
      <c r="P69" s="11"/>
      <c r="Q69" s="11"/>
      <c r="R69" s="11"/>
      <c r="S69" s="11"/>
      <c r="T69" s="11"/>
      <c r="U69" s="11"/>
      <c r="V69" s="11"/>
      <c r="W69" s="11"/>
      <c r="X69" s="11"/>
      <c r="Y69" s="11"/>
      <c r="Z69" s="11"/>
    </row>
    <row r="70" spans="1:26" ht="15.75" customHeight="1">
      <c r="A70" s="11"/>
      <c r="B70" s="11"/>
      <c r="C70" s="11"/>
      <c r="D70" s="39"/>
      <c r="E70" s="11"/>
      <c r="F70" s="11"/>
      <c r="G70" s="11"/>
      <c r="H70" s="11"/>
      <c r="I70" s="11"/>
      <c r="J70" s="11"/>
      <c r="K70" s="11"/>
      <c r="L70" s="11"/>
      <c r="M70" s="11"/>
      <c r="N70" s="11"/>
      <c r="O70" s="11"/>
      <c r="P70" s="11"/>
      <c r="Q70" s="11"/>
      <c r="R70" s="11"/>
      <c r="S70" s="11"/>
      <c r="T70" s="11"/>
      <c r="U70" s="11"/>
      <c r="V70" s="11"/>
      <c r="W70" s="11"/>
      <c r="X70" s="11"/>
      <c r="Y70" s="11"/>
      <c r="Z70" s="11"/>
    </row>
    <row r="71" spans="1:26" ht="15.75" customHeight="1">
      <c r="A71" s="11"/>
      <c r="B71" s="11"/>
      <c r="C71" s="11"/>
      <c r="D71" s="39"/>
      <c r="E71" s="11"/>
      <c r="F71" s="11"/>
      <c r="G71" s="11"/>
      <c r="H71" s="11"/>
      <c r="I71" s="11"/>
      <c r="J71" s="11"/>
      <c r="K71" s="11"/>
      <c r="L71" s="11"/>
      <c r="M71" s="11"/>
      <c r="N71" s="11"/>
      <c r="O71" s="11"/>
      <c r="P71" s="11"/>
      <c r="Q71" s="11"/>
      <c r="R71" s="11"/>
      <c r="S71" s="11"/>
      <c r="T71" s="11"/>
      <c r="U71" s="11"/>
      <c r="V71" s="11"/>
      <c r="W71" s="11"/>
      <c r="X71" s="11"/>
      <c r="Y71" s="11"/>
      <c r="Z71" s="11"/>
    </row>
    <row r="72" spans="1:26" ht="15.75" customHeight="1">
      <c r="A72" s="11"/>
      <c r="B72" s="11"/>
      <c r="C72" s="11"/>
      <c r="D72" s="39"/>
      <c r="E72" s="11"/>
      <c r="F72" s="11"/>
      <c r="G72" s="11"/>
      <c r="H72" s="11"/>
      <c r="I72" s="11"/>
      <c r="J72" s="11"/>
      <c r="K72" s="11"/>
      <c r="L72" s="11"/>
      <c r="M72" s="11"/>
      <c r="N72" s="11"/>
      <c r="O72" s="11"/>
      <c r="P72" s="11"/>
      <c r="Q72" s="11"/>
      <c r="R72" s="11"/>
      <c r="S72" s="11"/>
      <c r="T72" s="11"/>
      <c r="U72" s="11"/>
      <c r="V72" s="11"/>
      <c r="W72" s="11"/>
      <c r="X72" s="11"/>
      <c r="Y72" s="11"/>
      <c r="Z72" s="11"/>
    </row>
    <row r="73" spans="1:26" ht="15.75" customHeight="1">
      <c r="A73" s="11"/>
      <c r="B73" s="11"/>
      <c r="C73" s="11"/>
      <c r="D73" s="39"/>
      <c r="E73" s="11"/>
      <c r="F73" s="11"/>
      <c r="G73" s="11"/>
      <c r="H73" s="11"/>
      <c r="I73" s="11"/>
      <c r="J73" s="11"/>
      <c r="K73" s="11"/>
      <c r="L73" s="11"/>
      <c r="M73" s="11"/>
      <c r="N73" s="11"/>
      <c r="O73" s="11"/>
      <c r="P73" s="11"/>
      <c r="Q73" s="11"/>
      <c r="R73" s="11"/>
      <c r="S73" s="11"/>
      <c r="T73" s="11"/>
      <c r="U73" s="11"/>
      <c r="V73" s="11"/>
      <c r="W73" s="11"/>
      <c r="X73" s="11"/>
      <c r="Y73" s="11"/>
      <c r="Z73" s="11"/>
    </row>
    <row r="74" spans="1:26" ht="15.75" customHeight="1">
      <c r="A74" s="11"/>
      <c r="B74" s="11"/>
      <c r="C74" s="11"/>
      <c r="D74" s="39"/>
      <c r="E74" s="11"/>
      <c r="F74" s="11"/>
      <c r="G74" s="11"/>
      <c r="H74" s="11"/>
      <c r="I74" s="11"/>
      <c r="J74" s="11"/>
      <c r="K74" s="11"/>
      <c r="L74" s="11"/>
      <c r="M74" s="11"/>
      <c r="N74" s="11"/>
      <c r="O74" s="11"/>
      <c r="P74" s="11"/>
      <c r="Q74" s="11"/>
      <c r="R74" s="11"/>
      <c r="S74" s="11"/>
      <c r="T74" s="11"/>
      <c r="U74" s="11"/>
      <c r="V74" s="11"/>
      <c r="W74" s="11"/>
      <c r="X74" s="11"/>
      <c r="Y74" s="11"/>
      <c r="Z74" s="11"/>
    </row>
    <row r="75" spans="1:26" ht="15.75" customHeight="1">
      <c r="A75" s="11"/>
      <c r="B75" s="11"/>
      <c r="C75" s="11"/>
      <c r="D75" s="39"/>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c r="A76" s="11"/>
      <c r="B76" s="11"/>
      <c r="C76" s="11"/>
      <c r="D76" s="39"/>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c r="A77" s="11"/>
      <c r="B77" s="11"/>
      <c r="C77" s="11"/>
      <c r="D77" s="39"/>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c r="A78" s="11"/>
      <c r="B78" s="11"/>
      <c r="C78" s="11"/>
      <c r="D78" s="39"/>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c r="A79" s="11"/>
      <c r="B79" s="11"/>
      <c r="C79" s="11"/>
      <c r="D79" s="39"/>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c r="A80" s="11"/>
      <c r="B80" s="11"/>
      <c r="C80" s="11"/>
      <c r="D80" s="39"/>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c r="A81" s="11"/>
      <c r="B81" s="11"/>
      <c r="C81" s="11"/>
      <c r="D81" s="39"/>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c r="A82" s="11"/>
      <c r="B82" s="11"/>
      <c r="C82" s="11"/>
      <c r="D82" s="39"/>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c r="A83" s="11"/>
      <c r="B83" s="11"/>
      <c r="C83" s="11"/>
      <c r="D83" s="39"/>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c r="A84" s="11"/>
      <c r="B84" s="11"/>
      <c r="C84" s="11"/>
      <c r="D84" s="39"/>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c r="A85" s="11"/>
      <c r="B85" s="11"/>
      <c r="C85" s="11"/>
      <c r="D85" s="39"/>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c r="A86" s="11"/>
      <c r="B86" s="11"/>
      <c r="C86" s="11"/>
      <c r="D86" s="39"/>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c r="A87" s="11"/>
      <c r="B87" s="11"/>
      <c r="C87" s="11"/>
      <c r="D87" s="39"/>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c r="A88" s="11"/>
      <c r="B88" s="11"/>
      <c r="C88" s="11"/>
      <c r="D88" s="39"/>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c r="A89" s="11"/>
      <c r="B89" s="11"/>
      <c r="C89" s="11"/>
      <c r="D89" s="39"/>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c r="A90" s="11"/>
      <c r="B90" s="11"/>
      <c r="C90" s="11"/>
      <c r="D90" s="39"/>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c r="A91" s="11"/>
      <c r="B91" s="11"/>
      <c r="C91" s="11"/>
      <c r="D91" s="39"/>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c r="A92" s="11"/>
      <c r="B92" s="11"/>
      <c r="C92" s="11"/>
      <c r="D92" s="39"/>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c r="A93" s="11"/>
      <c r="B93" s="11"/>
      <c r="C93" s="11"/>
      <c r="D93" s="39"/>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c r="A94" s="11"/>
      <c r="B94" s="11"/>
      <c r="C94" s="11"/>
      <c r="D94" s="39"/>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c r="A95" s="11"/>
      <c r="B95" s="11"/>
      <c r="C95" s="11"/>
      <c r="D95" s="39"/>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c r="A96" s="11"/>
      <c r="B96" s="11"/>
      <c r="C96" s="11"/>
      <c r="D96" s="39"/>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c r="A97" s="11"/>
      <c r="B97" s="11"/>
      <c r="C97" s="11"/>
      <c r="D97" s="39"/>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c r="A98" s="11"/>
      <c r="B98" s="11"/>
      <c r="C98" s="11"/>
      <c r="D98" s="39"/>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c r="A99" s="11"/>
      <c r="B99" s="11"/>
      <c r="C99" s="11"/>
      <c r="D99" s="39"/>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c r="A100" s="11"/>
      <c r="B100" s="11"/>
      <c r="C100" s="11"/>
      <c r="D100" s="39"/>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c r="A101" s="11"/>
      <c r="B101" s="11"/>
      <c r="C101" s="11"/>
      <c r="D101" s="39"/>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c r="A102" s="11"/>
      <c r="B102" s="11"/>
      <c r="C102" s="11"/>
      <c r="D102" s="39"/>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c r="A103" s="11"/>
      <c r="B103" s="11"/>
      <c r="C103" s="11"/>
      <c r="D103" s="39"/>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c r="A104" s="11"/>
      <c r="B104" s="11"/>
      <c r="C104" s="11"/>
      <c r="D104" s="39"/>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c r="A105" s="11"/>
      <c r="B105" s="11"/>
      <c r="C105" s="11"/>
      <c r="D105" s="39"/>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c r="A106" s="11"/>
      <c r="B106" s="11"/>
      <c r="C106" s="11"/>
      <c r="D106" s="39"/>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c r="A107" s="11"/>
      <c r="B107" s="11"/>
      <c r="C107" s="11"/>
      <c r="D107" s="39"/>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c r="A108" s="11"/>
      <c r="B108" s="11"/>
      <c r="C108" s="11"/>
      <c r="D108" s="39"/>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c r="A109" s="11"/>
      <c r="B109" s="11"/>
      <c r="C109" s="11"/>
      <c r="D109" s="39"/>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c r="A110" s="11"/>
      <c r="B110" s="11"/>
      <c r="C110" s="11"/>
      <c r="D110" s="39"/>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c r="A111" s="11"/>
      <c r="B111" s="11"/>
      <c r="C111" s="11"/>
      <c r="D111" s="39"/>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c r="A112" s="11"/>
      <c r="B112" s="11"/>
      <c r="C112" s="11"/>
      <c r="D112" s="39"/>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c r="A113" s="11"/>
      <c r="B113" s="11"/>
      <c r="C113" s="11"/>
      <c r="D113" s="39"/>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c r="A114" s="11"/>
      <c r="B114" s="11"/>
      <c r="C114" s="11"/>
      <c r="D114" s="39"/>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c r="A115" s="11"/>
      <c r="B115" s="11"/>
      <c r="C115" s="11"/>
      <c r="D115" s="39"/>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c r="A116" s="11"/>
      <c r="B116" s="11"/>
      <c r="C116" s="11"/>
      <c r="D116" s="39"/>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c r="A117" s="11"/>
      <c r="B117" s="11"/>
      <c r="C117" s="11"/>
      <c r="D117" s="39"/>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c r="A118" s="11"/>
      <c r="B118" s="11"/>
      <c r="C118" s="11"/>
      <c r="D118" s="39"/>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c r="A119" s="11"/>
      <c r="B119" s="11"/>
      <c r="C119" s="11"/>
      <c r="D119" s="39"/>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c r="A120" s="11"/>
      <c r="B120" s="11"/>
      <c r="C120" s="11"/>
      <c r="D120" s="39"/>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c r="A121" s="11"/>
      <c r="B121" s="11"/>
      <c r="C121" s="11"/>
      <c r="D121" s="39"/>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c r="A122" s="11"/>
      <c r="B122" s="11"/>
      <c r="C122" s="11"/>
      <c r="D122" s="39"/>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c r="A123" s="11"/>
      <c r="B123" s="11"/>
      <c r="C123" s="11"/>
      <c r="D123" s="39"/>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c r="A124" s="11"/>
      <c r="B124" s="11"/>
      <c r="C124" s="11"/>
      <c r="D124" s="39"/>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c r="A125" s="11"/>
      <c r="B125" s="11"/>
      <c r="C125" s="11"/>
      <c r="D125" s="39"/>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c r="A126" s="11"/>
      <c r="B126" s="11"/>
      <c r="C126" s="11"/>
      <c r="D126" s="39"/>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c r="A127" s="11"/>
      <c r="B127" s="11"/>
      <c r="C127" s="11"/>
      <c r="D127" s="39"/>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c r="A128" s="11"/>
      <c r="B128" s="11"/>
      <c r="C128" s="11"/>
      <c r="D128" s="39"/>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c r="A129" s="11"/>
      <c r="B129" s="11"/>
      <c r="C129" s="11"/>
      <c r="D129" s="39"/>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c r="A130" s="11"/>
      <c r="B130" s="11"/>
      <c r="C130" s="11"/>
      <c r="D130" s="39"/>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c r="A131" s="11"/>
      <c r="B131" s="11"/>
      <c r="C131" s="11"/>
      <c r="D131" s="39"/>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c r="A132" s="11"/>
      <c r="B132" s="11"/>
      <c r="C132" s="11"/>
      <c r="D132" s="39"/>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c r="A133" s="11"/>
      <c r="B133" s="11"/>
      <c r="C133" s="11"/>
      <c r="D133" s="39"/>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c r="A134" s="11"/>
      <c r="B134" s="11"/>
      <c r="C134" s="11"/>
      <c r="D134" s="39"/>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c r="A135" s="11"/>
      <c r="B135" s="11"/>
      <c r="C135" s="11"/>
      <c r="D135" s="39"/>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c r="A136" s="11"/>
      <c r="B136" s="11"/>
      <c r="C136" s="11"/>
      <c r="D136" s="39"/>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c r="A137" s="11"/>
      <c r="B137" s="11"/>
      <c r="C137" s="11"/>
      <c r="D137" s="39"/>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c r="A138" s="11"/>
      <c r="B138" s="11"/>
      <c r="C138" s="11"/>
      <c r="D138" s="39"/>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c r="A139" s="11"/>
      <c r="B139" s="11"/>
      <c r="C139" s="11"/>
      <c r="D139" s="39"/>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c r="A140" s="11"/>
      <c r="B140" s="11"/>
      <c r="C140" s="11"/>
      <c r="D140" s="39"/>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c r="A141" s="11"/>
      <c r="B141" s="11"/>
      <c r="C141" s="11"/>
      <c r="D141" s="39"/>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c r="A142" s="11"/>
      <c r="B142" s="11"/>
      <c r="C142" s="11"/>
      <c r="D142" s="39"/>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c r="A143" s="11"/>
      <c r="B143" s="11"/>
      <c r="C143" s="11"/>
      <c r="D143" s="39"/>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c r="A144" s="11"/>
      <c r="B144" s="11"/>
      <c r="C144" s="11"/>
      <c r="D144" s="39"/>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c r="A145" s="11"/>
      <c r="B145" s="11"/>
      <c r="C145" s="11"/>
      <c r="D145" s="39"/>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c r="A146" s="11"/>
      <c r="B146" s="11"/>
      <c r="C146" s="11"/>
      <c r="D146" s="39"/>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c r="A147" s="11"/>
      <c r="B147" s="11"/>
      <c r="C147" s="11"/>
      <c r="D147" s="39"/>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c r="A148" s="11"/>
      <c r="B148" s="11"/>
      <c r="C148" s="11"/>
      <c r="D148" s="39"/>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c r="A149" s="11"/>
      <c r="B149" s="11"/>
      <c r="C149" s="11"/>
      <c r="D149" s="39"/>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c r="A150" s="11"/>
      <c r="B150" s="11"/>
      <c r="C150" s="11"/>
      <c r="D150" s="39"/>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c r="A151" s="11"/>
      <c r="B151" s="11"/>
      <c r="C151" s="11"/>
      <c r="D151" s="39"/>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c r="A152" s="11"/>
      <c r="B152" s="11"/>
      <c r="C152" s="11"/>
      <c r="D152" s="39"/>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c r="A153" s="11"/>
      <c r="B153" s="11"/>
      <c r="C153" s="11"/>
      <c r="D153" s="39"/>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c r="A154" s="11"/>
      <c r="B154" s="11"/>
      <c r="C154" s="11"/>
      <c r="D154" s="39"/>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c r="A155" s="11"/>
      <c r="B155" s="11"/>
      <c r="C155" s="11"/>
      <c r="D155" s="39"/>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c r="A156" s="11"/>
      <c r="B156" s="11"/>
      <c r="C156" s="11"/>
      <c r="D156" s="39"/>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c r="A157" s="11"/>
      <c r="B157" s="11"/>
      <c r="C157" s="11"/>
      <c r="D157" s="39"/>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c r="A158" s="11"/>
      <c r="B158" s="11"/>
      <c r="C158" s="11"/>
      <c r="D158" s="39"/>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c r="A159" s="11"/>
      <c r="B159" s="11"/>
      <c r="C159" s="11"/>
      <c r="D159" s="39"/>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c r="A160" s="11"/>
      <c r="B160" s="11"/>
      <c r="C160" s="11"/>
      <c r="D160" s="39"/>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c r="A161" s="11"/>
      <c r="B161" s="11"/>
      <c r="C161" s="11"/>
      <c r="D161" s="39"/>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c r="A162" s="11"/>
      <c r="B162" s="11"/>
      <c r="C162" s="11"/>
      <c r="D162" s="39"/>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c r="A163" s="11"/>
      <c r="B163" s="11"/>
      <c r="C163" s="11"/>
      <c r="D163" s="39"/>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c r="A164" s="11"/>
      <c r="B164" s="11"/>
      <c r="C164" s="11"/>
      <c r="D164" s="39"/>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c r="A165" s="11"/>
      <c r="B165" s="11"/>
      <c r="C165" s="11"/>
      <c r="D165" s="39"/>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c r="A166" s="11"/>
      <c r="B166" s="11"/>
      <c r="C166" s="11"/>
      <c r="D166" s="39"/>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c r="A167" s="11"/>
      <c r="B167" s="11"/>
      <c r="C167" s="11"/>
      <c r="D167" s="39"/>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c r="A168" s="11"/>
      <c r="B168" s="11"/>
      <c r="C168" s="11"/>
      <c r="D168" s="39"/>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c r="A169" s="11"/>
      <c r="B169" s="11"/>
      <c r="C169" s="11"/>
      <c r="D169" s="39"/>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c r="A170" s="11"/>
      <c r="B170" s="11"/>
      <c r="C170" s="11"/>
      <c r="D170" s="39"/>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c r="A171" s="11"/>
      <c r="B171" s="11"/>
      <c r="C171" s="11"/>
      <c r="D171" s="39"/>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c r="A172" s="11"/>
      <c r="B172" s="11"/>
      <c r="C172" s="11"/>
      <c r="D172" s="39"/>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c r="A173" s="11"/>
      <c r="B173" s="11"/>
      <c r="C173" s="11"/>
      <c r="D173" s="39"/>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c r="A174" s="11"/>
      <c r="B174" s="11"/>
      <c r="C174" s="11"/>
      <c r="D174" s="39"/>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c r="A175" s="11"/>
      <c r="B175" s="11"/>
      <c r="C175" s="11"/>
      <c r="D175" s="39"/>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c r="A176" s="11"/>
      <c r="B176" s="11"/>
      <c r="C176" s="11"/>
      <c r="D176" s="39"/>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c r="A177" s="11"/>
      <c r="B177" s="11"/>
      <c r="C177" s="11"/>
      <c r="D177" s="39"/>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c r="A178" s="11"/>
      <c r="B178" s="11"/>
      <c r="C178" s="11"/>
      <c r="D178" s="39"/>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c r="A179" s="11"/>
      <c r="B179" s="11"/>
      <c r="C179" s="11"/>
      <c r="D179" s="39"/>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c r="A180" s="11"/>
      <c r="B180" s="11"/>
      <c r="C180" s="11"/>
      <c r="D180" s="39"/>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c r="A181" s="11"/>
      <c r="B181" s="11"/>
      <c r="C181" s="11"/>
      <c r="D181" s="39"/>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c r="A182" s="11"/>
      <c r="B182" s="11"/>
      <c r="C182" s="11"/>
      <c r="D182" s="39"/>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c r="A183" s="11"/>
      <c r="B183" s="11"/>
      <c r="C183" s="11"/>
      <c r="D183" s="39"/>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c r="A184" s="11"/>
      <c r="B184" s="11"/>
      <c r="C184" s="11"/>
      <c r="D184" s="39"/>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c r="A185" s="11"/>
      <c r="B185" s="11"/>
      <c r="C185" s="11"/>
      <c r="D185" s="39"/>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c r="A186" s="11"/>
      <c r="B186" s="11"/>
      <c r="C186" s="11"/>
      <c r="D186" s="39"/>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c r="A187" s="11"/>
      <c r="B187" s="11"/>
      <c r="C187" s="11"/>
      <c r="D187" s="39"/>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c r="A188" s="11"/>
      <c r="B188" s="11"/>
      <c r="C188" s="11"/>
      <c r="D188" s="39"/>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c r="A189" s="11"/>
      <c r="B189" s="11"/>
      <c r="C189" s="11"/>
      <c r="D189" s="39"/>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c r="A190" s="11"/>
      <c r="B190" s="11"/>
      <c r="C190" s="11"/>
      <c r="D190" s="39"/>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c r="A191" s="11"/>
      <c r="B191" s="11"/>
      <c r="C191" s="11"/>
      <c r="D191" s="39"/>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c r="A192" s="11"/>
      <c r="B192" s="11"/>
      <c r="C192" s="11"/>
      <c r="D192" s="39"/>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c r="A193" s="11"/>
      <c r="B193" s="11"/>
      <c r="C193" s="11"/>
      <c r="D193" s="39"/>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c r="A194" s="11"/>
      <c r="B194" s="11"/>
      <c r="C194" s="11"/>
      <c r="D194" s="39"/>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c r="A195" s="11"/>
      <c r="B195" s="11"/>
      <c r="C195" s="11"/>
      <c r="D195" s="39"/>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c r="A196" s="11"/>
      <c r="B196" s="11"/>
      <c r="C196" s="11"/>
      <c r="D196" s="39"/>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c r="A197" s="11"/>
      <c r="B197" s="11"/>
      <c r="C197" s="11"/>
      <c r="D197" s="39"/>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c r="A198" s="11"/>
      <c r="B198" s="11"/>
      <c r="C198" s="11"/>
      <c r="D198" s="39"/>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c r="A199" s="11"/>
      <c r="B199" s="11"/>
      <c r="C199" s="11"/>
      <c r="D199" s="39"/>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c r="A200" s="11"/>
      <c r="B200" s="11"/>
      <c r="C200" s="11"/>
      <c r="D200" s="39"/>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c r="A201" s="11"/>
      <c r="B201" s="11"/>
      <c r="C201" s="11"/>
      <c r="D201" s="39"/>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c r="A202" s="11"/>
      <c r="B202" s="11"/>
      <c r="C202" s="11"/>
      <c r="D202" s="39"/>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c r="A203" s="11"/>
      <c r="B203" s="11"/>
      <c r="C203" s="11"/>
      <c r="D203" s="39"/>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c r="A204" s="11"/>
      <c r="B204" s="11"/>
      <c r="C204" s="11"/>
      <c r="D204" s="39"/>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c r="A205" s="11"/>
      <c r="B205" s="11"/>
      <c r="C205" s="11"/>
      <c r="D205" s="39"/>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c r="A206" s="11"/>
      <c r="B206" s="11"/>
      <c r="C206" s="11"/>
      <c r="D206" s="39"/>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c r="A207" s="11"/>
      <c r="B207" s="11"/>
      <c r="C207" s="11"/>
      <c r="D207" s="39"/>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c r="A208" s="11"/>
      <c r="B208" s="11"/>
      <c r="C208" s="11"/>
      <c r="D208" s="39"/>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c r="A209" s="11"/>
      <c r="B209" s="11"/>
      <c r="C209" s="11"/>
      <c r="D209" s="39"/>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c r="A210" s="11"/>
      <c r="B210" s="11"/>
      <c r="C210" s="11"/>
      <c r="D210" s="39"/>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c r="A211" s="11"/>
      <c r="B211" s="11"/>
      <c r="C211" s="11"/>
      <c r="D211" s="39"/>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c r="A212" s="11"/>
      <c r="B212" s="11"/>
      <c r="C212" s="11"/>
      <c r="D212" s="39"/>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c r="A213" s="11"/>
      <c r="B213" s="11"/>
      <c r="C213" s="11"/>
      <c r="D213" s="39"/>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c r="A214" s="11"/>
      <c r="B214" s="11"/>
      <c r="C214" s="11"/>
      <c r="D214" s="39"/>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c r="A215" s="11"/>
      <c r="B215" s="11"/>
      <c r="C215" s="11"/>
      <c r="D215" s="39"/>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c r="A216" s="11"/>
      <c r="B216" s="11"/>
      <c r="C216" s="11"/>
      <c r="D216" s="39"/>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c r="A217" s="11"/>
      <c r="B217" s="11"/>
      <c r="C217" s="11"/>
      <c r="D217" s="39"/>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c r="A218" s="11"/>
      <c r="B218" s="11"/>
      <c r="C218" s="11"/>
      <c r="D218" s="39"/>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c r="A219" s="11"/>
      <c r="B219" s="11"/>
      <c r="C219" s="11"/>
      <c r="D219" s="39"/>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c r="A220" s="11"/>
      <c r="B220" s="11"/>
      <c r="C220" s="11"/>
      <c r="D220" s="39"/>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c r="A221" s="11"/>
      <c r="B221" s="11"/>
      <c r="C221" s="11"/>
      <c r="D221" s="39"/>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c r="A222" s="11"/>
      <c r="B222" s="11"/>
      <c r="C222" s="11"/>
      <c r="D222" s="39"/>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c r="A223" s="11"/>
      <c r="B223" s="11"/>
      <c r="C223" s="11"/>
      <c r="D223" s="39"/>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c r="A224" s="11"/>
      <c r="B224" s="11"/>
      <c r="C224" s="11"/>
      <c r="D224" s="39"/>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c r="A225" s="11"/>
      <c r="B225" s="11"/>
      <c r="C225" s="11"/>
      <c r="D225" s="39"/>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c r="A226" s="11"/>
      <c r="B226" s="11"/>
      <c r="C226" s="11"/>
      <c r="D226" s="39"/>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c r="A227" s="11"/>
      <c r="B227" s="11"/>
      <c r="C227" s="11"/>
      <c r="D227" s="39"/>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c r="A228" s="11"/>
      <c r="B228" s="11"/>
      <c r="C228" s="11"/>
      <c r="D228" s="39"/>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c r="A229" s="11"/>
      <c r="B229" s="11"/>
      <c r="C229" s="11"/>
      <c r="D229" s="39"/>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c r="A230" s="11"/>
      <c r="B230" s="11"/>
      <c r="C230" s="11"/>
      <c r="D230" s="39"/>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c r="A231" s="11"/>
      <c r="B231" s="11"/>
      <c r="C231" s="11"/>
      <c r="D231" s="39"/>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c r="A232" s="11"/>
      <c r="B232" s="11"/>
      <c r="C232" s="11"/>
      <c r="D232" s="39"/>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c r="A233" s="11"/>
      <c r="B233" s="11"/>
      <c r="C233" s="11"/>
      <c r="D233" s="39"/>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c r="A234" s="11"/>
      <c r="B234" s="11"/>
      <c r="C234" s="11"/>
      <c r="D234" s="39"/>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c r="A235" s="11"/>
      <c r="B235" s="11"/>
      <c r="C235" s="11"/>
      <c r="D235" s="39"/>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c r="A236" s="11"/>
      <c r="B236" s="11"/>
      <c r="C236" s="11"/>
      <c r="D236" s="39"/>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c r="A237" s="11"/>
      <c r="B237" s="11"/>
      <c r="C237" s="11"/>
      <c r="D237" s="39"/>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c r="A238" s="11"/>
      <c r="B238" s="11"/>
      <c r="C238" s="11"/>
      <c r="D238" s="39"/>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c r="A239" s="11"/>
      <c r="B239" s="11"/>
      <c r="C239" s="11"/>
      <c r="D239" s="39"/>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c r="A240" s="11"/>
      <c r="B240" s="11"/>
      <c r="C240" s="11"/>
      <c r="D240" s="39"/>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c r="A241" s="11"/>
      <c r="B241" s="11"/>
      <c r="C241" s="11"/>
      <c r="D241" s="39"/>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c r="A242" s="11"/>
      <c r="B242" s="11"/>
      <c r="C242" s="11"/>
      <c r="D242" s="39"/>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c r="A243" s="11"/>
      <c r="B243" s="11"/>
      <c r="C243" s="11"/>
      <c r="D243" s="39"/>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c r="A244" s="11"/>
      <c r="B244" s="11"/>
      <c r="C244" s="11"/>
      <c r="D244" s="39"/>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c r="A245" s="11"/>
      <c r="B245" s="11"/>
      <c r="C245" s="11"/>
      <c r="D245" s="39"/>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c r="A246" s="11"/>
      <c r="B246" s="11"/>
      <c r="C246" s="11"/>
      <c r="D246" s="39"/>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c r="A247" s="11"/>
      <c r="B247" s="11"/>
      <c r="C247" s="11"/>
      <c r="D247" s="39"/>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c r="A248" s="11"/>
      <c r="B248" s="11"/>
      <c r="C248" s="11"/>
      <c r="D248" s="39"/>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c r="A249" s="11"/>
      <c r="B249" s="11"/>
      <c r="C249" s="11"/>
      <c r="D249" s="39"/>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c r="A250" s="11"/>
      <c r="B250" s="11"/>
      <c r="C250" s="11"/>
      <c r="D250" s="39"/>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c r="A251" s="11"/>
      <c r="B251" s="11"/>
      <c r="C251" s="11"/>
      <c r="D251" s="39"/>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c r="A252" s="11"/>
      <c r="B252" s="11"/>
      <c r="C252" s="11"/>
      <c r="D252" s="39"/>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c r="A253" s="11"/>
      <c r="B253" s="11"/>
      <c r="C253" s="11"/>
      <c r="D253" s="39"/>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c r="A254" s="11"/>
      <c r="B254" s="11"/>
      <c r="C254" s="11"/>
      <c r="D254" s="39"/>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c r="A255" s="11"/>
      <c r="B255" s="11"/>
      <c r="C255" s="11"/>
      <c r="D255" s="39"/>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c r="A256" s="11"/>
      <c r="B256" s="11"/>
      <c r="C256" s="11"/>
      <c r="D256" s="39"/>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c r="A257" s="11"/>
      <c r="B257" s="11"/>
      <c r="C257" s="11"/>
      <c r="D257" s="39"/>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c r="A258" s="11"/>
      <c r="B258" s="11"/>
      <c r="C258" s="11"/>
      <c r="D258" s="39"/>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c r="A259" s="11"/>
      <c r="B259" s="11"/>
      <c r="C259" s="11"/>
      <c r="D259" s="39"/>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c r="A260" s="11"/>
      <c r="B260" s="11"/>
      <c r="C260" s="11"/>
      <c r="D260" s="39"/>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c r="A261" s="11"/>
      <c r="B261" s="11"/>
      <c r="C261" s="11"/>
      <c r="D261" s="39"/>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c r="A262" s="11"/>
      <c r="B262" s="11"/>
      <c r="C262" s="11"/>
      <c r="D262" s="39"/>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c r="A263" s="11"/>
      <c r="B263" s="11"/>
      <c r="C263" s="11"/>
      <c r="D263" s="39"/>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c r="A264" s="11"/>
      <c r="B264" s="11"/>
      <c r="C264" s="11"/>
      <c r="D264" s="39"/>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c r="A265" s="11"/>
      <c r="B265" s="11"/>
      <c r="C265" s="11"/>
      <c r="D265" s="39"/>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c r="A266" s="11"/>
      <c r="B266" s="11"/>
      <c r="C266" s="11"/>
      <c r="D266" s="39"/>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c r="A267" s="11"/>
      <c r="B267" s="11"/>
      <c r="C267" s="11"/>
      <c r="D267" s="39"/>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c r="A268" s="11"/>
      <c r="B268" s="11"/>
      <c r="C268" s="11"/>
      <c r="D268" s="39"/>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c r="A269" s="11"/>
      <c r="B269" s="11"/>
      <c r="C269" s="11"/>
      <c r="D269" s="39"/>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c r="A270" s="11"/>
      <c r="B270" s="11"/>
      <c r="C270" s="11"/>
      <c r="D270" s="39"/>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c r="A271" s="11"/>
      <c r="B271" s="11"/>
      <c r="C271" s="11"/>
      <c r="D271" s="39"/>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c r="A272" s="11"/>
      <c r="B272" s="11"/>
      <c r="C272" s="11"/>
      <c r="D272" s="39"/>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c r="A273" s="11"/>
      <c r="B273" s="11"/>
      <c r="C273" s="11"/>
      <c r="D273" s="39"/>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c r="A274" s="11"/>
      <c r="B274" s="11"/>
      <c r="C274" s="11"/>
      <c r="D274" s="39"/>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c r="A275" s="11"/>
      <c r="B275" s="11"/>
      <c r="C275" s="11"/>
      <c r="D275" s="39"/>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c r="A276" s="11"/>
      <c r="B276" s="11"/>
      <c r="C276" s="11"/>
      <c r="D276" s="39"/>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c r="A277" s="11"/>
      <c r="B277" s="11"/>
      <c r="C277" s="11"/>
      <c r="D277" s="39"/>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c r="A278" s="11"/>
      <c r="B278" s="11"/>
      <c r="C278" s="11"/>
      <c r="D278" s="39"/>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c r="A279" s="11"/>
      <c r="B279" s="11"/>
      <c r="C279" s="11"/>
      <c r="D279" s="39"/>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c r="A280" s="11"/>
      <c r="B280" s="11"/>
      <c r="C280" s="11"/>
      <c r="D280" s="39"/>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c r="A281" s="11"/>
      <c r="B281" s="11"/>
      <c r="C281" s="11"/>
      <c r="D281" s="39"/>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c r="A282" s="11"/>
      <c r="B282" s="11"/>
      <c r="C282" s="11"/>
      <c r="D282" s="39"/>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c r="A283" s="11"/>
      <c r="B283" s="11"/>
      <c r="C283" s="11"/>
      <c r="D283" s="39"/>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c r="A284" s="11"/>
      <c r="B284" s="11"/>
      <c r="C284" s="11"/>
      <c r="D284" s="39"/>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c r="A285" s="11"/>
      <c r="B285" s="11"/>
      <c r="C285" s="11"/>
      <c r="D285" s="39"/>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c r="A286" s="11"/>
      <c r="B286" s="11"/>
      <c r="C286" s="11"/>
      <c r="D286" s="39"/>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c r="A287" s="11"/>
      <c r="B287" s="11"/>
      <c r="C287" s="11"/>
      <c r="D287" s="39"/>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c r="A288" s="11"/>
      <c r="B288" s="11"/>
      <c r="C288" s="11"/>
      <c r="D288" s="39"/>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c r="A289" s="11"/>
      <c r="B289" s="11"/>
      <c r="C289" s="11"/>
      <c r="D289" s="39"/>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c r="A290" s="11"/>
      <c r="B290" s="11"/>
      <c r="C290" s="11"/>
      <c r="D290" s="39"/>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c r="A291" s="11"/>
      <c r="B291" s="11"/>
      <c r="C291" s="11"/>
      <c r="D291" s="39"/>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c r="A292" s="11"/>
      <c r="B292" s="11"/>
      <c r="C292" s="11"/>
      <c r="D292" s="39"/>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c r="A293" s="11"/>
      <c r="B293" s="11"/>
      <c r="C293" s="11"/>
      <c r="D293" s="39"/>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c r="A294" s="11"/>
      <c r="B294" s="11"/>
      <c r="C294" s="11"/>
      <c r="D294" s="39"/>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c r="A295" s="11"/>
      <c r="B295" s="11"/>
      <c r="C295" s="11"/>
      <c r="D295" s="39"/>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c r="A296" s="11"/>
      <c r="B296" s="11"/>
      <c r="C296" s="11"/>
      <c r="D296" s="39"/>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c r="A297" s="11"/>
      <c r="B297" s="11"/>
      <c r="C297" s="11"/>
      <c r="D297" s="39"/>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c r="A298" s="11"/>
      <c r="B298" s="11"/>
      <c r="C298" s="11"/>
      <c r="D298" s="39"/>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c r="A299" s="11"/>
      <c r="B299" s="11"/>
      <c r="C299" s="11"/>
      <c r="D299" s="39"/>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c r="A300" s="11"/>
      <c r="B300" s="11"/>
      <c r="C300" s="11"/>
      <c r="D300" s="39"/>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c r="A301" s="11"/>
      <c r="B301" s="11"/>
      <c r="C301" s="11"/>
      <c r="D301" s="39"/>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c r="A302" s="11"/>
      <c r="B302" s="11"/>
      <c r="C302" s="11"/>
      <c r="D302" s="39"/>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c r="A303" s="11"/>
      <c r="B303" s="11"/>
      <c r="C303" s="11"/>
      <c r="D303" s="39"/>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c r="A304" s="11"/>
      <c r="B304" s="11"/>
      <c r="C304" s="11"/>
      <c r="D304" s="39"/>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c r="A305" s="11"/>
      <c r="B305" s="11"/>
      <c r="C305" s="11"/>
      <c r="D305" s="39"/>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c r="A306" s="11"/>
      <c r="B306" s="11"/>
      <c r="C306" s="11"/>
      <c r="D306" s="39"/>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c r="A307" s="11"/>
      <c r="B307" s="11"/>
      <c r="C307" s="11"/>
      <c r="D307" s="39"/>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c r="A308" s="11"/>
      <c r="B308" s="11"/>
      <c r="C308" s="11"/>
      <c r="D308" s="39"/>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c r="A309" s="11"/>
      <c r="B309" s="11"/>
      <c r="C309" s="11"/>
      <c r="D309" s="39"/>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c r="A310" s="11"/>
      <c r="B310" s="11"/>
      <c r="C310" s="11"/>
      <c r="D310" s="39"/>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c r="A311" s="11"/>
      <c r="B311" s="11"/>
      <c r="C311" s="11"/>
      <c r="D311" s="39"/>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c r="A312" s="11"/>
      <c r="B312" s="11"/>
      <c r="C312" s="11"/>
      <c r="D312" s="39"/>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c r="A313" s="11"/>
      <c r="B313" s="11"/>
      <c r="C313" s="11"/>
      <c r="D313" s="39"/>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c r="A314" s="11"/>
      <c r="B314" s="11"/>
      <c r="C314" s="11"/>
      <c r="D314" s="39"/>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c r="A315" s="11"/>
      <c r="B315" s="11"/>
      <c r="C315" s="11"/>
      <c r="D315" s="39"/>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c r="A316" s="11"/>
      <c r="B316" s="11"/>
      <c r="C316" s="11"/>
      <c r="D316" s="39"/>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c r="A317" s="11"/>
      <c r="B317" s="11"/>
      <c r="C317" s="11"/>
      <c r="D317" s="39"/>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c r="A318" s="11"/>
      <c r="B318" s="11"/>
      <c r="C318" s="11"/>
      <c r="D318" s="39"/>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c r="A319" s="11"/>
      <c r="B319" s="11"/>
      <c r="C319" s="11"/>
      <c r="D319" s="39"/>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c r="A320" s="11"/>
      <c r="B320" s="11"/>
      <c r="C320" s="11"/>
      <c r="D320" s="39"/>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c r="A321" s="11"/>
      <c r="B321" s="11"/>
      <c r="C321" s="11"/>
      <c r="D321" s="39"/>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c r="A322" s="11"/>
      <c r="B322" s="11"/>
      <c r="C322" s="11"/>
      <c r="D322" s="39"/>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c r="A323" s="11"/>
      <c r="B323" s="11"/>
      <c r="C323" s="11"/>
      <c r="D323" s="39"/>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c r="A324" s="11"/>
      <c r="B324" s="11"/>
      <c r="C324" s="11"/>
      <c r="D324" s="39"/>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c r="A325" s="11"/>
      <c r="B325" s="11"/>
      <c r="C325" s="11"/>
      <c r="D325" s="39"/>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c r="A326" s="11"/>
      <c r="B326" s="11"/>
      <c r="C326" s="11"/>
      <c r="D326" s="39"/>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c r="A327" s="11"/>
      <c r="B327" s="11"/>
      <c r="C327" s="11"/>
      <c r="D327" s="39"/>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c r="A328" s="11"/>
      <c r="B328" s="11"/>
      <c r="C328" s="11"/>
      <c r="D328" s="39"/>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c r="A329" s="11"/>
      <c r="B329" s="11"/>
      <c r="C329" s="11"/>
      <c r="D329" s="39"/>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c r="A330" s="11"/>
      <c r="B330" s="11"/>
      <c r="C330" s="11"/>
      <c r="D330" s="39"/>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c r="A331" s="11"/>
      <c r="B331" s="11"/>
      <c r="C331" s="11"/>
      <c r="D331" s="39"/>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c r="A332" s="11"/>
      <c r="B332" s="11"/>
      <c r="C332" s="11"/>
      <c r="D332" s="39"/>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c r="A333" s="11"/>
      <c r="B333" s="11"/>
      <c r="C333" s="11"/>
      <c r="D333" s="39"/>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c r="A334" s="11"/>
      <c r="B334" s="11"/>
      <c r="C334" s="11"/>
      <c r="D334" s="39"/>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c r="A335" s="11"/>
      <c r="B335" s="11"/>
      <c r="C335" s="11"/>
      <c r="D335" s="39"/>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c r="A336" s="11"/>
      <c r="B336" s="11"/>
      <c r="C336" s="11"/>
      <c r="D336" s="39"/>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c r="A337" s="11"/>
      <c r="B337" s="11"/>
      <c r="C337" s="11"/>
      <c r="D337" s="39"/>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c r="A338" s="11"/>
      <c r="B338" s="11"/>
      <c r="C338" s="11"/>
      <c r="D338" s="39"/>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c r="A339" s="11"/>
      <c r="B339" s="11"/>
      <c r="C339" s="11"/>
      <c r="D339" s="39"/>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c r="A340" s="11"/>
      <c r="B340" s="11"/>
      <c r="C340" s="11"/>
      <c r="D340" s="39"/>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c r="A341" s="11"/>
      <c r="B341" s="11"/>
      <c r="C341" s="11"/>
      <c r="D341" s="39"/>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c r="A342" s="11"/>
      <c r="B342" s="11"/>
      <c r="C342" s="11"/>
      <c r="D342" s="39"/>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c r="A343" s="11"/>
      <c r="B343" s="11"/>
      <c r="C343" s="11"/>
      <c r="D343" s="39"/>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c r="A344" s="11"/>
      <c r="B344" s="11"/>
      <c r="C344" s="11"/>
      <c r="D344" s="39"/>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c r="A345" s="11"/>
      <c r="B345" s="11"/>
      <c r="C345" s="11"/>
      <c r="D345" s="39"/>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c r="A346" s="11"/>
      <c r="B346" s="11"/>
      <c r="C346" s="11"/>
      <c r="D346" s="39"/>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c r="A347" s="11"/>
      <c r="B347" s="11"/>
      <c r="C347" s="11"/>
      <c r="D347" s="39"/>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c r="A348" s="11"/>
      <c r="B348" s="11"/>
      <c r="C348" s="11"/>
      <c r="D348" s="39"/>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c r="A349" s="11"/>
      <c r="B349" s="11"/>
      <c r="C349" s="11"/>
      <c r="D349" s="39"/>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c r="A350" s="11"/>
      <c r="B350" s="11"/>
      <c r="C350" s="11"/>
      <c r="D350" s="39"/>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c r="A351" s="11"/>
      <c r="B351" s="11"/>
      <c r="C351" s="11"/>
      <c r="D351" s="39"/>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c r="A352" s="11"/>
      <c r="B352" s="11"/>
      <c r="C352" s="11"/>
      <c r="D352" s="39"/>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c r="A353" s="11"/>
      <c r="B353" s="11"/>
      <c r="C353" s="11"/>
      <c r="D353" s="39"/>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c r="A354" s="11"/>
      <c r="B354" s="11"/>
      <c r="C354" s="11"/>
      <c r="D354" s="39"/>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c r="A355" s="11"/>
      <c r="B355" s="11"/>
      <c r="C355" s="11"/>
      <c r="D355" s="39"/>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c r="A356" s="11"/>
      <c r="B356" s="11"/>
      <c r="C356" s="11"/>
      <c r="D356" s="39"/>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c r="A357" s="11"/>
      <c r="B357" s="11"/>
      <c r="C357" s="11"/>
      <c r="D357" s="39"/>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c r="A358" s="11"/>
      <c r="B358" s="11"/>
      <c r="C358" s="11"/>
      <c r="D358" s="39"/>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c r="A359" s="11"/>
      <c r="B359" s="11"/>
      <c r="C359" s="11"/>
      <c r="D359" s="39"/>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c r="A360" s="11"/>
      <c r="B360" s="11"/>
      <c r="C360" s="11"/>
      <c r="D360" s="39"/>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c r="A361" s="11"/>
      <c r="B361" s="11"/>
      <c r="C361" s="11"/>
      <c r="D361" s="39"/>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c r="A362" s="11"/>
      <c r="B362" s="11"/>
      <c r="C362" s="11"/>
      <c r="D362" s="39"/>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c r="A363" s="11"/>
      <c r="B363" s="11"/>
      <c r="C363" s="11"/>
      <c r="D363" s="39"/>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c r="A364" s="11"/>
      <c r="B364" s="11"/>
      <c r="C364" s="11"/>
      <c r="D364" s="39"/>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c r="A365" s="11"/>
      <c r="B365" s="11"/>
      <c r="C365" s="11"/>
      <c r="D365" s="39"/>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c r="A366" s="11"/>
      <c r="B366" s="11"/>
      <c r="C366" s="11"/>
      <c r="D366" s="39"/>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c r="A367" s="11"/>
      <c r="B367" s="11"/>
      <c r="C367" s="11"/>
      <c r="D367" s="39"/>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c r="A368" s="11"/>
      <c r="B368" s="11"/>
      <c r="C368" s="11"/>
      <c r="D368" s="39"/>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c r="A369" s="11"/>
      <c r="B369" s="11"/>
      <c r="C369" s="11"/>
      <c r="D369" s="39"/>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c r="A370" s="11"/>
      <c r="B370" s="11"/>
      <c r="C370" s="11"/>
      <c r="D370" s="39"/>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c r="A371" s="11"/>
      <c r="B371" s="11"/>
      <c r="C371" s="11"/>
      <c r="D371" s="39"/>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c r="A372" s="11"/>
      <c r="B372" s="11"/>
      <c r="C372" s="11"/>
      <c r="D372" s="39"/>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c r="A373" s="11"/>
      <c r="B373" s="11"/>
      <c r="C373" s="11"/>
      <c r="D373" s="39"/>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c r="A374" s="11"/>
      <c r="B374" s="11"/>
      <c r="C374" s="11"/>
      <c r="D374" s="39"/>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c r="A375" s="11"/>
      <c r="B375" s="11"/>
      <c r="C375" s="11"/>
      <c r="D375" s="39"/>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c r="A376" s="11"/>
      <c r="B376" s="11"/>
      <c r="C376" s="11"/>
      <c r="D376" s="39"/>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c r="A377" s="11"/>
      <c r="B377" s="11"/>
      <c r="C377" s="11"/>
      <c r="D377" s="39"/>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c r="A378" s="11"/>
      <c r="B378" s="11"/>
      <c r="C378" s="11"/>
      <c r="D378" s="39"/>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c r="A379" s="11"/>
      <c r="B379" s="11"/>
      <c r="C379" s="11"/>
      <c r="D379" s="39"/>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c r="A380" s="11"/>
      <c r="B380" s="11"/>
      <c r="C380" s="11"/>
      <c r="D380" s="39"/>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c r="A381" s="11"/>
      <c r="B381" s="11"/>
      <c r="C381" s="11"/>
      <c r="D381" s="39"/>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c r="A382" s="11"/>
      <c r="B382" s="11"/>
      <c r="C382" s="11"/>
      <c r="D382" s="39"/>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c r="A383" s="11"/>
      <c r="B383" s="11"/>
      <c r="C383" s="11"/>
      <c r="D383" s="39"/>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c r="A384" s="11"/>
      <c r="B384" s="11"/>
      <c r="C384" s="11"/>
      <c r="D384" s="39"/>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c r="A385" s="11"/>
      <c r="B385" s="11"/>
      <c r="C385" s="11"/>
      <c r="D385" s="39"/>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c r="A386" s="11"/>
      <c r="B386" s="11"/>
      <c r="C386" s="11"/>
      <c r="D386" s="39"/>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c r="A387" s="11"/>
      <c r="B387" s="11"/>
      <c r="C387" s="11"/>
      <c r="D387" s="39"/>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c r="A388" s="11"/>
      <c r="B388" s="11"/>
      <c r="C388" s="11"/>
      <c r="D388" s="39"/>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c r="A389" s="11"/>
      <c r="B389" s="11"/>
      <c r="C389" s="11"/>
      <c r="D389" s="39"/>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c r="A390" s="11"/>
      <c r="B390" s="11"/>
      <c r="C390" s="11"/>
      <c r="D390" s="39"/>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c r="A391" s="11"/>
      <c r="B391" s="11"/>
      <c r="C391" s="11"/>
      <c r="D391" s="39"/>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c r="A392" s="11"/>
      <c r="B392" s="11"/>
      <c r="C392" s="11"/>
      <c r="D392" s="39"/>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c r="A393" s="11"/>
      <c r="B393" s="11"/>
      <c r="C393" s="11"/>
      <c r="D393" s="39"/>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c r="A394" s="11"/>
      <c r="B394" s="11"/>
      <c r="C394" s="11"/>
      <c r="D394" s="39"/>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c r="A395" s="11"/>
      <c r="B395" s="11"/>
      <c r="C395" s="11"/>
      <c r="D395" s="39"/>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c r="A396" s="11"/>
      <c r="B396" s="11"/>
      <c r="C396" s="11"/>
      <c r="D396" s="39"/>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c r="A397" s="11"/>
      <c r="B397" s="11"/>
      <c r="C397" s="11"/>
      <c r="D397" s="39"/>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c r="A398" s="11"/>
      <c r="B398" s="11"/>
      <c r="C398" s="11"/>
      <c r="D398" s="39"/>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c r="A399" s="11"/>
      <c r="B399" s="11"/>
      <c r="C399" s="11"/>
      <c r="D399" s="39"/>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c r="A400" s="11"/>
      <c r="B400" s="11"/>
      <c r="C400" s="11"/>
      <c r="D400" s="39"/>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c r="A401" s="11"/>
      <c r="B401" s="11"/>
      <c r="C401" s="11"/>
      <c r="D401" s="39"/>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c r="A402" s="11"/>
      <c r="B402" s="11"/>
      <c r="C402" s="11"/>
      <c r="D402" s="39"/>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c r="A403" s="11"/>
      <c r="B403" s="11"/>
      <c r="C403" s="11"/>
      <c r="D403" s="39"/>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c r="A404" s="11"/>
      <c r="B404" s="11"/>
      <c r="C404" s="11"/>
      <c r="D404" s="39"/>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c r="A405" s="11"/>
      <c r="B405" s="11"/>
      <c r="C405" s="11"/>
      <c r="D405" s="39"/>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c r="A406" s="11"/>
      <c r="B406" s="11"/>
      <c r="C406" s="11"/>
      <c r="D406" s="39"/>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c r="A407" s="11"/>
      <c r="B407" s="11"/>
      <c r="C407" s="11"/>
      <c r="D407" s="39"/>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c r="A408" s="11"/>
      <c r="B408" s="11"/>
      <c r="C408" s="11"/>
      <c r="D408" s="39"/>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c r="A409" s="11"/>
      <c r="B409" s="11"/>
      <c r="C409" s="11"/>
      <c r="D409" s="39"/>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c r="A410" s="11"/>
      <c r="B410" s="11"/>
      <c r="C410" s="11"/>
      <c r="D410" s="39"/>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c r="A411" s="11"/>
      <c r="B411" s="11"/>
      <c r="C411" s="11"/>
      <c r="D411" s="39"/>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c r="A412" s="11"/>
      <c r="B412" s="11"/>
      <c r="C412" s="11"/>
      <c r="D412" s="39"/>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c r="A413" s="11"/>
      <c r="B413" s="11"/>
      <c r="C413" s="11"/>
      <c r="D413" s="39"/>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c r="A414" s="11"/>
      <c r="B414" s="11"/>
      <c r="C414" s="11"/>
      <c r="D414" s="39"/>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c r="A415" s="11"/>
      <c r="B415" s="11"/>
      <c r="C415" s="11"/>
      <c r="D415" s="39"/>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c r="A416" s="11"/>
      <c r="B416" s="11"/>
      <c r="C416" s="11"/>
      <c r="D416" s="39"/>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c r="A417" s="11"/>
      <c r="B417" s="11"/>
      <c r="C417" s="11"/>
      <c r="D417" s="39"/>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c r="A418" s="11"/>
      <c r="B418" s="11"/>
      <c r="C418" s="11"/>
      <c r="D418" s="39"/>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c r="A419" s="11"/>
      <c r="B419" s="11"/>
      <c r="C419" s="11"/>
      <c r="D419" s="39"/>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c r="A420" s="11"/>
      <c r="B420" s="11"/>
      <c r="C420" s="11"/>
      <c r="D420" s="39"/>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c r="A421" s="11"/>
      <c r="B421" s="11"/>
      <c r="C421" s="11"/>
      <c r="D421" s="39"/>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c r="A422" s="11"/>
      <c r="B422" s="11"/>
      <c r="C422" s="11"/>
      <c r="D422" s="39"/>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c r="A423" s="11"/>
      <c r="B423" s="11"/>
      <c r="C423" s="11"/>
      <c r="D423" s="39"/>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c r="A424" s="11"/>
      <c r="B424" s="11"/>
      <c r="C424" s="11"/>
      <c r="D424" s="39"/>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c r="A425" s="11"/>
      <c r="B425" s="11"/>
      <c r="C425" s="11"/>
      <c r="D425" s="39"/>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c r="A426" s="11"/>
      <c r="B426" s="11"/>
      <c r="C426" s="11"/>
      <c r="D426" s="39"/>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c r="A427" s="11"/>
      <c r="B427" s="11"/>
      <c r="C427" s="11"/>
      <c r="D427" s="39"/>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c r="A428" s="11"/>
      <c r="B428" s="11"/>
      <c r="C428" s="11"/>
      <c r="D428" s="39"/>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c r="A429" s="11"/>
      <c r="B429" s="11"/>
      <c r="C429" s="11"/>
      <c r="D429" s="39"/>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c r="A430" s="11"/>
      <c r="B430" s="11"/>
      <c r="C430" s="11"/>
      <c r="D430" s="39"/>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c r="A431" s="11"/>
      <c r="B431" s="11"/>
      <c r="C431" s="11"/>
      <c r="D431" s="39"/>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c r="A432" s="11"/>
      <c r="B432" s="11"/>
      <c r="C432" s="11"/>
      <c r="D432" s="39"/>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c r="A433" s="11"/>
      <c r="B433" s="11"/>
      <c r="C433" s="11"/>
      <c r="D433" s="39"/>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c r="A434" s="11"/>
      <c r="B434" s="11"/>
      <c r="C434" s="11"/>
      <c r="D434" s="39"/>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c r="A435" s="11"/>
      <c r="B435" s="11"/>
      <c r="C435" s="11"/>
      <c r="D435" s="39"/>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c r="A436" s="11"/>
      <c r="B436" s="11"/>
      <c r="C436" s="11"/>
      <c r="D436" s="39"/>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c r="A437" s="11"/>
      <c r="B437" s="11"/>
      <c r="C437" s="11"/>
      <c r="D437" s="39"/>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c r="A438" s="11"/>
      <c r="B438" s="11"/>
      <c r="C438" s="11"/>
      <c r="D438" s="39"/>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c r="A439" s="11"/>
      <c r="B439" s="11"/>
      <c r="C439" s="11"/>
      <c r="D439" s="39"/>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c r="A440" s="11"/>
      <c r="B440" s="11"/>
      <c r="C440" s="11"/>
      <c r="D440" s="39"/>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c r="A441" s="11"/>
      <c r="B441" s="11"/>
      <c r="C441" s="11"/>
      <c r="D441" s="39"/>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c r="A442" s="11"/>
      <c r="B442" s="11"/>
      <c r="C442" s="11"/>
      <c r="D442" s="39"/>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c r="A443" s="11"/>
      <c r="B443" s="11"/>
      <c r="C443" s="11"/>
      <c r="D443" s="39"/>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c r="A444" s="11"/>
      <c r="B444" s="11"/>
      <c r="C444" s="11"/>
      <c r="D444" s="39"/>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c r="A445" s="11"/>
      <c r="B445" s="11"/>
      <c r="C445" s="11"/>
      <c r="D445" s="39"/>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c r="A446" s="11"/>
      <c r="B446" s="11"/>
      <c r="C446" s="11"/>
      <c r="D446" s="39"/>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c r="A447" s="11"/>
      <c r="B447" s="11"/>
      <c r="C447" s="11"/>
      <c r="D447" s="39"/>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c r="A448" s="11"/>
      <c r="B448" s="11"/>
      <c r="C448" s="11"/>
      <c r="D448" s="39"/>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c r="A449" s="11"/>
      <c r="B449" s="11"/>
      <c r="C449" s="11"/>
      <c r="D449" s="39"/>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c r="A450" s="11"/>
      <c r="B450" s="11"/>
      <c r="C450" s="11"/>
      <c r="D450" s="39"/>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c r="A451" s="11"/>
      <c r="B451" s="11"/>
      <c r="C451" s="11"/>
      <c r="D451" s="39"/>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c r="A452" s="11"/>
      <c r="B452" s="11"/>
      <c r="C452" s="11"/>
      <c r="D452" s="39"/>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c r="A453" s="11"/>
      <c r="B453" s="11"/>
      <c r="C453" s="11"/>
      <c r="D453" s="39"/>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c r="A454" s="11"/>
      <c r="B454" s="11"/>
      <c r="C454" s="11"/>
      <c r="D454" s="39"/>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c r="A455" s="11"/>
      <c r="B455" s="11"/>
      <c r="C455" s="11"/>
      <c r="D455" s="39"/>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c r="A456" s="11"/>
      <c r="B456" s="11"/>
      <c r="C456" s="11"/>
      <c r="D456" s="39"/>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c r="A457" s="11"/>
      <c r="B457" s="11"/>
      <c r="C457" s="11"/>
      <c r="D457" s="39"/>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c r="A458" s="11"/>
      <c r="B458" s="11"/>
      <c r="C458" s="11"/>
      <c r="D458" s="39"/>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c r="A459" s="11"/>
      <c r="B459" s="11"/>
      <c r="C459" s="11"/>
      <c r="D459" s="39"/>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c r="A460" s="11"/>
      <c r="B460" s="11"/>
      <c r="C460" s="11"/>
      <c r="D460" s="39"/>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c r="A461" s="11"/>
      <c r="B461" s="11"/>
      <c r="C461" s="11"/>
      <c r="D461" s="39"/>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c r="A462" s="11"/>
      <c r="B462" s="11"/>
      <c r="C462" s="11"/>
      <c r="D462" s="39"/>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c r="A463" s="11"/>
      <c r="B463" s="11"/>
      <c r="C463" s="11"/>
      <c r="D463" s="39"/>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c r="A464" s="11"/>
      <c r="B464" s="11"/>
      <c r="C464" s="11"/>
      <c r="D464" s="39"/>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c r="A465" s="11"/>
      <c r="B465" s="11"/>
      <c r="C465" s="11"/>
      <c r="D465" s="39"/>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c r="A466" s="11"/>
      <c r="B466" s="11"/>
      <c r="C466" s="11"/>
      <c r="D466" s="39"/>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c r="A467" s="11"/>
      <c r="B467" s="11"/>
      <c r="C467" s="11"/>
      <c r="D467" s="39"/>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c r="A468" s="11"/>
      <c r="B468" s="11"/>
      <c r="C468" s="11"/>
      <c r="D468" s="39"/>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c r="A469" s="11"/>
      <c r="B469" s="11"/>
      <c r="C469" s="11"/>
      <c r="D469" s="39"/>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c r="A470" s="11"/>
      <c r="B470" s="11"/>
      <c r="C470" s="11"/>
      <c r="D470" s="39"/>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c r="A471" s="11"/>
      <c r="B471" s="11"/>
      <c r="C471" s="11"/>
      <c r="D471" s="39"/>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c r="A472" s="11"/>
      <c r="B472" s="11"/>
      <c r="C472" s="11"/>
      <c r="D472" s="39"/>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c r="A473" s="11"/>
      <c r="B473" s="11"/>
      <c r="C473" s="11"/>
      <c r="D473" s="39"/>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c r="A474" s="11"/>
      <c r="B474" s="11"/>
      <c r="C474" s="11"/>
      <c r="D474" s="39"/>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c r="A475" s="11"/>
      <c r="B475" s="11"/>
      <c r="C475" s="11"/>
      <c r="D475" s="39"/>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c r="A476" s="11"/>
      <c r="B476" s="11"/>
      <c r="C476" s="11"/>
      <c r="D476" s="39"/>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c r="A477" s="11"/>
      <c r="B477" s="11"/>
      <c r="C477" s="11"/>
      <c r="D477" s="39"/>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c r="A478" s="11"/>
      <c r="B478" s="11"/>
      <c r="C478" s="11"/>
      <c r="D478" s="39"/>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c r="A479" s="11"/>
      <c r="B479" s="11"/>
      <c r="C479" s="11"/>
      <c r="D479" s="39"/>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c r="A480" s="11"/>
      <c r="B480" s="11"/>
      <c r="C480" s="11"/>
      <c r="D480" s="39"/>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c r="A481" s="11"/>
      <c r="B481" s="11"/>
      <c r="C481" s="11"/>
      <c r="D481" s="39"/>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c r="A482" s="11"/>
      <c r="B482" s="11"/>
      <c r="C482" s="11"/>
      <c r="D482" s="39"/>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c r="A483" s="11"/>
      <c r="B483" s="11"/>
      <c r="C483" s="11"/>
      <c r="D483" s="39"/>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c r="A484" s="11"/>
      <c r="B484" s="11"/>
      <c r="C484" s="11"/>
      <c r="D484" s="39"/>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c r="A485" s="11"/>
      <c r="B485" s="11"/>
      <c r="C485" s="11"/>
      <c r="D485" s="39"/>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c r="A486" s="11"/>
      <c r="B486" s="11"/>
      <c r="C486" s="11"/>
      <c r="D486" s="39"/>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c r="A487" s="11"/>
      <c r="B487" s="11"/>
      <c r="C487" s="11"/>
      <c r="D487" s="39"/>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c r="A488" s="11"/>
      <c r="B488" s="11"/>
      <c r="C488" s="11"/>
      <c r="D488" s="39"/>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c r="A489" s="11"/>
      <c r="B489" s="11"/>
      <c r="C489" s="11"/>
      <c r="D489" s="39"/>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c r="A490" s="11"/>
      <c r="B490" s="11"/>
      <c r="C490" s="11"/>
      <c r="D490" s="39"/>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c r="A491" s="11"/>
      <c r="B491" s="11"/>
      <c r="C491" s="11"/>
      <c r="D491" s="39"/>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c r="A492" s="11"/>
      <c r="B492" s="11"/>
      <c r="C492" s="11"/>
      <c r="D492" s="39"/>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c r="A493" s="11"/>
      <c r="B493" s="11"/>
      <c r="C493" s="11"/>
      <c r="D493" s="39"/>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c r="A494" s="11"/>
      <c r="B494" s="11"/>
      <c r="C494" s="11"/>
      <c r="D494" s="39"/>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c r="A495" s="11"/>
      <c r="B495" s="11"/>
      <c r="C495" s="11"/>
      <c r="D495" s="39"/>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c r="A496" s="11"/>
      <c r="B496" s="11"/>
      <c r="C496" s="11"/>
      <c r="D496" s="39"/>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c r="A497" s="11"/>
      <c r="B497" s="11"/>
      <c r="C497" s="11"/>
      <c r="D497" s="39"/>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c r="A498" s="11"/>
      <c r="B498" s="11"/>
      <c r="C498" s="11"/>
      <c r="D498" s="39"/>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c r="A499" s="11"/>
      <c r="B499" s="11"/>
      <c r="C499" s="11"/>
      <c r="D499" s="39"/>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c r="A500" s="11"/>
      <c r="B500" s="11"/>
      <c r="C500" s="11"/>
      <c r="D500" s="39"/>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c r="A501" s="11"/>
      <c r="B501" s="11"/>
      <c r="C501" s="11"/>
      <c r="D501" s="39"/>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c r="A502" s="11"/>
      <c r="B502" s="11"/>
      <c r="C502" s="11"/>
      <c r="D502" s="39"/>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c r="A503" s="11"/>
      <c r="B503" s="11"/>
      <c r="C503" s="11"/>
      <c r="D503" s="39"/>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c r="A504" s="11"/>
      <c r="B504" s="11"/>
      <c r="C504" s="11"/>
      <c r="D504" s="39"/>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c r="A505" s="11"/>
      <c r="B505" s="11"/>
      <c r="C505" s="11"/>
      <c r="D505" s="39"/>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c r="A506" s="11"/>
      <c r="B506" s="11"/>
      <c r="C506" s="11"/>
      <c r="D506" s="39"/>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c r="A507" s="11"/>
      <c r="B507" s="11"/>
      <c r="C507" s="11"/>
      <c r="D507" s="39"/>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c r="A508" s="11"/>
      <c r="B508" s="11"/>
      <c r="C508" s="11"/>
      <c r="D508" s="39"/>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c r="A509" s="11"/>
      <c r="B509" s="11"/>
      <c r="C509" s="11"/>
      <c r="D509" s="39"/>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c r="A510" s="11"/>
      <c r="B510" s="11"/>
      <c r="C510" s="11"/>
      <c r="D510" s="39"/>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c r="A511" s="11"/>
      <c r="B511" s="11"/>
      <c r="C511" s="11"/>
      <c r="D511" s="39"/>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c r="A512" s="11"/>
      <c r="B512" s="11"/>
      <c r="C512" s="11"/>
      <c r="D512" s="39"/>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c r="A513" s="11"/>
      <c r="B513" s="11"/>
      <c r="C513" s="11"/>
      <c r="D513" s="39"/>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c r="A514" s="11"/>
      <c r="B514" s="11"/>
      <c r="C514" s="11"/>
      <c r="D514" s="39"/>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c r="A515" s="11"/>
      <c r="B515" s="11"/>
      <c r="C515" s="11"/>
      <c r="D515" s="39"/>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c r="A516" s="11"/>
      <c r="B516" s="11"/>
      <c r="C516" s="11"/>
      <c r="D516" s="39"/>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c r="A517" s="11"/>
      <c r="B517" s="11"/>
      <c r="C517" s="11"/>
      <c r="D517" s="39"/>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c r="A518" s="11"/>
      <c r="B518" s="11"/>
      <c r="C518" s="11"/>
      <c r="D518" s="39"/>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c r="A519" s="11"/>
      <c r="B519" s="11"/>
      <c r="C519" s="11"/>
      <c r="D519" s="39"/>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c r="A520" s="11"/>
      <c r="B520" s="11"/>
      <c r="C520" s="11"/>
      <c r="D520" s="39"/>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c r="A521" s="11"/>
      <c r="B521" s="11"/>
      <c r="C521" s="11"/>
      <c r="D521" s="39"/>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c r="A522" s="11"/>
      <c r="B522" s="11"/>
      <c r="C522" s="11"/>
      <c r="D522" s="39"/>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c r="A523" s="11"/>
      <c r="B523" s="11"/>
      <c r="C523" s="11"/>
      <c r="D523" s="39"/>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c r="A524" s="11"/>
      <c r="B524" s="11"/>
      <c r="C524" s="11"/>
      <c r="D524" s="39"/>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c r="A525" s="11"/>
      <c r="B525" s="11"/>
      <c r="C525" s="11"/>
      <c r="D525" s="39"/>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c r="A526" s="11"/>
      <c r="B526" s="11"/>
      <c r="C526" s="11"/>
      <c r="D526" s="39"/>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c r="A527" s="11"/>
      <c r="B527" s="11"/>
      <c r="C527" s="11"/>
      <c r="D527" s="39"/>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c r="A528" s="11"/>
      <c r="B528" s="11"/>
      <c r="C528" s="11"/>
      <c r="D528" s="39"/>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c r="A529" s="11"/>
      <c r="B529" s="11"/>
      <c r="C529" s="11"/>
      <c r="D529" s="39"/>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c r="A530" s="11"/>
      <c r="B530" s="11"/>
      <c r="C530" s="11"/>
      <c r="D530" s="39"/>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c r="A531" s="11"/>
      <c r="B531" s="11"/>
      <c r="C531" s="11"/>
      <c r="D531" s="39"/>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c r="A532" s="11"/>
      <c r="B532" s="11"/>
      <c r="C532" s="11"/>
      <c r="D532" s="39"/>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c r="A533" s="11"/>
      <c r="B533" s="11"/>
      <c r="C533" s="11"/>
      <c r="D533" s="39"/>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c r="A534" s="11"/>
      <c r="B534" s="11"/>
      <c r="C534" s="11"/>
      <c r="D534" s="39"/>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c r="A535" s="11"/>
      <c r="B535" s="11"/>
      <c r="C535" s="11"/>
      <c r="D535" s="39"/>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c r="A536" s="11"/>
      <c r="B536" s="11"/>
      <c r="C536" s="11"/>
      <c r="D536" s="39"/>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c r="A537" s="11"/>
      <c r="B537" s="11"/>
      <c r="C537" s="11"/>
      <c r="D537" s="39"/>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c r="A538" s="11"/>
      <c r="B538" s="11"/>
      <c r="C538" s="11"/>
      <c r="D538" s="39"/>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c r="A539" s="11"/>
      <c r="B539" s="11"/>
      <c r="C539" s="11"/>
      <c r="D539" s="39"/>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c r="A540" s="11"/>
      <c r="B540" s="11"/>
      <c r="C540" s="11"/>
      <c r="D540" s="39"/>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c r="A541" s="11"/>
      <c r="B541" s="11"/>
      <c r="C541" s="11"/>
      <c r="D541" s="39"/>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c r="A542" s="11"/>
      <c r="B542" s="11"/>
      <c r="C542" s="11"/>
      <c r="D542" s="39"/>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c r="A543" s="11"/>
      <c r="B543" s="11"/>
      <c r="C543" s="11"/>
      <c r="D543" s="39"/>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c r="A544" s="11"/>
      <c r="B544" s="11"/>
      <c r="C544" s="11"/>
      <c r="D544" s="39"/>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c r="A545" s="11"/>
      <c r="B545" s="11"/>
      <c r="C545" s="11"/>
      <c r="D545" s="39"/>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c r="A546" s="11"/>
      <c r="B546" s="11"/>
      <c r="C546" s="11"/>
      <c r="D546" s="39"/>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c r="A547" s="11"/>
      <c r="B547" s="11"/>
      <c r="C547" s="11"/>
      <c r="D547" s="39"/>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c r="A548" s="11"/>
      <c r="B548" s="11"/>
      <c r="C548" s="11"/>
      <c r="D548" s="39"/>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c r="A549" s="11"/>
      <c r="B549" s="11"/>
      <c r="C549" s="11"/>
      <c r="D549" s="39"/>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c r="A550" s="11"/>
      <c r="B550" s="11"/>
      <c r="C550" s="11"/>
      <c r="D550" s="39"/>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c r="A551" s="11"/>
      <c r="B551" s="11"/>
      <c r="C551" s="11"/>
      <c r="D551" s="39"/>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c r="A552" s="11"/>
      <c r="B552" s="11"/>
      <c r="C552" s="11"/>
      <c r="D552" s="39"/>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c r="A553" s="11"/>
      <c r="B553" s="11"/>
      <c r="C553" s="11"/>
      <c r="D553" s="39"/>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c r="A554" s="11"/>
      <c r="B554" s="11"/>
      <c r="C554" s="11"/>
      <c r="D554" s="39"/>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c r="A555" s="11"/>
      <c r="B555" s="11"/>
      <c r="C555" s="11"/>
      <c r="D555" s="39"/>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c r="A556" s="11"/>
      <c r="B556" s="11"/>
      <c r="C556" s="11"/>
      <c r="D556" s="39"/>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c r="A557" s="11"/>
      <c r="B557" s="11"/>
      <c r="C557" s="11"/>
      <c r="D557" s="39"/>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c r="A558" s="11"/>
      <c r="B558" s="11"/>
      <c r="C558" s="11"/>
      <c r="D558" s="39"/>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c r="A559" s="11"/>
      <c r="B559" s="11"/>
      <c r="C559" s="11"/>
      <c r="D559" s="39"/>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c r="A560" s="11"/>
      <c r="B560" s="11"/>
      <c r="C560" s="11"/>
      <c r="D560" s="39"/>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c r="A561" s="11"/>
      <c r="B561" s="11"/>
      <c r="C561" s="11"/>
      <c r="D561" s="39"/>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c r="A562" s="11"/>
      <c r="B562" s="11"/>
      <c r="C562" s="11"/>
      <c r="D562" s="39"/>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c r="A563" s="11"/>
      <c r="B563" s="11"/>
      <c r="C563" s="11"/>
      <c r="D563" s="39"/>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c r="A564" s="11"/>
      <c r="B564" s="11"/>
      <c r="C564" s="11"/>
      <c r="D564" s="39"/>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c r="A565" s="11"/>
      <c r="B565" s="11"/>
      <c r="C565" s="11"/>
      <c r="D565" s="39"/>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c r="A566" s="11"/>
      <c r="B566" s="11"/>
      <c r="C566" s="11"/>
      <c r="D566" s="39"/>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c r="A567" s="11"/>
      <c r="B567" s="11"/>
      <c r="C567" s="11"/>
      <c r="D567" s="39"/>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c r="A568" s="11"/>
      <c r="B568" s="11"/>
      <c r="C568" s="11"/>
      <c r="D568" s="39"/>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c r="A569" s="11"/>
      <c r="B569" s="11"/>
      <c r="C569" s="11"/>
      <c r="D569" s="39"/>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c r="A570" s="11"/>
      <c r="B570" s="11"/>
      <c r="C570" s="11"/>
      <c r="D570" s="39"/>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c r="A571" s="11"/>
      <c r="B571" s="11"/>
      <c r="C571" s="11"/>
      <c r="D571" s="39"/>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c r="A572" s="11"/>
      <c r="B572" s="11"/>
      <c r="C572" s="11"/>
      <c r="D572" s="39"/>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c r="A573" s="11"/>
      <c r="B573" s="11"/>
      <c r="C573" s="11"/>
      <c r="D573" s="39"/>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c r="A574" s="11"/>
      <c r="B574" s="11"/>
      <c r="C574" s="11"/>
      <c r="D574" s="39"/>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c r="A575" s="11"/>
      <c r="B575" s="11"/>
      <c r="C575" s="11"/>
      <c r="D575" s="39"/>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c r="A576" s="11"/>
      <c r="B576" s="11"/>
      <c r="C576" s="11"/>
      <c r="D576" s="39"/>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c r="A577" s="11"/>
      <c r="B577" s="11"/>
      <c r="C577" s="11"/>
      <c r="D577" s="39"/>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c r="A578" s="11"/>
      <c r="B578" s="11"/>
      <c r="C578" s="11"/>
      <c r="D578" s="39"/>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c r="A579" s="11"/>
      <c r="B579" s="11"/>
      <c r="C579" s="11"/>
      <c r="D579" s="39"/>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c r="A580" s="11"/>
      <c r="B580" s="11"/>
      <c r="C580" s="11"/>
      <c r="D580" s="39"/>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c r="A581" s="11"/>
      <c r="B581" s="11"/>
      <c r="C581" s="11"/>
      <c r="D581" s="39"/>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c r="A582" s="11"/>
      <c r="B582" s="11"/>
      <c r="C582" s="11"/>
      <c r="D582" s="39"/>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c r="A583" s="11"/>
      <c r="B583" s="11"/>
      <c r="C583" s="11"/>
      <c r="D583" s="39"/>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c r="A584" s="11"/>
      <c r="B584" s="11"/>
      <c r="C584" s="11"/>
      <c r="D584" s="39"/>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c r="A585" s="11"/>
      <c r="B585" s="11"/>
      <c r="C585" s="11"/>
      <c r="D585" s="39"/>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c r="A586" s="11"/>
      <c r="B586" s="11"/>
      <c r="C586" s="11"/>
      <c r="D586" s="39"/>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c r="A587" s="11"/>
      <c r="B587" s="11"/>
      <c r="C587" s="11"/>
      <c r="D587" s="39"/>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c r="A588" s="11"/>
      <c r="B588" s="11"/>
      <c r="C588" s="11"/>
      <c r="D588" s="39"/>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c r="A589" s="11"/>
      <c r="B589" s="11"/>
      <c r="C589" s="11"/>
      <c r="D589" s="39"/>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c r="A590" s="11"/>
      <c r="B590" s="11"/>
      <c r="C590" s="11"/>
      <c r="D590" s="39"/>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c r="A591" s="11"/>
      <c r="B591" s="11"/>
      <c r="C591" s="11"/>
      <c r="D591" s="39"/>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c r="A592" s="11"/>
      <c r="B592" s="11"/>
      <c r="C592" s="11"/>
      <c r="D592" s="39"/>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c r="A593" s="11"/>
      <c r="B593" s="11"/>
      <c r="C593" s="11"/>
      <c r="D593" s="39"/>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c r="A594" s="11"/>
      <c r="B594" s="11"/>
      <c r="C594" s="11"/>
      <c r="D594" s="39"/>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c r="A595" s="11"/>
      <c r="B595" s="11"/>
      <c r="C595" s="11"/>
      <c r="D595" s="39"/>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c r="A596" s="11"/>
      <c r="B596" s="11"/>
      <c r="C596" s="11"/>
      <c r="D596" s="39"/>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c r="A597" s="11"/>
      <c r="B597" s="11"/>
      <c r="C597" s="11"/>
      <c r="D597" s="39"/>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c r="A598" s="11"/>
      <c r="B598" s="11"/>
      <c r="C598" s="11"/>
      <c r="D598" s="39"/>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c r="A599" s="11"/>
      <c r="B599" s="11"/>
      <c r="C599" s="11"/>
      <c r="D599" s="39"/>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c r="A600" s="11"/>
      <c r="B600" s="11"/>
      <c r="C600" s="11"/>
      <c r="D600" s="39"/>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c r="A601" s="11"/>
      <c r="B601" s="11"/>
      <c r="C601" s="11"/>
      <c r="D601" s="39"/>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c r="A602" s="11"/>
      <c r="B602" s="11"/>
      <c r="C602" s="11"/>
      <c r="D602" s="39"/>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c r="A603" s="11"/>
      <c r="B603" s="11"/>
      <c r="C603" s="11"/>
      <c r="D603" s="39"/>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c r="A604" s="11"/>
      <c r="B604" s="11"/>
      <c r="C604" s="11"/>
      <c r="D604" s="39"/>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c r="A605" s="11"/>
      <c r="B605" s="11"/>
      <c r="C605" s="11"/>
      <c r="D605" s="39"/>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c r="A606" s="11"/>
      <c r="B606" s="11"/>
      <c r="C606" s="11"/>
      <c r="D606" s="39"/>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c r="A607" s="11"/>
      <c r="B607" s="11"/>
      <c r="C607" s="11"/>
      <c r="D607" s="39"/>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c r="A608" s="11"/>
      <c r="B608" s="11"/>
      <c r="C608" s="11"/>
      <c r="D608" s="39"/>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c r="A609" s="11"/>
      <c r="B609" s="11"/>
      <c r="C609" s="11"/>
      <c r="D609" s="39"/>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c r="A610" s="11"/>
      <c r="B610" s="11"/>
      <c r="C610" s="11"/>
      <c r="D610" s="39"/>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c r="A611" s="11"/>
      <c r="B611" s="11"/>
      <c r="C611" s="11"/>
      <c r="D611" s="39"/>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c r="A612" s="11"/>
      <c r="B612" s="11"/>
      <c r="C612" s="11"/>
      <c r="D612" s="39"/>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c r="A613" s="11"/>
      <c r="B613" s="11"/>
      <c r="C613" s="11"/>
      <c r="D613" s="39"/>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c r="A614" s="11"/>
      <c r="B614" s="11"/>
      <c r="C614" s="11"/>
      <c r="D614" s="39"/>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c r="A615" s="11"/>
      <c r="B615" s="11"/>
      <c r="C615" s="11"/>
      <c r="D615" s="39"/>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c r="A616" s="11"/>
      <c r="B616" s="11"/>
      <c r="C616" s="11"/>
      <c r="D616" s="39"/>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c r="A617" s="11"/>
      <c r="B617" s="11"/>
      <c r="C617" s="11"/>
      <c r="D617" s="39"/>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c r="A618" s="11"/>
      <c r="B618" s="11"/>
      <c r="C618" s="11"/>
      <c r="D618" s="39"/>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c r="A619" s="11"/>
      <c r="B619" s="11"/>
      <c r="C619" s="11"/>
      <c r="D619" s="39"/>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c r="A620" s="11"/>
      <c r="B620" s="11"/>
      <c r="C620" s="11"/>
      <c r="D620" s="39"/>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c r="A621" s="11"/>
      <c r="B621" s="11"/>
      <c r="C621" s="11"/>
      <c r="D621" s="39"/>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c r="A622" s="11"/>
      <c r="B622" s="11"/>
      <c r="C622" s="11"/>
      <c r="D622" s="39"/>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c r="A623" s="11"/>
      <c r="B623" s="11"/>
      <c r="C623" s="11"/>
      <c r="D623" s="39"/>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c r="A624" s="11"/>
      <c r="B624" s="11"/>
      <c r="C624" s="11"/>
      <c r="D624" s="39"/>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c r="A625" s="11"/>
      <c r="B625" s="11"/>
      <c r="C625" s="11"/>
      <c r="D625" s="39"/>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c r="A626" s="11"/>
      <c r="B626" s="11"/>
      <c r="C626" s="11"/>
      <c r="D626" s="39"/>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c r="A627" s="11"/>
      <c r="B627" s="11"/>
      <c r="C627" s="11"/>
      <c r="D627" s="39"/>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c r="A628" s="11"/>
      <c r="B628" s="11"/>
      <c r="C628" s="11"/>
      <c r="D628" s="39"/>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c r="A629" s="11"/>
      <c r="B629" s="11"/>
      <c r="C629" s="11"/>
      <c r="D629" s="39"/>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c r="A630" s="11"/>
      <c r="B630" s="11"/>
      <c r="C630" s="11"/>
      <c r="D630" s="39"/>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c r="A631" s="11"/>
      <c r="B631" s="11"/>
      <c r="C631" s="11"/>
      <c r="D631" s="39"/>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c r="A632" s="11"/>
      <c r="B632" s="11"/>
      <c r="C632" s="11"/>
      <c r="D632" s="39"/>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c r="A633" s="11"/>
      <c r="B633" s="11"/>
      <c r="C633" s="11"/>
      <c r="D633" s="39"/>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c r="A634" s="11"/>
      <c r="B634" s="11"/>
      <c r="C634" s="11"/>
      <c r="D634" s="39"/>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c r="A635" s="11"/>
      <c r="B635" s="11"/>
      <c r="C635" s="11"/>
      <c r="D635" s="39"/>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c r="A636" s="11"/>
      <c r="B636" s="11"/>
      <c r="C636" s="11"/>
      <c r="D636" s="39"/>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c r="A637" s="11"/>
      <c r="B637" s="11"/>
      <c r="C637" s="11"/>
      <c r="D637" s="39"/>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c r="A638" s="11"/>
      <c r="B638" s="11"/>
      <c r="C638" s="11"/>
      <c r="D638" s="39"/>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c r="A639" s="11"/>
      <c r="B639" s="11"/>
      <c r="C639" s="11"/>
      <c r="D639" s="39"/>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c r="A640" s="11"/>
      <c r="B640" s="11"/>
      <c r="C640" s="11"/>
      <c r="D640" s="39"/>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c r="A641" s="11"/>
      <c r="B641" s="11"/>
      <c r="C641" s="11"/>
      <c r="D641" s="39"/>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c r="A642" s="11"/>
      <c r="B642" s="11"/>
      <c r="C642" s="11"/>
      <c r="D642" s="39"/>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c r="A643" s="11"/>
      <c r="B643" s="11"/>
      <c r="C643" s="11"/>
      <c r="D643" s="39"/>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c r="A644" s="11"/>
      <c r="B644" s="11"/>
      <c r="C644" s="11"/>
      <c r="D644" s="39"/>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c r="A645" s="11"/>
      <c r="B645" s="11"/>
      <c r="C645" s="11"/>
      <c r="D645" s="39"/>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c r="A646" s="11"/>
      <c r="B646" s="11"/>
      <c r="C646" s="11"/>
      <c r="D646" s="39"/>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c r="A647" s="11"/>
      <c r="B647" s="11"/>
      <c r="C647" s="11"/>
      <c r="D647" s="39"/>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c r="A648" s="11"/>
      <c r="B648" s="11"/>
      <c r="C648" s="11"/>
      <c r="D648" s="39"/>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c r="A649" s="11"/>
      <c r="B649" s="11"/>
      <c r="C649" s="11"/>
      <c r="D649" s="39"/>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c r="A650" s="11"/>
      <c r="B650" s="11"/>
      <c r="C650" s="11"/>
      <c r="D650" s="39"/>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c r="A651" s="11"/>
      <c r="B651" s="11"/>
      <c r="C651" s="11"/>
      <c r="D651" s="39"/>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c r="A652" s="11"/>
      <c r="B652" s="11"/>
      <c r="C652" s="11"/>
      <c r="D652" s="39"/>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c r="A653" s="11"/>
      <c r="B653" s="11"/>
      <c r="C653" s="11"/>
      <c r="D653" s="39"/>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c r="A654" s="11"/>
      <c r="B654" s="11"/>
      <c r="C654" s="11"/>
      <c r="D654" s="39"/>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c r="A655" s="11"/>
      <c r="B655" s="11"/>
      <c r="C655" s="11"/>
      <c r="D655" s="39"/>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c r="A656" s="11"/>
      <c r="B656" s="11"/>
      <c r="C656" s="11"/>
      <c r="D656" s="39"/>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c r="A657" s="11"/>
      <c r="B657" s="11"/>
      <c r="C657" s="11"/>
      <c r="D657" s="39"/>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c r="A658" s="11"/>
      <c r="B658" s="11"/>
      <c r="C658" s="11"/>
      <c r="D658" s="39"/>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c r="A659" s="11"/>
      <c r="B659" s="11"/>
      <c r="C659" s="11"/>
      <c r="D659" s="39"/>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c r="A660" s="11"/>
      <c r="B660" s="11"/>
      <c r="C660" s="11"/>
      <c r="D660" s="39"/>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c r="A661" s="11"/>
      <c r="B661" s="11"/>
      <c r="C661" s="11"/>
      <c r="D661" s="39"/>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c r="A662" s="11"/>
      <c r="B662" s="11"/>
      <c r="C662" s="11"/>
      <c r="D662" s="39"/>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c r="A663" s="11"/>
      <c r="B663" s="11"/>
      <c r="C663" s="11"/>
      <c r="D663" s="39"/>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c r="A664" s="11"/>
      <c r="B664" s="11"/>
      <c r="C664" s="11"/>
      <c r="D664" s="39"/>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c r="A665" s="11"/>
      <c r="B665" s="11"/>
      <c r="C665" s="11"/>
      <c r="D665" s="39"/>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c r="A666" s="11"/>
      <c r="B666" s="11"/>
      <c r="C666" s="11"/>
      <c r="D666" s="39"/>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c r="A667" s="11"/>
      <c r="B667" s="11"/>
      <c r="C667" s="11"/>
      <c r="D667" s="39"/>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c r="A668" s="11"/>
      <c r="B668" s="11"/>
      <c r="C668" s="11"/>
      <c r="D668" s="39"/>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c r="A669" s="11"/>
      <c r="B669" s="11"/>
      <c r="C669" s="11"/>
      <c r="D669" s="39"/>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c r="A670" s="11"/>
      <c r="B670" s="11"/>
      <c r="C670" s="11"/>
      <c r="D670" s="39"/>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c r="A671" s="11"/>
      <c r="B671" s="11"/>
      <c r="C671" s="11"/>
      <c r="D671" s="39"/>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c r="A672" s="11"/>
      <c r="B672" s="11"/>
      <c r="C672" s="11"/>
      <c r="D672" s="39"/>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c r="A673" s="11"/>
      <c r="B673" s="11"/>
      <c r="C673" s="11"/>
      <c r="D673" s="39"/>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c r="A674" s="11"/>
      <c r="B674" s="11"/>
      <c r="C674" s="11"/>
      <c r="D674" s="39"/>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c r="A675" s="11"/>
      <c r="B675" s="11"/>
      <c r="C675" s="11"/>
      <c r="D675" s="39"/>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c r="A676" s="11"/>
      <c r="B676" s="11"/>
      <c r="C676" s="11"/>
      <c r="D676" s="39"/>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c r="A677" s="11"/>
      <c r="B677" s="11"/>
      <c r="C677" s="11"/>
      <c r="D677" s="39"/>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c r="A678" s="11"/>
      <c r="B678" s="11"/>
      <c r="C678" s="11"/>
      <c r="D678" s="39"/>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c r="A679" s="11"/>
      <c r="B679" s="11"/>
      <c r="C679" s="11"/>
      <c r="D679" s="39"/>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c r="A680" s="11"/>
      <c r="B680" s="11"/>
      <c r="C680" s="11"/>
      <c r="D680" s="39"/>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c r="A681" s="11"/>
      <c r="B681" s="11"/>
      <c r="C681" s="11"/>
      <c r="D681" s="39"/>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c r="A682" s="11"/>
      <c r="B682" s="11"/>
      <c r="C682" s="11"/>
      <c r="D682" s="39"/>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c r="A683" s="11"/>
      <c r="B683" s="11"/>
      <c r="C683" s="11"/>
      <c r="D683" s="39"/>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c r="A684" s="11"/>
      <c r="B684" s="11"/>
      <c r="C684" s="11"/>
      <c r="D684" s="39"/>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c r="A685" s="11"/>
      <c r="B685" s="11"/>
      <c r="C685" s="11"/>
      <c r="D685" s="39"/>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c r="A686" s="11"/>
      <c r="B686" s="11"/>
      <c r="C686" s="11"/>
      <c r="D686" s="39"/>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c r="A687" s="11"/>
      <c r="B687" s="11"/>
      <c r="C687" s="11"/>
      <c r="D687" s="39"/>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c r="A688" s="11"/>
      <c r="B688" s="11"/>
      <c r="C688" s="11"/>
      <c r="D688" s="39"/>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c r="A689" s="11"/>
      <c r="B689" s="11"/>
      <c r="C689" s="11"/>
      <c r="D689" s="39"/>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c r="A690" s="11"/>
      <c r="B690" s="11"/>
      <c r="C690" s="11"/>
      <c r="D690" s="39"/>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c r="A691" s="11"/>
      <c r="B691" s="11"/>
      <c r="C691" s="11"/>
      <c r="D691" s="39"/>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c r="A692" s="11"/>
      <c r="B692" s="11"/>
      <c r="C692" s="11"/>
      <c r="D692" s="39"/>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c r="A693" s="11"/>
      <c r="B693" s="11"/>
      <c r="C693" s="11"/>
      <c r="D693" s="39"/>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c r="A694" s="11"/>
      <c r="B694" s="11"/>
      <c r="C694" s="11"/>
      <c r="D694" s="39"/>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c r="A695" s="11"/>
      <c r="B695" s="11"/>
      <c r="C695" s="11"/>
      <c r="D695" s="39"/>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c r="A696" s="11"/>
      <c r="B696" s="11"/>
      <c r="C696" s="11"/>
      <c r="D696" s="39"/>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c r="A697" s="11"/>
      <c r="B697" s="11"/>
      <c r="C697" s="11"/>
      <c r="D697" s="39"/>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c r="A698" s="11"/>
      <c r="B698" s="11"/>
      <c r="C698" s="11"/>
      <c r="D698" s="39"/>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c r="A699" s="11"/>
      <c r="B699" s="11"/>
      <c r="C699" s="11"/>
      <c r="D699" s="39"/>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c r="A700" s="11"/>
      <c r="B700" s="11"/>
      <c r="C700" s="11"/>
      <c r="D700" s="39"/>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c r="A701" s="11"/>
      <c r="B701" s="11"/>
      <c r="C701" s="11"/>
      <c r="D701" s="39"/>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c r="A702" s="11"/>
      <c r="B702" s="11"/>
      <c r="C702" s="11"/>
      <c r="D702" s="39"/>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c r="A703" s="11"/>
      <c r="B703" s="11"/>
      <c r="C703" s="11"/>
      <c r="D703" s="39"/>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c r="A704" s="11"/>
      <c r="B704" s="11"/>
      <c r="C704" s="11"/>
      <c r="D704" s="39"/>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c r="A705" s="11"/>
      <c r="B705" s="11"/>
      <c r="C705" s="11"/>
      <c r="D705" s="39"/>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c r="A706" s="11"/>
      <c r="B706" s="11"/>
      <c r="C706" s="11"/>
      <c r="D706" s="39"/>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c r="A707" s="11"/>
      <c r="B707" s="11"/>
      <c r="C707" s="11"/>
      <c r="D707" s="39"/>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c r="A708" s="11"/>
      <c r="B708" s="11"/>
      <c r="C708" s="11"/>
      <c r="D708" s="39"/>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c r="A709" s="11"/>
      <c r="B709" s="11"/>
      <c r="C709" s="11"/>
      <c r="D709" s="39"/>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c r="A710" s="11"/>
      <c r="B710" s="11"/>
      <c r="C710" s="11"/>
      <c r="D710" s="39"/>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c r="A711" s="11"/>
      <c r="B711" s="11"/>
      <c r="C711" s="11"/>
      <c r="D711" s="39"/>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c r="A712" s="11"/>
      <c r="B712" s="11"/>
      <c r="C712" s="11"/>
      <c r="D712" s="39"/>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c r="A713" s="11"/>
      <c r="B713" s="11"/>
      <c r="C713" s="11"/>
      <c r="D713" s="39"/>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c r="A714" s="11"/>
      <c r="B714" s="11"/>
      <c r="C714" s="11"/>
      <c r="D714" s="39"/>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c r="A715" s="11"/>
      <c r="B715" s="11"/>
      <c r="C715" s="11"/>
      <c r="D715" s="39"/>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c r="A716" s="11"/>
      <c r="B716" s="11"/>
      <c r="C716" s="11"/>
      <c r="D716" s="39"/>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c r="A717" s="11"/>
      <c r="B717" s="11"/>
      <c r="C717" s="11"/>
      <c r="D717" s="39"/>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c r="A718" s="11"/>
      <c r="B718" s="11"/>
      <c r="C718" s="11"/>
      <c r="D718" s="39"/>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c r="A719" s="11"/>
      <c r="B719" s="11"/>
      <c r="C719" s="11"/>
      <c r="D719" s="39"/>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c r="A720" s="11"/>
      <c r="B720" s="11"/>
      <c r="C720" s="11"/>
      <c r="D720" s="39"/>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c r="A721" s="11"/>
      <c r="B721" s="11"/>
      <c r="C721" s="11"/>
      <c r="D721" s="39"/>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c r="A722" s="11"/>
      <c r="B722" s="11"/>
      <c r="C722" s="11"/>
      <c r="D722" s="39"/>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c r="A723" s="11"/>
      <c r="B723" s="11"/>
      <c r="C723" s="11"/>
      <c r="D723" s="39"/>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c r="A724" s="11"/>
      <c r="B724" s="11"/>
      <c r="C724" s="11"/>
      <c r="D724" s="39"/>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c r="A725" s="11"/>
      <c r="B725" s="11"/>
      <c r="C725" s="11"/>
      <c r="D725" s="39"/>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c r="A726" s="11"/>
      <c r="B726" s="11"/>
      <c r="C726" s="11"/>
      <c r="D726" s="39"/>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c r="A727" s="11"/>
      <c r="B727" s="11"/>
      <c r="C727" s="11"/>
      <c r="D727" s="39"/>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c r="A728" s="11"/>
      <c r="B728" s="11"/>
      <c r="C728" s="11"/>
      <c r="D728" s="39"/>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c r="A729" s="11"/>
      <c r="B729" s="11"/>
      <c r="C729" s="11"/>
      <c r="D729" s="39"/>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c r="A730" s="11"/>
      <c r="B730" s="11"/>
      <c r="C730" s="11"/>
      <c r="D730" s="39"/>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c r="A731" s="11"/>
      <c r="B731" s="11"/>
      <c r="C731" s="11"/>
      <c r="D731" s="39"/>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c r="A732" s="11"/>
      <c r="B732" s="11"/>
      <c r="C732" s="11"/>
      <c r="D732" s="39"/>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c r="A733" s="11"/>
      <c r="B733" s="11"/>
      <c r="C733" s="11"/>
      <c r="D733" s="39"/>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c r="A734" s="11"/>
      <c r="B734" s="11"/>
      <c r="C734" s="11"/>
      <c r="D734" s="39"/>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c r="A735" s="11"/>
      <c r="B735" s="11"/>
      <c r="C735" s="11"/>
      <c r="D735" s="39"/>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c r="A736" s="11"/>
      <c r="B736" s="11"/>
      <c r="C736" s="11"/>
      <c r="D736" s="39"/>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c r="A737" s="11"/>
      <c r="B737" s="11"/>
      <c r="C737" s="11"/>
      <c r="D737" s="39"/>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c r="A738" s="11"/>
      <c r="B738" s="11"/>
      <c r="C738" s="11"/>
      <c r="D738" s="39"/>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c r="A739" s="11"/>
      <c r="B739" s="11"/>
      <c r="C739" s="11"/>
      <c r="D739" s="39"/>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c r="A740" s="11"/>
      <c r="B740" s="11"/>
      <c r="C740" s="11"/>
      <c r="D740" s="39"/>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c r="A741" s="11"/>
      <c r="B741" s="11"/>
      <c r="C741" s="11"/>
      <c r="D741" s="39"/>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c r="A742" s="11"/>
      <c r="B742" s="11"/>
      <c r="C742" s="11"/>
      <c r="D742" s="39"/>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c r="A743" s="11"/>
      <c r="B743" s="11"/>
      <c r="C743" s="11"/>
      <c r="D743" s="39"/>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c r="A744" s="11"/>
      <c r="B744" s="11"/>
      <c r="C744" s="11"/>
      <c r="D744" s="39"/>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c r="A745" s="11"/>
      <c r="B745" s="11"/>
      <c r="C745" s="11"/>
      <c r="D745" s="39"/>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c r="A746" s="11"/>
      <c r="B746" s="11"/>
      <c r="C746" s="11"/>
      <c r="D746" s="39"/>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c r="A747" s="11"/>
      <c r="B747" s="11"/>
      <c r="C747" s="11"/>
      <c r="D747" s="39"/>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c r="A748" s="11"/>
      <c r="B748" s="11"/>
      <c r="C748" s="11"/>
      <c r="D748" s="39"/>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c r="A749" s="11"/>
      <c r="B749" s="11"/>
      <c r="C749" s="11"/>
      <c r="D749" s="39"/>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c r="A750" s="11"/>
      <c r="B750" s="11"/>
      <c r="C750" s="11"/>
      <c r="D750" s="39"/>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c r="A751" s="11"/>
      <c r="B751" s="11"/>
      <c r="C751" s="11"/>
      <c r="D751" s="39"/>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c r="A752" s="11"/>
      <c r="B752" s="11"/>
      <c r="C752" s="11"/>
      <c r="D752" s="39"/>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c r="A753" s="11"/>
      <c r="B753" s="11"/>
      <c r="C753" s="11"/>
      <c r="D753" s="39"/>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c r="A754" s="11"/>
      <c r="B754" s="11"/>
      <c r="C754" s="11"/>
      <c r="D754" s="39"/>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c r="A755" s="11"/>
      <c r="B755" s="11"/>
      <c r="C755" s="11"/>
      <c r="D755" s="39"/>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c r="A756" s="11"/>
      <c r="B756" s="11"/>
      <c r="C756" s="11"/>
      <c r="D756" s="39"/>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c r="A757" s="11"/>
      <c r="B757" s="11"/>
      <c r="C757" s="11"/>
      <c r="D757" s="39"/>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c r="A758" s="11"/>
      <c r="B758" s="11"/>
      <c r="C758" s="11"/>
      <c r="D758" s="39"/>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c r="A759" s="11"/>
      <c r="B759" s="11"/>
      <c r="C759" s="11"/>
      <c r="D759" s="39"/>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c r="A760" s="11"/>
      <c r="B760" s="11"/>
      <c r="C760" s="11"/>
      <c r="D760" s="39"/>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c r="A761" s="11"/>
      <c r="B761" s="11"/>
      <c r="C761" s="11"/>
      <c r="D761" s="39"/>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c r="A762" s="11"/>
      <c r="B762" s="11"/>
      <c r="C762" s="11"/>
      <c r="D762" s="39"/>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c r="A763" s="11"/>
      <c r="B763" s="11"/>
      <c r="C763" s="11"/>
      <c r="D763" s="39"/>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c r="A764" s="11"/>
      <c r="B764" s="11"/>
      <c r="C764" s="11"/>
      <c r="D764" s="39"/>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c r="A765" s="11"/>
      <c r="B765" s="11"/>
      <c r="C765" s="11"/>
      <c r="D765" s="39"/>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c r="A766" s="11"/>
      <c r="B766" s="11"/>
      <c r="C766" s="11"/>
      <c r="D766" s="39"/>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c r="A767" s="11"/>
      <c r="B767" s="11"/>
      <c r="C767" s="11"/>
      <c r="D767" s="39"/>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c r="A768" s="11"/>
      <c r="B768" s="11"/>
      <c r="C768" s="11"/>
      <c r="D768" s="39"/>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c r="A769" s="11"/>
      <c r="B769" s="11"/>
      <c r="C769" s="11"/>
      <c r="D769" s="39"/>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c r="A770" s="11"/>
      <c r="B770" s="11"/>
      <c r="C770" s="11"/>
      <c r="D770" s="39"/>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c r="A771" s="11"/>
      <c r="B771" s="11"/>
      <c r="C771" s="11"/>
      <c r="D771" s="39"/>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c r="A772" s="11"/>
      <c r="B772" s="11"/>
      <c r="C772" s="11"/>
      <c r="D772" s="39"/>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c r="A773" s="11"/>
      <c r="B773" s="11"/>
      <c r="C773" s="11"/>
      <c r="D773" s="39"/>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c r="A774" s="11"/>
      <c r="B774" s="11"/>
      <c r="C774" s="11"/>
      <c r="D774" s="39"/>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c r="A775" s="11"/>
      <c r="B775" s="11"/>
      <c r="C775" s="11"/>
      <c r="D775" s="39"/>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c r="A776" s="11"/>
      <c r="B776" s="11"/>
      <c r="C776" s="11"/>
      <c r="D776" s="39"/>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c r="A777" s="11"/>
      <c r="B777" s="11"/>
      <c r="C777" s="11"/>
      <c r="D777" s="39"/>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c r="A778" s="11"/>
      <c r="B778" s="11"/>
      <c r="C778" s="11"/>
      <c r="D778" s="39"/>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c r="A779" s="11"/>
      <c r="B779" s="11"/>
      <c r="C779" s="11"/>
      <c r="D779" s="39"/>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c r="A780" s="11"/>
      <c r="B780" s="11"/>
      <c r="C780" s="11"/>
      <c r="D780" s="39"/>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c r="A781" s="11"/>
      <c r="B781" s="11"/>
      <c r="C781" s="11"/>
      <c r="D781" s="39"/>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c r="A782" s="11"/>
      <c r="B782" s="11"/>
      <c r="C782" s="11"/>
      <c r="D782" s="39"/>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c r="A783" s="11"/>
      <c r="B783" s="11"/>
      <c r="C783" s="11"/>
      <c r="D783" s="39"/>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c r="A784" s="11"/>
      <c r="B784" s="11"/>
      <c r="C784" s="11"/>
      <c r="D784" s="39"/>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c r="A785" s="11"/>
      <c r="B785" s="11"/>
      <c r="C785" s="11"/>
      <c r="D785" s="39"/>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c r="A786" s="11"/>
      <c r="B786" s="11"/>
      <c r="C786" s="11"/>
      <c r="D786" s="39"/>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c r="A787" s="11"/>
      <c r="B787" s="11"/>
      <c r="C787" s="11"/>
      <c r="D787" s="39"/>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c r="A788" s="11"/>
      <c r="B788" s="11"/>
      <c r="C788" s="11"/>
      <c r="D788" s="39"/>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c r="A789" s="11"/>
      <c r="B789" s="11"/>
      <c r="C789" s="11"/>
      <c r="D789" s="39"/>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c r="A790" s="11"/>
      <c r="B790" s="11"/>
      <c r="C790" s="11"/>
      <c r="D790" s="39"/>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c r="A791" s="11"/>
      <c r="B791" s="11"/>
      <c r="C791" s="11"/>
      <c r="D791" s="39"/>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c r="A792" s="11"/>
      <c r="B792" s="11"/>
      <c r="C792" s="11"/>
      <c r="D792" s="39"/>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c r="A793" s="11"/>
      <c r="B793" s="11"/>
      <c r="C793" s="11"/>
      <c r="D793" s="39"/>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c r="A794" s="11"/>
      <c r="B794" s="11"/>
      <c r="C794" s="11"/>
      <c r="D794" s="39"/>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c r="A795" s="11"/>
      <c r="B795" s="11"/>
      <c r="C795" s="11"/>
      <c r="D795" s="39"/>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c r="A796" s="11"/>
      <c r="B796" s="11"/>
      <c r="C796" s="11"/>
      <c r="D796" s="39"/>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c r="A797" s="11"/>
      <c r="B797" s="11"/>
      <c r="C797" s="11"/>
      <c r="D797" s="39"/>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c r="A798" s="11"/>
      <c r="B798" s="11"/>
      <c r="C798" s="11"/>
      <c r="D798" s="39"/>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c r="A799" s="11"/>
      <c r="B799" s="11"/>
      <c r="C799" s="11"/>
      <c r="D799" s="39"/>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c r="A800" s="11"/>
      <c r="B800" s="11"/>
      <c r="C800" s="11"/>
      <c r="D800" s="39"/>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c r="A801" s="11"/>
      <c r="B801" s="11"/>
      <c r="C801" s="11"/>
      <c r="D801" s="39"/>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c r="A802" s="11"/>
      <c r="B802" s="11"/>
      <c r="C802" s="11"/>
      <c r="D802" s="39"/>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c r="A803" s="11"/>
      <c r="B803" s="11"/>
      <c r="C803" s="11"/>
      <c r="D803" s="39"/>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c r="A804" s="11"/>
      <c r="B804" s="11"/>
      <c r="C804" s="11"/>
      <c r="D804" s="39"/>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c r="A805" s="11"/>
      <c r="B805" s="11"/>
      <c r="C805" s="11"/>
      <c r="D805" s="39"/>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c r="A806" s="11"/>
      <c r="B806" s="11"/>
      <c r="C806" s="11"/>
      <c r="D806" s="39"/>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c r="A807" s="11"/>
      <c r="B807" s="11"/>
      <c r="C807" s="11"/>
      <c r="D807" s="39"/>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c r="A808" s="11"/>
      <c r="B808" s="11"/>
      <c r="C808" s="11"/>
      <c r="D808" s="39"/>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c r="A809" s="11"/>
      <c r="B809" s="11"/>
      <c r="C809" s="11"/>
      <c r="D809" s="39"/>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c r="A810" s="11"/>
      <c r="B810" s="11"/>
      <c r="C810" s="11"/>
      <c r="D810" s="39"/>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c r="A811" s="11"/>
      <c r="B811" s="11"/>
      <c r="C811" s="11"/>
      <c r="D811" s="39"/>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c r="A812" s="11"/>
      <c r="B812" s="11"/>
      <c r="C812" s="11"/>
      <c r="D812" s="39"/>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c r="A813" s="11"/>
      <c r="B813" s="11"/>
      <c r="C813" s="11"/>
      <c r="D813" s="39"/>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c r="A814" s="11"/>
      <c r="B814" s="11"/>
      <c r="C814" s="11"/>
      <c r="D814" s="39"/>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c r="A815" s="11"/>
      <c r="B815" s="11"/>
      <c r="C815" s="11"/>
      <c r="D815" s="39"/>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c r="A816" s="11"/>
      <c r="B816" s="11"/>
      <c r="C816" s="11"/>
      <c r="D816" s="39"/>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c r="A817" s="11"/>
      <c r="B817" s="11"/>
      <c r="C817" s="11"/>
      <c r="D817" s="39"/>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c r="A818" s="11"/>
      <c r="B818" s="11"/>
      <c r="C818" s="11"/>
      <c r="D818" s="39"/>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c r="A819" s="11"/>
      <c r="B819" s="11"/>
      <c r="C819" s="11"/>
      <c r="D819" s="39"/>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c r="A820" s="11"/>
      <c r="B820" s="11"/>
      <c r="C820" s="11"/>
      <c r="D820" s="39"/>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c r="A821" s="11"/>
      <c r="B821" s="11"/>
      <c r="C821" s="11"/>
      <c r="D821" s="39"/>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c r="A822" s="11"/>
      <c r="B822" s="11"/>
      <c r="C822" s="11"/>
      <c r="D822" s="39"/>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c r="A823" s="11"/>
      <c r="B823" s="11"/>
      <c r="C823" s="11"/>
      <c r="D823" s="39"/>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c r="A824" s="11"/>
      <c r="B824" s="11"/>
      <c r="C824" s="11"/>
      <c r="D824" s="39"/>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c r="A825" s="11"/>
      <c r="B825" s="11"/>
      <c r="C825" s="11"/>
      <c r="D825" s="39"/>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c r="A826" s="11"/>
      <c r="B826" s="11"/>
      <c r="C826" s="11"/>
      <c r="D826" s="39"/>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c r="A827" s="11"/>
      <c r="B827" s="11"/>
      <c r="C827" s="11"/>
      <c r="D827" s="39"/>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c r="A828" s="11"/>
      <c r="B828" s="11"/>
      <c r="C828" s="11"/>
      <c r="D828" s="39"/>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c r="A829" s="11"/>
      <c r="B829" s="11"/>
      <c r="C829" s="11"/>
      <c r="D829" s="39"/>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c r="A830" s="11"/>
      <c r="B830" s="11"/>
      <c r="C830" s="11"/>
      <c r="D830" s="39"/>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c r="A831" s="11"/>
      <c r="B831" s="11"/>
      <c r="C831" s="11"/>
      <c r="D831" s="39"/>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c r="A832" s="11"/>
      <c r="B832" s="11"/>
      <c r="C832" s="11"/>
      <c r="D832" s="39"/>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c r="A833" s="11"/>
      <c r="B833" s="11"/>
      <c r="C833" s="11"/>
      <c r="D833" s="39"/>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c r="A834" s="11"/>
      <c r="B834" s="11"/>
      <c r="C834" s="11"/>
      <c r="D834" s="39"/>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c r="A835" s="11"/>
      <c r="B835" s="11"/>
      <c r="C835" s="11"/>
      <c r="D835" s="39"/>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c r="A836" s="11"/>
      <c r="B836" s="11"/>
      <c r="C836" s="11"/>
      <c r="D836" s="39"/>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c r="A837" s="11"/>
      <c r="B837" s="11"/>
      <c r="C837" s="11"/>
      <c r="D837" s="39"/>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c r="A838" s="11"/>
      <c r="B838" s="11"/>
      <c r="C838" s="11"/>
      <c r="D838" s="39"/>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c r="A839" s="11"/>
      <c r="B839" s="11"/>
      <c r="C839" s="11"/>
      <c r="D839" s="39"/>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c r="A840" s="11"/>
      <c r="B840" s="11"/>
      <c r="C840" s="11"/>
      <c r="D840" s="39"/>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c r="A841" s="11"/>
      <c r="B841" s="11"/>
      <c r="C841" s="11"/>
      <c r="D841" s="39"/>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c r="A842" s="11"/>
      <c r="B842" s="11"/>
      <c r="C842" s="11"/>
      <c r="D842" s="39"/>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c r="A843" s="11"/>
      <c r="B843" s="11"/>
      <c r="C843" s="11"/>
      <c r="D843" s="39"/>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c r="A844" s="11"/>
      <c r="B844" s="11"/>
      <c r="C844" s="11"/>
      <c r="D844" s="39"/>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c r="A845" s="11"/>
      <c r="B845" s="11"/>
      <c r="C845" s="11"/>
      <c r="D845" s="39"/>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c r="A846" s="11"/>
      <c r="B846" s="11"/>
      <c r="C846" s="11"/>
      <c r="D846" s="39"/>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c r="A847" s="11"/>
      <c r="B847" s="11"/>
      <c r="C847" s="11"/>
      <c r="D847" s="39"/>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c r="A848" s="11"/>
      <c r="B848" s="11"/>
      <c r="C848" s="11"/>
      <c r="D848" s="39"/>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c r="A849" s="11"/>
      <c r="B849" s="11"/>
      <c r="C849" s="11"/>
      <c r="D849" s="39"/>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c r="A850" s="11"/>
      <c r="B850" s="11"/>
      <c r="C850" s="11"/>
      <c r="D850" s="39"/>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c r="A851" s="11"/>
      <c r="B851" s="11"/>
      <c r="C851" s="11"/>
      <c r="D851" s="39"/>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c r="A852" s="11"/>
      <c r="B852" s="11"/>
      <c r="C852" s="11"/>
      <c r="D852" s="39"/>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c r="A853" s="11"/>
      <c r="B853" s="11"/>
      <c r="C853" s="11"/>
      <c r="D853" s="39"/>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c r="A854" s="11"/>
      <c r="B854" s="11"/>
      <c r="C854" s="11"/>
      <c r="D854" s="39"/>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c r="A855" s="11"/>
      <c r="B855" s="11"/>
      <c r="C855" s="11"/>
      <c r="D855" s="39"/>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c r="A856" s="11"/>
      <c r="B856" s="11"/>
      <c r="C856" s="11"/>
      <c r="D856" s="39"/>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c r="A857" s="11"/>
      <c r="B857" s="11"/>
      <c r="C857" s="11"/>
      <c r="D857" s="39"/>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c r="A858" s="11"/>
      <c r="B858" s="11"/>
      <c r="C858" s="11"/>
      <c r="D858" s="39"/>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c r="A859" s="11"/>
      <c r="B859" s="11"/>
      <c r="C859" s="11"/>
      <c r="D859" s="39"/>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c r="A860" s="11"/>
      <c r="B860" s="11"/>
      <c r="C860" s="11"/>
      <c r="D860" s="39"/>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c r="A861" s="11"/>
      <c r="B861" s="11"/>
      <c r="C861" s="11"/>
      <c r="D861" s="39"/>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c r="A862" s="11"/>
      <c r="B862" s="11"/>
      <c r="C862" s="11"/>
      <c r="D862" s="39"/>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c r="A863" s="11"/>
      <c r="B863" s="11"/>
      <c r="C863" s="11"/>
      <c r="D863" s="39"/>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c r="A864" s="11"/>
      <c r="B864" s="11"/>
      <c r="C864" s="11"/>
      <c r="D864" s="39"/>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c r="A865" s="11"/>
      <c r="B865" s="11"/>
      <c r="C865" s="11"/>
      <c r="D865" s="39"/>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c r="A866" s="11"/>
      <c r="B866" s="11"/>
      <c r="C866" s="11"/>
      <c r="D866" s="39"/>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c r="A867" s="11"/>
      <c r="B867" s="11"/>
      <c r="C867" s="11"/>
      <c r="D867" s="39"/>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c r="A868" s="11"/>
      <c r="B868" s="11"/>
      <c r="C868" s="11"/>
      <c r="D868" s="39"/>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c r="A869" s="11"/>
      <c r="B869" s="11"/>
      <c r="C869" s="11"/>
      <c r="D869" s="39"/>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c r="A870" s="11"/>
      <c r="B870" s="11"/>
      <c r="C870" s="11"/>
      <c r="D870" s="39"/>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c r="A871" s="11"/>
      <c r="B871" s="11"/>
      <c r="C871" s="11"/>
      <c r="D871" s="39"/>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c r="A872" s="11"/>
      <c r="B872" s="11"/>
      <c r="C872" s="11"/>
      <c r="D872" s="39"/>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c r="A873" s="11"/>
      <c r="B873" s="11"/>
      <c r="C873" s="11"/>
      <c r="D873" s="39"/>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c r="A874" s="11"/>
      <c r="B874" s="11"/>
      <c r="C874" s="11"/>
      <c r="D874" s="39"/>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c r="A875" s="11"/>
      <c r="B875" s="11"/>
      <c r="C875" s="11"/>
      <c r="D875" s="39"/>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c r="A876" s="11"/>
      <c r="B876" s="11"/>
      <c r="C876" s="11"/>
      <c r="D876" s="39"/>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c r="A877" s="11"/>
      <c r="B877" s="11"/>
      <c r="C877" s="11"/>
      <c r="D877" s="39"/>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c r="A878" s="11"/>
      <c r="B878" s="11"/>
      <c r="C878" s="11"/>
      <c r="D878" s="39"/>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c r="A879" s="11"/>
      <c r="B879" s="11"/>
      <c r="C879" s="11"/>
      <c r="D879" s="39"/>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c r="A880" s="11"/>
      <c r="B880" s="11"/>
      <c r="C880" s="11"/>
      <c r="D880" s="39"/>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c r="A881" s="11"/>
      <c r="B881" s="11"/>
      <c r="C881" s="11"/>
      <c r="D881" s="39"/>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c r="A882" s="11"/>
      <c r="B882" s="11"/>
      <c r="C882" s="11"/>
      <c r="D882" s="39"/>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c r="A883" s="11"/>
      <c r="B883" s="11"/>
      <c r="C883" s="11"/>
      <c r="D883" s="39"/>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c r="A884" s="11"/>
      <c r="B884" s="11"/>
      <c r="C884" s="11"/>
      <c r="D884" s="39"/>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c r="A885" s="11"/>
      <c r="B885" s="11"/>
      <c r="C885" s="11"/>
      <c r="D885" s="39"/>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c r="A886" s="11"/>
      <c r="B886" s="11"/>
      <c r="C886" s="11"/>
      <c r="D886" s="39"/>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c r="A887" s="11"/>
      <c r="B887" s="11"/>
      <c r="C887" s="11"/>
      <c r="D887" s="39"/>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c r="A888" s="11"/>
      <c r="B888" s="11"/>
      <c r="C888" s="11"/>
      <c r="D888" s="39"/>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c r="A889" s="11"/>
      <c r="B889" s="11"/>
      <c r="C889" s="11"/>
      <c r="D889" s="39"/>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c r="A890" s="11"/>
      <c r="B890" s="11"/>
      <c r="C890" s="11"/>
      <c r="D890" s="39"/>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c r="A891" s="11"/>
      <c r="B891" s="11"/>
      <c r="C891" s="11"/>
      <c r="D891" s="39"/>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c r="A892" s="11"/>
      <c r="B892" s="11"/>
      <c r="C892" s="11"/>
      <c r="D892" s="39"/>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c r="A893" s="11"/>
      <c r="B893" s="11"/>
      <c r="C893" s="11"/>
      <c r="D893" s="39"/>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c r="A894" s="11"/>
      <c r="B894" s="11"/>
      <c r="C894" s="11"/>
      <c r="D894" s="39"/>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c r="A895" s="11"/>
      <c r="B895" s="11"/>
      <c r="C895" s="11"/>
      <c r="D895" s="39"/>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c r="A896" s="11"/>
      <c r="B896" s="11"/>
      <c r="C896" s="11"/>
      <c r="D896" s="39"/>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c r="A897" s="11"/>
      <c r="B897" s="11"/>
      <c r="C897" s="11"/>
      <c r="D897" s="39"/>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c r="A898" s="11"/>
      <c r="B898" s="11"/>
      <c r="C898" s="11"/>
      <c r="D898" s="39"/>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c r="A899" s="11"/>
      <c r="B899" s="11"/>
      <c r="C899" s="11"/>
      <c r="D899" s="39"/>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c r="A900" s="11"/>
      <c r="B900" s="11"/>
      <c r="C900" s="11"/>
      <c r="D900" s="39"/>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c r="A901" s="11"/>
      <c r="B901" s="11"/>
      <c r="C901" s="11"/>
      <c r="D901" s="39"/>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c r="A902" s="11"/>
      <c r="B902" s="11"/>
      <c r="C902" s="11"/>
      <c r="D902" s="39"/>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c r="A903" s="11"/>
      <c r="B903" s="11"/>
      <c r="C903" s="11"/>
      <c r="D903" s="39"/>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c r="A904" s="11"/>
      <c r="B904" s="11"/>
      <c r="C904" s="11"/>
      <c r="D904" s="39"/>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c r="A905" s="11"/>
      <c r="B905" s="11"/>
      <c r="C905" s="11"/>
      <c r="D905" s="39"/>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c r="A906" s="11"/>
      <c r="B906" s="11"/>
      <c r="C906" s="11"/>
      <c r="D906" s="39"/>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c r="A907" s="11"/>
      <c r="B907" s="11"/>
      <c r="C907" s="11"/>
      <c r="D907" s="39"/>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c r="A908" s="11"/>
      <c r="B908" s="11"/>
      <c r="C908" s="11"/>
      <c r="D908" s="39"/>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c r="A909" s="11"/>
      <c r="B909" s="11"/>
      <c r="C909" s="11"/>
      <c r="D909" s="39"/>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c r="A910" s="11"/>
      <c r="B910" s="11"/>
      <c r="C910" s="11"/>
      <c r="D910" s="39"/>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c r="A911" s="11"/>
      <c r="B911" s="11"/>
      <c r="C911" s="11"/>
      <c r="D911" s="39"/>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c r="A912" s="11"/>
      <c r="B912" s="11"/>
      <c r="C912" s="11"/>
      <c r="D912" s="39"/>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c r="A913" s="11"/>
      <c r="B913" s="11"/>
      <c r="C913" s="11"/>
      <c r="D913" s="39"/>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c r="A914" s="11"/>
      <c r="B914" s="11"/>
      <c r="C914" s="11"/>
      <c r="D914" s="39"/>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c r="A915" s="11"/>
      <c r="B915" s="11"/>
      <c r="C915" s="11"/>
      <c r="D915" s="39"/>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c r="A916" s="11"/>
      <c r="B916" s="11"/>
      <c r="C916" s="11"/>
      <c r="D916" s="39"/>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c r="A917" s="11"/>
      <c r="B917" s="11"/>
      <c r="C917" s="11"/>
      <c r="D917" s="39"/>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c r="A918" s="11"/>
      <c r="B918" s="11"/>
      <c r="C918" s="11"/>
      <c r="D918" s="39"/>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c r="A919" s="11"/>
      <c r="B919" s="11"/>
      <c r="C919" s="11"/>
      <c r="D919" s="39"/>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c r="A920" s="11"/>
      <c r="B920" s="11"/>
      <c r="C920" s="11"/>
      <c r="D920" s="39"/>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c r="A921" s="11"/>
      <c r="B921" s="11"/>
      <c r="C921" s="11"/>
      <c r="D921" s="39"/>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c r="A922" s="11"/>
      <c r="B922" s="11"/>
      <c r="C922" s="11"/>
      <c r="D922" s="39"/>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c r="A923" s="11"/>
      <c r="B923" s="11"/>
      <c r="C923" s="11"/>
      <c r="D923" s="39"/>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c r="A924" s="11"/>
      <c r="B924" s="11"/>
      <c r="C924" s="11"/>
      <c r="D924" s="39"/>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c r="A925" s="11"/>
      <c r="B925" s="11"/>
      <c r="C925" s="11"/>
      <c r="D925" s="39"/>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c r="A926" s="11"/>
      <c r="B926" s="11"/>
      <c r="C926" s="11"/>
      <c r="D926" s="39"/>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c r="A927" s="11"/>
      <c r="B927" s="11"/>
      <c r="C927" s="11"/>
      <c r="D927" s="39"/>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c r="A928" s="11"/>
      <c r="B928" s="11"/>
      <c r="C928" s="11"/>
      <c r="D928" s="39"/>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c r="A929" s="11"/>
      <c r="B929" s="11"/>
      <c r="C929" s="11"/>
      <c r="D929" s="39"/>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c r="A930" s="11"/>
      <c r="B930" s="11"/>
      <c r="C930" s="11"/>
      <c r="D930" s="39"/>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c r="A931" s="11"/>
      <c r="B931" s="11"/>
      <c r="C931" s="11"/>
      <c r="D931" s="39"/>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c r="A932" s="11"/>
      <c r="B932" s="11"/>
      <c r="C932" s="11"/>
      <c r="D932" s="39"/>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c r="A933" s="11"/>
      <c r="B933" s="11"/>
      <c r="C933" s="11"/>
      <c r="D933" s="39"/>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c r="A934" s="11"/>
      <c r="B934" s="11"/>
      <c r="C934" s="11"/>
      <c r="D934" s="39"/>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c r="A935" s="11"/>
      <c r="B935" s="11"/>
      <c r="C935" s="11"/>
      <c r="D935" s="39"/>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c r="A936" s="11"/>
      <c r="B936" s="11"/>
      <c r="C936" s="11"/>
      <c r="D936" s="39"/>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c r="A937" s="11"/>
      <c r="B937" s="11"/>
      <c r="C937" s="11"/>
      <c r="D937" s="39"/>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c r="A938" s="11"/>
      <c r="B938" s="11"/>
      <c r="C938" s="11"/>
      <c r="D938" s="39"/>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c r="A939" s="11"/>
      <c r="B939" s="11"/>
      <c r="C939" s="11"/>
      <c r="D939" s="39"/>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c r="A940" s="11"/>
      <c r="B940" s="11"/>
      <c r="C940" s="11"/>
      <c r="D940" s="39"/>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c r="A941" s="11"/>
      <c r="B941" s="11"/>
      <c r="C941" s="11"/>
      <c r="D941" s="39"/>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c r="A942" s="11"/>
      <c r="B942" s="11"/>
      <c r="C942" s="11"/>
      <c r="D942" s="39"/>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c r="A943" s="11"/>
      <c r="B943" s="11"/>
      <c r="C943" s="11"/>
      <c r="D943" s="39"/>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c r="A944" s="11"/>
      <c r="B944" s="11"/>
      <c r="C944" s="11"/>
      <c r="D944" s="39"/>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75" customHeight="1">
      <c r="A945" s="11"/>
      <c r="B945" s="11"/>
      <c r="C945" s="11"/>
      <c r="D945" s="39"/>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75" customHeight="1">
      <c r="A946" s="11"/>
      <c r="B946" s="11"/>
      <c r="C946" s="11"/>
      <c r="D946" s="39"/>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75" customHeight="1">
      <c r="A947" s="11"/>
      <c r="B947" s="11"/>
      <c r="C947" s="11"/>
      <c r="D947" s="39"/>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75" customHeight="1">
      <c r="A948" s="11"/>
      <c r="B948" s="11"/>
      <c r="C948" s="11"/>
      <c r="D948" s="39"/>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75" customHeight="1">
      <c r="A949" s="11"/>
      <c r="B949" s="11"/>
      <c r="C949" s="11"/>
      <c r="D949" s="39"/>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75" customHeight="1">
      <c r="A950" s="11"/>
      <c r="B950" s="11"/>
      <c r="C950" s="11"/>
      <c r="D950" s="39"/>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5.75" customHeight="1">
      <c r="A951" s="11"/>
      <c r="B951" s="11"/>
      <c r="C951" s="11"/>
      <c r="D951" s="39"/>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5.75" customHeight="1">
      <c r="A952" s="11"/>
      <c r="B952" s="11"/>
      <c r="C952" s="11"/>
      <c r="D952" s="39"/>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5.75" customHeight="1">
      <c r="A953" s="11"/>
      <c r="B953" s="11"/>
      <c r="C953" s="11"/>
      <c r="D953" s="39"/>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5.75" customHeight="1">
      <c r="A954" s="11"/>
      <c r="B954" s="11"/>
      <c r="C954" s="11"/>
      <c r="D954" s="39"/>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5.75" customHeight="1">
      <c r="A955" s="11"/>
      <c r="B955" s="11"/>
      <c r="C955" s="11"/>
      <c r="D955" s="39"/>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5.75" customHeight="1">
      <c r="A956" s="11"/>
      <c r="B956" s="11"/>
      <c r="C956" s="11"/>
      <c r="D956" s="39"/>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5.75" customHeight="1">
      <c r="A957" s="11"/>
      <c r="B957" s="11"/>
      <c r="C957" s="11"/>
      <c r="D957" s="39"/>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5.75" customHeight="1">
      <c r="A958" s="11"/>
      <c r="B958" s="11"/>
      <c r="C958" s="11"/>
      <c r="D958" s="39"/>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5.75" customHeight="1">
      <c r="A959" s="11"/>
      <c r="B959" s="11"/>
      <c r="C959" s="11"/>
      <c r="D959" s="39"/>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5.75" customHeight="1">
      <c r="A960" s="11"/>
      <c r="B960" s="11"/>
      <c r="C960" s="11"/>
      <c r="D960" s="39"/>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5.75" customHeight="1">
      <c r="A961" s="11"/>
      <c r="B961" s="11"/>
      <c r="C961" s="11"/>
      <c r="D961" s="39"/>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5.75" customHeight="1">
      <c r="A962" s="11"/>
      <c r="B962" s="11"/>
      <c r="C962" s="11"/>
      <c r="D962" s="39"/>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5.75" customHeight="1">
      <c r="A963" s="11"/>
      <c r="B963" s="11"/>
      <c r="C963" s="11"/>
      <c r="D963" s="39"/>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5.75" customHeight="1">
      <c r="A964" s="11"/>
      <c r="B964" s="11"/>
      <c r="C964" s="11"/>
      <c r="D964" s="39"/>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5.75" customHeight="1">
      <c r="A965" s="11"/>
      <c r="B965" s="11"/>
      <c r="C965" s="11"/>
      <c r="D965" s="39"/>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5.75" customHeight="1">
      <c r="A966" s="11"/>
      <c r="B966" s="11"/>
      <c r="C966" s="11"/>
      <c r="D966" s="39"/>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5.75" customHeight="1">
      <c r="A967" s="11"/>
      <c r="B967" s="11"/>
      <c r="C967" s="11"/>
      <c r="D967" s="39"/>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5.75" customHeight="1">
      <c r="A968" s="11"/>
      <c r="B968" s="11"/>
      <c r="C968" s="11"/>
      <c r="D968" s="39"/>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5.75" customHeight="1">
      <c r="A969" s="11"/>
      <c r="B969" s="11"/>
      <c r="C969" s="11"/>
      <c r="D969" s="39"/>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5.75" customHeight="1">
      <c r="A970" s="11"/>
      <c r="B970" s="11"/>
      <c r="C970" s="11"/>
      <c r="D970" s="39"/>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5.75" customHeight="1">
      <c r="A971" s="11"/>
      <c r="B971" s="11"/>
      <c r="C971" s="11"/>
      <c r="D971" s="39"/>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5.75" customHeight="1">
      <c r="A972" s="11"/>
      <c r="B972" s="11"/>
      <c r="C972" s="11"/>
      <c r="D972" s="39"/>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5.75" customHeight="1">
      <c r="A973" s="11"/>
      <c r="B973" s="11"/>
      <c r="C973" s="11"/>
      <c r="D973" s="39"/>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5.75" customHeight="1">
      <c r="A974" s="11"/>
      <c r="B974" s="11"/>
      <c r="C974" s="11"/>
      <c r="D974" s="39"/>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5.75" customHeight="1">
      <c r="A975" s="11"/>
      <c r="B975" s="11"/>
      <c r="C975" s="11"/>
      <c r="D975" s="39"/>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5.75" customHeight="1">
      <c r="A976" s="11"/>
      <c r="B976" s="11"/>
      <c r="C976" s="11"/>
      <c r="D976" s="39"/>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5.75" customHeight="1">
      <c r="A977" s="11"/>
      <c r="B977" s="11"/>
      <c r="C977" s="11"/>
      <c r="D977" s="39"/>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5.75" customHeight="1">
      <c r="A978" s="11"/>
      <c r="B978" s="11"/>
      <c r="C978" s="11"/>
      <c r="D978" s="39"/>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5.75" customHeight="1">
      <c r="A979" s="11"/>
      <c r="B979" s="11"/>
      <c r="C979" s="11"/>
      <c r="D979" s="39"/>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5.75" customHeight="1">
      <c r="A980" s="11"/>
      <c r="B980" s="11"/>
      <c r="C980" s="11"/>
      <c r="D980" s="39"/>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5.75" customHeight="1">
      <c r="A981" s="11"/>
      <c r="B981" s="11"/>
      <c r="C981" s="11"/>
      <c r="D981" s="39"/>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5.75" customHeight="1">
      <c r="A982" s="11"/>
      <c r="B982" s="11"/>
      <c r="C982" s="11"/>
      <c r="D982" s="39"/>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5.75" customHeight="1">
      <c r="A983" s="11"/>
      <c r="B983" s="11"/>
      <c r="C983" s="11"/>
      <c r="D983" s="39"/>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5.75" customHeight="1">
      <c r="A984" s="11"/>
      <c r="B984" s="11"/>
      <c r="C984" s="11"/>
      <c r="D984" s="39"/>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5.75" customHeight="1">
      <c r="A985" s="11"/>
      <c r="B985" s="11"/>
      <c r="C985" s="11"/>
      <c r="D985" s="39"/>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5.75" customHeight="1">
      <c r="A986" s="11"/>
      <c r="B986" s="11"/>
      <c r="C986" s="11"/>
      <c r="D986" s="39"/>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5.75" customHeight="1">
      <c r="A987" s="11"/>
      <c r="B987" s="11"/>
      <c r="C987" s="11"/>
      <c r="D987" s="39"/>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5.75" customHeight="1">
      <c r="A988" s="11"/>
      <c r="B988" s="11"/>
      <c r="C988" s="11"/>
      <c r="D988" s="39"/>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5.75" customHeight="1">
      <c r="A989" s="11"/>
      <c r="B989" s="11"/>
      <c r="C989" s="11"/>
      <c r="D989" s="39"/>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5.75" customHeight="1">
      <c r="A990" s="11"/>
      <c r="B990" s="11"/>
      <c r="C990" s="11"/>
      <c r="D990" s="39"/>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5.75" customHeight="1">
      <c r="A991" s="11"/>
      <c r="B991" s="11"/>
      <c r="C991" s="11"/>
      <c r="D991" s="39"/>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5.75" customHeight="1">
      <c r="A992" s="11"/>
      <c r="B992" s="11"/>
      <c r="C992" s="11"/>
      <c r="D992" s="39"/>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5.75" customHeight="1">
      <c r="A993" s="11"/>
      <c r="B993" s="11"/>
      <c r="C993" s="11"/>
      <c r="D993" s="39"/>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5.75" customHeight="1">
      <c r="A994" s="11"/>
      <c r="B994" s="11"/>
      <c r="C994" s="11"/>
      <c r="D994" s="39"/>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5.75" customHeight="1">
      <c r="A995" s="11"/>
      <c r="B995" s="11"/>
      <c r="C995" s="11"/>
      <c r="D995" s="39"/>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5.75" customHeight="1">
      <c r="A996" s="11"/>
      <c r="B996" s="11"/>
      <c r="C996" s="11"/>
      <c r="D996" s="39"/>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5.75" customHeight="1">
      <c r="A997" s="11"/>
      <c r="B997" s="11"/>
      <c r="C997" s="11"/>
      <c r="D997" s="39"/>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5.75" customHeight="1">
      <c r="A998" s="11"/>
      <c r="B998" s="11"/>
      <c r="C998" s="11"/>
      <c r="D998" s="39"/>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5.75" customHeight="1">
      <c r="A999" s="11"/>
      <c r="B999" s="11"/>
      <c r="C999" s="11"/>
      <c r="D999" s="39"/>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5.75" customHeight="1">
      <c r="A1000" s="11"/>
      <c r="B1000" s="11"/>
      <c r="C1000" s="11"/>
      <c r="D1000" s="39"/>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mergeCells count="16">
    <mergeCell ref="A6:B6"/>
    <mergeCell ref="A7:B7"/>
    <mergeCell ref="B13:E13"/>
    <mergeCell ref="B14:E17"/>
    <mergeCell ref="A8:B8"/>
    <mergeCell ref="B9:E9"/>
    <mergeCell ref="B10:E10"/>
    <mergeCell ref="B11:C11"/>
    <mergeCell ref="D11:E11"/>
    <mergeCell ref="B12:C12"/>
    <mergeCell ref="D12:E12"/>
    <mergeCell ref="A1:F1"/>
    <mergeCell ref="A2:F2"/>
    <mergeCell ref="A3:F3"/>
    <mergeCell ref="A4:B4"/>
    <mergeCell ref="A5:B5"/>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14:formula1>
            <xm:f>'Reference Sheet'!$A$1:$A$3</xm:f>
          </x14:formula1>
          <xm:sqref>C5:C8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1" width="21.28515625" customWidth="1"/>
    <col min="2" max="2" width="18.5703125" customWidth="1"/>
    <col min="3" max="3" width="31.28515625" customWidth="1"/>
    <col min="4" max="4" width="48.85546875" customWidth="1"/>
    <col min="5" max="5" width="43.140625" customWidth="1"/>
    <col min="6" max="6" width="42.28515625" customWidth="1"/>
    <col min="7" max="7" width="59.28515625" customWidth="1"/>
    <col min="8" max="8" width="6" hidden="1" customWidth="1"/>
    <col min="9" max="9" width="2.28515625" hidden="1" customWidth="1"/>
    <col min="10" max="10" width="5.85546875" hidden="1" customWidth="1"/>
    <col min="11" max="26" width="9.140625" customWidth="1"/>
  </cols>
  <sheetData>
    <row r="1" spans="1:26" ht="15" customHeight="1">
      <c r="A1" s="64" t="s">
        <v>26</v>
      </c>
      <c r="B1" s="61"/>
      <c r="C1" s="61"/>
      <c r="D1" s="61"/>
      <c r="E1" s="61"/>
      <c r="F1" s="62"/>
      <c r="G1" s="11"/>
      <c r="H1" s="11"/>
      <c r="I1" s="11"/>
      <c r="J1" s="11"/>
      <c r="K1" s="11"/>
      <c r="L1" s="11"/>
      <c r="M1" s="11"/>
      <c r="N1" s="11"/>
      <c r="O1" s="11"/>
      <c r="P1" s="11"/>
      <c r="Q1" s="11"/>
      <c r="R1" s="11"/>
      <c r="S1" s="11"/>
      <c r="T1" s="11"/>
      <c r="U1" s="11"/>
      <c r="V1" s="11"/>
      <c r="W1" s="11"/>
      <c r="X1" s="11"/>
      <c r="Y1" s="11"/>
      <c r="Z1" s="11"/>
    </row>
    <row r="2" spans="1:26" ht="36.75" customHeight="1">
      <c r="A2" s="65" t="s">
        <v>270</v>
      </c>
      <c r="B2" s="61"/>
      <c r="C2" s="61"/>
      <c r="D2" s="61"/>
      <c r="E2" s="61"/>
      <c r="F2" s="62"/>
      <c r="G2" s="11"/>
      <c r="H2" s="11"/>
      <c r="I2" s="11"/>
      <c r="J2" s="11"/>
      <c r="K2" s="11"/>
      <c r="L2" s="11"/>
      <c r="M2" s="11"/>
      <c r="N2" s="11"/>
      <c r="O2" s="11"/>
      <c r="P2" s="11"/>
      <c r="Q2" s="11"/>
      <c r="R2" s="11"/>
      <c r="S2" s="11"/>
      <c r="T2" s="11"/>
      <c r="U2" s="11"/>
      <c r="V2" s="11"/>
      <c r="W2" s="11"/>
      <c r="X2" s="11"/>
      <c r="Y2" s="11"/>
      <c r="Z2" s="11"/>
    </row>
    <row r="3" spans="1:26" ht="46.5" customHeight="1">
      <c r="A3" s="66" t="s">
        <v>271</v>
      </c>
      <c r="B3" s="53"/>
      <c r="C3" s="53"/>
      <c r="D3" s="53"/>
      <c r="E3" s="53"/>
      <c r="F3" s="53"/>
      <c r="G3" s="11"/>
      <c r="H3" s="11"/>
      <c r="I3" s="11"/>
      <c r="J3" s="11"/>
      <c r="K3" s="11"/>
      <c r="L3" s="11"/>
      <c r="M3" s="11"/>
      <c r="N3" s="11"/>
      <c r="O3" s="11"/>
      <c r="P3" s="11"/>
      <c r="Q3" s="11"/>
      <c r="R3" s="11"/>
      <c r="S3" s="11"/>
      <c r="T3" s="11"/>
      <c r="U3" s="11"/>
      <c r="V3" s="11"/>
      <c r="W3" s="11"/>
      <c r="X3" s="11"/>
      <c r="Y3" s="11"/>
      <c r="Z3" s="11"/>
    </row>
    <row r="4" spans="1:26">
      <c r="A4" s="67" t="s">
        <v>33</v>
      </c>
      <c r="B4" s="55"/>
      <c r="C4" s="29" t="s">
        <v>34</v>
      </c>
      <c r="D4" s="29" t="s">
        <v>35</v>
      </c>
      <c r="E4" s="29" t="s">
        <v>36</v>
      </c>
      <c r="F4" s="29" t="s">
        <v>37</v>
      </c>
      <c r="G4" s="29" t="s">
        <v>38</v>
      </c>
      <c r="H4" s="11"/>
      <c r="I4" s="11"/>
      <c r="J4" s="11"/>
      <c r="K4" s="11"/>
      <c r="L4" s="11"/>
      <c r="M4" s="11"/>
      <c r="N4" s="11"/>
      <c r="O4" s="11"/>
      <c r="P4" s="11"/>
      <c r="Q4" s="11"/>
      <c r="R4" s="11"/>
      <c r="S4" s="11"/>
      <c r="T4" s="11"/>
      <c r="U4" s="11"/>
      <c r="V4" s="11"/>
      <c r="W4" s="11"/>
      <c r="X4" s="11"/>
      <c r="Y4" s="11"/>
      <c r="Z4" s="11"/>
    </row>
    <row r="5" spans="1:26" ht="150" customHeight="1">
      <c r="A5" s="68" t="s">
        <v>272</v>
      </c>
      <c r="B5" s="55"/>
      <c r="C5" s="30" t="s">
        <v>40</v>
      </c>
      <c r="D5" s="32" t="s">
        <v>273</v>
      </c>
      <c r="E5" s="32" t="s">
        <v>274</v>
      </c>
      <c r="F5" s="32" t="s">
        <v>275</v>
      </c>
      <c r="G5" s="32"/>
      <c r="H5" s="33">
        <f>VLOOKUP(C5,'Reference Sheet'!$A$1:$B$3,2)</f>
        <v>2</v>
      </c>
      <c r="I5" s="33"/>
      <c r="J5" s="34"/>
      <c r="K5" s="34"/>
      <c r="L5" s="34"/>
      <c r="M5" s="34"/>
      <c r="N5" s="34"/>
      <c r="O5" s="34"/>
      <c r="P5" s="34"/>
      <c r="Q5" s="34"/>
      <c r="R5" s="34"/>
      <c r="S5" s="34"/>
      <c r="T5" s="34"/>
      <c r="U5" s="34"/>
      <c r="V5" s="34"/>
      <c r="W5" s="34"/>
      <c r="X5" s="34"/>
      <c r="Y5" s="34"/>
      <c r="Z5" s="34"/>
    </row>
    <row r="6" spans="1:26" ht="165" customHeight="1">
      <c r="A6" s="69" t="s">
        <v>276</v>
      </c>
      <c r="B6" s="55"/>
      <c r="C6" s="30" t="s">
        <v>40</v>
      </c>
      <c r="D6" s="32" t="s">
        <v>277</v>
      </c>
      <c r="E6" s="32" t="s">
        <v>278</v>
      </c>
      <c r="F6" s="32" t="s">
        <v>279</v>
      </c>
      <c r="G6" s="32"/>
      <c r="H6" s="33">
        <f>VLOOKUP(C6,'Reference Sheet'!$A$1:$B$3,2)</f>
        <v>2</v>
      </c>
      <c r="I6" s="33"/>
      <c r="J6" s="34"/>
      <c r="K6" s="34"/>
      <c r="L6" s="34"/>
      <c r="M6" s="34"/>
      <c r="N6" s="34"/>
      <c r="O6" s="34"/>
      <c r="P6" s="34"/>
      <c r="Q6" s="34"/>
      <c r="R6" s="34"/>
      <c r="S6" s="34"/>
      <c r="T6" s="34"/>
      <c r="U6" s="34"/>
      <c r="V6" s="34"/>
      <c r="W6" s="34"/>
      <c r="X6" s="34"/>
      <c r="Y6" s="34"/>
      <c r="Z6" s="34"/>
    </row>
    <row r="7" spans="1:26" ht="135" customHeight="1">
      <c r="A7" s="69" t="s">
        <v>280</v>
      </c>
      <c r="B7" s="55"/>
      <c r="C7" s="30" t="s">
        <v>49</v>
      </c>
      <c r="D7" s="32" t="s">
        <v>281</v>
      </c>
      <c r="E7" s="32" t="s">
        <v>282</v>
      </c>
      <c r="F7" s="32" t="s">
        <v>283</v>
      </c>
      <c r="G7" s="36" t="s">
        <v>284</v>
      </c>
      <c r="H7" s="33">
        <f>VLOOKUP(C7,'Reference Sheet'!$A$1:$B$3,2)</f>
        <v>1</v>
      </c>
      <c r="I7" s="33"/>
      <c r="J7" s="34"/>
      <c r="K7" s="34"/>
      <c r="L7" s="34"/>
      <c r="M7" s="34"/>
      <c r="N7" s="34"/>
      <c r="O7" s="34"/>
      <c r="P7" s="34"/>
      <c r="Q7" s="34"/>
      <c r="R7" s="34"/>
      <c r="S7" s="34"/>
      <c r="T7" s="34"/>
      <c r="U7" s="34"/>
      <c r="V7" s="34"/>
      <c r="W7" s="34"/>
      <c r="X7" s="34"/>
      <c r="Y7" s="34"/>
      <c r="Z7" s="34"/>
    </row>
    <row r="8" spans="1:26" ht="225" customHeight="1">
      <c r="A8" s="68" t="s">
        <v>285</v>
      </c>
      <c r="B8" s="55"/>
      <c r="C8" s="30" t="s">
        <v>49</v>
      </c>
      <c r="D8" s="32" t="s">
        <v>286</v>
      </c>
      <c r="E8" s="32" t="s">
        <v>287</v>
      </c>
      <c r="F8" s="32" t="s">
        <v>288</v>
      </c>
      <c r="G8" s="45" t="s">
        <v>289</v>
      </c>
      <c r="H8" s="37">
        <f>VLOOKUP(C8,'Reference Sheet'!$A$1:$B$3,2)</f>
        <v>1</v>
      </c>
      <c r="I8" s="37"/>
      <c r="J8" s="37"/>
      <c r="K8" s="37"/>
      <c r="L8" s="37"/>
      <c r="M8" s="37"/>
      <c r="N8" s="37"/>
      <c r="O8" s="37"/>
      <c r="P8" s="37"/>
      <c r="Q8" s="37"/>
      <c r="R8" s="37"/>
      <c r="S8" s="37"/>
      <c r="T8" s="37"/>
      <c r="U8" s="37"/>
      <c r="V8" s="37"/>
      <c r="W8" s="37"/>
      <c r="X8" s="37"/>
      <c r="Y8" s="37"/>
      <c r="Z8" s="37"/>
    </row>
    <row r="9" spans="1:26" ht="20.25" customHeight="1">
      <c r="A9" s="11"/>
      <c r="B9" s="70" t="s">
        <v>81</v>
      </c>
      <c r="C9" s="71"/>
      <c r="D9" s="71"/>
      <c r="E9" s="71"/>
      <c r="F9" s="37"/>
      <c r="G9" s="37"/>
      <c r="H9" s="37"/>
      <c r="I9" s="37"/>
      <c r="J9" s="37"/>
      <c r="K9" s="37"/>
      <c r="L9" s="37"/>
      <c r="M9" s="37"/>
      <c r="N9" s="37"/>
      <c r="O9" s="37"/>
      <c r="P9" s="37"/>
      <c r="Q9" s="37"/>
      <c r="R9" s="37"/>
      <c r="S9" s="37"/>
      <c r="T9" s="37"/>
      <c r="U9" s="37"/>
      <c r="V9" s="37"/>
      <c r="W9" s="37"/>
      <c r="X9" s="37"/>
      <c r="Y9" s="37"/>
      <c r="Z9" s="37"/>
    </row>
    <row r="10" spans="1:26">
      <c r="A10" s="38"/>
      <c r="B10" s="60" t="s">
        <v>290</v>
      </c>
      <c r="C10" s="61"/>
      <c r="D10" s="61"/>
      <c r="E10" s="62"/>
      <c r="F10" s="11"/>
      <c r="G10" s="11"/>
      <c r="H10" s="11" t="b">
        <v>1</v>
      </c>
      <c r="I10" s="11"/>
      <c r="J10" s="11"/>
      <c r="K10" s="11"/>
      <c r="L10" s="11"/>
      <c r="M10" s="11"/>
      <c r="N10" s="11"/>
      <c r="O10" s="11"/>
      <c r="P10" s="11"/>
      <c r="Q10" s="11"/>
      <c r="R10" s="11"/>
      <c r="S10" s="11"/>
      <c r="T10" s="11"/>
      <c r="U10" s="11"/>
      <c r="V10" s="11"/>
      <c r="W10" s="11"/>
      <c r="X10" s="11"/>
      <c r="Y10" s="11"/>
      <c r="Z10" s="11"/>
    </row>
    <row r="11" spans="1:26" ht="57" customHeight="1">
      <c r="A11" s="38"/>
      <c r="B11" s="72" t="s">
        <v>56</v>
      </c>
      <c r="C11" s="53"/>
      <c r="D11" s="73">
        <f>IFERROR(H11,"")</f>
        <v>6</v>
      </c>
      <c r="E11" s="53"/>
      <c r="F11" s="11"/>
      <c r="G11" s="11"/>
      <c r="H11" s="11">
        <f>SUM(H5:H8)</f>
        <v>6</v>
      </c>
      <c r="I11" s="11"/>
      <c r="J11" s="11"/>
      <c r="K11" s="11"/>
      <c r="L11" s="11"/>
      <c r="M11" s="11"/>
      <c r="N11" s="11"/>
      <c r="O11" s="11"/>
      <c r="P11" s="11"/>
      <c r="Q11" s="11"/>
      <c r="R11" s="11"/>
      <c r="S11" s="11"/>
      <c r="T11" s="11"/>
      <c r="U11" s="11"/>
      <c r="V11" s="11"/>
      <c r="W11" s="11"/>
      <c r="X11" s="11"/>
      <c r="Y11" s="11"/>
      <c r="Z11" s="11"/>
    </row>
    <row r="12" spans="1:26" ht="85.5" customHeight="1">
      <c r="A12" s="38"/>
      <c r="B12" s="72" t="s">
        <v>57</v>
      </c>
      <c r="C12" s="53"/>
      <c r="D12" s="74" t="str">
        <f>IFERROR(VLOOKUP(H12,'Reference Sheet'!$A$18:$B$20,2,FALSE),"")</f>
        <v>1: Partially meets expectations</v>
      </c>
      <c r="E12" s="62"/>
      <c r="F12" s="34"/>
      <c r="G12" s="34"/>
      <c r="H12" s="34">
        <f>SUM(J17:J31)</f>
        <v>1</v>
      </c>
      <c r="I12" s="34"/>
      <c r="J12" s="34"/>
      <c r="K12" s="34"/>
      <c r="L12" s="34"/>
      <c r="M12" s="34"/>
      <c r="N12" s="34"/>
      <c r="O12" s="34"/>
      <c r="P12" s="34"/>
      <c r="Q12" s="34"/>
      <c r="R12" s="34"/>
      <c r="S12" s="34"/>
      <c r="T12" s="34"/>
      <c r="U12" s="34"/>
      <c r="V12" s="34"/>
      <c r="W12" s="34"/>
      <c r="X12" s="34"/>
      <c r="Y12" s="34"/>
      <c r="Z12" s="34"/>
    </row>
    <row r="13" spans="1:26">
      <c r="A13" s="11"/>
      <c r="B13" s="60" t="s">
        <v>291</v>
      </c>
      <c r="C13" s="61"/>
      <c r="D13" s="61"/>
      <c r="E13" s="62"/>
      <c r="F13" s="11"/>
      <c r="G13" s="11"/>
      <c r="H13" s="11"/>
      <c r="I13" s="11"/>
      <c r="J13" s="11"/>
      <c r="K13" s="11"/>
      <c r="L13" s="11"/>
      <c r="M13" s="11"/>
      <c r="N13" s="11"/>
      <c r="O13" s="11"/>
      <c r="P13" s="11"/>
      <c r="Q13" s="11"/>
      <c r="R13" s="11"/>
      <c r="S13" s="11"/>
      <c r="T13" s="11"/>
      <c r="U13" s="11"/>
      <c r="V13" s="11"/>
      <c r="W13" s="11"/>
      <c r="X13" s="11"/>
      <c r="Y13" s="11"/>
      <c r="Z13" s="11"/>
    </row>
    <row r="14" spans="1:26">
      <c r="A14" s="11"/>
      <c r="B14" s="63" t="s">
        <v>292</v>
      </c>
      <c r="C14" s="53"/>
      <c r="D14" s="53"/>
      <c r="E14" s="53"/>
      <c r="F14" s="11"/>
      <c r="G14" s="11"/>
      <c r="H14" s="11"/>
      <c r="I14" s="11"/>
      <c r="J14" s="11"/>
      <c r="K14" s="11"/>
      <c r="L14" s="11"/>
      <c r="M14" s="11"/>
      <c r="N14" s="11"/>
      <c r="O14" s="11"/>
      <c r="P14" s="11"/>
      <c r="Q14" s="11"/>
      <c r="R14" s="11"/>
      <c r="S14" s="11"/>
      <c r="T14" s="11"/>
      <c r="U14" s="11"/>
      <c r="V14" s="11"/>
      <c r="W14" s="11"/>
      <c r="X14" s="11"/>
      <c r="Y14" s="11"/>
      <c r="Z14" s="11"/>
    </row>
    <row r="15" spans="1:26">
      <c r="A15" s="11"/>
      <c r="B15" s="53"/>
      <c r="C15" s="53"/>
      <c r="D15" s="53"/>
      <c r="E15" s="53"/>
      <c r="F15" s="11"/>
      <c r="G15" s="11"/>
      <c r="H15" s="11"/>
      <c r="I15" s="11"/>
      <c r="J15" s="11"/>
      <c r="K15" s="11"/>
      <c r="L15" s="11"/>
      <c r="M15" s="11"/>
      <c r="N15" s="11"/>
      <c r="O15" s="11"/>
      <c r="P15" s="11"/>
      <c r="Q15" s="11"/>
      <c r="R15" s="11"/>
      <c r="S15" s="11"/>
      <c r="T15" s="11"/>
      <c r="U15" s="11"/>
      <c r="V15" s="11"/>
      <c r="W15" s="11"/>
      <c r="X15" s="11"/>
      <c r="Y15" s="11"/>
      <c r="Z15" s="11"/>
    </row>
    <row r="16" spans="1:26">
      <c r="A16" s="33"/>
      <c r="B16" s="53"/>
      <c r="C16" s="53"/>
      <c r="D16" s="53"/>
      <c r="E16" s="53"/>
      <c r="F16" s="11"/>
      <c r="G16" s="11"/>
      <c r="H16" s="11"/>
      <c r="I16" s="11"/>
      <c r="J16" s="11"/>
      <c r="K16" s="11"/>
      <c r="L16" s="11"/>
      <c r="M16" s="11"/>
      <c r="N16" s="11"/>
      <c r="O16" s="11"/>
      <c r="P16" s="11"/>
      <c r="Q16" s="11"/>
      <c r="R16" s="11"/>
      <c r="S16" s="11"/>
      <c r="T16" s="11"/>
      <c r="U16" s="11"/>
      <c r="V16" s="11"/>
      <c r="W16" s="11"/>
      <c r="X16" s="11"/>
      <c r="Y16" s="11"/>
      <c r="Z16" s="11"/>
    </row>
    <row r="17" spans="1:26">
      <c r="A17" s="11"/>
      <c r="B17" s="53"/>
      <c r="C17" s="53"/>
      <c r="D17" s="53"/>
      <c r="E17" s="53"/>
      <c r="F17" s="11"/>
      <c r="G17" s="11"/>
      <c r="H17" s="41">
        <v>8</v>
      </c>
      <c r="I17" s="41">
        <v>2</v>
      </c>
      <c r="J17" s="11">
        <f t="shared" ref="J17:J24" si="0">IF(AND(H$10=TRUE,$H$11=H17),I17,0)</f>
        <v>0</v>
      </c>
      <c r="K17" s="11"/>
      <c r="L17" s="11"/>
      <c r="M17" s="11"/>
      <c r="N17" s="11"/>
      <c r="O17" s="11"/>
      <c r="P17" s="11"/>
      <c r="Q17" s="11"/>
      <c r="R17" s="11"/>
      <c r="S17" s="11"/>
      <c r="T17" s="11"/>
      <c r="U17" s="11"/>
      <c r="V17" s="11"/>
      <c r="W17" s="11"/>
      <c r="X17" s="11"/>
      <c r="Y17" s="11"/>
      <c r="Z17" s="11"/>
    </row>
    <row r="18" spans="1:26">
      <c r="A18" s="11"/>
      <c r="B18" s="76" t="s">
        <v>293</v>
      </c>
      <c r="C18" s="53"/>
      <c r="D18" s="53"/>
      <c r="E18" s="53"/>
      <c r="F18" s="34"/>
      <c r="G18" s="34"/>
      <c r="H18" s="40">
        <v>7</v>
      </c>
      <c r="I18" s="40">
        <v>2</v>
      </c>
      <c r="J18" s="34">
        <f t="shared" si="0"/>
        <v>0</v>
      </c>
      <c r="K18" s="34"/>
      <c r="L18" s="34"/>
      <c r="M18" s="34"/>
      <c r="N18" s="34"/>
      <c r="O18" s="34"/>
      <c r="P18" s="34"/>
      <c r="Q18" s="34"/>
      <c r="R18" s="34"/>
      <c r="S18" s="34"/>
      <c r="T18" s="34"/>
      <c r="U18" s="34"/>
      <c r="V18" s="34"/>
      <c r="W18" s="34"/>
      <c r="X18" s="34"/>
      <c r="Y18" s="34"/>
      <c r="Z18" s="34"/>
    </row>
    <row r="19" spans="1:26">
      <c r="A19" s="11"/>
      <c r="B19" s="11"/>
      <c r="C19" s="11"/>
      <c r="D19" s="39"/>
      <c r="E19" s="11"/>
      <c r="F19" s="11"/>
      <c r="G19" s="11"/>
      <c r="H19" s="41">
        <v>6</v>
      </c>
      <c r="I19" s="41">
        <v>1</v>
      </c>
      <c r="J19" s="11">
        <f t="shared" si="0"/>
        <v>1</v>
      </c>
      <c r="K19" s="11"/>
      <c r="L19" s="11"/>
      <c r="M19" s="11"/>
      <c r="N19" s="11"/>
      <c r="O19" s="11"/>
      <c r="P19" s="11"/>
      <c r="Q19" s="11"/>
      <c r="R19" s="11"/>
      <c r="S19" s="11"/>
      <c r="T19" s="11"/>
      <c r="U19" s="11"/>
      <c r="V19" s="11"/>
      <c r="W19" s="11"/>
      <c r="X19" s="11"/>
      <c r="Y19" s="11"/>
      <c r="Z19" s="11"/>
    </row>
    <row r="20" spans="1:26">
      <c r="A20" s="11"/>
      <c r="B20" s="11"/>
      <c r="C20" s="11"/>
      <c r="D20" s="39"/>
      <c r="E20" s="11"/>
      <c r="F20" s="11"/>
      <c r="G20" s="11"/>
      <c r="H20" s="41">
        <v>5</v>
      </c>
      <c r="I20" s="41">
        <v>1</v>
      </c>
      <c r="J20" s="11">
        <f t="shared" si="0"/>
        <v>0</v>
      </c>
      <c r="K20" s="11"/>
      <c r="L20" s="11"/>
      <c r="M20" s="11"/>
      <c r="N20" s="11"/>
      <c r="O20" s="11"/>
      <c r="P20" s="11"/>
      <c r="Q20" s="11"/>
      <c r="R20" s="11"/>
      <c r="S20" s="11"/>
      <c r="T20" s="11"/>
      <c r="U20" s="11"/>
      <c r="V20" s="11"/>
      <c r="W20" s="11"/>
      <c r="X20" s="11"/>
      <c r="Y20" s="11"/>
      <c r="Z20" s="11"/>
    </row>
    <row r="21" spans="1:26" ht="15.75" customHeight="1">
      <c r="A21" s="11"/>
      <c r="B21" s="11"/>
      <c r="C21" s="11"/>
      <c r="D21" s="39"/>
      <c r="E21" s="11"/>
      <c r="F21" s="11"/>
      <c r="G21" s="11"/>
      <c r="H21" s="41">
        <v>4</v>
      </c>
      <c r="I21" s="41">
        <v>1</v>
      </c>
      <c r="J21" s="11">
        <f t="shared" si="0"/>
        <v>0</v>
      </c>
      <c r="K21" s="11"/>
      <c r="L21" s="11"/>
      <c r="M21" s="11"/>
      <c r="N21" s="11"/>
      <c r="O21" s="11"/>
      <c r="P21" s="11"/>
      <c r="Q21" s="11"/>
      <c r="R21" s="11"/>
      <c r="S21" s="11"/>
      <c r="T21" s="11"/>
      <c r="U21" s="11"/>
      <c r="V21" s="11"/>
      <c r="W21" s="11"/>
      <c r="X21" s="11"/>
      <c r="Y21" s="11"/>
      <c r="Z21" s="11"/>
    </row>
    <row r="22" spans="1:26" ht="15.75" customHeight="1">
      <c r="A22" s="11"/>
      <c r="B22" s="11"/>
      <c r="C22" s="11"/>
      <c r="D22" s="39"/>
      <c r="E22" s="11"/>
      <c r="F22" s="11"/>
      <c r="G22" s="11"/>
      <c r="H22" s="41">
        <v>3</v>
      </c>
      <c r="I22" s="41">
        <v>0</v>
      </c>
      <c r="J22" s="11">
        <f t="shared" si="0"/>
        <v>0</v>
      </c>
      <c r="K22" s="11"/>
      <c r="L22" s="11"/>
      <c r="M22" s="11"/>
      <c r="N22" s="11"/>
      <c r="O22" s="11"/>
      <c r="P22" s="11"/>
      <c r="Q22" s="11"/>
      <c r="R22" s="11"/>
      <c r="S22" s="11"/>
      <c r="T22" s="11"/>
      <c r="U22" s="11"/>
      <c r="V22" s="11"/>
      <c r="W22" s="11"/>
      <c r="X22" s="11"/>
      <c r="Y22" s="11"/>
      <c r="Z22" s="11"/>
    </row>
    <row r="23" spans="1:26" ht="15.75" customHeight="1">
      <c r="A23" s="11"/>
      <c r="B23" s="11"/>
      <c r="C23" s="11"/>
      <c r="D23" s="39"/>
      <c r="E23" s="11"/>
      <c r="F23" s="11"/>
      <c r="G23" s="11"/>
      <c r="H23" s="41">
        <v>2</v>
      </c>
      <c r="I23" s="41">
        <v>0</v>
      </c>
      <c r="J23" s="11">
        <f t="shared" si="0"/>
        <v>0</v>
      </c>
      <c r="K23" s="11"/>
      <c r="L23" s="11"/>
      <c r="M23" s="11"/>
      <c r="N23" s="11"/>
      <c r="O23" s="11"/>
      <c r="P23" s="11"/>
      <c r="Q23" s="11"/>
      <c r="R23" s="11"/>
      <c r="S23" s="11"/>
      <c r="T23" s="11"/>
      <c r="U23" s="11"/>
      <c r="V23" s="11"/>
      <c r="W23" s="11"/>
      <c r="X23" s="11"/>
      <c r="Y23" s="11"/>
      <c r="Z23" s="11"/>
    </row>
    <row r="24" spans="1:26" ht="15.75" customHeight="1">
      <c r="A24" s="11"/>
      <c r="B24" s="11"/>
      <c r="C24" s="11"/>
      <c r="D24" s="39"/>
      <c r="E24" s="11"/>
      <c r="F24" s="11"/>
      <c r="G24" s="11"/>
      <c r="H24" s="41">
        <v>1</v>
      </c>
      <c r="I24" s="41">
        <v>0</v>
      </c>
      <c r="J24" s="11">
        <f t="shared" si="0"/>
        <v>0</v>
      </c>
      <c r="K24" s="11"/>
      <c r="L24" s="11"/>
      <c r="M24" s="11"/>
      <c r="N24" s="11"/>
      <c r="O24" s="11"/>
      <c r="P24" s="11"/>
      <c r="Q24" s="11"/>
      <c r="R24" s="11"/>
      <c r="S24" s="11"/>
      <c r="T24" s="11"/>
      <c r="U24" s="11"/>
      <c r="V24" s="11"/>
      <c r="W24" s="11"/>
      <c r="X24" s="11"/>
      <c r="Y24" s="11"/>
      <c r="Z24" s="11"/>
    </row>
    <row r="25" spans="1:26" ht="15.75" customHeight="1">
      <c r="A25" s="11"/>
      <c r="B25" s="11"/>
      <c r="C25" s="11"/>
      <c r="D25" s="39"/>
      <c r="E25" s="11"/>
      <c r="F25" s="11"/>
      <c r="G25" s="11"/>
      <c r="H25" s="11"/>
      <c r="I25" s="11"/>
      <c r="J25" s="11"/>
      <c r="K25" s="11"/>
      <c r="L25" s="11"/>
      <c r="M25" s="11"/>
      <c r="N25" s="11"/>
      <c r="O25" s="11"/>
      <c r="P25" s="11"/>
      <c r="Q25" s="11"/>
      <c r="R25" s="11"/>
      <c r="S25" s="11"/>
      <c r="T25" s="11"/>
      <c r="U25" s="11"/>
      <c r="V25" s="11"/>
      <c r="W25" s="11"/>
      <c r="X25" s="11"/>
      <c r="Y25" s="11"/>
      <c r="Z25" s="11"/>
    </row>
    <row r="26" spans="1:26" ht="15.75" customHeight="1">
      <c r="A26" s="11"/>
      <c r="B26" s="11"/>
      <c r="C26" s="11"/>
      <c r="D26" s="39"/>
      <c r="E26" s="11"/>
      <c r="F26" s="11"/>
      <c r="G26" s="11"/>
      <c r="H26" s="11"/>
      <c r="I26" s="11"/>
      <c r="J26" s="11"/>
      <c r="K26" s="11"/>
      <c r="L26" s="11"/>
      <c r="M26" s="11"/>
      <c r="N26" s="11"/>
      <c r="O26" s="11"/>
      <c r="P26" s="11"/>
      <c r="Q26" s="11"/>
      <c r="R26" s="11"/>
      <c r="S26" s="11"/>
      <c r="T26" s="11"/>
      <c r="U26" s="11"/>
      <c r="V26" s="11"/>
      <c r="W26" s="11"/>
      <c r="X26" s="11"/>
      <c r="Y26" s="11"/>
      <c r="Z26" s="11"/>
    </row>
    <row r="27" spans="1:26" ht="15.75" customHeight="1">
      <c r="A27" s="11"/>
      <c r="B27" s="11"/>
      <c r="C27" s="11"/>
      <c r="D27" s="39"/>
      <c r="E27" s="11"/>
      <c r="F27" s="11"/>
      <c r="G27" s="11"/>
      <c r="H27" s="11"/>
      <c r="I27" s="11"/>
      <c r="J27" s="11"/>
      <c r="K27" s="11"/>
      <c r="L27" s="11"/>
      <c r="M27" s="11"/>
      <c r="N27" s="11"/>
      <c r="O27" s="11"/>
      <c r="P27" s="11"/>
      <c r="Q27" s="11"/>
      <c r="R27" s="11"/>
      <c r="S27" s="11"/>
      <c r="T27" s="11"/>
      <c r="U27" s="11"/>
      <c r="V27" s="11"/>
      <c r="W27" s="11"/>
      <c r="X27" s="11"/>
      <c r="Y27" s="11"/>
      <c r="Z27" s="11"/>
    </row>
    <row r="28" spans="1:26" ht="15.75" customHeight="1">
      <c r="A28" s="11"/>
      <c r="B28" s="11"/>
      <c r="C28" s="11"/>
      <c r="D28" s="39"/>
      <c r="E28" s="11"/>
      <c r="F28" s="11"/>
      <c r="G28" s="11"/>
      <c r="H28" s="11"/>
      <c r="I28" s="11"/>
      <c r="J28" s="11"/>
      <c r="K28" s="11"/>
      <c r="L28" s="11"/>
      <c r="M28" s="11"/>
      <c r="N28" s="11"/>
      <c r="O28" s="11"/>
      <c r="P28" s="11"/>
      <c r="Q28" s="11"/>
      <c r="R28" s="11"/>
      <c r="S28" s="11"/>
      <c r="T28" s="11"/>
      <c r="U28" s="11"/>
      <c r="V28" s="11"/>
      <c r="W28" s="11"/>
      <c r="X28" s="11"/>
      <c r="Y28" s="11"/>
      <c r="Z28" s="11"/>
    </row>
    <row r="29" spans="1:26" ht="15.75" customHeight="1">
      <c r="A29" s="11"/>
      <c r="B29" s="11"/>
      <c r="C29" s="11"/>
      <c r="D29" s="39"/>
      <c r="E29" s="11"/>
      <c r="F29" s="11"/>
      <c r="G29" s="11"/>
      <c r="H29" s="11"/>
      <c r="I29" s="11"/>
      <c r="J29" s="11"/>
      <c r="K29" s="11"/>
      <c r="L29" s="11"/>
      <c r="M29" s="11"/>
      <c r="N29" s="11"/>
      <c r="O29" s="11"/>
      <c r="P29" s="11"/>
      <c r="Q29" s="11"/>
      <c r="R29" s="11"/>
      <c r="S29" s="11"/>
      <c r="T29" s="11"/>
      <c r="U29" s="11"/>
      <c r="V29" s="11"/>
      <c r="W29" s="11"/>
      <c r="X29" s="11"/>
      <c r="Y29" s="11"/>
      <c r="Z29" s="11"/>
    </row>
    <row r="30" spans="1:26" ht="15.75" customHeight="1">
      <c r="A30" s="11"/>
      <c r="B30" s="11"/>
      <c r="C30" s="11"/>
      <c r="D30" s="39"/>
      <c r="E30" s="11"/>
      <c r="F30" s="11"/>
      <c r="G30" s="11"/>
      <c r="H30" s="11"/>
      <c r="I30" s="11"/>
      <c r="J30" s="11"/>
      <c r="K30" s="11"/>
      <c r="L30" s="11"/>
      <c r="M30" s="11"/>
      <c r="N30" s="11"/>
      <c r="O30" s="11"/>
      <c r="P30" s="11"/>
      <c r="Q30" s="11"/>
      <c r="R30" s="11"/>
      <c r="S30" s="11"/>
      <c r="T30" s="11"/>
      <c r="U30" s="11"/>
      <c r="V30" s="11"/>
      <c r="W30" s="11"/>
      <c r="X30" s="11"/>
      <c r="Y30" s="11"/>
      <c r="Z30" s="11"/>
    </row>
    <row r="31" spans="1:26" ht="15.75" customHeight="1">
      <c r="A31" s="11"/>
      <c r="B31" s="11"/>
      <c r="C31" s="11"/>
      <c r="D31" s="39"/>
      <c r="E31" s="11"/>
      <c r="F31" s="11"/>
      <c r="G31" s="11"/>
      <c r="H31" s="11"/>
      <c r="I31" s="11"/>
      <c r="J31" s="11"/>
      <c r="K31" s="11"/>
      <c r="L31" s="11"/>
      <c r="M31" s="11"/>
      <c r="N31" s="11"/>
      <c r="O31" s="11"/>
      <c r="P31" s="11"/>
      <c r="Q31" s="11"/>
      <c r="R31" s="11"/>
      <c r="S31" s="11"/>
      <c r="T31" s="11"/>
      <c r="U31" s="11"/>
      <c r="V31" s="11"/>
      <c r="W31" s="11"/>
      <c r="X31" s="11"/>
      <c r="Y31" s="11"/>
      <c r="Z31" s="11"/>
    </row>
    <row r="32" spans="1:26" ht="15.75" customHeight="1">
      <c r="A32" s="11"/>
      <c r="B32" s="11"/>
      <c r="C32" s="11"/>
      <c r="D32" s="39"/>
      <c r="E32" s="11"/>
      <c r="F32" s="11"/>
      <c r="G32" s="11"/>
      <c r="H32" s="11"/>
      <c r="I32" s="11"/>
      <c r="J32" s="11"/>
      <c r="K32" s="11"/>
      <c r="L32" s="11"/>
      <c r="M32" s="11"/>
      <c r="N32" s="11"/>
      <c r="O32" s="11"/>
      <c r="P32" s="11"/>
      <c r="Q32" s="11"/>
      <c r="R32" s="11"/>
      <c r="S32" s="11"/>
      <c r="T32" s="11"/>
      <c r="U32" s="11"/>
      <c r="V32" s="11"/>
      <c r="W32" s="11"/>
      <c r="X32" s="11"/>
      <c r="Y32" s="11"/>
      <c r="Z32" s="11"/>
    </row>
    <row r="33" spans="1:26" ht="15.75" customHeight="1">
      <c r="A33" s="11"/>
      <c r="B33" s="11"/>
      <c r="C33" s="11"/>
      <c r="D33" s="39"/>
      <c r="E33" s="11"/>
      <c r="F33" s="11"/>
      <c r="G33" s="11"/>
      <c r="H33" s="11"/>
      <c r="I33" s="11"/>
      <c r="J33" s="11"/>
      <c r="K33" s="11"/>
      <c r="L33" s="11"/>
      <c r="M33" s="11"/>
      <c r="N33" s="11"/>
      <c r="O33" s="11"/>
      <c r="P33" s="11"/>
      <c r="Q33" s="11"/>
      <c r="R33" s="11"/>
      <c r="S33" s="11"/>
      <c r="T33" s="11"/>
      <c r="U33" s="11"/>
      <c r="V33" s="11"/>
      <c r="W33" s="11"/>
      <c r="X33" s="11"/>
      <c r="Y33" s="11"/>
      <c r="Z33" s="11"/>
    </row>
    <row r="34" spans="1:26" ht="15.75" customHeight="1">
      <c r="A34" s="11"/>
      <c r="B34" s="11"/>
      <c r="C34" s="11"/>
      <c r="D34" s="39"/>
      <c r="E34" s="11"/>
      <c r="F34" s="11"/>
      <c r="G34" s="11"/>
      <c r="H34" s="11"/>
      <c r="I34" s="11"/>
      <c r="J34" s="11"/>
      <c r="K34" s="11"/>
      <c r="L34" s="11"/>
      <c r="M34" s="11"/>
      <c r="N34" s="11"/>
      <c r="O34" s="11"/>
      <c r="P34" s="11"/>
      <c r="Q34" s="11"/>
      <c r="R34" s="11"/>
      <c r="S34" s="11"/>
      <c r="T34" s="11"/>
      <c r="U34" s="11"/>
      <c r="V34" s="11"/>
      <c r="W34" s="11"/>
      <c r="X34" s="11"/>
      <c r="Y34" s="11"/>
      <c r="Z34" s="11"/>
    </row>
    <row r="35" spans="1:26" ht="15.75" customHeight="1">
      <c r="A35" s="11"/>
      <c r="B35" s="11"/>
      <c r="C35" s="11"/>
      <c r="D35" s="39"/>
      <c r="E35" s="11"/>
      <c r="F35" s="11"/>
      <c r="G35" s="11"/>
      <c r="H35" s="11"/>
      <c r="I35" s="11"/>
      <c r="J35" s="11"/>
      <c r="K35" s="11"/>
      <c r="L35" s="11"/>
      <c r="M35" s="11"/>
      <c r="N35" s="11"/>
      <c r="O35" s="11"/>
      <c r="P35" s="11"/>
      <c r="Q35" s="11"/>
      <c r="R35" s="11"/>
      <c r="S35" s="11"/>
      <c r="T35" s="11"/>
      <c r="U35" s="11"/>
      <c r="V35" s="11"/>
      <c r="W35" s="11"/>
      <c r="X35" s="11"/>
      <c r="Y35" s="11"/>
      <c r="Z35" s="11"/>
    </row>
    <row r="36" spans="1:26" ht="15.75" customHeight="1">
      <c r="A36" s="11"/>
      <c r="B36" s="11"/>
      <c r="C36" s="11"/>
      <c r="D36" s="39"/>
      <c r="E36" s="11"/>
      <c r="F36" s="11"/>
      <c r="G36" s="11"/>
      <c r="H36" s="11"/>
      <c r="I36" s="11"/>
      <c r="J36" s="11"/>
      <c r="K36" s="11"/>
      <c r="L36" s="11"/>
      <c r="M36" s="11"/>
      <c r="N36" s="11"/>
      <c r="O36" s="11"/>
      <c r="P36" s="11"/>
      <c r="Q36" s="11"/>
      <c r="R36" s="11"/>
      <c r="S36" s="11"/>
      <c r="T36" s="11"/>
      <c r="U36" s="11"/>
      <c r="V36" s="11"/>
      <c r="W36" s="11"/>
      <c r="X36" s="11"/>
      <c r="Y36" s="11"/>
      <c r="Z36" s="11"/>
    </row>
    <row r="37" spans="1:26" ht="15.75" customHeight="1">
      <c r="A37" s="11"/>
      <c r="B37" s="11"/>
      <c r="C37" s="11"/>
      <c r="D37" s="39"/>
      <c r="E37" s="11"/>
      <c r="F37" s="11"/>
      <c r="G37" s="11"/>
      <c r="H37" s="11"/>
      <c r="I37" s="11"/>
      <c r="J37" s="11"/>
      <c r="K37" s="11"/>
      <c r="L37" s="11"/>
      <c r="M37" s="11"/>
      <c r="N37" s="11"/>
      <c r="O37" s="11"/>
      <c r="P37" s="11"/>
      <c r="Q37" s="11"/>
      <c r="R37" s="11"/>
      <c r="S37" s="11"/>
      <c r="T37" s="11"/>
      <c r="U37" s="11"/>
      <c r="V37" s="11"/>
      <c r="W37" s="11"/>
      <c r="X37" s="11"/>
      <c r="Y37" s="11"/>
      <c r="Z37" s="11"/>
    </row>
    <row r="38" spans="1:26" ht="15.75" customHeight="1">
      <c r="A38" s="11"/>
      <c r="B38" s="11"/>
      <c r="C38" s="11"/>
      <c r="D38" s="39"/>
      <c r="E38" s="11"/>
      <c r="F38" s="11"/>
      <c r="G38" s="11"/>
      <c r="H38" s="11"/>
      <c r="I38" s="11"/>
      <c r="J38" s="11"/>
      <c r="K38" s="11"/>
      <c r="L38" s="11"/>
      <c r="M38" s="11"/>
      <c r="N38" s="11"/>
      <c r="O38" s="11"/>
      <c r="P38" s="11"/>
      <c r="Q38" s="11"/>
      <c r="R38" s="11"/>
      <c r="S38" s="11"/>
      <c r="T38" s="11"/>
      <c r="U38" s="11"/>
      <c r="V38" s="11"/>
      <c r="W38" s="11"/>
      <c r="X38" s="11"/>
      <c r="Y38" s="11"/>
      <c r="Z38" s="11"/>
    </row>
    <row r="39" spans="1:26" ht="15.75" customHeight="1">
      <c r="A39" s="11"/>
      <c r="B39" s="11"/>
      <c r="C39" s="11"/>
      <c r="D39" s="39"/>
      <c r="E39" s="11"/>
      <c r="F39" s="11"/>
      <c r="G39" s="11"/>
      <c r="H39" s="11"/>
      <c r="I39" s="11"/>
      <c r="J39" s="11"/>
      <c r="K39" s="11"/>
      <c r="L39" s="11"/>
      <c r="M39" s="11"/>
      <c r="N39" s="11"/>
      <c r="O39" s="11"/>
      <c r="P39" s="11"/>
      <c r="Q39" s="11"/>
      <c r="R39" s="11"/>
      <c r="S39" s="11"/>
      <c r="T39" s="11"/>
      <c r="U39" s="11"/>
      <c r="V39" s="11"/>
      <c r="W39" s="11"/>
      <c r="X39" s="11"/>
      <c r="Y39" s="11"/>
      <c r="Z39" s="11"/>
    </row>
    <row r="40" spans="1:26" ht="15.75" customHeight="1">
      <c r="A40" s="11"/>
      <c r="B40" s="11"/>
      <c r="C40" s="11"/>
      <c r="D40" s="39"/>
      <c r="E40" s="11"/>
      <c r="F40" s="11"/>
      <c r="G40" s="11"/>
      <c r="H40" s="11"/>
      <c r="I40" s="11"/>
      <c r="J40" s="11"/>
      <c r="K40" s="11"/>
      <c r="L40" s="11"/>
      <c r="M40" s="11"/>
      <c r="N40" s="11"/>
      <c r="O40" s="11"/>
      <c r="P40" s="11"/>
      <c r="Q40" s="11"/>
      <c r="R40" s="11"/>
      <c r="S40" s="11"/>
      <c r="T40" s="11"/>
      <c r="U40" s="11"/>
      <c r="V40" s="11"/>
      <c r="W40" s="11"/>
      <c r="X40" s="11"/>
      <c r="Y40" s="11"/>
      <c r="Z40" s="11"/>
    </row>
    <row r="41" spans="1:26" ht="15.75" customHeight="1">
      <c r="A41" s="11"/>
      <c r="B41" s="11"/>
      <c r="C41" s="11"/>
      <c r="D41" s="39"/>
      <c r="E41" s="11"/>
      <c r="F41" s="11"/>
      <c r="G41" s="11"/>
      <c r="H41" s="11"/>
      <c r="I41" s="11"/>
      <c r="J41" s="11"/>
      <c r="K41" s="11"/>
      <c r="L41" s="11"/>
      <c r="M41" s="11"/>
      <c r="N41" s="11"/>
      <c r="O41" s="11"/>
      <c r="P41" s="11"/>
      <c r="Q41" s="11"/>
      <c r="R41" s="11"/>
      <c r="S41" s="11"/>
      <c r="T41" s="11"/>
      <c r="U41" s="11"/>
      <c r="V41" s="11"/>
      <c r="W41" s="11"/>
      <c r="X41" s="11"/>
      <c r="Y41" s="11"/>
      <c r="Z41" s="11"/>
    </row>
    <row r="42" spans="1:26" ht="15.75" customHeight="1">
      <c r="A42" s="11"/>
      <c r="B42" s="11"/>
      <c r="C42" s="11"/>
      <c r="D42" s="39"/>
      <c r="E42" s="11"/>
      <c r="F42" s="11"/>
      <c r="G42" s="11"/>
      <c r="H42" s="11"/>
      <c r="I42" s="11"/>
      <c r="J42" s="11"/>
      <c r="K42" s="11"/>
      <c r="L42" s="11"/>
      <c r="M42" s="11"/>
      <c r="N42" s="11"/>
      <c r="O42" s="11"/>
      <c r="P42" s="11"/>
      <c r="Q42" s="11"/>
      <c r="R42" s="11"/>
      <c r="S42" s="11"/>
      <c r="T42" s="11"/>
      <c r="U42" s="11"/>
      <c r="V42" s="11"/>
      <c r="W42" s="11"/>
      <c r="X42" s="11"/>
      <c r="Y42" s="11"/>
      <c r="Z42" s="11"/>
    </row>
    <row r="43" spans="1:26" ht="15.75" customHeight="1">
      <c r="A43" s="11"/>
      <c r="B43" s="11"/>
      <c r="C43" s="11"/>
      <c r="D43" s="39"/>
      <c r="E43" s="11"/>
      <c r="F43" s="11"/>
      <c r="G43" s="11"/>
      <c r="H43" s="11"/>
      <c r="I43" s="11"/>
      <c r="J43" s="11"/>
      <c r="K43" s="11"/>
      <c r="L43" s="11"/>
      <c r="M43" s="11"/>
      <c r="N43" s="11"/>
      <c r="O43" s="11"/>
      <c r="P43" s="11"/>
      <c r="Q43" s="11"/>
      <c r="R43" s="11"/>
      <c r="S43" s="11"/>
      <c r="T43" s="11"/>
      <c r="U43" s="11"/>
      <c r="V43" s="11"/>
      <c r="W43" s="11"/>
      <c r="X43" s="11"/>
      <c r="Y43" s="11"/>
      <c r="Z43" s="11"/>
    </row>
    <row r="44" spans="1:26" ht="15.75" customHeight="1">
      <c r="A44" s="11"/>
      <c r="B44" s="11"/>
      <c r="C44" s="11"/>
      <c r="D44" s="39"/>
      <c r="E44" s="11"/>
      <c r="F44" s="11"/>
      <c r="G44" s="11"/>
      <c r="H44" s="11"/>
      <c r="I44" s="11"/>
      <c r="J44" s="11"/>
      <c r="K44" s="11"/>
      <c r="L44" s="11"/>
      <c r="M44" s="11"/>
      <c r="N44" s="11"/>
      <c r="O44" s="11"/>
      <c r="P44" s="11"/>
      <c r="Q44" s="11"/>
      <c r="R44" s="11"/>
      <c r="S44" s="11"/>
      <c r="T44" s="11"/>
      <c r="U44" s="11"/>
      <c r="V44" s="11"/>
      <c r="W44" s="11"/>
      <c r="X44" s="11"/>
      <c r="Y44" s="11"/>
      <c r="Z44" s="11"/>
    </row>
    <row r="45" spans="1:26" ht="15.75" customHeight="1">
      <c r="A45" s="11"/>
      <c r="B45" s="11"/>
      <c r="C45" s="11"/>
      <c r="D45" s="39"/>
      <c r="E45" s="11"/>
      <c r="F45" s="11"/>
      <c r="G45" s="11"/>
      <c r="H45" s="11"/>
      <c r="I45" s="11"/>
      <c r="J45" s="11"/>
      <c r="K45" s="11"/>
      <c r="L45" s="11"/>
      <c r="M45" s="11"/>
      <c r="N45" s="11"/>
      <c r="O45" s="11"/>
      <c r="P45" s="11"/>
      <c r="Q45" s="11"/>
      <c r="R45" s="11"/>
      <c r="S45" s="11"/>
      <c r="T45" s="11"/>
      <c r="U45" s="11"/>
      <c r="V45" s="11"/>
      <c r="W45" s="11"/>
      <c r="X45" s="11"/>
      <c r="Y45" s="11"/>
      <c r="Z45" s="11"/>
    </row>
    <row r="46" spans="1:26" ht="15.75" customHeight="1">
      <c r="A46" s="11"/>
      <c r="B46" s="11"/>
      <c r="C46" s="11"/>
      <c r="D46" s="39"/>
      <c r="E46" s="11"/>
      <c r="F46" s="11"/>
      <c r="G46" s="11"/>
      <c r="H46" s="11"/>
      <c r="I46" s="11"/>
      <c r="J46" s="11"/>
      <c r="K46" s="11"/>
      <c r="L46" s="11"/>
      <c r="M46" s="11"/>
      <c r="N46" s="11"/>
      <c r="O46" s="11"/>
      <c r="P46" s="11"/>
      <c r="Q46" s="11"/>
      <c r="R46" s="11"/>
      <c r="S46" s="11"/>
      <c r="T46" s="11"/>
      <c r="U46" s="11"/>
      <c r="V46" s="11"/>
      <c r="W46" s="11"/>
      <c r="X46" s="11"/>
      <c r="Y46" s="11"/>
      <c r="Z46" s="11"/>
    </row>
    <row r="47" spans="1:26" ht="15.75" customHeight="1">
      <c r="A47" s="11"/>
      <c r="B47" s="11"/>
      <c r="C47" s="11"/>
      <c r="D47" s="39"/>
      <c r="E47" s="11"/>
      <c r="F47" s="11"/>
      <c r="G47" s="11"/>
      <c r="H47" s="11"/>
      <c r="I47" s="11"/>
      <c r="J47" s="11"/>
      <c r="K47" s="11"/>
      <c r="L47" s="11"/>
      <c r="M47" s="11"/>
      <c r="N47" s="11"/>
      <c r="O47" s="11"/>
      <c r="P47" s="11"/>
      <c r="Q47" s="11"/>
      <c r="R47" s="11"/>
      <c r="S47" s="11"/>
      <c r="T47" s="11"/>
      <c r="U47" s="11"/>
      <c r="V47" s="11"/>
      <c r="W47" s="11"/>
      <c r="X47" s="11"/>
      <c r="Y47" s="11"/>
      <c r="Z47" s="11"/>
    </row>
    <row r="48" spans="1:26" ht="15.75" customHeight="1">
      <c r="A48" s="11"/>
      <c r="B48" s="11"/>
      <c r="C48" s="11"/>
      <c r="D48" s="39"/>
      <c r="E48" s="11"/>
      <c r="F48" s="11"/>
      <c r="G48" s="11"/>
      <c r="H48" s="11"/>
      <c r="I48" s="11"/>
      <c r="J48" s="11"/>
      <c r="K48" s="11"/>
      <c r="L48" s="11"/>
      <c r="M48" s="11"/>
      <c r="N48" s="11"/>
      <c r="O48" s="11"/>
      <c r="P48" s="11"/>
      <c r="Q48" s="11"/>
      <c r="R48" s="11"/>
      <c r="S48" s="11"/>
      <c r="T48" s="11"/>
      <c r="U48" s="11"/>
      <c r="V48" s="11"/>
      <c r="W48" s="11"/>
      <c r="X48" s="11"/>
      <c r="Y48" s="11"/>
      <c r="Z48" s="11"/>
    </row>
    <row r="49" spans="1:26" ht="15.75" customHeight="1">
      <c r="A49" s="11"/>
      <c r="B49" s="11"/>
      <c r="C49" s="11"/>
      <c r="D49" s="39"/>
      <c r="E49" s="11"/>
      <c r="F49" s="11"/>
      <c r="G49" s="11"/>
      <c r="H49" s="11"/>
      <c r="I49" s="11"/>
      <c r="J49" s="11"/>
      <c r="K49" s="11"/>
      <c r="L49" s="11"/>
      <c r="M49" s="11"/>
      <c r="N49" s="11"/>
      <c r="O49" s="11"/>
      <c r="P49" s="11"/>
      <c r="Q49" s="11"/>
      <c r="R49" s="11"/>
      <c r="S49" s="11"/>
      <c r="T49" s="11"/>
      <c r="U49" s="11"/>
      <c r="V49" s="11"/>
      <c r="W49" s="11"/>
      <c r="X49" s="11"/>
      <c r="Y49" s="11"/>
      <c r="Z49" s="11"/>
    </row>
    <row r="50" spans="1:26" ht="15.75" customHeight="1">
      <c r="A50" s="11"/>
      <c r="B50" s="11"/>
      <c r="C50" s="11"/>
      <c r="D50" s="39"/>
      <c r="E50" s="11"/>
      <c r="F50" s="11"/>
      <c r="G50" s="11"/>
      <c r="H50" s="11"/>
      <c r="I50" s="11"/>
      <c r="J50" s="11"/>
      <c r="K50" s="11"/>
      <c r="L50" s="11"/>
      <c r="M50" s="11"/>
      <c r="N50" s="11"/>
      <c r="O50" s="11"/>
      <c r="P50" s="11"/>
      <c r="Q50" s="11"/>
      <c r="R50" s="11"/>
      <c r="S50" s="11"/>
      <c r="T50" s="11"/>
      <c r="U50" s="11"/>
      <c r="V50" s="11"/>
      <c r="W50" s="11"/>
      <c r="X50" s="11"/>
      <c r="Y50" s="11"/>
      <c r="Z50" s="11"/>
    </row>
    <row r="51" spans="1:26" ht="15.75" customHeight="1">
      <c r="A51" s="11"/>
      <c r="B51" s="11"/>
      <c r="C51" s="11"/>
      <c r="D51" s="39"/>
      <c r="E51" s="11"/>
      <c r="F51" s="11"/>
      <c r="G51" s="11"/>
      <c r="H51" s="11"/>
      <c r="I51" s="11"/>
      <c r="J51" s="11"/>
      <c r="K51" s="11"/>
      <c r="L51" s="11"/>
      <c r="M51" s="11"/>
      <c r="N51" s="11"/>
      <c r="O51" s="11"/>
      <c r="P51" s="11"/>
      <c r="Q51" s="11"/>
      <c r="R51" s="11"/>
      <c r="S51" s="11"/>
      <c r="T51" s="11"/>
      <c r="U51" s="11"/>
      <c r="V51" s="11"/>
      <c r="W51" s="11"/>
      <c r="X51" s="11"/>
      <c r="Y51" s="11"/>
      <c r="Z51" s="11"/>
    </row>
    <row r="52" spans="1:26" ht="15.75" customHeight="1">
      <c r="A52" s="11"/>
      <c r="B52" s="11"/>
      <c r="C52" s="11"/>
      <c r="D52" s="39"/>
      <c r="E52" s="11"/>
      <c r="F52" s="11"/>
      <c r="G52" s="11"/>
      <c r="H52" s="11"/>
      <c r="I52" s="11"/>
      <c r="J52" s="11"/>
      <c r="K52" s="11"/>
      <c r="L52" s="11"/>
      <c r="M52" s="11"/>
      <c r="N52" s="11"/>
      <c r="O52" s="11"/>
      <c r="P52" s="11"/>
      <c r="Q52" s="11"/>
      <c r="R52" s="11"/>
      <c r="S52" s="11"/>
      <c r="T52" s="11"/>
      <c r="U52" s="11"/>
      <c r="V52" s="11"/>
      <c r="W52" s="11"/>
      <c r="X52" s="11"/>
      <c r="Y52" s="11"/>
      <c r="Z52" s="11"/>
    </row>
    <row r="53" spans="1:26" ht="15.75" customHeight="1">
      <c r="A53" s="11"/>
      <c r="B53" s="11"/>
      <c r="C53" s="11"/>
      <c r="D53" s="39"/>
      <c r="E53" s="11"/>
      <c r="F53" s="11"/>
      <c r="G53" s="11"/>
      <c r="H53" s="11"/>
      <c r="I53" s="11"/>
      <c r="J53" s="11"/>
      <c r="K53" s="11"/>
      <c r="L53" s="11"/>
      <c r="M53" s="11"/>
      <c r="N53" s="11"/>
      <c r="O53" s="11"/>
      <c r="P53" s="11"/>
      <c r="Q53" s="11"/>
      <c r="R53" s="11"/>
      <c r="S53" s="11"/>
      <c r="T53" s="11"/>
      <c r="U53" s="11"/>
      <c r="V53" s="11"/>
      <c r="W53" s="11"/>
      <c r="X53" s="11"/>
      <c r="Y53" s="11"/>
      <c r="Z53" s="11"/>
    </row>
    <row r="54" spans="1:26" ht="15.75" customHeight="1">
      <c r="A54" s="11"/>
      <c r="B54" s="11"/>
      <c r="C54" s="11"/>
      <c r="D54" s="39"/>
      <c r="E54" s="11"/>
      <c r="F54" s="11"/>
      <c r="G54" s="11"/>
      <c r="H54" s="11"/>
      <c r="I54" s="11"/>
      <c r="J54" s="11"/>
      <c r="K54" s="11"/>
      <c r="L54" s="11"/>
      <c r="M54" s="11"/>
      <c r="N54" s="11"/>
      <c r="O54" s="11"/>
      <c r="P54" s="11"/>
      <c r="Q54" s="11"/>
      <c r="R54" s="11"/>
      <c r="S54" s="11"/>
      <c r="T54" s="11"/>
      <c r="U54" s="11"/>
      <c r="V54" s="11"/>
      <c r="W54" s="11"/>
      <c r="X54" s="11"/>
      <c r="Y54" s="11"/>
      <c r="Z54" s="11"/>
    </row>
    <row r="55" spans="1:26" ht="15.75" customHeight="1">
      <c r="A55" s="11"/>
      <c r="B55" s="11"/>
      <c r="C55" s="11"/>
      <c r="D55" s="39"/>
      <c r="E55" s="11"/>
      <c r="F55" s="11"/>
      <c r="G55" s="11"/>
      <c r="H55" s="11"/>
      <c r="I55" s="11"/>
      <c r="J55" s="11"/>
      <c r="K55" s="11"/>
      <c r="L55" s="11"/>
      <c r="M55" s="11"/>
      <c r="N55" s="11"/>
      <c r="O55" s="11"/>
      <c r="P55" s="11"/>
      <c r="Q55" s="11"/>
      <c r="R55" s="11"/>
      <c r="S55" s="11"/>
      <c r="T55" s="11"/>
      <c r="U55" s="11"/>
      <c r="V55" s="11"/>
      <c r="W55" s="11"/>
      <c r="X55" s="11"/>
      <c r="Y55" s="11"/>
      <c r="Z55" s="11"/>
    </row>
    <row r="56" spans="1:26" ht="15.75" customHeight="1">
      <c r="A56" s="11"/>
      <c r="B56" s="11"/>
      <c r="C56" s="11"/>
      <c r="D56" s="39"/>
      <c r="E56" s="11"/>
      <c r="F56" s="11"/>
      <c r="G56" s="11"/>
      <c r="H56" s="11"/>
      <c r="I56" s="11"/>
      <c r="J56" s="11"/>
      <c r="K56" s="11"/>
      <c r="L56" s="11"/>
      <c r="M56" s="11"/>
      <c r="N56" s="11"/>
      <c r="O56" s="11"/>
      <c r="P56" s="11"/>
      <c r="Q56" s="11"/>
      <c r="R56" s="11"/>
      <c r="S56" s="11"/>
      <c r="T56" s="11"/>
      <c r="U56" s="11"/>
      <c r="V56" s="11"/>
      <c r="W56" s="11"/>
      <c r="X56" s="11"/>
      <c r="Y56" s="11"/>
      <c r="Z56" s="11"/>
    </row>
    <row r="57" spans="1:26" ht="15.75" customHeight="1">
      <c r="A57" s="11"/>
      <c r="B57" s="11"/>
      <c r="C57" s="11"/>
      <c r="D57" s="39"/>
      <c r="E57" s="11"/>
      <c r="F57" s="11"/>
      <c r="G57" s="11"/>
      <c r="H57" s="11"/>
      <c r="I57" s="11"/>
      <c r="J57" s="11"/>
      <c r="K57" s="11"/>
      <c r="L57" s="11"/>
      <c r="M57" s="11"/>
      <c r="N57" s="11"/>
      <c r="O57" s="11"/>
      <c r="P57" s="11"/>
      <c r="Q57" s="11"/>
      <c r="R57" s="11"/>
      <c r="S57" s="11"/>
      <c r="T57" s="11"/>
      <c r="U57" s="11"/>
      <c r="V57" s="11"/>
      <c r="W57" s="11"/>
      <c r="X57" s="11"/>
      <c r="Y57" s="11"/>
      <c r="Z57" s="11"/>
    </row>
    <row r="58" spans="1:26" ht="15.75" customHeight="1">
      <c r="A58" s="11"/>
      <c r="B58" s="11"/>
      <c r="C58" s="11"/>
      <c r="D58" s="39"/>
      <c r="E58" s="11"/>
      <c r="F58" s="11"/>
      <c r="G58" s="11"/>
      <c r="H58" s="11"/>
      <c r="I58" s="11"/>
      <c r="J58" s="11"/>
      <c r="K58" s="11"/>
      <c r="L58" s="11"/>
      <c r="M58" s="11"/>
      <c r="N58" s="11"/>
      <c r="O58" s="11"/>
      <c r="P58" s="11"/>
      <c r="Q58" s="11"/>
      <c r="R58" s="11"/>
      <c r="S58" s="11"/>
      <c r="T58" s="11"/>
      <c r="U58" s="11"/>
      <c r="V58" s="11"/>
      <c r="W58" s="11"/>
      <c r="X58" s="11"/>
      <c r="Y58" s="11"/>
      <c r="Z58" s="11"/>
    </row>
    <row r="59" spans="1:26" ht="15.75" customHeight="1">
      <c r="A59" s="11"/>
      <c r="B59" s="11"/>
      <c r="C59" s="11"/>
      <c r="D59" s="39"/>
      <c r="E59" s="11"/>
      <c r="F59" s="11"/>
      <c r="G59" s="11"/>
      <c r="H59" s="11"/>
      <c r="I59" s="11"/>
      <c r="J59" s="11"/>
      <c r="K59" s="11"/>
      <c r="L59" s="11"/>
      <c r="M59" s="11"/>
      <c r="N59" s="11"/>
      <c r="O59" s="11"/>
      <c r="P59" s="11"/>
      <c r="Q59" s="11"/>
      <c r="R59" s="11"/>
      <c r="S59" s="11"/>
      <c r="T59" s="11"/>
      <c r="U59" s="11"/>
      <c r="V59" s="11"/>
      <c r="W59" s="11"/>
      <c r="X59" s="11"/>
      <c r="Y59" s="11"/>
      <c r="Z59" s="11"/>
    </row>
    <row r="60" spans="1:26" ht="15.75" customHeight="1">
      <c r="A60" s="11"/>
      <c r="B60" s="11"/>
      <c r="C60" s="11"/>
      <c r="D60" s="39"/>
      <c r="E60" s="11"/>
      <c r="F60" s="11"/>
      <c r="G60" s="11"/>
      <c r="H60" s="11"/>
      <c r="I60" s="11"/>
      <c r="J60" s="11"/>
      <c r="K60" s="11"/>
      <c r="L60" s="11"/>
      <c r="M60" s="11"/>
      <c r="N60" s="11"/>
      <c r="O60" s="11"/>
      <c r="P60" s="11"/>
      <c r="Q60" s="11"/>
      <c r="R60" s="11"/>
      <c r="S60" s="11"/>
      <c r="T60" s="11"/>
      <c r="U60" s="11"/>
      <c r="V60" s="11"/>
      <c r="W60" s="11"/>
      <c r="X60" s="11"/>
      <c r="Y60" s="11"/>
      <c r="Z60" s="11"/>
    </row>
    <row r="61" spans="1:26" ht="15.75" customHeight="1">
      <c r="A61" s="11"/>
      <c r="B61" s="11"/>
      <c r="C61" s="11"/>
      <c r="D61" s="39"/>
      <c r="E61" s="11"/>
      <c r="F61" s="11"/>
      <c r="G61" s="11"/>
      <c r="H61" s="11"/>
      <c r="I61" s="11"/>
      <c r="J61" s="11"/>
      <c r="K61" s="11"/>
      <c r="L61" s="11"/>
      <c r="M61" s="11"/>
      <c r="N61" s="11"/>
      <c r="O61" s="11"/>
      <c r="P61" s="11"/>
      <c r="Q61" s="11"/>
      <c r="R61" s="11"/>
      <c r="S61" s="11"/>
      <c r="T61" s="11"/>
      <c r="U61" s="11"/>
      <c r="V61" s="11"/>
      <c r="W61" s="11"/>
      <c r="X61" s="11"/>
      <c r="Y61" s="11"/>
      <c r="Z61" s="11"/>
    </row>
    <row r="62" spans="1:26" ht="15.75" customHeight="1">
      <c r="A62" s="11"/>
      <c r="B62" s="11"/>
      <c r="C62" s="11"/>
      <c r="D62" s="39"/>
      <c r="E62" s="11"/>
      <c r="F62" s="11"/>
      <c r="G62" s="11"/>
      <c r="H62" s="11"/>
      <c r="I62" s="11"/>
      <c r="J62" s="11"/>
      <c r="K62" s="11"/>
      <c r="L62" s="11"/>
      <c r="M62" s="11"/>
      <c r="N62" s="11"/>
      <c r="O62" s="11"/>
      <c r="P62" s="11"/>
      <c r="Q62" s="11"/>
      <c r="R62" s="11"/>
      <c r="S62" s="11"/>
      <c r="T62" s="11"/>
      <c r="U62" s="11"/>
      <c r="V62" s="11"/>
      <c r="W62" s="11"/>
      <c r="X62" s="11"/>
      <c r="Y62" s="11"/>
      <c r="Z62" s="11"/>
    </row>
    <row r="63" spans="1:26" ht="15.75" customHeight="1">
      <c r="A63" s="11"/>
      <c r="B63" s="11"/>
      <c r="C63" s="11"/>
      <c r="D63" s="39"/>
      <c r="E63" s="11"/>
      <c r="F63" s="11"/>
      <c r="G63" s="11"/>
      <c r="H63" s="11"/>
      <c r="I63" s="11"/>
      <c r="J63" s="11"/>
      <c r="K63" s="11"/>
      <c r="L63" s="11"/>
      <c r="M63" s="11"/>
      <c r="N63" s="11"/>
      <c r="O63" s="11"/>
      <c r="P63" s="11"/>
      <c r="Q63" s="11"/>
      <c r="R63" s="11"/>
      <c r="S63" s="11"/>
      <c r="T63" s="11"/>
      <c r="U63" s="11"/>
      <c r="V63" s="11"/>
      <c r="W63" s="11"/>
      <c r="X63" s="11"/>
      <c r="Y63" s="11"/>
      <c r="Z63" s="11"/>
    </row>
    <row r="64" spans="1:26" ht="15.75" customHeight="1">
      <c r="A64" s="11"/>
      <c r="B64" s="11"/>
      <c r="C64" s="11"/>
      <c r="D64" s="39"/>
      <c r="E64" s="11"/>
      <c r="F64" s="11"/>
      <c r="G64" s="11"/>
      <c r="H64" s="11"/>
      <c r="I64" s="11"/>
      <c r="J64" s="11"/>
      <c r="K64" s="11"/>
      <c r="L64" s="11"/>
      <c r="M64" s="11"/>
      <c r="N64" s="11"/>
      <c r="O64" s="11"/>
      <c r="P64" s="11"/>
      <c r="Q64" s="11"/>
      <c r="R64" s="11"/>
      <c r="S64" s="11"/>
      <c r="T64" s="11"/>
      <c r="U64" s="11"/>
      <c r="V64" s="11"/>
      <c r="W64" s="11"/>
      <c r="X64" s="11"/>
      <c r="Y64" s="11"/>
      <c r="Z64" s="11"/>
    </row>
    <row r="65" spans="1:26" ht="15.75" customHeight="1">
      <c r="A65" s="11"/>
      <c r="B65" s="11"/>
      <c r="C65" s="11"/>
      <c r="D65" s="39"/>
      <c r="E65" s="11"/>
      <c r="F65" s="11"/>
      <c r="G65" s="11"/>
      <c r="H65" s="11"/>
      <c r="I65" s="11"/>
      <c r="J65" s="11"/>
      <c r="K65" s="11"/>
      <c r="L65" s="11"/>
      <c r="M65" s="11"/>
      <c r="N65" s="11"/>
      <c r="O65" s="11"/>
      <c r="P65" s="11"/>
      <c r="Q65" s="11"/>
      <c r="R65" s="11"/>
      <c r="S65" s="11"/>
      <c r="T65" s="11"/>
      <c r="U65" s="11"/>
      <c r="V65" s="11"/>
      <c r="W65" s="11"/>
      <c r="X65" s="11"/>
      <c r="Y65" s="11"/>
      <c r="Z65" s="11"/>
    </row>
    <row r="66" spans="1:26" ht="15.75" customHeight="1">
      <c r="A66" s="11"/>
      <c r="B66" s="11"/>
      <c r="C66" s="11"/>
      <c r="D66" s="39"/>
      <c r="E66" s="11"/>
      <c r="F66" s="11"/>
      <c r="G66" s="11"/>
      <c r="H66" s="11"/>
      <c r="I66" s="11"/>
      <c r="J66" s="11"/>
      <c r="K66" s="11"/>
      <c r="L66" s="11"/>
      <c r="M66" s="11"/>
      <c r="N66" s="11"/>
      <c r="O66" s="11"/>
      <c r="P66" s="11"/>
      <c r="Q66" s="11"/>
      <c r="R66" s="11"/>
      <c r="S66" s="11"/>
      <c r="T66" s="11"/>
      <c r="U66" s="11"/>
      <c r="V66" s="11"/>
      <c r="W66" s="11"/>
      <c r="X66" s="11"/>
      <c r="Y66" s="11"/>
      <c r="Z66" s="11"/>
    </row>
    <row r="67" spans="1:26" ht="15.75" customHeight="1">
      <c r="A67" s="11"/>
      <c r="B67" s="11"/>
      <c r="C67" s="11"/>
      <c r="D67" s="39"/>
      <c r="E67" s="11"/>
      <c r="F67" s="11"/>
      <c r="G67" s="11"/>
      <c r="H67" s="11"/>
      <c r="I67" s="11"/>
      <c r="J67" s="11"/>
      <c r="K67" s="11"/>
      <c r="L67" s="11"/>
      <c r="M67" s="11"/>
      <c r="N67" s="11"/>
      <c r="O67" s="11"/>
      <c r="P67" s="11"/>
      <c r="Q67" s="11"/>
      <c r="R67" s="11"/>
      <c r="S67" s="11"/>
      <c r="T67" s="11"/>
      <c r="U67" s="11"/>
      <c r="V67" s="11"/>
      <c r="W67" s="11"/>
      <c r="X67" s="11"/>
      <c r="Y67" s="11"/>
      <c r="Z67" s="11"/>
    </row>
    <row r="68" spans="1:26" ht="15.75" customHeight="1">
      <c r="A68" s="11"/>
      <c r="B68" s="11"/>
      <c r="C68" s="11"/>
      <c r="D68" s="39"/>
      <c r="E68" s="11"/>
      <c r="F68" s="11"/>
      <c r="G68" s="11"/>
      <c r="H68" s="11"/>
      <c r="I68" s="11"/>
      <c r="J68" s="11"/>
      <c r="K68" s="11"/>
      <c r="L68" s="11"/>
      <c r="M68" s="11"/>
      <c r="N68" s="11"/>
      <c r="O68" s="11"/>
      <c r="P68" s="11"/>
      <c r="Q68" s="11"/>
      <c r="R68" s="11"/>
      <c r="S68" s="11"/>
      <c r="T68" s="11"/>
      <c r="U68" s="11"/>
      <c r="V68" s="11"/>
      <c r="W68" s="11"/>
      <c r="X68" s="11"/>
      <c r="Y68" s="11"/>
      <c r="Z68" s="11"/>
    </row>
    <row r="69" spans="1:26" ht="15.75" customHeight="1">
      <c r="A69" s="11"/>
      <c r="B69" s="11"/>
      <c r="C69" s="11"/>
      <c r="D69" s="39"/>
      <c r="E69" s="11"/>
      <c r="F69" s="11"/>
      <c r="G69" s="11"/>
      <c r="H69" s="11"/>
      <c r="I69" s="11"/>
      <c r="J69" s="11"/>
      <c r="K69" s="11"/>
      <c r="L69" s="11"/>
      <c r="M69" s="11"/>
      <c r="N69" s="11"/>
      <c r="O69" s="11"/>
      <c r="P69" s="11"/>
      <c r="Q69" s="11"/>
      <c r="R69" s="11"/>
      <c r="S69" s="11"/>
      <c r="T69" s="11"/>
      <c r="U69" s="11"/>
      <c r="V69" s="11"/>
      <c r="W69" s="11"/>
      <c r="X69" s="11"/>
      <c r="Y69" s="11"/>
      <c r="Z69" s="11"/>
    </row>
    <row r="70" spans="1:26" ht="15.75" customHeight="1">
      <c r="A70" s="11"/>
      <c r="B70" s="11"/>
      <c r="C70" s="11"/>
      <c r="D70" s="39"/>
      <c r="E70" s="11"/>
      <c r="F70" s="11"/>
      <c r="G70" s="11"/>
      <c r="H70" s="11"/>
      <c r="I70" s="11"/>
      <c r="J70" s="11"/>
      <c r="K70" s="11"/>
      <c r="L70" s="11"/>
      <c r="M70" s="11"/>
      <c r="N70" s="11"/>
      <c r="O70" s="11"/>
      <c r="P70" s="11"/>
      <c r="Q70" s="11"/>
      <c r="R70" s="11"/>
      <c r="S70" s="11"/>
      <c r="T70" s="11"/>
      <c r="U70" s="11"/>
      <c r="V70" s="11"/>
      <c r="W70" s="11"/>
      <c r="X70" s="11"/>
      <c r="Y70" s="11"/>
      <c r="Z70" s="11"/>
    </row>
    <row r="71" spans="1:26" ht="15.75" customHeight="1">
      <c r="A71" s="11"/>
      <c r="B71" s="11"/>
      <c r="C71" s="11"/>
      <c r="D71" s="39"/>
      <c r="E71" s="11"/>
      <c r="F71" s="11"/>
      <c r="G71" s="11"/>
      <c r="H71" s="11"/>
      <c r="I71" s="11"/>
      <c r="J71" s="11"/>
      <c r="K71" s="11"/>
      <c r="L71" s="11"/>
      <c r="M71" s="11"/>
      <c r="N71" s="11"/>
      <c r="O71" s="11"/>
      <c r="P71" s="11"/>
      <c r="Q71" s="11"/>
      <c r="R71" s="11"/>
      <c r="S71" s="11"/>
      <c r="T71" s="11"/>
      <c r="U71" s="11"/>
      <c r="V71" s="11"/>
      <c r="W71" s="11"/>
      <c r="X71" s="11"/>
      <c r="Y71" s="11"/>
      <c r="Z71" s="11"/>
    </row>
    <row r="72" spans="1:26" ht="15.75" customHeight="1">
      <c r="A72" s="11"/>
      <c r="B72" s="11"/>
      <c r="C72" s="11"/>
      <c r="D72" s="39"/>
      <c r="E72" s="11"/>
      <c r="F72" s="11"/>
      <c r="G72" s="11"/>
      <c r="H72" s="11"/>
      <c r="I72" s="11"/>
      <c r="J72" s="11"/>
      <c r="K72" s="11"/>
      <c r="L72" s="11"/>
      <c r="M72" s="11"/>
      <c r="N72" s="11"/>
      <c r="O72" s="11"/>
      <c r="P72" s="11"/>
      <c r="Q72" s="11"/>
      <c r="R72" s="11"/>
      <c r="S72" s="11"/>
      <c r="T72" s="11"/>
      <c r="U72" s="11"/>
      <c r="V72" s="11"/>
      <c r="W72" s="11"/>
      <c r="X72" s="11"/>
      <c r="Y72" s="11"/>
      <c r="Z72" s="11"/>
    </row>
    <row r="73" spans="1:26" ht="15.75" customHeight="1">
      <c r="A73" s="11"/>
      <c r="B73" s="11"/>
      <c r="C73" s="11"/>
      <c r="D73" s="39"/>
      <c r="E73" s="11"/>
      <c r="F73" s="11"/>
      <c r="G73" s="11"/>
      <c r="H73" s="11"/>
      <c r="I73" s="11"/>
      <c r="J73" s="11"/>
      <c r="K73" s="11"/>
      <c r="L73" s="11"/>
      <c r="M73" s="11"/>
      <c r="N73" s="11"/>
      <c r="O73" s="11"/>
      <c r="P73" s="11"/>
      <c r="Q73" s="11"/>
      <c r="R73" s="11"/>
      <c r="S73" s="11"/>
      <c r="T73" s="11"/>
      <c r="U73" s="11"/>
      <c r="V73" s="11"/>
      <c r="W73" s="11"/>
      <c r="X73" s="11"/>
      <c r="Y73" s="11"/>
      <c r="Z73" s="11"/>
    </row>
    <row r="74" spans="1:26" ht="15.75" customHeight="1">
      <c r="A74" s="11"/>
      <c r="B74" s="11"/>
      <c r="C74" s="11"/>
      <c r="D74" s="39"/>
      <c r="E74" s="11"/>
      <c r="F74" s="11"/>
      <c r="G74" s="11"/>
      <c r="H74" s="11"/>
      <c r="I74" s="11"/>
      <c r="J74" s="11"/>
      <c r="K74" s="11"/>
      <c r="L74" s="11"/>
      <c r="M74" s="11"/>
      <c r="N74" s="11"/>
      <c r="O74" s="11"/>
      <c r="P74" s="11"/>
      <c r="Q74" s="11"/>
      <c r="R74" s="11"/>
      <c r="S74" s="11"/>
      <c r="T74" s="11"/>
      <c r="U74" s="11"/>
      <c r="V74" s="11"/>
      <c r="W74" s="11"/>
      <c r="X74" s="11"/>
      <c r="Y74" s="11"/>
      <c r="Z74" s="11"/>
    </row>
    <row r="75" spans="1:26" ht="15.75" customHeight="1">
      <c r="A75" s="11"/>
      <c r="B75" s="11"/>
      <c r="C75" s="11"/>
      <c r="D75" s="39"/>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c r="A76" s="11"/>
      <c r="B76" s="11"/>
      <c r="C76" s="11"/>
      <c r="D76" s="39"/>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c r="A77" s="11"/>
      <c r="B77" s="11"/>
      <c r="C77" s="11"/>
      <c r="D77" s="39"/>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c r="A78" s="11"/>
      <c r="B78" s="11"/>
      <c r="C78" s="11"/>
      <c r="D78" s="39"/>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c r="A79" s="11"/>
      <c r="B79" s="11"/>
      <c r="C79" s="11"/>
      <c r="D79" s="39"/>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c r="A80" s="11"/>
      <c r="B80" s="11"/>
      <c r="C80" s="11"/>
      <c r="D80" s="39"/>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c r="A81" s="11"/>
      <c r="B81" s="11"/>
      <c r="C81" s="11"/>
      <c r="D81" s="39"/>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c r="A82" s="11"/>
      <c r="B82" s="11"/>
      <c r="C82" s="11"/>
      <c r="D82" s="39"/>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c r="A83" s="11"/>
      <c r="B83" s="11"/>
      <c r="C83" s="11"/>
      <c r="D83" s="39"/>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c r="A84" s="11"/>
      <c r="B84" s="11"/>
      <c r="C84" s="11"/>
      <c r="D84" s="39"/>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c r="A85" s="11"/>
      <c r="B85" s="11"/>
      <c r="C85" s="11"/>
      <c r="D85" s="39"/>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c r="A86" s="11"/>
      <c r="B86" s="11"/>
      <c r="C86" s="11"/>
      <c r="D86" s="39"/>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c r="A87" s="11"/>
      <c r="B87" s="11"/>
      <c r="C87" s="11"/>
      <c r="D87" s="39"/>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c r="A88" s="11"/>
      <c r="B88" s="11"/>
      <c r="C88" s="11"/>
      <c r="D88" s="39"/>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c r="A89" s="11"/>
      <c r="B89" s="11"/>
      <c r="C89" s="11"/>
      <c r="D89" s="39"/>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c r="A90" s="11"/>
      <c r="B90" s="11"/>
      <c r="C90" s="11"/>
      <c r="D90" s="39"/>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c r="A91" s="11"/>
      <c r="B91" s="11"/>
      <c r="C91" s="11"/>
      <c r="D91" s="39"/>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c r="A92" s="11"/>
      <c r="B92" s="11"/>
      <c r="C92" s="11"/>
      <c r="D92" s="39"/>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c r="A93" s="11"/>
      <c r="B93" s="11"/>
      <c r="C93" s="11"/>
      <c r="D93" s="39"/>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c r="A94" s="11"/>
      <c r="B94" s="11"/>
      <c r="C94" s="11"/>
      <c r="D94" s="39"/>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c r="A95" s="11"/>
      <c r="B95" s="11"/>
      <c r="C95" s="11"/>
      <c r="D95" s="39"/>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c r="A96" s="11"/>
      <c r="B96" s="11"/>
      <c r="C96" s="11"/>
      <c r="D96" s="39"/>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c r="A97" s="11"/>
      <c r="B97" s="11"/>
      <c r="C97" s="11"/>
      <c r="D97" s="39"/>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c r="A98" s="11"/>
      <c r="B98" s="11"/>
      <c r="C98" s="11"/>
      <c r="D98" s="39"/>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c r="A99" s="11"/>
      <c r="B99" s="11"/>
      <c r="C99" s="11"/>
      <c r="D99" s="39"/>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c r="A100" s="11"/>
      <c r="B100" s="11"/>
      <c r="C100" s="11"/>
      <c r="D100" s="39"/>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c r="A101" s="11"/>
      <c r="B101" s="11"/>
      <c r="C101" s="11"/>
      <c r="D101" s="39"/>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c r="A102" s="11"/>
      <c r="B102" s="11"/>
      <c r="C102" s="11"/>
      <c r="D102" s="39"/>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c r="A103" s="11"/>
      <c r="B103" s="11"/>
      <c r="C103" s="11"/>
      <c r="D103" s="39"/>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c r="A104" s="11"/>
      <c r="B104" s="11"/>
      <c r="C104" s="11"/>
      <c r="D104" s="39"/>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c r="A105" s="11"/>
      <c r="B105" s="11"/>
      <c r="C105" s="11"/>
      <c r="D105" s="39"/>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c r="A106" s="11"/>
      <c r="B106" s="11"/>
      <c r="C106" s="11"/>
      <c r="D106" s="39"/>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c r="A107" s="11"/>
      <c r="B107" s="11"/>
      <c r="C107" s="11"/>
      <c r="D107" s="39"/>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c r="A108" s="11"/>
      <c r="B108" s="11"/>
      <c r="C108" s="11"/>
      <c r="D108" s="39"/>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c r="A109" s="11"/>
      <c r="B109" s="11"/>
      <c r="C109" s="11"/>
      <c r="D109" s="39"/>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c r="A110" s="11"/>
      <c r="B110" s="11"/>
      <c r="C110" s="11"/>
      <c r="D110" s="39"/>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c r="A111" s="11"/>
      <c r="B111" s="11"/>
      <c r="C111" s="11"/>
      <c r="D111" s="39"/>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c r="A112" s="11"/>
      <c r="B112" s="11"/>
      <c r="C112" s="11"/>
      <c r="D112" s="39"/>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c r="A113" s="11"/>
      <c r="B113" s="11"/>
      <c r="C113" s="11"/>
      <c r="D113" s="39"/>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c r="A114" s="11"/>
      <c r="B114" s="11"/>
      <c r="C114" s="11"/>
      <c r="D114" s="39"/>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c r="A115" s="11"/>
      <c r="B115" s="11"/>
      <c r="C115" s="11"/>
      <c r="D115" s="39"/>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c r="A116" s="11"/>
      <c r="B116" s="11"/>
      <c r="C116" s="11"/>
      <c r="D116" s="39"/>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c r="A117" s="11"/>
      <c r="B117" s="11"/>
      <c r="C117" s="11"/>
      <c r="D117" s="39"/>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c r="A118" s="11"/>
      <c r="B118" s="11"/>
      <c r="C118" s="11"/>
      <c r="D118" s="39"/>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c r="A119" s="11"/>
      <c r="B119" s="11"/>
      <c r="C119" s="11"/>
      <c r="D119" s="39"/>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c r="A120" s="11"/>
      <c r="B120" s="11"/>
      <c r="C120" s="11"/>
      <c r="D120" s="39"/>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c r="A121" s="11"/>
      <c r="B121" s="11"/>
      <c r="C121" s="11"/>
      <c r="D121" s="39"/>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c r="A122" s="11"/>
      <c r="B122" s="11"/>
      <c r="C122" s="11"/>
      <c r="D122" s="39"/>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c r="A123" s="11"/>
      <c r="B123" s="11"/>
      <c r="C123" s="11"/>
      <c r="D123" s="39"/>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c r="A124" s="11"/>
      <c r="B124" s="11"/>
      <c r="C124" s="11"/>
      <c r="D124" s="39"/>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c r="A125" s="11"/>
      <c r="B125" s="11"/>
      <c r="C125" s="11"/>
      <c r="D125" s="39"/>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c r="A126" s="11"/>
      <c r="B126" s="11"/>
      <c r="C126" s="11"/>
      <c r="D126" s="39"/>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c r="A127" s="11"/>
      <c r="B127" s="11"/>
      <c r="C127" s="11"/>
      <c r="D127" s="39"/>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c r="A128" s="11"/>
      <c r="B128" s="11"/>
      <c r="C128" s="11"/>
      <c r="D128" s="39"/>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c r="A129" s="11"/>
      <c r="B129" s="11"/>
      <c r="C129" s="11"/>
      <c r="D129" s="39"/>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c r="A130" s="11"/>
      <c r="B130" s="11"/>
      <c r="C130" s="11"/>
      <c r="D130" s="39"/>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c r="A131" s="11"/>
      <c r="B131" s="11"/>
      <c r="C131" s="11"/>
      <c r="D131" s="39"/>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c r="A132" s="11"/>
      <c r="B132" s="11"/>
      <c r="C132" s="11"/>
      <c r="D132" s="39"/>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c r="A133" s="11"/>
      <c r="B133" s="11"/>
      <c r="C133" s="11"/>
      <c r="D133" s="39"/>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c r="A134" s="11"/>
      <c r="B134" s="11"/>
      <c r="C134" s="11"/>
      <c r="D134" s="39"/>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c r="A135" s="11"/>
      <c r="B135" s="11"/>
      <c r="C135" s="11"/>
      <c r="D135" s="39"/>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c r="A136" s="11"/>
      <c r="B136" s="11"/>
      <c r="C136" s="11"/>
      <c r="D136" s="39"/>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c r="A137" s="11"/>
      <c r="B137" s="11"/>
      <c r="C137" s="11"/>
      <c r="D137" s="39"/>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c r="A138" s="11"/>
      <c r="B138" s="11"/>
      <c r="C138" s="11"/>
      <c r="D138" s="39"/>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c r="A139" s="11"/>
      <c r="B139" s="11"/>
      <c r="C139" s="11"/>
      <c r="D139" s="39"/>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c r="A140" s="11"/>
      <c r="B140" s="11"/>
      <c r="C140" s="11"/>
      <c r="D140" s="39"/>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c r="A141" s="11"/>
      <c r="B141" s="11"/>
      <c r="C141" s="11"/>
      <c r="D141" s="39"/>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c r="A142" s="11"/>
      <c r="B142" s="11"/>
      <c r="C142" s="11"/>
      <c r="D142" s="39"/>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c r="A143" s="11"/>
      <c r="B143" s="11"/>
      <c r="C143" s="11"/>
      <c r="D143" s="39"/>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c r="A144" s="11"/>
      <c r="B144" s="11"/>
      <c r="C144" s="11"/>
      <c r="D144" s="39"/>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c r="A145" s="11"/>
      <c r="B145" s="11"/>
      <c r="C145" s="11"/>
      <c r="D145" s="39"/>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c r="A146" s="11"/>
      <c r="B146" s="11"/>
      <c r="C146" s="11"/>
      <c r="D146" s="39"/>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c r="A147" s="11"/>
      <c r="B147" s="11"/>
      <c r="C147" s="11"/>
      <c r="D147" s="39"/>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c r="A148" s="11"/>
      <c r="B148" s="11"/>
      <c r="C148" s="11"/>
      <c r="D148" s="39"/>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c r="A149" s="11"/>
      <c r="B149" s="11"/>
      <c r="C149" s="11"/>
      <c r="D149" s="39"/>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c r="A150" s="11"/>
      <c r="B150" s="11"/>
      <c r="C150" s="11"/>
      <c r="D150" s="39"/>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c r="A151" s="11"/>
      <c r="B151" s="11"/>
      <c r="C151" s="11"/>
      <c r="D151" s="39"/>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c r="A152" s="11"/>
      <c r="B152" s="11"/>
      <c r="C152" s="11"/>
      <c r="D152" s="39"/>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c r="A153" s="11"/>
      <c r="B153" s="11"/>
      <c r="C153" s="11"/>
      <c r="D153" s="39"/>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c r="A154" s="11"/>
      <c r="B154" s="11"/>
      <c r="C154" s="11"/>
      <c r="D154" s="39"/>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c r="A155" s="11"/>
      <c r="B155" s="11"/>
      <c r="C155" s="11"/>
      <c r="D155" s="39"/>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c r="A156" s="11"/>
      <c r="B156" s="11"/>
      <c r="C156" s="11"/>
      <c r="D156" s="39"/>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c r="A157" s="11"/>
      <c r="B157" s="11"/>
      <c r="C157" s="11"/>
      <c r="D157" s="39"/>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c r="A158" s="11"/>
      <c r="B158" s="11"/>
      <c r="C158" s="11"/>
      <c r="D158" s="39"/>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c r="A159" s="11"/>
      <c r="B159" s="11"/>
      <c r="C159" s="11"/>
      <c r="D159" s="39"/>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c r="A160" s="11"/>
      <c r="B160" s="11"/>
      <c r="C160" s="11"/>
      <c r="D160" s="39"/>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c r="A161" s="11"/>
      <c r="B161" s="11"/>
      <c r="C161" s="11"/>
      <c r="D161" s="39"/>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c r="A162" s="11"/>
      <c r="B162" s="11"/>
      <c r="C162" s="11"/>
      <c r="D162" s="39"/>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c r="A163" s="11"/>
      <c r="B163" s="11"/>
      <c r="C163" s="11"/>
      <c r="D163" s="39"/>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c r="A164" s="11"/>
      <c r="B164" s="11"/>
      <c r="C164" s="11"/>
      <c r="D164" s="39"/>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c r="A165" s="11"/>
      <c r="B165" s="11"/>
      <c r="C165" s="11"/>
      <c r="D165" s="39"/>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c r="A166" s="11"/>
      <c r="B166" s="11"/>
      <c r="C166" s="11"/>
      <c r="D166" s="39"/>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c r="A167" s="11"/>
      <c r="B167" s="11"/>
      <c r="C167" s="11"/>
      <c r="D167" s="39"/>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c r="A168" s="11"/>
      <c r="B168" s="11"/>
      <c r="C168" s="11"/>
      <c r="D168" s="39"/>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c r="A169" s="11"/>
      <c r="B169" s="11"/>
      <c r="C169" s="11"/>
      <c r="D169" s="39"/>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c r="A170" s="11"/>
      <c r="B170" s="11"/>
      <c r="C170" s="11"/>
      <c r="D170" s="39"/>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c r="A171" s="11"/>
      <c r="B171" s="11"/>
      <c r="C171" s="11"/>
      <c r="D171" s="39"/>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c r="A172" s="11"/>
      <c r="B172" s="11"/>
      <c r="C172" s="11"/>
      <c r="D172" s="39"/>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c r="A173" s="11"/>
      <c r="B173" s="11"/>
      <c r="C173" s="11"/>
      <c r="D173" s="39"/>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c r="A174" s="11"/>
      <c r="B174" s="11"/>
      <c r="C174" s="11"/>
      <c r="D174" s="39"/>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c r="A175" s="11"/>
      <c r="B175" s="11"/>
      <c r="C175" s="11"/>
      <c r="D175" s="39"/>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c r="A176" s="11"/>
      <c r="B176" s="11"/>
      <c r="C176" s="11"/>
      <c r="D176" s="39"/>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c r="A177" s="11"/>
      <c r="B177" s="11"/>
      <c r="C177" s="11"/>
      <c r="D177" s="39"/>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c r="A178" s="11"/>
      <c r="B178" s="11"/>
      <c r="C178" s="11"/>
      <c r="D178" s="39"/>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c r="A179" s="11"/>
      <c r="B179" s="11"/>
      <c r="C179" s="11"/>
      <c r="D179" s="39"/>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c r="A180" s="11"/>
      <c r="B180" s="11"/>
      <c r="C180" s="11"/>
      <c r="D180" s="39"/>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c r="A181" s="11"/>
      <c r="B181" s="11"/>
      <c r="C181" s="11"/>
      <c r="D181" s="39"/>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c r="A182" s="11"/>
      <c r="B182" s="11"/>
      <c r="C182" s="11"/>
      <c r="D182" s="39"/>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c r="A183" s="11"/>
      <c r="B183" s="11"/>
      <c r="C183" s="11"/>
      <c r="D183" s="39"/>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c r="A184" s="11"/>
      <c r="B184" s="11"/>
      <c r="C184" s="11"/>
      <c r="D184" s="39"/>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c r="A185" s="11"/>
      <c r="B185" s="11"/>
      <c r="C185" s="11"/>
      <c r="D185" s="39"/>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c r="A186" s="11"/>
      <c r="B186" s="11"/>
      <c r="C186" s="11"/>
      <c r="D186" s="39"/>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c r="A187" s="11"/>
      <c r="B187" s="11"/>
      <c r="C187" s="11"/>
      <c r="D187" s="39"/>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c r="A188" s="11"/>
      <c r="B188" s="11"/>
      <c r="C188" s="11"/>
      <c r="D188" s="39"/>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c r="A189" s="11"/>
      <c r="B189" s="11"/>
      <c r="C189" s="11"/>
      <c r="D189" s="39"/>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c r="A190" s="11"/>
      <c r="B190" s="11"/>
      <c r="C190" s="11"/>
      <c r="D190" s="39"/>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c r="A191" s="11"/>
      <c r="B191" s="11"/>
      <c r="C191" s="11"/>
      <c r="D191" s="39"/>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c r="A192" s="11"/>
      <c r="B192" s="11"/>
      <c r="C192" s="11"/>
      <c r="D192" s="39"/>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c r="A193" s="11"/>
      <c r="B193" s="11"/>
      <c r="C193" s="11"/>
      <c r="D193" s="39"/>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c r="A194" s="11"/>
      <c r="B194" s="11"/>
      <c r="C194" s="11"/>
      <c r="D194" s="39"/>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c r="A195" s="11"/>
      <c r="B195" s="11"/>
      <c r="C195" s="11"/>
      <c r="D195" s="39"/>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c r="A196" s="11"/>
      <c r="B196" s="11"/>
      <c r="C196" s="11"/>
      <c r="D196" s="39"/>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c r="A197" s="11"/>
      <c r="B197" s="11"/>
      <c r="C197" s="11"/>
      <c r="D197" s="39"/>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c r="A198" s="11"/>
      <c r="B198" s="11"/>
      <c r="C198" s="11"/>
      <c r="D198" s="39"/>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c r="A199" s="11"/>
      <c r="B199" s="11"/>
      <c r="C199" s="11"/>
      <c r="D199" s="39"/>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c r="A200" s="11"/>
      <c r="B200" s="11"/>
      <c r="C200" s="11"/>
      <c r="D200" s="39"/>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c r="A201" s="11"/>
      <c r="B201" s="11"/>
      <c r="C201" s="11"/>
      <c r="D201" s="39"/>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c r="A202" s="11"/>
      <c r="B202" s="11"/>
      <c r="C202" s="11"/>
      <c r="D202" s="39"/>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c r="A203" s="11"/>
      <c r="B203" s="11"/>
      <c r="C203" s="11"/>
      <c r="D203" s="39"/>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c r="A204" s="11"/>
      <c r="B204" s="11"/>
      <c r="C204" s="11"/>
      <c r="D204" s="39"/>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c r="A205" s="11"/>
      <c r="B205" s="11"/>
      <c r="C205" s="11"/>
      <c r="D205" s="39"/>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c r="A206" s="11"/>
      <c r="B206" s="11"/>
      <c r="C206" s="11"/>
      <c r="D206" s="39"/>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c r="A207" s="11"/>
      <c r="B207" s="11"/>
      <c r="C207" s="11"/>
      <c r="D207" s="39"/>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c r="A208" s="11"/>
      <c r="B208" s="11"/>
      <c r="C208" s="11"/>
      <c r="D208" s="39"/>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c r="A209" s="11"/>
      <c r="B209" s="11"/>
      <c r="C209" s="11"/>
      <c r="D209" s="39"/>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c r="A210" s="11"/>
      <c r="B210" s="11"/>
      <c r="C210" s="11"/>
      <c r="D210" s="39"/>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c r="A211" s="11"/>
      <c r="B211" s="11"/>
      <c r="C211" s="11"/>
      <c r="D211" s="39"/>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c r="A212" s="11"/>
      <c r="B212" s="11"/>
      <c r="C212" s="11"/>
      <c r="D212" s="39"/>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c r="A213" s="11"/>
      <c r="B213" s="11"/>
      <c r="C213" s="11"/>
      <c r="D213" s="39"/>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c r="A214" s="11"/>
      <c r="B214" s="11"/>
      <c r="C214" s="11"/>
      <c r="D214" s="39"/>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c r="A215" s="11"/>
      <c r="B215" s="11"/>
      <c r="C215" s="11"/>
      <c r="D215" s="39"/>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c r="A216" s="11"/>
      <c r="B216" s="11"/>
      <c r="C216" s="11"/>
      <c r="D216" s="39"/>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c r="A217" s="11"/>
      <c r="B217" s="11"/>
      <c r="C217" s="11"/>
      <c r="D217" s="39"/>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c r="A218" s="11"/>
      <c r="B218" s="11"/>
      <c r="C218" s="11"/>
      <c r="D218" s="39"/>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c r="A219" s="11"/>
      <c r="B219" s="11"/>
      <c r="C219" s="11"/>
      <c r="D219" s="39"/>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c r="A220" s="11"/>
      <c r="B220" s="11"/>
      <c r="C220" s="11"/>
      <c r="D220" s="39"/>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c r="A221" s="11"/>
      <c r="B221" s="11"/>
      <c r="C221" s="11"/>
      <c r="D221" s="39"/>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c r="A222" s="11"/>
      <c r="B222" s="11"/>
      <c r="C222" s="11"/>
      <c r="D222" s="39"/>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c r="A223" s="11"/>
      <c r="B223" s="11"/>
      <c r="C223" s="11"/>
      <c r="D223" s="39"/>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c r="A224" s="11"/>
      <c r="B224" s="11"/>
      <c r="C224" s="11"/>
      <c r="D224" s="39"/>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c r="A225" s="11"/>
      <c r="B225" s="11"/>
      <c r="C225" s="11"/>
      <c r="D225" s="39"/>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c r="A226" s="11"/>
      <c r="B226" s="11"/>
      <c r="C226" s="11"/>
      <c r="D226" s="39"/>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c r="A227" s="11"/>
      <c r="B227" s="11"/>
      <c r="C227" s="11"/>
      <c r="D227" s="39"/>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c r="A228" s="11"/>
      <c r="B228" s="11"/>
      <c r="C228" s="11"/>
      <c r="D228" s="39"/>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c r="A229" s="11"/>
      <c r="B229" s="11"/>
      <c r="C229" s="11"/>
      <c r="D229" s="39"/>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c r="A230" s="11"/>
      <c r="B230" s="11"/>
      <c r="C230" s="11"/>
      <c r="D230" s="39"/>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c r="A231" s="11"/>
      <c r="B231" s="11"/>
      <c r="C231" s="11"/>
      <c r="D231" s="39"/>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c r="A232" s="11"/>
      <c r="B232" s="11"/>
      <c r="C232" s="11"/>
      <c r="D232" s="39"/>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c r="A233" s="11"/>
      <c r="B233" s="11"/>
      <c r="C233" s="11"/>
      <c r="D233" s="39"/>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c r="A234" s="11"/>
      <c r="B234" s="11"/>
      <c r="C234" s="11"/>
      <c r="D234" s="39"/>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c r="A235" s="11"/>
      <c r="B235" s="11"/>
      <c r="C235" s="11"/>
      <c r="D235" s="39"/>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c r="A236" s="11"/>
      <c r="B236" s="11"/>
      <c r="C236" s="11"/>
      <c r="D236" s="39"/>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c r="A237" s="11"/>
      <c r="B237" s="11"/>
      <c r="C237" s="11"/>
      <c r="D237" s="39"/>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c r="A238" s="11"/>
      <c r="B238" s="11"/>
      <c r="C238" s="11"/>
      <c r="D238" s="39"/>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c r="A239" s="11"/>
      <c r="B239" s="11"/>
      <c r="C239" s="11"/>
      <c r="D239" s="39"/>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c r="A240" s="11"/>
      <c r="B240" s="11"/>
      <c r="C240" s="11"/>
      <c r="D240" s="39"/>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c r="A241" s="11"/>
      <c r="B241" s="11"/>
      <c r="C241" s="11"/>
      <c r="D241" s="39"/>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c r="A242" s="11"/>
      <c r="B242" s="11"/>
      <c r="C242" s="11"/>
      <c r="D242" s="39"/>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c r="A243" s="11"/>
      <c r="B243" s="11"/>
      <c r="C243" s="11"/>
      <c r="D243" s="39"/>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c r="A244" s="11"/>
      <c r="B244" s="11"/>
      <c r="C244" s="11"/>
      <c r="D244" s="39"/>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c r="A245" s="11"/>
      <c r="B245" s="11"/>
      <c r="C245" s="11"/>
      <c r="D245" s="39"/>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c r="A246" s="11"/>
      <c r="B246" s="11"/>
      <c r="C246" s="11"/>
      <c r="D246" s="39"/>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c r="A247" s="11"/>
      <c r="B247" s="11"/>
      <c r="C247" s="11"/>
      <c r="D247" s="39"/>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c r="A248" s="11"/>
      <c r="B248" s="11"/>
      <c r="C248" s="11"/>
      <c r="D248" s="39"/>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c r="A249" s="11"/>
      <c r="B249" s="11"/>
      <c r="C249" s="11"/>
      <c r="D249" s="39"/>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c r="A250" s="11"/>
      <c r="B250" s="11"/>
      <c r="C250" s="11"/>
      <c r="D250" s="39"/>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c r="A251" s="11"/>
      <c r="B251" s="11"/>
      <c r="C251" s="11"/>
      <c r="D251" s="39"/>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c r="A252" s="11"/>
      <c r="B252" s="11"/>
      <c r="C252" s="11"/>
      <c r="D252" s="39"/>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c r="A253" s="11"/>
      <c r="B253" s="11"/>
      <c r="C253" s="11"/>
      <c r="D253" s="39"/>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c r="A254" s="11"/>
      <c r="B254" s="11"/>
      <c r="C254" s="11"/>
      <c r="D254" s="39"/>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c r="A255" s="11"/>
      <c r="B255" s="11"/>
      <c r="C255" s="11"/>
      <c r="D255" s="39"/>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c r="A256" s="11"/>
      <c r="B256" s="11"/>
      <c r="C256" s="11"/>
      <c r="D256" s="39"/>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c r="A257" s="11"/>
      <c r="B257" s="11"/>
      <c r="C257" s="11"/>
      <c r="D257" s="39"/>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c r="A258" s="11"/>
      <c r="B258" s="11"/>
      <c r="C258" s="11"/>
      <c r="D258" s="39"/>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c r="A259" s="11"/>
      <c r="B259" s="11"/>
      <c r="C259" s="11"/>
      <c r="D259" s="39"/>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c r="A260" s="11"/>
      <c r="B260" s="11"/>
      <c r="C260" s="11"/>
      <c r="D260" s="39"/>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c r="A261" s="11"/>
      <c r="B261" s="11"/>
      <c r="C261" s="11"/>
      <c r="D261" s="39"/>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c r="A262" s="11"/>
      <c r="B262" s="11"/>
      <c r="C262" s="11"/>
      <c r="D262" s="39"/>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c r="A263" s="11"/>
      <c r="B263" s="11"/>
      <c r="C263" s="11"/>
      <c r="D263" s="39"/>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c r="A264" s="11"/>
      <c r="B264" s="11"/>
      <c r="C264" s="11"/>
      <c r="D264" s="39"/>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c r="A265" s="11"/>
      <c r="B265" s="11"/>
      <c r="C265" s="11"/>
      <c r="D265" s="39"/>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c r="A266" s="11"/>
      <c r="B266" s="11"/>
      <c r="C266" s="11"/>
      <c r="D266" s="39"/>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c r="A267" s="11"/>
      <c r="B267" s="11"/>
      <c r="C267" s="11"/>
      <c r="D267" s="39"/>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c r="A268" s="11"/>
      <c r="B268" s="11"/>
      <c r="C268" s="11"/>
      <c r="D268" s="39"/>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c r="A269" s="11"/>
      <c r="B269" s="11"/>
      <c r="C269" s="11"/>
      <c r="D269" s="39"/>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c r="A270" s="11"/>
      <c r="B270" s="11"/>
      <c r="C270" s="11"/>
      <c r="D270" s="39"/>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c r="A271" s="11"/>
      <c r="B271" s="11"/>
      <c r="C271" s="11"/>
      <c r="D271" s="39"/>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c r="A272" s="11"/>
      <c r="B272" s="11"/>
      <c r="C272" s="11"/>
      <c r="D272" s="39"/>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c r="A273" s="11"/>
      <c r="B273" s="11"/>
      <c r="C273" s="11"/>
      <c r="D273" s="39"/>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c r="A274" s="11"/>
      <c r="B274" s="11"/>
      <c r="C274" s="11"/>
      <c r="D274" s="39"/>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c r="A275" s="11"/>
      <c r="B275" s="11"/>
      <c r="C275" s="11"/>
      <c r="D275" s="39"/>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c r="A276" s="11"/>
      <c r="B276" s="11"/>
      <c r="C276" s="11"/>
      <c r="D276" s="39"/>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c r="A277" s="11"/>
      <c r="B277" s="11"/>
      <c r="C277" s="11"/>
      <c r="D277" s="39"/>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c r="A278" s="11"/>
      <c r="B278" s="11"/>
      <c r="C278" s="11"/>
      <c r="D278" s="39"/>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c r="A279" s="11"/>
      <c r="B279" s="11"/>
      <c r="C279" s="11"/>
      <c r="D279" s="39"/>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c r="A280" s="11"/>
      <c r="B280" s="11"/>
      <c r="C280" s="11"/>
      <c r="D280" s="39"/>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c r="A281" s="11"/>
      <c r="B281" s="11"/>
      <c r="C281" s="11"/>
      <c r="D281" s="39"/>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c r="A282" s="11"/>
      <c r="B282" s="11"/>
      <c r="C282" s="11"/>
      <c r="D282" s="39"/>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c r="A283" s="11"/>
      <c r="B283" s="11"/>
      <c r="C283" s="11"/>
      <c r="D283" s="39"/>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c r="A284" s="11"/>
      <c r="B284" s="11"/>
      <c r="C284" s="11"/>
      <c r="D284" s="39"/>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c r="A285" s="11"/>
      <c r="B285" s="11"/>
      <c r="C285" s="11"/>
      <c r="D285" s="39"/>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c r="A286" s="11"/>
      <c r="B286" s="11"/>
      <c r="C286" s="11"/>
      <c r="D286" s="39"/>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c r="A287" s="11"/>
      <c r="B287" s="11"/>
      <c r="C287" s="11"/>
      <c r="D287" s="39"/>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c r="A288" s="11"/>
      <c r="B288" s="11"/>
      <c r="C288" s="11"/>
      <c r="D288" s="39"/>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c r="A289" s="11"/>
      <c r="B289" s="11"/>
      <c r="C289" s="11"/>
      <c r="D289" s="39"/>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c r="A290" s="11"/>
      <c r="B290" s="11"/>
      <c r="C290" s="11"/>
      <c r="D290" s="39"/>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c r="A291" s="11"/>
      <c r="B291" s="11"/>
      <c r="C291" s="11"/>
      <c r="D291" s="39"/>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c r="A292" s="11"/>
      <c r="B292" s="11"/>
      <c r="C292" s="11"/>
      <c r="D292" s="39"/>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c r="A293" s="11"/>
      <c r="B293" s="11"/>
      <c r="C293" s="11"/>
      <c r="D293" s="39"/>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c r="A294" s="11"/>
      <c r="B294" s="11"/>
      <c r="C294" s="11"/>
      <c r="D294" s="39"/>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c r="A295" s="11"/>
      <c r="B295" s="11"/>
      <c r="C295" s="11"/>
      <c r="D295" s="39"/>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c r="A296" s="11"/>
      <c r="B296" s="11"/>
      <c r="C296" s="11"/>
      <c r="D296" s="39"/>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c r="A297" s="11"/>
      <c r="B297" s="11"/>
      <c r="C297" s="11"/>
      <c r="D297" s="39"/>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c r="A298" s="11"/>
      <c r="B298" s="11"/>
      <c r="C298" s="11"/>
      <c r="D298" s="39"/>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c r="A299" s="11"/>
      <c r="B299" s="11"/>
      <c r="C299" s="11"/>
      <c r="D299" s="39"/>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c r="A300" s="11"/>
      <c r="B300" s="11"/>
      <c r="C300" s="11"/>
      <c r="D300" s="39"/>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c r="A301" s="11"/>
      <c r="B301" s="11"/>
      <c r="C301" s="11"/>
      <c r="D301" s="39"/>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c r="A302" s="11"/>
      <c r="B302" s="11"/>
      <c r="C302" s="11"/>
      <c r="D302" s="39"/>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c r="A303" s="11"/>
      <c r="B303" s="11"/>
      <c r="C303" s="11"/>
      <c r="D303" s="39"/>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c r="A304" s="11"/>
      <c r="B304" s="11"/>
      <c r="C304" s="11"/>
      <c r="D304" s="39"/>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c r="A305" s="11"/>
      <c r="B305" s="11"/>
      <c r="C305" s="11"/>
      <c r="D305" s="39"/>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c r="A306" s="11"/>
      <c r="B306" s="11"/>
      <c r="C306" s="11"/>
      <c r="D306" s="39"/>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c r="A307" s="11"/>
      <c r="B307" s="11"/>
      <c r="C307" s="11"/>
      <c r="D307" s="39"/>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c r="A308" s="11"/>
      <c r="B308" s="11"/>
      <c r="C308" s="11"/>
      <c r="D308" s="39"/>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c r="A309" s="11"/>
      <c r="B309" s="11"/>
      <c r="C309" s="11"/>
      <c r="D309" s="39"/>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c r="A310" s="11"/>
      <c r="B310" s="11"/>
      <c r="C310" s="11"/>
      <c r="D310" s="39"/>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c r="A311" s="11"/>
      <c r="B311" s="11"/>
      <c r="C311" s="11"/>
      <c r="D311" s="39"/>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c r="A312" s="11"/>
      <c r="B312" s="11"/>
      <c r="C312" s="11"/>
      <c r="D312" s="39"/>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c r="A313" s="11"/>
      <c r="B313" s="11"/>
      <c r="C313" s="11"/>
      <c r="D313" s="39"/>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c r="A314" s="11"/>
      <c r="B314" s="11"/>
      <c r="C314" s="11"/>
      <c r="D314" s="39"/>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c r="A315" s="11"/>
      <c r="B315" s="11"/>
      <c r="C315" s="11"/>
      <c r="D315" s="39"/>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c r="A316" s="11"/>
      <c r="B316" s="11"/>
      <c r="C316" s="11"/>
      <c r="D316" s="39"/>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c r="A317" s="11"/>
      <c r="B317" s="11"/>
      <c r="C317" s="11"/>
      <c r="D317" s="39"/>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c r="A318" s="11"/>
      <c r="B318" s="11"/>
      <c r="C318" s="11"/>
      <c r="D318" s="39"/>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c r="A319" s="11"/>
      <c r="B319" s="11"/>
      <c r="C319" s="11"/>
      <c r="D319" s="39"/>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c r="A320" s="11"/>
      <c r="B320" s="11"/>
      <c r="C320" s="11"/>
      <c r="D320" s="39"/>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c r="A321" s="11"/>
      <c r="B321" s="11"/>
      <c r="C321" s="11"/>
      <c r="D321" s="39"/>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c r="A322" s="11"/>
      <c r="B322" s="11"/>
      <c r="C322" s="11"/>
      <c r="D322" s="39"/>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c r="A323" s="11"/>
      <c r="B323" s="11"/>
      <c r="C323" s="11"/>
      <c r="D323" s="39"/>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c r="A324" s="11"/>
      <c r="B324" s="11"/>
      <c r="C324" s="11"/>
      <c r="D324" s="39"/>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c r="A325" s="11"/>
      <c r="B325" s="11"/>
      <c r="C325" s="11"/>
      <c r="D325" s="39"/>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c r="A326" s="11"/>
      <c r="B326" s="11"/>
      <c r="C326" s="11"/>
      <c r="D326" s="39"/>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c r="A327" s="11"/>
      <c r="B327" s="11"/>
      <c r="C327" s="11"/>
      <c r="D327" s="39"/>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c r="A328" s="11"/>
      <c r="B328" s="11"/>
      <c r="C328" s="11"/>
      <c r="D328" s="39"/>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c r="A329" s="11"/>
      <c r="B329" s="11"/>
      <c r="C329" s="11"/>
      <c r="D329" s="39"/>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c r="A330" s="11"/>
      <c r="B330" s="11"/>
      <c r="C330" s="11"/>
      <c r="D330" s="39"/>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c r="A331" s="11"/>
      <c r="B331" s="11"/>
      <c r="C331" s="11"/>
      <c r="D331" s="39"/>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c r="A332" s="11"/>
      <c r="B332" s="11"/>
      <c r="C332" s="11"/>
      <c r="D332" s="39"/>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c r="A333" s="11"/>
      <c r="B333" s="11"/>
      <c r="C333" s="11"/>
      <c r="D333" s="39"/>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c r="A334" s="11"/>
      <c r="B334" s="11"/>
      <c r="C334" s="11"/>
      <c r="D334" s="39"/>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c r="A335" s="11"/>
      <c r="B335" s="11"/>
      <c r="C335" s="11"/>
      <c r="D335" s="39"/>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c r="A336" s="11"/>
      <c r="B336" s="11"/>
      <c r="C336" s="11"/>
      <c r="D336" s="39"/>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c r="A337" s="11"/>
      <c r="B337" s="11"/>
      <c r="C337" s="11"/>
      <c r="D337" s="39"/>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c r="A338" s="11"/>
      <c r="B338" s="11"/>
      <c r="C338" s="11"/>
      <c r="D338" s="39"/>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c r="A339" s="11"/>
      <c r="B339" s="11"/>
      <c r="C339" s="11"/>
      <c r="D339" s="39"/>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c r="A340" s="11"/>
      <c r="B340" s="11"/>
      <c r="C340" s="11"/>
      <c r="D340" s="39"/>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c r="A341" s="11"/>
      <c r="B341" s="11"/>
      <c r="C341" s="11"/>
      <c r="D341" s="39"/>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c r="A342" s="11"/>
      <c r="B342" s="11"/>
      <c r="C342" s="11"/>
      <c r="D342" s="39"/>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c r="A343" s="11"/>
      <c r="B343" s="11"/>
      <c r="C343" s="11"/>
      <c r="D343" s="39"/>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c r="A344" s="11"/>
      <c r="B344" s="11"/>
      <c r="C344" s="11"/>
      <c r="D344" s="39"/>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c r="A345" s="11"/>
      <c r="B345" s="11"/>
      <c r="C345" s="11"/>
      <c r="D345" s="39"/>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c r="A346" s="11"/>
      <c r="B346" s="11"/>
      <c r="C346" s="11"/>
      <c r="D346" s="39"/>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c r="A347" s="11"/>
      <c r="B347" s="11"/>
      <c r="C347" s="11"/>
      <c r="D347" s="39"/>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c r="A348" s="11"/>
      <c r="B348" s="11"/>
      <c r="C348" s="11"/>
      <c r="D348" s="39"/>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c r="A349" s="11"/>
      <c r="B349" s="11"/>
      <c r="C349" s="11"/>
      <c r="D349" s="39"/>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c r="A350" s="11"/>
      <c r="B350" s="11"/>
      <c r="C350" s="11"/>
      <c r="D350" s="39"/>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c r="A351" s="11"/>
      <c r="B351" s="11"/>
      <c r="C351" s="11"/>
      <c r="D351" s="39"/>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c r="A352" s="11"/>
      <c r="B352" s="11"/>
      <c r="C352" s="11"/>
      <c r="D352" s="39"/>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c r="A353" s="11"/>
      <c r="B353" s="11"/>
      <c r="C353" s="11"/>
      <c r="D353" s="39"/>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c r="A354" s="11"/>
      <c r="B354" s="11"/>
      <c r="C354" s="11"/>
      <c r="D354" s="39"/>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c r="A355" s="11"/>
      <c r="B355" s="11"/>
      <c r="C355" s="11"/>
      <c r="D355" s="39"/>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c r="A356" s="11"/>
      <c r="B356" s="11"/>
      <c r="C356" s="11"/>
      <c r="D356" s="39"/>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c r="A357" s="11"/>
      <c r="B357" s="11"/>
      <c r="C357" s="11"/>
      <c r="D357" s="39"/>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c r="A358" s="11"/>
      <c r="B358" s="11"/>
      <c r="C358" s="11"/>
      <c r="D358" s="39"/>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c r="A359" s="11"/>
      <c r="B359" s="11"/>
      <c r="C359" s="11"/>
      <c r="D359" s="39"/>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c r="A360" s="11"/>
      <c r="B360" s="11"/>
      <c r="C360" s="11"/>
      <c r="D360" s="39"/>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c r="A361" s="11"/>
      <c r="B361" s="11"/>
      <c r="C361" s="11"/>
      <c r="D361" s="39"/>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c r="A362" s="11"/>
      <c r="B362" s="11"/>
      <c r="C362" s="11"/>
      <c r="D362" s="39"/>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c r="A363" s="11"/>
      <c r="B363" s="11"/>
      <c r="C363" s="11"/>
      <c r="D363" s="39"/>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c r="A364" s="11"/>
      <c r="B364" s="11"/>
      <c r="C364" s="11"/>
      <c r="D364" s="39"/>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c r="A365" s="11"/>
      <c r="B365" s="11"/>
      <c r="C365" s="11"/>
      <c r="D365" s="39"/>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c r="A366" s="11"/>
      <c r="B366" s="11"/>
      <c r="C366" s="11"/>
      <c r="D366" s="39"/>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c r="A367" s="11"/>
      <c r="B367" s="11"/>
      <c r="C367" s="11"/>
      <c r="D367" s="39"/>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c r="A368" s="11"/>
      <c r="B368" s="11"/>
      <c r="C368" s="11"/>
      <c r="D368" s="39"/>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c r="A369" s="11"/>
      <c r="B369" s="11"/>
      <c r="C369" s="11"/>
      <c r="D369" s="39"/>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c r="A370" s="11"/>
      <c r="B370" s="11"/>
      <c r="C370" s="11"/>
      <c r="D370" s="39"/>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c r="A371" s="11"/>
      <c r="B371" s="11"/>
      <c r="C371" s="11"/>
      <c r="D371" s="39"/>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c r="A372" s="11"/>
      <c r="B372" s="11"/>
      <c r="C372" s="11"/>
      <c r="D372" s="39"/>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c r="A373" s="11"/>
      <c r="B373" s="11"/>
      <c r="C373" s="11"/>
      <c r="D373" s="39"/>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c r="A374" s="11"/>
      <c r="B374" s="11"/>
      <c r="C374" s="11"/>
      <c r="D374" s="39"/>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c r="A375" s="11"/>
      <c r="B375" s="11"/>
      <c r="C375" s="11"/>
      <c r="D375" s="39"/>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c r="A376" s="11"/>
      <c r="B376" s="11"/>
      <c r="C376" s="11"/>
      <c r="D376" s="39"/>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c r="A377" s="11"/>
      <c r="B377" s="11"/>
      <c r="C377" s="11"/>
      <c r="D377" s="39"/>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c r="A378" s="11"/>
      <c r="B378" s="11"/>
      <c r="C378" s="11"/>
      <c r="D378" s="39"/>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c r="A379" s="11"/>
      <c r="B379" s="11"/>
      <c r="C379" s="11"/>
      <c r="D379" s="39"/>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c r="A380" s="11"/>
      <c r="B380" s="11"/>
      <c r="C380" s="11"/>
      <c r="D380" s="39"/>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c r="A381" s="11"/>
      <c r="B381" s="11"/>
      <c r="C381" s="11"/>
      <c r="D381" s="39"/>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c r="A382" s="11"/>
      <c r="B382" s="11"/>
      <c r="C382" s="11"/>
      <c r="D382" s="39"/>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c r="A383" s="11"/>
      <c r="B383" s="11"/>
      <c r="C383" s="11"/>
      <c r="D383" s="39"/>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c r="A384" s="11"/>
      <c r="B384" s="11"/>
      <c r="C384" s="11"/>
      <c r="D384" s="39"/>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c r="A385" s="11"/>
      <c r="B385" s="11"/>
      <c r="C385" s="11"/>
      <c r="D385" s="39"/>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c r="A386" s="11"/>
      <c r="B386" s="11"/>
      <c r="C386" s="11"/>
      <c r="D386" s="39"/>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c r="A387" s="11"/>
      <c r="B387" s="11"/>
      <c r="C387" s="11"/>
      <c r="D387" s="39"/>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c r="A388" s="11"/>
      <c r="B388" s="11"/>
      <c r="C388" s="11"/>
      <c r="D388" s="39"/>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c r="A389" s="11"/>
      <c r="B389" s="11"/>
      <c r="C389" s="11"/>
      <c r="D389" s="39"/>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c r="A390" s="11"/>
      <c r="B390" s="11"/>
      <c r="C390" s="11"/>
      <c r="D390" s="39"/>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c r="A391" s="11"/>
      <c r="B391" s="11"/>
      <c r="C391" s="11"/>
      <c r="D391" s="39"/>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c r="A392" s="11"/>
      <c r="B392" s="11"/>
      <c r="C392" s="11"/>
      <c r="D392" s="39"/>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c r="A393" s="11"/>
      <c r="B393" s="11"/>
      <c r="C393" s="11"/>
      <c r="D393" s="39"/>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c r="A394" s="11"/>
      <c r="B394" s="11"/>
      <c r="C394" s="11"/>
      <c r="D394" s="39"/>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c r="A395" s="11"/>
      <c r="B395" s="11"/>
      <c r="C395" s="11"/>
      <c r="D395" s="39"/>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c r="A396" s="11"/>
      <c r="B396" s="11"/>
      <c r="C396" s="11"/>
      <c r="D396" s="39"/>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c r="A397" s="11"/>
      <c r="B397" s="11"/>
      <c r="C397" s="11"/>
      <c r="D397" s="39"/>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c r="A398" s="11"/>
      <c r="B398" s="11"/>
      <c r="C398" s="11"/>
      <c r="D398" s="39"/>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c r="A399" s="11"/>
      <c r="B399" s="11"/>
      <c r="C399" s="11"/>
      <c r="D399" s="39"/>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c r="A400" s="11"/>
      <c r="B400" s="11"/>
      <c r="C400" s="11"/>
      <c r="D400" s="39"/>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c r="A401" s="11"/>
      <c r="B401" s="11"/>
      <c r="C401" s="11"/>
      <c r="D401" s="39"/>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c r="A402" s="11"/>
      <c r="B402" s="11"/>
      <c r="C402" s="11"/>
      <c r="D402" s="39"/>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c r="A403" s="11"/>
      <c r="B403" s="11"/>
      <c r="C403" s="11"/>
      <c r="D403" s="39"/>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c r="A404" s="11"/>
      <c r="B404" s="11"/>
      <c r="C404" s="11"/>
      <c r="D404" s="39"/>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c r="A405" s="11"/>
      <c r="B405" s="11"/>
      <c r="C405" s="11"/>
      <c r="D405" s="39"/>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c r="A406" s="11"/>
      <c r="B406" s="11"/>
      <c r="C406" s="11"/>
      <c r="D406" s="39"/>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c r="A407" s="11"/>
      <c r="B407" s="11"/>
      <c r="C407" s="11"/>
      <c r="D407" s="39"/>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c r="A408" s="11"/>
      <c r="B408" s="11"/>
      <c r="C408" s="11"/>
      <c r="D408" s="39"/>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c r="A409" s="11"/>
      <c r="B409" s="11"/>
      <c r="C409" s="11"/>
      <c r="D409" s="39"/>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c r="A410" s="11"/>
      <c r="B410" s="11"/>
      <c r="C410" s="11"/>
      <c r="D410" s="39"/>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c r="A411" s="11"/>
      <c r="B411" s="11"/>
      <c r="C411" s="11"/>
      <c r="D411" s="39"/>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c r="A412" s="11"/>
      <c r="B412" s="11"/>
      <c r="C412" s="11"/>
      <c r="D412" s="39"/>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c r="A413" s="11"/>
      <c r="B413" s="11"/>
      <c r="C413" s="11"/>
      <c r="D413" s="39"/>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c r="A414" s="11"/>
      <c r="B414" s="11"/>
      <c r="C414" s="11"/>
      <c r="D414" s="39"/>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c r="A415" s="11"/>
      <c r="B415" s="11"/>
      <c r="C415" s="11"/>
      <c r="D415" s="39"/>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c r="A416" s="11"/>
      <c r="B416" s="11"/>
      <c r="C416" s="11"/>
      <c r="D416" s="39"/>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c r="A417" s="11"/>
      <c r="B417" s="11"/>
      <c r="C417" s="11"/>
      <c r="D417" s="39"/>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c r="A418" s="11"/>
      <c r="B418" s="11"/>
      <c r="C418" s="11"/>
      <c r="D418" s="39"/>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c r="A419" s="11"/>
      <c r="B419" s="11"/>
      <c r="C419" s="11"/>
      <c r="D419" s="39"/>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c r="A420" s="11"/>
      <c r="B420" s="11"/>
      <c r="C420" s="11"/>
      <c r="D420" s="39"/>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c r="A421" s="11"/>
      <c r="B421" s="11"/>
      <c r="C421" s="11"/>
      <c r="D421" s="39"/>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c r="A422" s="11"/>
      <c r="B422" s="11"/>
      <c r="C422" s="11"/>
      <c r="D422" s="39"/>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c r="A423" s="11"/>
      <c r="B423" s="11"/>
      <c r="C423" s="11"/>
      <c r="D423" s="39"/>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c r="A424" s="11"/>
      <c r="B424" s="11"/>
      <c r="C424" s="11"/>
      <c r="D424" s="39"/>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c r="A425" s="11"/>
      <c r="B425" s="11"/>
      <c r="C425" s="11"/>
      <c r="D425" s="39"/>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c r="A426" s="11"/>
      <c r="B426" s="11"/>
      <c r="C426" s="11"/>
      <c r="D426" s="39"/>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c r="A427" s="11"/>
      <c r="B427" s="11"/>
      <c r="C427" s="11"/>
      <c r="D427" s="39"/>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c r="A428" s="11"/>
      <c r="B428" s="11"/>
      <c r="C428" s="11"/>
      <c r="D428" s="39"/>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c r="A429" s="11"/>
      <c r="B429" s="11"/>
      <c r="C429" s="11"/>
      <c r="D429" s="39"/>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c r="A430" s="11"/>
      <c r="B430" s="11"/>
      <c r="C430" s="11"/>
      <c r="D430" s="39"/>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c r="A431" s="11"/>
      <c r="B431" s="11"/>
      <c r="C431" s="11"/>
      <c r="D431" s="39"/>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c r="A432" s="11"/>
      <c r="B432" s="11"/>
      <c r="C432" s="11"/>
      <c r="D432" s="39"/>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c r="A433" s="11"/>
      <c r="B433" s="11"/>
      <c r="C433" s="11"/>
      <c r="D433" s="39"/>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c r="A434" s="11"/>
      <c r="B434" s="11"/>
      <c r="C434" s="11"/>
      <c r="D434" s="39"/>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c r="A435" s="11"/>
      <c r="B435" s="11"/>
      <c r="C435" s="11"/>
      <c r="D435" s="39"/>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c r="A436" s="11"/>
      <c r="B436" s="11"/>
      <c r="C436" s="11"/>
      <c r="D436" s="39"/>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c r="A437" s="11"/>
      <c r="B437" s="11"/>
      <c r="C437" s="11"/>
      <c r="D437" s="39"/>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c r="A438" s="11"/>
      <c r="B438" s="11"/>
      <c r="C438" s="11"/>
      <c r="D438" s="39"/>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c r="A439" s="11"/>
      <c r="B439" s="11"/>
      <c r="C439" s="11"/>
      <c r="D439" s="39"/>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c r="A440" s="11"/>
      <c r="B440" s="11"/>
      <c r="C440" s="11"/>
      <c r="D440" s="39"/>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c r="A441" s="11"/>
      <c r="B441" s="11"/>
      <c r="C441" s="11"/>
      <c r="D441" s="39"/>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c r="A442" s="11"/>
      <c r="B442" s="11"/>
      <c r="C442" s="11"/>
      <c r="D442" s="39"/>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c r="A443" s="11"/>
      <c r="B443" s="11"/>
      <c r="C443" s="11"/>
      <c r="D443" s="39"/>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c r="A444" s="11"/>
      <c r="B444" s="11"/>
      <c r="C444" s="11"/>
      <c r="D444" s="39"/>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c r="A445" s="11"/>
      <c r="B445" s="11"/>
      <c r="C445" s="11"/>
      <c r="D445" s="39"/>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c r="A446" s="11"/>
      <c r="B446" s="11"/>
      <c r="C446" s="11"/>
      <c r="D446" s="39"/>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c r="A447" s="11"/>
      <c r="B447" s="11"/>
      <c r="C447" s="11"/>
      <c r="D447" s="39"/>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c r="A448" s="11"/>
      <c r="B448" s="11"/>
      <c r="C448" s="11"/>
      <c r="D448" s="39"/>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c r="A449" s="11"/>
      <c r="B449" s="11"/>
      <c r="C449" s="11"/>
      <c r="D449" s="39"/>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c r="A450" s="11"/>
      <c r="B450" s="11"/>
      <c r="C450" s="11"/>
      <c r="D450" s="39"/>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c r="A451" s="11"/>
      <c r="B451" s="11"/>
      <c r="C451" s="11"/>
      <c r="D451" s="39"/>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c r="A452" s="11"/>
      <c r="B452" s="11"/>
      <c r="C452" s="11"/>
      <c r="D452" s="39"/>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c r="A453" s="11"/>
      <c r="B453" s="11"/>
      <c r="C453" s="11"/>
      <c r="D453" s="39"/>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c r="A454" s="11"/>
      <c r="B454" s="11"/>
      <c r="C454" s="11"/>
      <c r="D454" s="39"/>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c r="A455" s="11"/>
      <c r="B455" s="11"/>
      <c r="C455" s="11"/>
      <c r="D455" s="39"/>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c r="A456" s="11"/>
      <c r="B456" s="11"/>
      <c r="C456" s="11"/>
      <c r="D456" s="39"/>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c r="A457" s="11"/>
      <c r="B457" s="11"/>
      <c r="C457" s="11"/>
      <c r="D457" s="39"/>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c r="A458" s="11"/>
      <c r="B458" s="11"/>
      <c r="C458" s="11"/>
      <c r="D458" s="39"/>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c r="A459" s="11"/>
      <c r="B459" s="11"/>
      <c r="C459" s="11"/>
      <c r="D459" s="39"/>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c r="A460" s="11"/>
      <c r="B460" s="11"/>
      <c r="C460" s="11"/>
      <c r="D460" s="39"/>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c r="A461" s="11"/>
      <c r="B461" s="11"/>
      <c r="C461" s="11"/>
      <c r="D461" s="39"/>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c r="A462" s="11"/>
      <c r="B462" s="11"/>
      <c r="C462" s="11"/>
      <c r="D462" s="39"/>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c r="A463" s="11"/>
      <c r="B463" s="11"/>
      <c r="C463" s="11"/>
      <c r="D463" s="39"/>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c r="A464" s="11"/>
      <c r="B464" s="11"/>
      <c r="C464" s="11"/>
      <c r="D464" s="39"/>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c r="A465" s="11"/>
      <c r="B465" s="11"/>
      <c r="C465" s="11"/>
      <c r="D465" s="39"/>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c r="A466" s="11"/>
      <c r="B466" s="11"/>
      <c r="C466" s="11"/>
      <c r="D466" s="39"/>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c r="A467" s="11"/>
      <c r="B467" s="11"/>
      <c r="C467" s="11"/>
      <c r="D467" s="39"/>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c r="A468" s="11"/>
      <c r="B468" s="11"/>
      <c r="C468" s="11"/>
      <c r="D468" s="39"/>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c r="A469" s="11"/>
      <c r="B469" s="11"/>
      <c r="C469" s="11"/>
      <c r="D469" s="39"/>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c r="A470" s="11"/>
      <c r="B470" s="11"/>
      <c r="C470" s="11"/>
      <c r="D470" s="39"/>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c r="A471" s="11"/>
      <c r="B471" s="11"/>
      <c r="C471" s="11"/>
      <c r="D471" s="39"/>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c r="A472" s="11"/>
      <c r="B472" s="11"/>
      <c r="C472" s="11"/>
      <c r="D472" s="39"/>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c r="A473" s="11"/>
      <c r="B473" s="11"/>
      <c r="C473" s="11"/>
      <c r="D473" s="39"/>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c r="A474" s="11"/>
      <c r="B474" s="11"/>
      <c r="C474" s="11"/>
      <c r="D474" s="39"/>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c r="A475" s="11"/>
      <c r="B475" s="11"/>
      <c r="C475" s="11"/>
      <c r="D475" s="39"/>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c r="A476" s="11"/>
      <c r="B476" s="11"/>
      <c r="C476" s="11"/>
      <c r="D476" s="39"/>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c r="A477" s="11"/>
      <c r="B477" s="11"/>
      <c r="C477" s="11"/>
      <c r="D477" s="39"/>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c r="A478" s="11"/>
      <c r="B478" s="11"/>
      <c r="C478" s="11"/>
      <c r="D478" s="39"/>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c r="A479" s="11"/>
      <c r="B479" s="11"/>
      <c r="C479" s="11"/>
      <c r="D479" s="39"/>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c r="A480" s="11"/>
      <c r="B480" s="11"/>
      <c r="C480" s="11"/>
      <c r="D480" s="39"/>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c r="A481" s="11"/>
      <c r="B481" s="11"/>
      <c r="C481" s="11"/>
      <c r="D481" s="39"/>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c r="A482" s="11"/>
      <c r="B482" s="11"/>
      <c r="C482" s="11"/>
      <c r="D482" s="39"/>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c r="A483" s="11"/>
      <c r="B483" s="11"/>
      <c r="C483" s="11"/>
      <c r="D483" s="39"/>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c r="A484" s="11"/>
      <c r="B484" s="11"/>
      <c r="C484" s="11"/>
      <c r="D484" s="39"/>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c r="A485" s="11"/>
      <c r="B485" s="11"/>
      <c r="C485" s="11"/>
      <c r="D485" s="39"/>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c r="A486" s="11"/>
      <c r="B486" s="11"/>
      <c r="C486" s="11"/>
      <c r="D486" s="39"/>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c r="A487" s="11"/>
      <c r="B487" s="11"/>
      <c r="C487" s="11"/>
      <c r="D487" s="39"/>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c r="A488" s="11"/>
      <c r="B488" s="11"/>
      <c r="C488" s="11"/>
      <c r="D488" s="39"/>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c r="A489" s="11"/>
      <c r="B489" s="11"/>
      <c r="C489" s="11"/>
      <c r="D489" s="39"/>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c r="A490" s="11"/>
      <c r="B490" s="11"/>
      <c r="C490" s="11"/>
      <c r="D490" s="39"/>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c r="A491" s="11"/>
      <c r="B491" s="11"/>
      <c r="C491" s="11"/>
      <c r="D491" s="39"/>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c r="A492" s="11"/>
      <c r="B492" s="11"/>
      <c r="C492" s="11"/>
      <c r="D492" s="39"/>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c r="A493" s="11"/>
      <c r="B493" s="11"/>
      <c r="C493" s="11"/>
      <c r="D493" s="39"/>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c r="A494" s="11"/>
      <c r="B494" s="11"/>
      <c r="C494" s="11"/>
      <c r="D494" s="39"/>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c r="A495" s="11"/>
      <c r="B495" s="11"/>
      <c r="C495" s="11"/>
      <c r="D495" s="39"/>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c r="A496" s="11"/>
      <c r="B496" s="11"/>
      <c r="C496" s="11"/>
      <c r="D496" s="39"/>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c r="A497" s="11"/>
      <c r="B497" s="11"/>
      <c r="C497" s="11"/>
      <c r="D497" s="39"/>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c r="A498" s="11"/>
      <c r="B498" s="11"/>
      <c r="C498" s="11"/>
      <c r="D498" s="39"/>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c r="A499" s="11"/>
      <c r="B499" s="11"/>
      <c r="C499" s="11"/>
      <c r="D499" s="39"/>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c r="A500" s="11"/>
      <c r="B500" s="11"/>
      <c r="C500" s="11"/>
      <c r="D500" s="39"/>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c r="A501" s="11"/>
      <c r="B501" s="11"/>
      <c r="C501" s="11"/>
      <c r="D501" s="39"/>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c r="A502" s="11"/>
      <c r="B502" s="11"/>
      <c r="C502" s="11"/>
      <c r="D502" s="39"/>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c r="A503" s="11"/>
      <c r="B503" s="11"/>
      <c r="C503" s="11"/>
      <c r="D503" s="39"/>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c r="A504" s="11"/>
      <c r="B504" s="11"/>
      <c r="C504" s="11"/>
      <c r="D504" s="39"/>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c r="A505" s="11"/>
      <c r="B505" s="11"/>
      <c r="C505" s="11"/>
      <c r="D505" s="39"/>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c r="A506" s="11"/>
      <c r="B506" s="11"/>
      <c r="C506" s="11"/>
      <c r="D506" s="39"/>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c r="A507" s="11"/>
      <c r="B507" s="11"/>
      <c r="C507" s="11"/>
      <c r="D507" s="39"/>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c r="A508" s="11"/>
      <c r="B508" s="11"/>
      <c r="C508" s="11"/>
      <c r="D508" s="39"/>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c r="A509" s="11"/>
      <c r="B509" s="11"/>
      <c r="C509" s="11"/>
      <c r="D509" s="39"/>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c r="A510" s="11"/>
      <c r="B510" s="11"/>
      <c r="C510" s="11"/>
      <c r="D510" s="39"/>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c r="A511" s="11"/>
      <c r="B511" s="11"/>
      <c r="C511" s="11"/>
      <c r="D511" s="39"/>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c r="A512" s="11"/>
      <c r="B512" s="11"/>
      <c r="C512" s="11"/>
      <c r="D512" s="39"/>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c r="A513" s="11"/>
      <c r="B513" s="11"/>
      <c r="C513" s="11"/>
      <c r="D513" s="39"/>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c r="A514" s="11"/>
      <c r="B514" s="11"/>
      <c r="C514" s="11"/>
      <c r="D514" s="39"/>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c r="A515" s="11"/>
      <c r="B515" s="11"/>
      <c r="C515" s="11"/>
      <c r="D515" s="39"/>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c r="A516" s="11"/>
      <c r="B516" s="11"/>
      <c r="C516" s="11"/>
      <c r="D516" s="39"/>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c r="A517" s="11"/>
      <c r="B517" s="11"/>
      <c r="C517" s="11"/>
      <c r="D517" s="39"/>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c r="A518" s="11"/>
      <c r="B518" s="11"/>
      <c r="C518" s="11"/>
      <c r="D518" s="39"/>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c r="A519" s="11"/>
      <c r="B519" s="11"/>
      <c r="C519" s="11"/>
      <c r="D519" s="39"/>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c r="A520" s="11"/>
      <c r="B520" s="11"/>
      <c r="C520" s="11"/>
      <c r="D520" s="39"/>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c r="A521" s="11"/>
      <c r="B521" s="11"/>
      <c r="C521" s="11"/>
      <c r="D521" s="39"/>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c r="A522" s="11"/>
      <c r="B522" s="11"/>
      <c r="C522" s="11"/>
      <c r="D522" s="39"/>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c r="A523" s="11"/>
      <c r="B523" s="11"/>
      <c r="C523" s="11"/>
      <c r="D523" s="39"/>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c r="A524" s="11"/>
      <c r="B524" s="11"/>
      <c r="C524" s="11"/>
      <c r="D524" s="39"/>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c r="A525" s="11"/>
      <c r="B525" s="11"/>
      <c r="C525" s="11"/>
      <c r="D525" s="39"/>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c r="A526" s="11"/>
      <c r="B526" s="11"/>
      <c r="C526" s="11"/>
      <c r="D526" s="39"/>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c r="A527" s="11"/>
      <c r="B527" s="11"/>
      <c r="C527" s="11"/>
      <c r="D527" s="39"/>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c r="A528" s="11"/>
      <c r="B528" s="11"/>
      <c r="C528" s="11"/>
      <c r="D528" s="39"/>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c r="A529" s="11"/>
      <c r="B529" s="11"/>
      <c r="C529" s="11"/>
      <c r="D529" s="39"/>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c r="A530" s="11"/>
      <c r="B530" s="11"/>
      <c r="C530" s="11"/>
      <c r="D530" s="39"/>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c r="A531" s="11"/>
      <c r="B531" s="11"/>
      <c r="C531" s="11"/>
      <c r="D531" s="39"/>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c r="A532" s="11"/>
      <c r="B532" s="11"/>
      <c r="C532" s="11"/>
      <c r="D532" s="39"/>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c r="A533" s="11"/>
      <c r="B533" s="11"/>
      <c r="C533" s="11"/>
      <c r="D533" s="39"/>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c r="A534" s="11"/>
      <c r="B534" s="11"/>
      <c r="C534" s="11"/>
      <c r="D534" s="39"/>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c r="A535" s="11"/>
      <c r="B535" s="11"/>
      <c r="C535" s="11"/>
      <c r="D535" s="39"/>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c r="A536" s="11"/>
      <c r="B536" s="11"/>
      <c r="C536" s="11"/>
      <c r="D536" s="39"/>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c r="A537" s="11"/>
      <c r="B537" s="11"/>
      <c r="C537" s="11"/>
      <c r="D537" s="39"/>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c r="A538" s="11"/>
      <c r="B538" s="11"/>
      <c r="C538" s="11"/>
      <c r="D538" s="39"/>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c r="A539" s="11"/>
      <c r="B539" s="11"/>
      <c r="C539" s="11"/>
      <c r="D539" s="39"/>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c r="A540" s="11"/>
      <c r="B540" s="11"/>
      <c r="C540" s="11"/>
      <c r="D540" s="39"/>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c r="A541" s="11"/>
      <c r="B541" s="11"/>
      <c r="C541" s="11"/>
      <c r="D541" s="39"/>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c r="A542" s="11"/>
      <c r="B542" s="11"/>
      <c r="C542" s="11"/>
      <c r="D542" s="39"/>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c r="A543" s="11"/>
      <c r="B543" s="11"/>
      <c r="C543" s="11"/>
      <c r="D543" s="39"/>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c r="A544" s="11"/>
      <c r="B544" s="11"/>
      <c r="C544" s="11"/>
      <c r="D544" s="39"/>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c r="A545" s="11"/>
      <c r="B545" s="11"/>
      <c r="C545" s="11"/>
      <c r="D545" s="39"/>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c r="A546" s="11"/>
      <c r="B546" s="11"/>
      <c r="C546" s="11"/>
      <c r="D546" s="39"/>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c r="A547" s="11"/>
      <c r="B547" s="11"/>
      <c r="C547" s="11"/>
      <c r="D547" s="39"/>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c r="A548" s="11"/>
      <c r="B548" s="11"/>
      <c r="C548" s="11"/>
      <c r="D548" s="39"/>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c r="A549" s="11"/>
      <c r="B549" s="11"/>
      <c r="C549" s="11"/>
      <c r="D549" s="39"/>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c r="A550" s="11"/>
      <c r="B550" s="11"/>
      <c r="C550" s="11"/>
      <c r="D550" s="39"/>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c r="A551" s="11"/>
      <c r="B551" s="11"/>
      <c r="C551" s="11"/>
      <c r="D551" s="39"/>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c r="A552" s="11"/>
      <c r="B552" s="11"/>
      <c r="C552" s="11"/>
      <c r="D552" s="39"/>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c r="A553" s="11"/>
      <c r="B553" s="11"/>
      <c r="C553" s="11"/>
      <c r="D553" s="39"/>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c r="A554" s="11"/>
      <c r="B554" s="11"/>
      <c r="C554" s="11"/>
      <c r="D554" s="39"/>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c r="A555" s="11"/>
      <c r="B555" s="11"/>
      <c r="C555" s="11"/>
      <c r="D555" s="39"/>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c r="A556" s="11"/>
      <c r="B556" s="11"/>
      <c r="C556" s="11"/>
      <c r="D556" s="39"/>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c r="A557" s="11"/>
      <c r="B557" s="11"/>
      <c r="C557" s="11"/>
      <c r="D557" s="39"/>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c r="A558" s="11"/>
      <c r="B558" s="11"/>
      <c r="C558" s="11"/>
      <c r="D558" s="39"/>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c r="A559" s="11"/>
      <c r="B559" s="11"/>
      <c r="C559" s="11"/>
      <c r="D559" s="39"/>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c r="A560" s="11"/>
      <c r="B560" s="11"/>
      <c r="C560" s="11"/>
      <c r="D560" s="39"/>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c r="A561" s="11"/>
      <c r="B561" s="11"/>
      <c r="C561" s="11"/>
      <c r="D561" s="39"/>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c r="A562" s="11"/>
      <c r="B562" s="11"/>
      <c r="C562" s="11"/>
      <c r="D562" s="39"/>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c r="A563" s="11"/>
      <c r="B563" s="11"/>
      <c r="C563" s="11"/>
      <c r="D563" s="39"/>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c r="A564" s="11"/>
      <c r="B564" s="11"/>
      <c r="C564" s="11"/>
      <c r="D564" s="39"/>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c r="A565" s="11"/>
      <c r="B565" s="11"/>
      <c r="C565" s="11"/>
      <c r="D565" s="39"/>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c r="A566" s="11"/>
      <c r="B566" s="11"/>
      <c r="C566" s="11"/>
      <c r="D566" s="39"/>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c r="A567" s="11"/>
      <c r="B567" s="11"/>
      <c r="C567" s="11"/>
      <c r="D567" s="39"/>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c r="A568" s="11"/>
      <c r="B568" s="11"/>
      <c r="C568" s="11"/>
      <c r="D568" s="39"/>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c r="A569" s="11"/>
      <c r="B569" s="11"/>
      <c r="C569" s="11"/>
      <c r="D569" s="39"/>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c r="A570" s="11"/>
      <c r="B570" s="11"/>
      <c r="C570" s="11"/>
      <c r="D570" s="39"/>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c r="A571" s="11"/>
      <c r="B571" s="11"/>
      <c r="C571" s="11"/>
      <c r="D571" s="39"/>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c r="A572" s="11"/>
      <c r="B572" s="11"/>
      <c r="C572" s="11"/>
      <c r="D572" s="39"/>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c r="A573" s="11"/>
      <c r="B573" s="11"/>
      <c r="C573" s="11"/>
      <c r="D573" s="39"/>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c r="A574" s="11"/>
      <c r="B574" s="11"/>
      <c r="C574" s="11"/>
      <c r="D574" s="39"/>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c r="A575" s="11"/>
      <c r="B575" s="11"/>
      <c r="C575" s="11"/>
      <c r="D575" s="39"/>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c r="A576" s="11"/>
      <c r="B576" s="11"/>
      <c r="C576" s="11"/>
      <c r="D576" s="39"/>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c r="A577" s="11"/>
      <c r="B577" s="11"/>
      <c r="C577" s="11"/>
      <c r="D577" s="39"/>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c r="A578" s="11"/>
      <c r="B578" s="11"/>
      <c r="C578" s="11"/>
      <c r="D578" s="39"/>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c r="A579" s="11"/>
      <c r="B579" s="11"/>
      <c r="C579" s="11"/>
      <c r="D579" s="39"/>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c r="A580" s="11"/>
      <c r="B580" s="11"/>
      <c r="C580" s="11"/>
      <c r="D580" s="39"/>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c r="A581" s="11"/>
      <c r="B581" s="11"/>
      <c r="C581" s="11"/>
      <c r="D581" s="39"/>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c r="A582" s="11"/>
      <c r="B582" s="11"/>
      <c r="C582" s="11"/>
      <c r="D582" s="39"/>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c r="A583" s="11"/>
      <c r="B583" s="11"/>
      <c r="C583" s="11"/>
      <c r="D583" s="39"/>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c r="A584" s="11"/>
      <c r="B584" s="11"/>
      <c r="C584" s="11"/>
      <c r="D584" s="39"/>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c r="A585" s="11"/>
      <c r="B585" s="11"/>
      <c r="C585" s="11"/>
      <c r="D585" s="39"/>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c r="A586" s="11"/>
      <c r="B586" s="11"/>
      <c r="C586" s="11"/>
      <c r="D586" s="39"/>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c r="A587" s="11"/>
      <c r="B587" s="11"/>
      <c r="C587" s="11"/>
      <c r="D587" s="39"/>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c r="A588" s="11"/>
      <c r="B588" s="11"/>
      <c r="C588" s="11"/>
      <c r="D588" s="39"/>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c r="A589" s="11"/>
      <c r="B589" s="11"/>
      <c r="C589" s="11"/>
      <c r="D589" s="39"/>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c r="A590" s="11"/>
      <c r="B590" s="11"/>
      <c r="C590" s="11"/>
      <c r="D590" s="39"/>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c r="A591" s="11"/>
      <c r="B591" s="11"/>
      <c r="C591" s="11"/>
      <c r="D591" s="39"/>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c r="A592" s="11"/>
      <c r="B592" s="11"/>
      <c r="C592" s="11"/>
      <c r="D592" s="39"/>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c r="A593" s="11"/>
      <c r="B593" s="11"/>
      <c r="C593" s="11"/>
      <c r="D593" s="39"/>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c r="A594" s="11"/>
      <c r="B594" s="11"/>
      <c r="C594" s="11"/>
      <c r="D594" s="39"/>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c r="A595" s="11"/>
      <c r="B595" s="11"/>
      <c r="C595" s="11"/>
      <c r="D595" s="39"/>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c r="A596" s="11"/>
      <c r="B596" s="11"/>
      <c r="C596" s="11"/>
      <c r="D596" s="39"/>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c r="A597" s="11"/>
      <c r="B597" s="11"/>
      <c r="C597" s="11"/>
      <c r="D597" s="39"/>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c r="A598" s="11"/>
      <c r="B598" s="11"/>
      <c r="C598" s="11"/>
      <c r="D598" s="39"/>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c r="A599" s="11"/>
      <c r="B599" s="11"/>
      <c r="C599" s="11"/>
      <c r="D599" s="39"/>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c r="A600" s="11"/>
      <c r="B600" s="11"/>
      <c r="C600" s="11"/>
      <c r="D600" s="39"/>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c r="A601" s="11"/>
      <c r="B601" s="11"/>
      <c r="C601" s="11"/>
      <c r="D601" s="39"/>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c r="A602" s="11"/>
      <c r="B602" s="11"/>
      <c r="C602" s="11"/>
      <c r="D602" s="39"/>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c r="A603" s="11"/>
      <c r="B603" s="11"/>
      <c r="C603" s="11"/>
      <c r="D603" s="39"/>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c r="A604" s="11"/>
      <c r="B604" s="11"/>
      <c r="C604" s="11"/>
      <c r="D604" s="39"/>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c r="A605" s="11"/>
      <c r="B605" s="11"/>
      <c r="C605" s="11"/>
      <c r="D605" s="39"/>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c r="A606" s="11"/>
      <c r="B606" s="11"/>
      <c r="C606" s="11"/>
      <c r="D606" s="39"/>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c r="A607" s="11"/>
      <c r="B607" s="11"/>
      <c r="C607" s="11"/>
      <c r="D607" s="39"/>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c r="A608" s="11"/>
      <c r="B608" s="11"/>
      <c r="C608" s="11"/>
      <c r="D608" s="39"/>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c r="A609" s="11"/>
      <c r="B609" s="11"/>
      <c r="C609" s="11"/>
      <c r="D609" s="39"/>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c r="A610" s="11"/>
      <c r="B610" s="11"/>
      <c r="C610" s="11"/>
      <c r="D610" s="39"/>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c r="A611" s="11"/>
      <c r="B611" s="11"/>
      <c r="C611" s="11"/>
      <c r="D611" s="39"/>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c r="A612" s="11"/>
      <c r="B612" s="11"/>
      <c r="C612" s="11"/>
      <c r="D612" s="39"/>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c r="A613" s="11"/>
      <c r="B613" s="11"/>
      <c r="C613" s="11"/>
      <c r="D613" s="39"/>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c r="A614" s="11"/>
      <c r="B614" s="11"/>
      <c r="C614" s="11"/>
      <c r="D614" s="39"/>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c r="A615" s="11"/>
      <c r="B615" s="11"/>
      <c r="C615" s="11"/>
      <c r="D615" s="39"/>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c r="A616" s="11"/>
      <c r="B616" s="11"/>
      <c r="C616" s="11"/>
      <c r="D616" s="39"/>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c r="A617" s="11"/>
      <c r="B617" s="11"/>
      <c r="C617" s="11"/>
      <c r="D617" s="39"/>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c r="A618" s="11"/>
      <c r="B618" s="11"/>
      <c r="C618" s="11"/>
      <c r="D618" s="39"/>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c r="A619" s="11"/>
      <c r="B619" s="11"/>
      <c r="C619" s="11"/>
      <c r="D619" s="39"/>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c r="A620" s="11"/>
      <c r="B620" s="11"/>
      <c r="C620" s="11"/>
      <c r="D620" s="39"/>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c r="A621" s="11"/>
      <c r="B621" s="11"/>
      <c r="C621" s="11"/>
      <c r="D621" s="39"/>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c r="A622" s="11"/>
      <c r="B622" s="11"/>
      <c r="C622" s="11"/>
      <c r="D622" s="39"/>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c r="A623" s="11"/>
      <c r="B623" s="11"/>
      <c r="C623" s="11"/>
      <c r="D623" s="39"/>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c r="A624" s="11"/>
      <c r="B624" s="11"/>
      <c r="C624" s="11"/>
      <c r="D624" s="39"/>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c r="A625" s="11"/>
      <c r="B625" s="11"/>
      <c r="C625" s="11"/>
      <c r="D625" s="39"/>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c r="A626" s="11"/>
      <c r="B626" s="11"/>
      <c r="C626" s="11"/>
      <c r="D626" s="39"/>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c r="A627" s="11"/>
      <c r="B627" s="11"/>
      <c r="C627" s="11"/>
      <c r="D627" s="39"/>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c r="A628" s="11"/>
      <c r="B628" s="11"/>
      <c r="C628" s="11"/>
      <c r="D628" s="39"/>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c r="A629" s="11"/>
      <c r="B629" s="11"/>
      <c r="C629" s="11"/>
      <c r="D629" s="39"/>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c r="A630" s="11"/>
      <c r="B630" s="11"/>
      <c r="C630" s="11"/>
      <c r="D630" s="39"/>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c r="A631" s="11"/>
      <c r="B631" s="11"/>
      <c r="C631" s="11"/>
      <c r="D631" s="39"/>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c r="A632" s="11"/>
      <c r="B632" s="11"/>
      <c r="C632" s="11"/>
      <c r="D632" s="39"/>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c r="A633" s="11"/>
      <c r="B633" s="11"/>
      <c r="C633" s="11"/>
      <c r="D633" s="39"/>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c r="A634" s="11"/>
      <c r="B634" s="11"/>
      <c r="C634" s="11"/>
      <c r="D634" s="39"/>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c r="A635" s="11"/>
      <c r="B635" s="11"/>
      <c r="C635" s="11"/>
      <c r="D635" s="39"/>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c r="A636" s="11"/>
      <c r="B636" s="11"/>
      <c r="C636" s="11"/>
      <c r="D636" s="39"/>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c r="A637" s="11"/>
      <c r="B637" s="11"/>
      <c r="C637" s="11"/>
      <c r="D637" s="39"/>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c r="A638" s="11"/>
      <c r="B638" s="11"/>
      <c r="C638" s="11"/>
      <c r="D638" s="39"/>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c r="A639" s="11"/>
      <c r="B639" s="11"/>
      <c r="C639" s="11"/>
      <c r="D639" s="39"/>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c r="A640" s="11"/>
      <c r="B640" s="11"/>
      <c r="C640" s="11"/>
      <c r="D640" s="39"/>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c r="A641" s="11"/>
      <c r="B641" s="11"/>
      <c r="C641" s="11"/>
      <c r="D641" s="39"/>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c r="A642" s="11"/>
      <c r="B642" s="11"/>
      <c r="C642" s="11"/>
      <c r="D642" s="39"/>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c r="A643" s="11"/>
      <c r="B643" s="11"/>
      <c r="C643" s="11"/>
      <c r="D643" s="39"/>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c r="A644" s="11"/>
      <c r="B644" s="11"/>
      <c r="C644" s="11"/>
      <c r="D644" s="39"/>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c r="A645" s="11"/>
      <c r="B645" s="11"/>
      <c r="C645" s="11"/>
      <c r="D645" s="39"/>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c r="A646" s="11"/>
      <c r="B646" s="11"/>
      <c r="C646" s="11"/>
      <c r="D646" s="39"/>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c r="A647" s="11"/>
      <c r="B647" s="11"/>
      <c r="C647" s="11"/>
      <c r="D647" s="39"/>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c r="A648" s="11"/>
      <c r="B648" s="11"/>
      <c r="C648" s="11"/>
      <c r="D648" s="39"/>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c r="A649" s="11"/>
      <c r="B649" s="11"/>
      <c r="C649" s="11"/>
      <c r="D649" s="39"/>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c r="A650" s="11"/>
      <c r="B650" s="11"/>
      <c r="C650" s="11"/>
      <c r="D650" s="39"/>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c r="A651" s="11"/>
      <c r="B651" s="11"/>
      <c r="C651" s="11"/>
      <c r="D651" s="39"/>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c r="A652" s="11"/>
      <c r="B652" s="11"/>
      <c r="C652" s="11"/>
      <c r="D652" s="39"/>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c r="A653" s="11"/>
      <c r="B653" s="11"/>
      <c r="C653" s="11"/>
      <c r="D653" s="39"/>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c r="A654" s="11"/>
      <c r="B654" s="11"/>
      <c r="C654" s="11"/>
      <c r="D654" s="39"/>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c r="A655" s="11"/>
      <c r="B655" s="11"/>
      <c r="C655" s="11"/>
      <c r="D655" s="39"/>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c r="A656" s="11"/>
      <c r="B656" s="11"/>
      <c r="C656" s="11"/>
      <c r="D656" s="39"/>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c r="A657" s="11"/>
      <c r="B657" s="11"/>
      <c r="C657" s="11"/>
      <c r="D657" s="39"/>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c r="A658" s="11"/>
      <c r="B658" s="11"/>
      <c r="C658" s="11"/>
      <c r="D658" s="39"/>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c r="A659" s="11"/>
      <c r="B659" s="11"/>
      <c r="C659" s="11"/>
      <c r="D659" s="39"/>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c r="A660" s="11"/>
      <c r="B660" s="11"/>
      <c r="C660" s="11"/>
      <c r="D660" s="39"/>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c r="A661" s="11"/>
      <c r="B661" s="11"/>
      <c r="C661" s="11"/>
      <c r="D661" s="39"/>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c r="A662" s="11"/>
      <c r="B662" s="11"/>
      <c r="C662" s="11"/>
      <c r="D662" s="39"/>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c r="A663" s="11"/>
      <c r="B663" s="11"/>
      <c r="C663" s="11"/>
      <c r="D663" s="39"/>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c r="A664" s="11"/>
      <c r="B664" s="11"/>
      <c r="C664" s="11"/>
      <c r="D664" s="39"/>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c r="A665" s="11"/>
      <c r="B665" s="11"/>
      <c r="C665" s="11"/>
      <c r="D665" s="39"/>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c r="A666" s="11"/>
      <c r="B666" s="11"/>
      <c r="C666" s="11"/>
      <c r="D666" s="39"/>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c r="A667" s="11"/>
      <c r="B667" s="11"/>
      <c r="C667" s="11"/>
      <c r="D667" s="39"/>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c r="A668" s="11"/>
      <c r="B668" s="11"/>
      <c r="C668" s="11"/>
      <c r="D668" s="39"/>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c r="A669" s="11"/>
      <c r="B669" s="11"/>
      <c r="C669" s="11"/>
      <c r="D669" s="39"/>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c r="A670" s="11"/>
      <c r="B670" s="11"/>
      <c r="C670" s="11"/>
      <c r="D670" s="39"/>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c r="A671" s="11"/>
      <c r="B671" s="11"/>
      <c r="C671" s="11"/>
      <c r="D671" s="39"/>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c r="A672" s="11"/>
      <c r="B672" s="11"/>
      <c r="C672" s="11"/>
      <c r="D672" s="39"/>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c r="A673" s="11"/>
      <c r="B673" s="11"/>
      <c r="C673" s="11"/>
      <c r="D673" s="39"/>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c r="A674" s="11"/>
      <c r="B674" s="11"/>
      <c r="C674" s="11"/>
      <c r="D674" s="39"/>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c r="A675" s="11"/>
      <c r="B675" s="11"/>
      <c r="C675" s="11"/>
      <c r="D675" s="39"/>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c r="A676" s="11"/>
      <c r="B676" s="11"/>
      <c r="C676" s="11"/>
      <c r="D676" s="39"/>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c r="A677" s="11"/>
      <c r="B677" s="11"/>
      <c r="C677" s="11"/>
      <c r="D677" s="39"/>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c r="A678" s="11"/>
      <c r="B678" s="11"/>
      <c r="C678" s="11"/>
      <c r="D678" s="39"/>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c r="A679" s="11"/>
      <c r="B679" s="11"/>
      <c r="C679" s="11"/>
      <c r="D679" s="39"/>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c r="A680" s="11"/>
      <c r="B680" s="11"/>
      <c r="C680" s="11"/>
      <c r="D680" s="39"/>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c r="A681" s="11"/>
      <c r="B681" s="11"/>
      <c r="C681" s="11"/>
      <c r="D681" s="39"/>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c r="A682" s="11"/>
      <c r="B682" s="11"/>
      <c r="C682" s="11"/>
      <c r="D682" s="39"/>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c r="A683" s="11"/>
      <c r="B683" s="11"/>
      <c r="C683" s="11"/>
      <c r="D683" s="39"/>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c r="A684" s="11"/>
      <c r="B684" s="11"/>
      <c r="C684" s="11"/>
      <c r="D684" s="39"/>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c r="A685" s="11"/>
      <c r="B685" s="11"/>
      <c r="C685" s="11"/>
      <c r="D685" s="39"/>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c r="A686" s="11"/>
      <c r="B686" s="11"/>
      <c r="C686" s="11"/>
      <c r="D686" s="39"/>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c r="A687" s="11"/>
      <c r="B687" s="11"/>
      <c r="C687" s="11"/>
      <c r="D687" s="39"/>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c r="A688" s="11"/>
      <c r="B688" s="11"/>
      <c r="C688" s="11"/>
      <c r="D688" s="39"/>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c r="A689" s="11"/>
      <c r="B689" s="11"/>
      <c r="C689" s="11"/>
      <c r="D689" s="39"/>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c r="A690" s="11"/>
      <c r="B690" s="11"/>
      <c r="C690" s="11"/>
      <c r="D690" s="39"/>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c r="A691" s="11"/>
      <c r="B691" s="11"/>
      <c r="C691" s="11"/>
      <c r="D691" s="39"/>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c r="A692" s="11"/>
      <c r="B692" s="11"/>
      <c r="C692" s="11"/>
      <c r="D692" s="39"/>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c r="A693" s="11"/>
      <c r="B693" s="11"/>
      <c r="C693" s="11"/>
      <c r="D693" s="39"/>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c r="A694" s="11"/>
      <c r="B694" s="11"/>
      <c r="C694" s="11"/>
      <c r="D694" s="39"/>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c r="A695" s="11"/>
      <c r="B695" s="11"/>
      <c r="C695" s="11"/>
      <c r="D695" s="39"/>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c r="A696" s="11"/>
      <c r="B696" s="11"/>
      <c r="C696" s="11"/>
      <c r="D696" s="39"/>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c r="A697" s="11"/>
      <c r="B697" s="11"/>
      <c r="C697" s="11"/>
      <c r="D697" s="39"/>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c r="A698" s="11"/>
      <c r="B698" s="11"/>
      <c r="C698" s="11"/>
      <c r="D698" s="39"/>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c r="A699" s="11"/>
      <c r="B699" s="11"/>
      <c r="C699" s="11"/>
      <c r="D699" s="39"/>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c r="A700" s="11"/>
      <c r="B700" s="11"/>
      <c r="C700" s="11"/>
      <c r="D700" s="39"/>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c r="A701" s="11"/>
      <c r="B701" s="11"/>
      <c r="C701" s="11"/>
      <c r="D701" s="39"/>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c r="A702" s="11"/>
      <c r="B702" s="11"/>
      <c r="C702" s="11"/>
      <c r="D702" s="39"/>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c r="A703" s="11"/>
      <c r="B703" s="11"/>
      <c r="C703" s="11"/>
      <c r="D703" s="39"/>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c r="A704" s="11"/>
      <c r="B704" s="11"/>
      <c r="C704" s="11"/>
      <c r="D704" s="39"/>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c r="A705" s="11"/>
      <c r="B705" s="11"/>
      <c r="C705" s="11"/>
      <c r="D705" s="39"/>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c r="A706" s="11"/>
      <c r="B706" s="11"/>
      <c r="C706" s="11"/>
      <c r="D706" s="39"/>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c r="A707" s="11"/>
      <c r="B707" s="11"/>
      <c r="C707" s="11"/>
      <c r="D707" s="39"/>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c r="A708" s="11"/>
      <c r="B708" s="11"/>
      <c r="C708" s="11"/>
      <c r="D708" s="39"/>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c r="A709" s="11"/>
      <c r="B709" s="11"/>
      <c r="C709" s="11"/>
      <c r="D709" s="39"/>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c r="A710" s="11"/>
      <c r="B710" s="11"/>
      <c r="C710" s="11"/>
      <c r="D710" s="39"/>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c r="A711" s="11"/>
      <c r="B711" s="11"/>
      <c r="C711" s="11"/>
      <c r="D711" s="39"/>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c r="A712" s="11"/>
      <c r="B712" s="11"/>
      <c r="C712" s="11"/>
      <c r="D712" s="39"/>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c r="A713" s="11"/>
      <c r="B713" s="11"/>
      <c r="C713" s="11"/>
      <c r="D713" s="39"/>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c r="A714" s="11"/>
      <c r="B714" s="11"/>
      <c r="C714" s="11"/>
      <c r="D714" s="39"/>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c r="A715" s="11"/>
      <c r="B715" s="11"/>
      <c r="C715" s="11"/>
      <c r="D715" s="39"/>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c r="A716" s="11"/>
      <c r="B716" s="11"/>
      <c r="C716" s="11"/>
      <c r="D716" s="39"/>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c r="A717" s="11"/>
      <c r="B717" s="11"/>
      <c r="C717" s="11"/>
      <c r="D717" s="39"/>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c r="A718" s="11"/>
      <c r="B718" s="11"/>
      <c r="C718" s="11"/>
      <c r="D718" s="39"/>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c r="A719" s="11"/>
      <c r="B719" s="11"/>
      <c r="C719" s="11"/>
      <c r="D719" s="39"/>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c r="A720" s="11"/>
      <c r="B720" s="11"/>
      <c r="C720" s="11"/>
      <c r="D720" s="39"/>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c r="A721" s="11"/>
      <c r="B721" s="11"/>
      <c r="C721" s="11"/>
      <c r="D721" s="39"/>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c r="A722" s="11"/>
      <c r="B722" s="11"/>
      <c r="C722" s="11"/>
      <c r="D722" s="39"/>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c r="A723" s="11"/>
      <c r="B723" s="11"/>
      <c r="C723" s="11"/>
      <c r="D723" s="39"/>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c r="A724" s="11"/>
      <c r="B724" s="11"/>
      <c r="C724" s="11"/>
      <c r="D724" s="39"/>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c r="A725" s="11"/>
      <c r="B725" s="11"/>
      <c r="C725" s="11"/>
      <c r="D725" s="39"/>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c r="A726" s="11"/>
      <c r="B726" s="11"/>
      <c r="C726" s="11"/>
      <c r="D726" s="39"/>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c r="A727" s="11"/>
      <c r="B727" s="11"/>
      <c r="C727" s="11"/>
      <c r="D727" s="39"/>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c r="A728" s="11"/>
      <c r="B728" s="11"/>
      <c r="C728" s="11"/>
      <c r="D728" s="39"/>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c r="A729" s="11"/>
      <c r="B729" s="11"/>
      <c r="C729" s="11"/>
      <c r="D729" s="39"/>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c r="A730" s="11"/>
      <c r="B730" s="11"/>
      <c r="C730" s="11"/>
      <c r="D730" s="39"/>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c r="A731" s="11"/>
      <c r="B731" s="11"/>
      <c r="C731" s="11"/>
      <c r="D731" s="39"/>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c r="A732" s="11"/>
      <c r="B732" s="11"/>
      <c r="C732" s="11"/>
      <c r="D732" s="39"/>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c r="A733" s="11"/>
      <c r="B733" s="11"/>
      <c r="C733" s="11"/>
      <c r="D733" s="39"/>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c r="A734" s="11"/>
      <c r="B734" s="11"/>
      <c r="C734" s="11"/>
      <c r="D734" s="39"/>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c r="A735" s="11"/>
      <c r="B735" s="11"/>
      <c r="C735" s="11"/>
      <c r="D735" s="39"/>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c r="A736" s="11"/>
      <c r="B736" s="11"/>
      <c r="C736" s="11"/>
      <c r="D736" s="39"/>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c r="A737" s="11"/>
      <c r="B737" s="11"/>
      <c r="C737" s="11"/>
      <c r="D737" s="39"/>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c r="A738" s="11"/>
      <c r="B738" s="11"/>
      <c r="C738" s="11"/>
      <c r="D738" s="39"/>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c r="A739" s="11"/>
      <c r="B739" s="11"/>
      <c r="C739" s="11"/>
      <c r="D739" s="39"/>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c r="A740" s="11"/>
      <c r="B740" s="11"/>
      <c r="C740" s="11"/>
      <c r="D740" s="39"/>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c r="A741" s="11"/>
      <c r="B741" s="11"/>
      <c r="C741" s="11"/>
      <c r="D741" s="39"/>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c r="A742" s="11"/>
      <c r="B742" s="11"/>
      <c r="C742" s="11"/>
      <c r="D742" s="39"/>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c r="A743" s="11"/>
      <c r="B743" s="11"/>
      <c r="C743" s="11"/>
      <c r="D743" s="39"/>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c r="A744" s="11"/>
      <c r="B744" s="11"/>
      <c r="C744" s="11"/>
      <c r="D744" s="39"/>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c r="A745" s="11"/>
      <c r="B745" s="11"/>
      <c r="C745" s="11"/>
      <c r="D745" s="39"/>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c r="A746" s="11"/>
      <c r="B746" s="11"/>
      <c r="C746" s="11"/>
      <c r="D746" s="39"/>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c r="A747" s="11"/>
      <c r="B747" s="11"/>
      <c r="C747" s="11"/>
      <c r="D747" s="39"/>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c r="A748" s="11"/>
      <c r="B748" s="11"/>
      <c r="C748" s="11"/>
      <c r="D748" s="39"/>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c r="A749" s="11"/>
      <c r="B749" s="11"/>
      <c r="C749" s="11"/>
      <c r="D749" s="39"/>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c r="A750" s="11"/>
      <c r="B750" s="11"/>
      <c r="C750" s="11"/>
      <c r="D750" s="39"/>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c r="A751" s="11"/>
      <c r="B751" s="11"/>
      <c r="C751" s="11"/>
      <c r="D751" s="39"/>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c r="A752" s="11"/>
      <c r="B752" s="11"/>
      <c r="C752" s="11"/>
      <c r="D752" s="39"/>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c r="A753" s="11"/>
      <c r="B753" s="11"/>
      <c r="C753" s="11"/>
      <c r="D753" s="39"/>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c r="A754" s="11"/>
      <c r="B754" s="11"/>
      <c r="C754" s="11"/>
      <c r="D754" s="39"/>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c r="A755" s="11"/>
      <c r="B755" s="11"/>
      <c r="C755" s="11"/>
      <c r="D755" s="39"/>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c r="A756" s="11"/>
      <c r="B756" s="11"/>
      <c r="C756" s="11"/>
      <c r="D756" s="39"/>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c r="A757" s="11"/>
      <c r="B757" s="11"/>
      <c r="C757" s="11"/>
      <c r="D757" s="39"/>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c r="A758" s="11"/>
      <c r="B758" s="11"/>
      <c r="C758" s="11"/>
      <c r="D758" s="39"/>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c r="A759" s="11"/>
      <c r="B759" s="11"/>
      <c r="C759" s="11"/>
      <c r="D759" s="39"/>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c r="A760" s="11"/>
      <c r="B760" s="11"/>
      <c r="C760" s="11"/>
      <c r="D760" s="39"/>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c r="A761" s="11"/>
      <c r="B761" s="11"/>
      <c r="C761" s="11"/>
      <c r="D761" s="39"/>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c r="A762" s="11"/>
      <c r="B762" s="11"/>
      <c r="C762" s="11"/>
      <c r="D762" s="39"/>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c r="A763" s="11"/>
      <c r="B763" s="11"/>
      <c r="C763" s="11"/>
      <c r="D763" s="39"/>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c r="A764" s="11"/>
      <c r="B764" s="11"/>
      <c r="C764" s="11"/>
      <c r="D764" s="39"/>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c r="A765" s="11"/>
      <c r="B765" s="11"/>
      <c r="C765" s="11"/>
      <c r="D765" s="39"/>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c r="A766" s="11"/>
      <c r="B766" s="11"/>
      <c r="C766" s="11"/>
      <c r="D766" s="39"/>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c r="A767" s="11"/>
      <c r="B767" s="11"/>
      <c r="C767" s="11"/>
      <c r="D767" s="39"/>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c r="A768" s="11"/>
      <c r="B768" s="11"/>
      <c r="C768" s="11"/>
      <c r="D768" s="39"/>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c r="A769" s="11"/>
      <c r="B769" s="11"/>
      <c r="C769" s="11"/>
      <c r="D769" s="39"/>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c r="A770" s="11"/>
      <c r="B770" s="11"/>
      <c r="C770" s="11"/>
      <c r="D770" s="39"/>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c r="A771" s="11"/>
      <c r="B771" s="11"/>
      <c r="C771" s="11"/>
      <c r="D771" s="39"/>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c r="A772" s="11"/>
      <c r="B772" s="11"/>
      <c r="C772" s="11"/>
      <c r="D772" s="39"/>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c r="A773" s="11"/>
      <c r="B773" s="11"/>
      <c r="C773" s="11"/>
      <c r="D773" s="39"/>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c r="A774" s="11"/>
      <c r="B774" s="11"/>
      <c r="C774" s="11"/>
      <c r="D774" s="39"/>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c r="A775" s="11"/>
      <c r="B775" s="11"/>
      <c r="C775" s="11"/>
      <c r="D775" s="39"/>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c r="A776" s="11"/>
      <c r="B776" s="11"/>
      <c r="C776" s="11"/>
      <c r="D776" s="39"/>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c r="A777" s="11"/>
      <c r="B777" s="11"/>
      <c r="C777" s="11"/>
      <c r="D777" s="39"/>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c r="A778" s="11"/>
      <c r="B778" s="11"/>
      <c r="C778" s="11"/>
      <c r="D778" s="39"/>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c r="A779" s="11"/>
      <c r="B779" s="11"/>
      <c r="C779" s="11"/>
      <c r="D779" s="39"/>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c r="A780" s="11"/>
      <c r="B780" s="11"/>
      <c r="C780" s="11"/>
      <c r="D780" s="39"/>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c r="A781" s="11"/>
      <c r="B781" s="11"/>
      <c r="C781" s="11"/>
      <c r="D781" s="39"/>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c r="A782" s="11"/>
      <c r="B782" s="11"/>
      <c r="C782" s="11"/>
      <c r="D782" s="39"/>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c r="A783" s="11"/>
      <c r="B783" s="11"/>
      <c r="C783" s="11"/>
      <c r="D783" s="39"/>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c r="A784" s="11"/>
      <c r="B784" s="11"/>
      <c r="C784" s="11"/>
      <c r="D784" s="39"/>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c r="A785" s="11"/>
      <c r="B785" s="11"/>
      <c r="C785" s="11"/>
      <c r="D785" s="39"/>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c r="A786" s="11"/>
      <c r="B786" s="11"/>
      <c r="C786" s="11"/>
      <c r="D786" s="39"/>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c r="A787" s="11"/>
      <c r="B787" s="11"/>
      <c r="C787" s="11"/>
      <c r="D787" s="39"/>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c r="A788" s="11"/>
      <c r="B788" s="11"/>
      <c r="C788" s="11"/>
      <c r="D788" s="39"/>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c r="A789" s="11"/>
      <c r="B789" s="11"/>
      <c r="C789" s="11"/>
      <c r="D789" s="39"/>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c r="A790" s="11"/>
      <c r="B790" s="11"/>
      <c r="C790" s="11"/>
      <c r="D790" s="39"/>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c r="A791" s="11"/>
      <c r="B791" s="11"/>
      <c r="C791" s="11"/>
      <c r="D791" s="39"/>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c r="A792" s="11"/>
      <c r="B792" s="11"/>
      <c r="C792" s="11"/>
      <c r="D792" s="39"/>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c r="A793" s="11"/>
      <c r="B793" s="11"/>
      <c r="C793" s="11"/>
      <c r="D793" s="39"/>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c r="A794" s="11"/>
      <c r="B794" s="11"/>
      <c r="C794" s="11"/>
      <c r="D794" s="39"/>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c r="A795" s="11"/>
      <c r="B795" s="11"/>
      <c r="C795" s="11"/>
      <c r="D795" s="39"/>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c r="A796" s="11"/>
      <c r="B796" s="11"/>
      <c r="C796" s="11"/>
      <c r="D796" s="39"/>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c r="A797" s="11"/>
      <c r="B797" s="11"/>
      <c r="C797" s="11"/>
      <c r="D797" s="39"/>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c r="A798" s="11"/>
      <c r="B798" s="11"/>
      <c r="C798" s="11"/>
      <c r="D798" s="39"/>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c r="A799" s="11"/>
      <c r="B799" s="11"/>
      <c r="C799" s="11"/>
      <c r="D799" s="39"/>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c r="A800" s="11"/>
      <c r="B800" s="11"/>
      <c r="C800" s="11"/>
      <c r="D800" s="39"/>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c r="A801" s="11"/>
      <c r="B801" s="11"/>
      <c r="C801" s="11"/>
      <c r="D801" s="39"/>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c r="A802" s="11"/>
      <c r="B802" s="11"/>
      <c r="C802" s="11"/>
      <c r="D802" s="39"/>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c r="A803" s="11"/>
      <c r="B803" s="11"/>
      <c r="C803" s="11"/>
      <c r="D803" s="39"/>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c r="A804" s="11"/>
      <c r="B804" s="11"/>
      <c r="C804" s="11"/>
      <c r="D804" s="39"/>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c r="A805" s="11"/>
      <c r="B805" s="11"/>
      <c r="C805" s="11"/>
      <c r="D805" s="39"/>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c r="A806" s="11"/>
      <c r="B806" s="11"/>
      <c r="C806" s="11"/>
      <c r="D806" s="39"/>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c r="A807" s="11"/>
      <c r="B807" s="11"/>
      <c r="C807" s="11"/>
      <c r="D807" s="39"/>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c r="A808" s="11"/>
      <c r="B808" s="11"/>
      <c r="C808" s="11"/>
      <c r="D808" s="39"/>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c r="A809" s="11"/>
      <c r="B809" s="11"/>
      <c r="C809" s="11"/>
      <c r="D809" s="39"/>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c r="A810" s="11"/>
      <c r="B810" s="11"/>
      <c r="C810" s="11"/>
      <c r="D810" s="39"/>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c r="A811" s="11"/>
      <c r="B811" s="11"/>
      <c r="C811" s="11"/>
      <c r="D811" s="39"/>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c r="A812" s="11"/>
      <c r="B812" s="11"/>
      <c r="C812" s="11"/>
      <c r="D812" s="39"/>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c r="A813" s="11"/>
      <c r="B813" s="11"/>
      <c r="C813" s="11"/>
      <c r="D813" s="39"/>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c r="A814" s="11"/>
      <c r="B814" s="11"/>
      <c r="C814" s="11"/>
      <c r="D814" s="39"/>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c r="A815" s="11"/>
      <c r="B815" s="11"/>
      <c r="C815" s="11"/>
      <c r="D815" s="39"/>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c r="A816" s="11"/>
      <c r="B816" s="11"/>
      <c r="C816" s="11"/>
      <c r="D816" s="39"/>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c r="A817" s="11"/>
      <c r="B817" s="11"/>
      <c r="C817" s="11"/>
      <c r="D817" s="39"/>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c r="A818" s="11"/>
      <c r="B818" s="11"/>
      <c r="C818" s="11"/>
      <c r="D818" s="39"/>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c r="A819" s="11"/>
      <c r="B819" s="11"/>
      <c r="C819" s="11"/>
      <c r="D819" s="39"/>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c r="A820" s="11"/>
      <c r="B820" s="11"/>
      <c r="C820" s="11"/>
      <c r="D820" s="39"/>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c r="A821" s="11"/>
      <c r="B821" s="11"/>
      <c r="C821" s="11"/>
      <c r="D821" s="39"/>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c r="A822" s="11"/>
      <c r="B822" s="11"/>
      <c r="C822" s="11"/>
      <c r="D822" s="39"/>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c r="A823" s="11"/>
      <c r="B823" s="11"/>
      <c r="C823" s="11"/>
      <c r="D823" s="39"/>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c r="A824" s="11"/>
      <c r="B824" s="11"/>
      <c r="C824" s="11"/>
      <c r="D824" s="39"/>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c r="A825" s="11"/>
      <c r="B825" s="11"/>
      <c r="C825" s="11"/>
      <c r="D825" s="39"/>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c r="A826" s="11"/>
      <c r="B826" s="11"/>
      <c r="C826" s="11"/>
      <c r="D826" s="39"/>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c r="A827" s="11"/>
      <c r="B827" s="11"/>
      <c r="C827" s="11"/>
      <c r="D827" s="39"/>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c r="A828" s="11"/>
      <c r="B828" s="11"/>
      <c r="C828" s="11"/>
      <c r="D828" s="39"/>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c r="A829" s="11"/>
      <c r="B829" s="11"/>
      <c r="C829" s="11"/>
      <c r="D829" s="39"/>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c r="A830" s="11"/>
      <c r="B830" s="11"/>
      <c r="C830" s="11"/>
      <c r="D830" s="39"/>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c r="A831" s="11"/>
      <c r="B831" s="11"/>
      <c r="C831" s="11"/>
      <c r="D831" s="39"/>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c r="A832" s="11"/>
      <c r="B832" s="11"/>
      <c r="C832" s="11"/>
      <c r="D832" s="39"/>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c r="A833" s="11"/>
      <c r="B833" s="11"/>
      <c r="C833" s="11"/>
      <c r="D833" s="39"/>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c r="A834" s="11"/>
      <c r="B834" s="11"/>
      <c r="C834" s="11"/>
      <c r="D834" s="39"/>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c r="A835" s="11"/>
      <c r="B835" s="11"/>
      <c r="C835" s="11"/>
      <c r="D835" s="39"/>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c r="A836" s="11"/>
      <c r="B836" s="11"/>
      <c r="C836" s="11"/>
      <c r="D836" s="39"/>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c r="A837" s="11"/>
      <c r="B837" s="11"/>
      <c r="C837" s="11"/>
      <c r="D837" s="39"/>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c r="A838" s="11"/>
      <c r="B838" s="11"/>
      <c r="C838" s="11"/>
      <c r="D838" s="39"/>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c r="A839" s="11"/>
      <c r="B839" s="11"/>
      <c r="C839" s="11"/>
      <c r="D839" s="39"/>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c r="A840" s="11"/>
      <c r="B840" s="11"/>
      <c r="C840" s="11"/>
      <c r="D840" s="39"/>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c r="A841" s="11"/>
      <c r="B841" s="11"/>
      <c r="C841" s="11"/>
      <c r="D841" s="39"/>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c r="A842" s="11"/>
      <c r="B842" s="11"/>
      <c r="C842" s="11"/>
      <c r="D842" s="39"/>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c r="A843" s="11"/>
      <c r="B843" s="11"/>
      <c r="C843" s="11"/>
      <c r="D843" s="39"/>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c r="A844" s="11"/>
      <c r="B844" s="11"/>
      <c r="C844" s="11"/>
      <c r="D844" s="39"/>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c r="A845" s="11"/>
      <c r="B845" s="11"/>
      <c r="C845" s="11"/>
      <c r="D845" s="39"/>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c r="A846" s="11"/>
      <c r="B846" s="11"/>
      <c r="C846" s="11"/>
      <c r="D846" s="39"/>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c r="A847" s="11"/>
      <c r="B847" s="11"/>
      <c r="C847" s="11"/>
      <c r="D847" s="39"/>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c r="A848" s="11"/>
      <c r="B848" s="11"/>
      <c r="C848" s="11"/>
      <c r="D848" s="39"/>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c r="A849" s="11"/>
      <c r="B849" s="11"/>
      <c r="C849" s="11"/>
      <c r="D849" s="39"/>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c r="A850" s="11"/>
      <c r="B850" s="11"/>
      <c r="C850" s="11"/>
      <c r="D850" s="39"/>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c r="A851" s="11"/>
      <c r="B851" s="11"/>
      <c r="C851" s="11"/>
      <c r="D851" s="39"/>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c r="A852" s="11"/>
      <c r="B852" s="11"/>
      <c r="C852" s="11"/>
      <c r="D852" s="39"/>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c r="A853" s="11"/>
      <c r="B853" s="11"/>
      <c r="C853" s="11"/>
      <c r="D853" s="39"/>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c r="A854" s="11"/>
      <c r="B854" s="11"/>
      <c r="C854" s="11"/>
      <c r="D854" s="39"/>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c r="A855" s="11"/>
      <c r="B855" s="11"/>
      <c r="C855" s="11"/>
      <c r="D855" s="39"/>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c r="A856" s="11"/>
      <c r="B856" s="11"/>
      <c r="C856" s="11"/>
      <c r="D856" s="39"/>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c r="A857" s="11"/>
      <c r="B857" s="11"/>
      <c r="C857" s="11"/>
      <c r="D857" s="39"/>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c r="A858" s="11"/>
      <c r="B858" s="11"/>
      <c r="C858" s="11"/>
      <c r="D858" s="39"/>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c r="A859" s="11"/>
      <c r="B859" s="11"/>
      <c r="C859" s="11"/>
      <c r="D859" s="39"/>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c r="A860" s="11"/>
      <c r="B860" s="11"/>
      <c r="C860" s="11"/>
      <c r="D860" s="39"/>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c r="A861" s="11"/>
      <c r="B861" s="11"/>
      <c r="C861" s="11"/>
      <c r="D861" s="39"/>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c r="A862" s="11"/>
      <c r="B862" s="11"/>
      <c r="C862" s="11"/>
      <c r="D862" s="39"/>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c r="A863" s="11"/>
      <c r="B863" s="11"/>
      <c r="C863" s="11"/>
      <c r="D863" s="39"/>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c r="A864" s="11"/>
      <c r="B864" s="11"/>
      <c r="C864" s="11"/>
      <c r="D864" s="39"/>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c r="A865" s="11"/>
      <c r="B865" s="11"/>
      <c r="C865" s="11"/>
      <c r="D865" s="39"/>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c r="A866" s="11"/>
      <c r="B866" s="11"/>
      <c r="C866" s="11"/>
      <c r="D866" s="39"/>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c r="A867" s="11"/>
      <c r="B867" s="11"/>
      <c r="C867" s="11"/>
      <c r="D867" s="39"/>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c r="A868" s="11"/>
      <c r="B868" s="11"/>
      <c r="C868" s="11"/>
      <c r="D868" s="39"/>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c r="A869" s="11"/>
      <c r="B869" s="11"/>
      <c r="C869" s="11"/>
      <c r="D869" s="39"/>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c r="A870" s="11"/>
      <c r="B870" s="11"/>
      <c r="C870" s="11"/>
      <c r="D870" s="39"/>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c r="A871" s="11"/>
      <c r="B871" s="11"/>
      <c r="C871" s="11"/>
      <c r="D871" s="39"/>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c r="A872" s="11"/>
      <c r="B872" s="11"/>
      <c r="C872" s="11"/>
      <c r="D872" s="39"/>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c r="A873" s="11"/>
      <c r="B873" s="11"/>
      <c r="C873" s="11"/>
      <c r="D873" s="39"/>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c r="A874" s="11"/>
      <c r="B874" s="11"/>
      <c r="C874" s="11"/>
      <c r="D874" s="39"/>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c r="A875" s="11"/>
      <c r="B875" s="11"/>
      <c r="C875" s="11"/>
      <c r="D875" s="39"/>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c r="A876" s="11"/>
      <c r="B876" s="11"/>
      <c r="C876" s="11"/>
      <c r="D876" s="39"/>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c r="A877" s="11"/>
      <c r="B877" s="11"/>
      <c r="C877" s="11"/>
      <c r="D877" s="39"/>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c r="A878" s="11"/>
      <c r="B878" s="11"/>
      <c r="C878" s="11"/>
      <c r="D878" s="39"/>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c r="A879" s="11"/>
      <c r="B879" s="11"/>
      <c r="C879" s="11"/>
      <c r="D879" s="39"/>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c r="A880" s="11"/>
      <c r="B880" s="11"/>
      <c r="C880" s="11"/>
      <c r="D880" s="39"/>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c r="A881" s="11"/>
      <c r="B881" s="11"/>
      <c r="C881" s="11"/>
      <c r="D881" s="39"/>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c r="A882" s="11"/>
      <c r="B882" s="11"/>
      <c r="C882" s="11"/>
      <c r="D882" s="39"/>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c r="A883" s="11"/>
      <c r="B883" s="11"/>
      <c r="C883" s="11"/>
      <c r="D883" s="39"/>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c r="A884" s="11"/>
      <c r="B884" s="11"/>
      <c r="C884" s="11"/>
      <c r="D884" s="39"/>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c r="A885" s="11"/>
      <c r="B885" s="11"/>
      <c r="C885" s="11"/>
      <c r="D885" s="39"/>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c r="A886" s="11"/>
      <c r="B886" s="11"/>
      <c r="C886" s="11"/>
      <c r="D886" s="39"/>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c r="A887" s="11"/>
      <c r="B887" s="11"/>
      <c r="C887" s="11"/>
      <c r="D887" s="39"/>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c r="A888" s="11"/>
      <c r="B888" s="11"/>
      <c r="C888" s="11"/>
      <c r="D888" s="39"/>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c r="A889" s="11"/>
      <c r="B889" s="11"/>
      <c r="C889" s="11"/>
      <c r="D889" s="39"/>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c r="A890" s="11"/>
      <c r="B890" s="11"/>
      <c r="C890" s="11"/>
      <c r="D890" s="39"/>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c r="A891" s="11"/>
      <c r="B891" s="11"/>
      <c r="C891" s="11"/>
      <c r="D891" s="39"/>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c r="A892" s="11"/>
      <c r="B892" s="11"/>
      <c r="C892" s="11"/>
      <c r="D892" s="39"/>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c r="A893" s="11"/>
      <c r="B893" s="11"/>
      <c r="C893" s="11"/>
      <c r="D893" s="39"/>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c r="A894" s="11"/>
      <c r="B894" s="11"/>
      <c r="C894" s="11"/>
      <c r="D894" s="39"/>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c r="A895" s="11"/>
      <c r="B895" s="11"/>
      <c r="C895" s="11"/>
      <c r="D895" s="39"/>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c r="A896" s="11"/>
      <c r="B896" s="11"/>
      <c r="C896" s="11"/>
      <c r="D896" s="39"/>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c r="A897" s="11"/>
      <c r="B897" s="11"/>
      <c r="C897" s="11"/>
      <c r="D897" s="39"/>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c r="A898" s="11"/>
      <c r="B898" s="11"/>
      <c r="C898" s="11"/>
      <c r="D898" s="39"/>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c r="A899" s="11"/>
      <c r="B899" s="11"/>
      <c r="C899" s="11"/>
      <c r="D899" s="39"/>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c r="A900" s="11"/>
      <c r="B900" s="11"/>
      <c r="C900" s="11"/>
      <c r="D900" s="39"/>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c r="A901" s="11"/>
      <c r="B901" s="11"/>
      <c r="C901" s="11"/>
      <c r="D901" s="39"/>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c r="A902" s="11"/>
      <c r="B902" s="11"/>
      <c r="C902" s="11"/>
      <c r="D902" s="39"/>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c r="A903" s="11"/>
      <c r="B903" s="11"/>
      <c r="C903" s="11"/>
      <c r="D903" s="39"/>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c r="A904" s="11"/>
      <c r="B904" s="11"/>
      <c r="C904" s="11"/>
      <c r="D904" s="39"/>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c r="A905" s="11"/>
      <c r="B905" s="11"/>
      <c r="C905" s="11"/>
      <c r="D905" s="39"/>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c r="A906" s="11"/>
      <c r="B906" s="11"/>
      <c r="C906" s="11"/>
      <c r="D906" s="39"/>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c r="A907" s="11"/>
      <c r="B907" s="11"/>
      <c r="C907" s="11"/>
      <c r="D907" s="39"/>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c r="A908" s="11"/>
      <c r="B908" s="11"/>
      <c r="C908" s="11"/>
      <c r="D908" s="39"/>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c r="A909" s="11"/>
      <c r="B909" s="11"/>
      <c r="C909" s="11"/>
      <c r="D909" s="39"/>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c r="A910" s="11"/>
      <c r="B910" s="11"/>
      <c r="C910" s="11"/>
      <c r="D910" s="39"/>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c r="A911" s="11"/>
      <c r="B911" s="11"/>
      <c r="C911" s="11"/>
      <c r="D911" s="39"/>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c r="A912" s="11"/>
      <c r="B912" s="11"/>
      <c r="C912" s="11"/>
      <c r="D912" s="39"/>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c r="A913" s="11"/>
      <c r="B913" s="11"/>
      <c r="C913" s="11"/>
      <c r="D913" s="39"/>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c r="A914" s="11"/>
      <c r="B914" s="11"/>
      <c r="C914" s="11"/>
      <c r="D914" s="39"/>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c r="A915" s="11"/>
      <c r="B915" s="11"/>
      <c r="C915" s="11"/>
      <c r="D915" s="39"/>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c r="A916" s="11"/>
      <c r="B916" s="11"/>
      <c r="C916" s="11"/>
      <c r="D916" s="39"/>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c r="A917" s="11"/>
      <c r="B917" s="11"/>
      <c r="C917" s="11"/>
      <c r="D917" s="39"/>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c r="A918" s="11"/>
      <c r="B918" s="11"/>
      <c r="C918" s="11"/>
      <c r="D918" s="39"/>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c r="A919" s="11"/>
      <c r="B919" s="11"/>
      <c r="C919" s="11"/>
      <c r="D919" s="39"/>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c r="A920" s="11"/>
      <c r="B920" s="11"/>
      <c r="C920" s="11"/>
      <c r="D920" s="39"/>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c r="A921" s="11"/>
      <c r="B921" s="11"/>
      <c r="C921" s="11"/>
      <c r="D921" s="39"/>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c r="A922" s="11"/>
      <c r="B922" s="11"/>
      <c r="C922" s="11"/>
      <c r="D922" s="39"/>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c r="A923" s="11"/>
      <c r="B923" s="11"/>
      <c r="C923" s="11"/>
      <c r="D923" s="39"/>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c r="A924" s="11"/>
      <c r="B924" s="11"/>
      <c r="C924" s="11"/>
      <c r="D924" s="39"/>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c r="A925" s="11"/>
      <c r="B925" s="11"/>
      <c r="C925" s="11"/>
      <c r="D925" s="39"/>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c r="A926" s="11"/>
      <c r="B926" s="11"/>
      <c r="C926" s="11"/>
      <c r="D926" s="39"/>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c r="A927" s="11"/>
      <c r="B927" s="11"/>
      <c r="C927" s="11"/>
      <c r="D927" s="39"/>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c r="A928" s="11"/>
      <c r="B928" s="11"/>
      <c r="C928" s="11"/>
      <c r="D928" s="39"/>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c r="A929" s="11"/>
      <c r="B929" s="11"/>
      <c r="C929" s="11"/>
      <c r="D929" s="39"/>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c r="A930" s="11"/>
      <c r="B930" s="11"/>
      <c r="C930" s="11"/>
      <c r="D930" s="39"/>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c r="A931" s="11"/>
      <c r="B931" s="11"/>
      <c r="C931" s="11"/>
      <c r="D931" s="39"/>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c r="A932" s="11"/>
      <c r="B932" s="11"/>
      <c r="C932" s="11"/>
      <c r="D932" s="39"/>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c r="A933" s="11"/>
      <c r="B933" s="11"/>
      <c r="C933" s="11"/>
      <c r="D933" s="39"/>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c r="A934" s="11"/>
      <c r="B934" s="11"/>
      <c r="C934" s="11"/>
      <c r="D934" s="39"/>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c r="A935" s="11"/>
      <c r="B935" s="11"/>
      <c r="C935" s="11"/>
      <c r="D935" s="39"/>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c r="A936" s="11"/>
      <c r="B936" s="11"/>
      <c r="C936" s="11"/>
      <c r="D936" s="39"/>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c r="A937" s="11"/>
      <c r="B937" s="11"/>
      <c r="C937" s="11"/>
      <c r="D937" s="39"/>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c r="A938" s="11"/>
      <c r="B938" s="11"/>
      <c r="C938" s="11"/>
      <c r="D938" s="39"/>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c r="A939" s="11"/>
      <c r="B939" s="11"/>
      <c r="C939" s="11"/>
      <c r="D939" s="39"/>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c r="A940" s="11"/>
      <c r="B940" s="11"/>
      <c r="C940" s="11"/>
      <c r="D940" s="39"/>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c r="A941" s="11"/>
      <c r="B941" s="11"/>
      <c r="C941" s="11"/>
      <c r="D941" s="39"/>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c r="A942" s="11"/>
      <c r="B942" s="11"/>
      <c r="C942" s="11"/>
      <c r="D942" s="39"/>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c r="A943" s="11"/>
      <c r="B943" s="11"/>
      <c r="C943" s="11"/>
      <c r="D943" s="39"/>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c r="A944" s="11"/>
      <c r="B944" s="11"/>
      <c r="C944" s="11"/>
      <c r="D944" s="39"/>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75" customHeight="1">
      <c r="A945" s="11"/>
      <c r="B945" s="11"/>
      <c r="C945" s="11"/>
      <c r="D945" s="39"/>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75" customHeight="1">
      <c r="A946" s="11"/>
      <c r="B946" s="11"/>
      <c r="C946" s="11"/>
      <c r="D946" s="39"/>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75" customHeight="1">
      <c r="A947" s="11"/>
      <c r="B947" s="11"/>
      <c r="C947" s="11"/>
      <c r="D947" s="39"/>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75" customHeight="1">
      <c r="A948" s="11"/>
      <c r="B948" s="11"/>
      <c r="C948" s="11"/>
      <c r="D948" s="39"/>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75" customHeight="1">
      <c r="A949" s="11"/>
      <c r="B949" s="11"/>
      <c r="C949" s="11"/>
      <c r="D949" s="39"/>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75" customHeight="1">
      <c r="A950" s="11"/>
      <c r="B950" s="11"/>
      <c r="C950" s="11"/>
      <c r="D950" s="39"/>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5.75" customHeight="1">
      <c r="A951" s="11"/>
      <c r="B951" s="11"/>
      <c r="C951" s="11"/>
      <c r="D951" s="39"/>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5.75" customHeight="1">
      <c r="A952" s="11"/>
      <c r="B952" s="11"/>
      <c r="C952" s="11"/>
      <c r="D952" s="39"/>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5.75" customHeight="1">
      <c r="A953" s="11"/>
      <c r="B953" s="11"/>
      <c r="C953" s="11"/>
      <c r="D953" s="39"/>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5.75" customHeight="1">
      <c r="A954" s="11"/>
      <c r="B954" s="11"/>
      <c r="C954" s="11"/>
      <c r="D954" s="39"/>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5.75" customHeight="1">
      <c r="A955" s="11"/>
      <c r="B955" s="11"/>
      <c r="C955" s="11"/>
      <c r="D955" s="39"/>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5.75" customHeight="1">
      <c r="A956" s="11"/>
      <c r="B956" s="11"/>
      <c r="C956" s="11"/>
      <c r="D956" s="39"/>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5.75" customHeight="1">
      <c r="A957" s="11"/>
      <c r="B957" s="11"/>
      <c r="C957" s="11"/>
      <c r="D957" s="39"/>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5.75" customHeight="1">
      <c r="A958" s="11"/>
      <c r="B958" s="11"/>
      <c r="C958" s="11"/>
      <c r="D958" s="39"/>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5.75" customHeight="1">
      <c r="A959" s="11"/>
      <c r="B959" s="11"/>
      <c r="C959" s="11"/>
      <c r="D959" s="39"/>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5.75" customHeight="1">
      <c r="A960" s="11"/>
      <c r="B960" s="11"/>
      <c r="C960" s="11"/>
      <c r="D960" s="39"/>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5.75" customHeight="1">
      <c r="A961" s="11"/>
      <c r="B961" s="11"/>
      <c r="C961" s="11"/>
      <c r="D961" s="39"/>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5.75" customHeight="1">
      <c r="A962" s="11"/>
      <c r="B962" s="11"/>
      <c r="C962" s="11"/>
      <c r="D962" s="39"/>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5.75" customHeight="1">
      <c r="A963" s="11"/>
      <c r="B963" s="11"/>
      <c r="C963" s="11"/>
      <c r="D963" s="39"/>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5.75" customHeight="1">
      <c r="A964" s="11"/>
      <c r="B964" s="11"/>
      <c r="C964" s="11"/>
      <c r="D964" s="39"/>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5.75" customHeight="1">
      <c r="A965" s="11"/>
      <c r="B965" s="11"/>
      <c r="C965" s="11"/>
      <c r="D965" s="39"/>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5.75" customHeight="1">
      <c r="A966" s="11"/>
      <c r="B966" s="11"/>
      <c r="C966" s="11"/>
      <c r="D966" s="39"/>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5.75" customHeight="1">
      <c r="A967" s="11"/>
      <c r="B967" s="11"/>
      <c r="C967" s="11"/>
      <c r="D967" s="39"/>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5.75" customHeight="1">
      <c r="A968" s="11"/>
      <c r="B968" s="11"/>
      <c r="C968" s="11"/>
      <c r="D968" s="39"/>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5.75" customHeight="1">
      <c r="A969" s="11"/>
      <c r="B969" s="11"/>
      <c r="C969" s="11"/>
      <c r="D969" s="39"/>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5.75" customHeight="1">
      <c r="A970" s="11"/>
      <c r="B970" s="11"/>
      <c r="C970" s="11"/>
      <c r="D970" s="39"/>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5.75" customHeight="1">
      <c r="A971" s="11"/>
      <c r="B971" s="11"/>
      <c r="C971" s="11"/>
      <c r="D971" s="39"/>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5.75" customHeight="1">
      <c r="A972" s="11"/>
      <c r="B972" s="11"/>
      <c r="C972" s="11"/>
      <c r="D972" s="39"/>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5.75" customHeight="1">
      <c r="A973" s="11"/>
      <c r="B973" s="11"/>
      <c r="C973" s="11"/>
      <c r="D973" s="39"/>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5.75" customHeight="1">
      <c r="A974" s="11"/>
      <c r="B974" s="11"/>
      <c r="C974" s="11"/>
      <c r="D974" s="39"/>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5.75" customHeight="1">
      <c r="A975" s="11"/>
      <c r="B975" s="11"/>
      <c r="C975" s="11"/>
      <c r="D975" s="39"/>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5.75" customHeight="1">
      <c r="A976" s="11"/>
      <c r="B976" s="11"/>
      <c r="C976" s="11"/>
      <c r="D976" s="39"/>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5.75" customHeight="1">
      <c r="A977" s="11"/>
      <c r="B977" s="11"/>
      <c r="C977" s="11"/>
      <c r="D977" s="39"/>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5.75" customHeight="1">
      <c r="A978" s="11"/>
      <c r="B978" s="11"/>
      <c r="C978" s="11"/>
      <c r="D978" s="39"/>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5.75" customHeight="1">
      <c r="A979" s="11"/>
      <c r="B979" s="11"/>
      <c r="C979" s="11"/>
      <c r="D979" s="39"/>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5.75" customHeight="1">
      <c r="A980" s="11"/>
      <c r="B980" s="11"/>
      <c r="C980" s="11"/>
      <c r="D980" s="39"/>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5.75" customHeight="1">
      <c r="A981" s="11"/>
      <c r="B981" s="11"/>
      <c r="C981" s="11"/>
      <c r="D981" s="39"/>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5.75" customHeight="1">
      <c r="A982" s="11"/>
      <c r="B982" s="11"/>
      <c r="C982" s="11"/>
      <c r="D982" s="39"/>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5.75" customHeight="1">
      <c r="A983" s="11"/>
      <c r="B983" s="11"/>
      <c r="C983" s="11"/>
      <c r="D983" s="39"/>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5.75" customHeight="1">
      <c r="A984" s="11"/>
      <c r="B984" s="11"/>
      <c r="C984" s="11"/>
      <c r="D984" s="39"/>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5.75" customHeight="1">
      <c r="A985" s="11"/>
      <c r="B985" s="11"/>
      <c r="C985" s="11"/>
      <c r="D985" s="39"/>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5.75" customHeight="1">
      <c r="A986" s="11"/>
      <c r="B986" s="11"/>
      <c r="C986" s="11"/>
      <c r="D986" s="39"/>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5.75" customHeight="1">
      <c r="A987" s="11"/>
      <c r="B987" s="11"/>
      <c r="C987" s="11"/>
      <c r="D987" s="39"/>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5.75" customHeight="1">
      <c r="A988" s="11"/>
      <c r="B988" s="11"/>
      <c r="C988" s="11"/>
      <c r="D988" s="39"/>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5.75" customHeight="1">
      <c r="A989" s="11"/>
      <c r="B989" s="11"/>
      <c r="C989" s="11"/>
      <c r="D989" s="39"/>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5.75" customHeight="1">
      <c r="A990" s="11"/>
      <c r="B990" s="11"/>
      <c r="C990" s="11"/>
      <c r="D990" s="39"/>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5.75" customHeight="1">
      <c r="A991" s="11"/>
      <c r="B991" s="11"/>
      <c r="C991" s="11"/>
      <c r="D991" s="39"/>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5.75" customHeight="1">
      <c r="A992" s="11"/>
      <c r="B992" s="11"/>
      <c r="C992" s="11"/>
      <c r="D992" s="39"/>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5.75" customHeight="1">
      <c r="A993" s="11"/>
      <c r="B993" s="11"/>
      <c r="C993" s="11"/>
      <c r="D993" s="39"/>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5.75" customHeight="1">
      <c r="A994" s="11"/>
      <c r="B994" s="11"/>
      <c r="C994" s="11"/>
      <c r="D994" s="39"/>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5.75" customHeight="1">
      <c r="A995" s="11"/>
      <c r="B995" s="11"/>
      <c r="C995" s="11"/>
      <c r="D995" s="39"/>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5.75" customHeight="1">
      <c r="A996" s="11"/>
      <c r="B996" s="11"/>
      <c r="C996" s="11"/>
      <c r="D996" s="39"/>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5.75" customHeight="1">
      <c r="A997" s="11"/>
      <c r="B997" s="11"/>
      <c r="C997" s="11"/>
      <c r="D997" s="39"/>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5.75" customHeight="1">
      <c r="A998" s="11"/>
      <c r="B998" s="11"/>
      <c r="C998" s="11"/>
      <c r="D998" s="39"/>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5.75" customHeight="1">
      <c r="A999" s="11"/>
      <c r="B999" s="11"/>
      <c r="C999" s="11"/>
      <c r="D999" s="39"/>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5.75" customHeight="1">
      <c r="A1000" s="11"/>
      <c r="B1000" s="11"/>
      <c r="C1000" s="11"/>
      <c r="D1000" s="39"/>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mergeCells count="17">
    <mergeCell ref="A6:B6"/>
    <mergeCell ref="A7:B7"/>
    <mergeCell ref="B13:E13"/>
    <mergeCell ref="B14:E17"/>
    <mergeCell ref="B18:E18"/>
    <mergeCell ref="A8:B8"/>
    <mergeCell ref="B9:E9"/>
    <mergeCell ref="B10:E10"/>
    <mergeCell ref="B11:C11"/>
    <mergeCell ref="D11:E11"/>
    <mergeCell ref="B12:C12"/>
    <mergeCell ref="D12:E12"/>
    <mergeCell ref="A1:F1"/>
    <mergeCell ref="A2:F2"/>
    <mergeCell ref="A3:F3"/>
    <mergeCell ref="A4:B4"/>
    <mergeCell ref="A5:B5"/>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14:formula1>
            <xm:f>'Reference Sheet'!$A$1:$A$3</xm:f>
          </x14:formula1>
          <xm:sqref>C5:C8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heetViews>
  <sheetFormatPr defaultColWidth="14.42578125" defaultRowHeight="15" customHeight="1"/>
  <cols>
    <col min="1" max="1" width="30.85546875" customWidth="1"/>
    <col min="2" max="26" width="8.7109375" customWidth="1"/>
  </cols>
  <sheetData>
    <row r="1" spans="1:3">
      <c r="A1" s="46" t="s">
        <v>147</v>
      </c>
      <c r="B1" s="46">
        <v>0</v>
      </c>
      <c r="C1" s="47"/>
    </row>
    <row r="2" spans="1:3">
      <c r="A2" s="47" t="s">
        <v>49</v>
      </c>
      <c r="B2" s="46">
        <v>1</v>
      </c>
      <c r="C2" s="47"/>
    </row>
    <row r="3" spans="1:3">
      <c r="A3" s="46" t="s">
        <v>40</v>
      </c>
      <c r="B3" s="46">
        <v>2</v>
      </c>
      <c r="C3" s="47"/>
    </row>
    <row r="4" spans="1:3">
      <c r="A4" s="47"/>
      <c r="B4" s="47"/>
    </row>
    <row r="5" spans="1:3">
      <c r="A5" s="48" t="s">
        <v>294</v>
      </c>
    </row>
    <row r="6" spans="1:3">
      <c r="A6" s="48" t="s">
        <v>295</v>
      </c>
    </row>
    <row r="7" spans="1:3">
      <c r="A7" s="48" t="s">
        <v>296</v>
      </c>
    </row>
    <row r="8" spans="1:3">
      <c r="A8" s="48" t="s">
        <v>297</v>
      </c>
    </row>
    <row r="9" spans="1:3">
      <c r="A9" s="48" t="s">
        <v>9</v>
      </c>
    </row>
    <row r="10" spans="1:3">
      <c r="A10" s="48"/>
    </row>
    <row r="11" spans="1:3">
      <c r="A11" s="20">
        <v>2</v>
      </c>
      <c r="B11" s="20" t="s">
        <v>298</v>
      </c>
    </row>
    <row r="12" spans="1:3">
      <c r="A12" s="20">
        <v>1</v>
      </c>
      <c r="B12" s="20" t="s">
        <v>299</v>
      </c>
    </row>
    <row r="13" spans="1:3">
      <c r="A13" s="20">
        <v>0</v>
      </c>
      <c r="B13" s="20" t="s">
        <v>300</v>
      </c>
    </row>
    <row r="15" spans="1:3">
      <c r="A15" s="20" t="s">
        <v>13</v>
      </c>
    </row>
    <row r="16" spans="1:3">
      <c r="A16" s="20" t="s">
        <v>301</v>
      </c>
    </row>
    <row r="18" spans="1:2">
      <c r="A18" s="20">
        <v>2</v>
      </c>
      <c r="B18" s="46" t="s">
        <v>40</v>
      </c>
    </row>
    <row r="19" spans="1:2">
      <c r="A19" s="20">
        <v>1</v>
      </c>
      <c r="B19" s="47" t="s">
        <v>49</v>
      </c>
    </row>
    <row r="20" spans="1:2">
      <c r="A20" s="20">
        <v>0</v>
      </c>
      <c r="B20" s="46" t="s">
        <v>147</v>
      </c>
    </row>
    <row r="21" spans="1:2" ht="15.75" customHeight="1"/>
    <row r="22" spans="1:2" ht="15.75" customHeight="1"/>
    <row r="23" spans="1:2" ht="15.75" customHeight="1"/>
    <row r="24" spans="1:2" ht="15.75" customHeight="1"/>
    <row r="25" spans="1:2" ht="15.75" customHeight="1"/>
    <row r="26" spans="1:2" ht="15.75" customHeight="1"/>
    <row r="27" spans="1:2" ht="15.75" customHeight="1"/>
    <row r="28" spans="1:2" ht="15.75" customHeight="1"/>
    <row r="29" spans="1:2" ht="15.75" customHeight="1"/>
    <row r="30" spans="1:2" ht="15.75" customHeight="1"/>
    <row r="31" spans="1:2" ht="15.75" customHeight="1"/>
    <row r="32" spans="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4.42578125" defaultRowHeight="15" customHeight="1"/>
  <cols>
    <col min="1" max="26" width="8.7109375" customWidth="1"/>
  </cols>
  <sheetData>
    <row r="1" spans="1:1">
      <c r="A1" s="20" t="s">
        <v>302</v>
      </c>
    </row>
    <row r="2" spans="1:1">
      <c r="A2" s="20" t="s">
        <v>303</v>
      </c>
    </row>
    <row r="3" spans="1:1">
      <c r="A3" s="20" t="s">
        <v>304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0" workbookViewId="0">
      <selection sqref="A1:F1"/>
    </sheetView>
  </sheetViews>
  <sheetFormatPr defaultColWidth="14.42578125" defaultRowHeight="15" customHeight="1"/>
  <cols>
    <col min="1" max="1" width="21.28515625" customWidth="1"/>
    <col min="2" max="2" width="18.5703125" customWidth="1"/>
    <col min="3" max="3" width="27" customWidth="1"/>
    <col min="4" max="4" width="48.85546875" customWidth="1"/>
    <col min="5" max="5" width="43.140625" customWidth="1"/>
    <col min="6" max="6" width="42.28515625" customWidth="1"/>
    <col min="7" max="7" width="89.85546875" customWidth="1"/>
    <col min="8" max="8" width="5.85546875" hidden="1" customWidth="1"/>
    <col min="9" max="9" width="2.28515625" hidden="1" customWidth="1"/>
    <col min="10" max="10" width="52.28515625" hidden="1" customWidth="1"/>
    <col min="11" max="26" width="9.140625" customWidth="1"/>
  </cols>
  <sheetData>
    <row r="1" spans="1:26">
      <c r="A1" s="64">
        <v>2</v>
      </c>
      <c r="B1" s="61"/>
      <c r="C1" s="61"/>
      <c r="D1" s="61"/>
      <c r="E1" s="61"/>
      <c r="F1" s="62"/>
      <c r="G1" s="11"/>
      <c r="H1" s="11"/>
      <c r="I1" s="11"/>
      <c r="J1" s="11"/>
      <c r="K1" s="11"/>
      <c r="L1" s="11"/>
      <c r="M1" s="11"/>
      <c r="N1" s="11"/>
      <c r="O1" s="11"/>
      <c r="P1" s="11"/>
      <c r="Q1" s="11"/>
      <c r="R1" s="11"/>
      <c r="S1" s="11"/>
      <c r="T1" s="11"/>
      <c r="U1" s="11"/>
      <c r="V1" s="11"/>
      <c r="W1" s="11"/>
      <c r="X1" s="11"/>
      <c r="Y1" s="11"/>
      <c r="Z1" s="11"/>
    </row>
    <row r="2" spans="1:26" ht="36.75" customHeight="1">
      <c r="A2" s="65" t="s">
        <v>31</v>
      </c>
      <c r="B2" s="61"/>
      <c r="C2" s="61"/>
      <c r="D2" s="61"/>
      <c r="E2" s="61"/>
      <c r="F2" s="62"/>
      <c r="G2" s="11"/>
      <c r="H2" s="11"/>
      <c r="I2" s="11"/>
      <c r="J2" s="11"/>
      <c r="K2" s="11"/>
      <c r="L2" s="11"/>
      <c r="M2" s="11"/>
      <c r="N2" s="11"/>
      <c r="O2" s="11"/>
      <c r="P2" s="11"/>
      <c r="Q2" s="11"/>
      <c r="R2" s="11"/>
      <c r="S2" s="11"/>
      <c r="T2" s="11"/>
      <c r="U2" s="11"/>
      <c r="V2" s="11"/>
      <c r="W2" s="11"/>
      <c r="X2" s="11"/>
      <c r="Y2" s="11"/>
      <c r="Z2" s="11"/>
    </row>
    <row r="3" spans="1:26" ht="46.5" customHeight="1">
      <c r="A3" s="66" t="s">
        <v>32</v>
      </c>
      <c r="B3" s="53"/>
      <c r="C3" s="53"/>
      <c r="D3" s="53"/>
      <c r="E3" s="53"/>
      <c r="F3" s="53"/>
      <c r="G3" s="11"/>
      <c r="H3" s="11"/>
      <c r="I3" s="11"/>
      <c r="J3" s="11"/>
      <c r="K3" s="11"/>
      <c r="L3" s="11"/>
      <c r="M3" s="11"/>
      <c r="N3" s="11"/>
      <c r="O3" s="11"/>
      <c r="P3" s="11"/>
      <c r="Q3" s="11"/>
      <c r="R3" s="11"/>
      <c r="S3" s="11"/>
      <c r="T3" s="11"/>
      <c r="U3" s="11"/>
      <c r="V3" s="11"/>
      <c r="W3" s="11"/>
      <c r="X3" s="11"/>
      <c r="Y3" s="11"/>
      <c r="Z3" s="11"/>
    </row>
    <row r="4" spans="1:26">
      <c r="A4" s="67" t="s">
        <v>33</v>
      </c>
      <c r="B4" s="55"/>
      <c r="C4" s="29" t="s">
        <v>34</v>
      </c>
      <c r="D4" s="29" t="s">
        <v>35</v>
      </c>
      <c r="E4" s="29" t="s">
        <v>36</v>
      </c>
      <c r="F4" s="29" t="s">
        <v>37</v>
      </c>
      <c r="G4" s="29" t="s">
        <v>38</v>
      </c>
      <c r="H4" s="11"/>
      <c r="I4" s="11"/>
      <c r="J4" s="11"/>
      <c r="K4" s="11"/>
      <c r="L4" s="11"/>
      <c r="M4" s="11"/>
      <c r="N4" s="11"/>
      <c r="O4" s="11"/>
      <c r="P4" s="11"/>
      <c r="Q4" s="11"/>
      <c r="R4" s="11"/>
      <c r="S4" s="11"/>
      <c r="T4" s="11"/>
      <c r="U4" s="11"/>
      <c r="V4" s="11"/>
      <c r="W4" s="11"/>
      <c r="X4" s="11"/>
      <c r="Y4" s="11"/>
      <c r="Z4" s="11"/>
    </row>
    <row r="5" spans="1:26" ht="225">
      <c r="A5" s="68" t="s">
        <v>39</v>
      </c>
      <c r="B5" s="55"/>
      <c r="C5" s="30" t="s">
        <v>40</v>
      </c>
      <c r="D5" s="31" t="s">
        <v>41</v>
      </c>
      <c r="E5" s="32" t="s">
        <v>42</v>
      </c>
      <c r="F5" s="32" t="s">
        <v>43</v>
      </c>
      <c r="G5" s="32"/>
      <c r="H5" s="33">
        <f>VLOOKUP(C5,'Reference Sheet'!$A$1:$B$3,2)</f>
        <v>2</v>
      </c>
      <c r="I5" s="33"/>
      <c r="J5" s="34"/>
      <c r="K5" s="34"/>
      <c r="L5" s="34"/>
      <c r="M5" s="34"/>
      <c r="N5" s="34"/>
      <c r="O5" s="34"/>
      <c r="P5" s="34"/>
      <c r="Q5" s="34"/>
      <c r="R5" s="34"/>
      <c r="S5" s="34"/>
      <c r="T5" s="34"/>
      <c r="U5" s="34"/>
      <c r="V5" s="34"/>
      <c r="W5" s="34"/>
      <c r="X5" s="34"/>
      <c r="Y5" s="34"/>
      <c r="Z5" s="34"/>
    </row>
    <row r="6" spans="1:26" ht="225">
      <c r="A6" s="69" t="s">
        <v>44</v>
      </c>
      <c r="B6" s="55"/>
      <c r="C6" s="30" t="s">
        <v>40</v>
      </c>
      <c r="D6" s="31" t="s">
        <v>45</v>
      </c>
      <c r="E6" s="32" t="s">
        <v>46</v>
      </c>
      <c r="F6" s="32" t="s">
        <v>47</v>
      </c>
      <c r="G6" s="32"/>
      <c r="H6" s="33">
        <f>VLOOKUP(C6,'Reference Sheet'!$A$1:$B$3,2)</f>
        <v>2</v>
      </c>
      <c r="I6" s="33"/>
      <c r="J6" s="34"/>
      <c r="K6" s="34"/>
      <c r="L6" s="34"/>
      <c r="M6" s="34"/>
      <c r="N6" s="34"/>
      <c r="O6" s="34"/>
      <c r="P6" s="34"/>
      <c r="Q6" s="34"/>
      <c r="R6" s="34"/>
      <c r="S6" s="34"/>
      <c r="T6" s="34"/>
      <c r="U6" s="34"/>
      <c r="V6" s="34"/>
      <c r="W6" s="34"/>
      <c r="X6" s="34"/>
      <c r="Y6" s="34"/>
      <c r="Z6" s="34"/>
    </row>
    <row r="7" spans="1:26" ht="409.5">
      <c r="A7" s="69" t="s">
        <v>48</v>
      </c>
      <c r="B7" s="55"/>
      <c r="C7" s="30" t="s">
        <v>49</v>
      </c>
      <c r="D7" s="32" t="s">
        <v>50</v>
      </c>
      <c r="E7" s="35" t="s">
        <v>51</v>
      </c>
      <c r="F7" s="32" t="s">
        <v>52</v>
      </c>
      <c r="G7" s="36" t="s">
        <v>53</v>
      </c>
      <c r="H7" s="33">
        <f>VLOOKUP(C7,'Reference Sheet'!$A$1:$B$3,2)</f>
        <v>1</v>
      </c>
      <c r="I7" s="33"/>
      <c r="J7" s="34"/>
      <c r="K7" s="34"/>
      <c r="L7" s="34"/>
      <c r="M7" s="34"/>
      <c r="N7" s="34"/>
      <c r="O7" s="34"/>
      <c r="P7" s="34"/>
      <c r="Q7" s="34"/>
      <c r="R7" s="34"/>
      <c r="S7" s="34"/>
      <c r="T7" s="34"/>
      <c r="U7" s="34"/>
      <c r="V7" s="34"/>
      <c r="W7" s="34"/>
      <c r="X7" s="34"/>
      <c r="Y7" s="34"/>
      <c r="Z7" s="34"/>
    </row>
    <row r="8" spans="1:26" ht="20.25" customHeight="1">
      <c r="A8" s="11"/>
      <c r="B8" s="70" t="s">
        <v>54</v>
      </c>
      <c r="C8" s="71"/>
      <c r="D8" s="71"/>
      <c r="E8" s="71"/>
      <c r="F8" s="37"/>
      <c r="G8" s="37"/>
      <c r="H8" s="37"/>
      <c r="I8" s="37"/>
      <c r="J8" s="37"/>
      <c r="K8" s="37"/>
      <c r="L8" s="37"/>
      <c r="M8" s="37"/>
      <c r="N8" s="37"/>
      <c r="O8" s="37"/>
      <c r="P8" s="37"/>
      <c r="Q8" s="37"/>
      <c r="R8" s="37"/>
      <c r="S8" s="37"/>
      <c r="T8" s="37"/>
      <c r="U8" s="37"/>
      <c r="V8" s="37"/>
      <c r="W8" s="37"/>
      <c r="X8" s="37"/>
      <c r="Y8" s="37"/>
      <c r="Z8" s="37"/>
    </row>
    <row r="9" spans="1:26">
      <c r="A9" s="38"/>
      <c r="B9" s="60" t="s">
        <v>55</v>
      </c>
      <c r="C9" s="61"/>
      <c r="D9" s="61"/>
      <c r="E9" s="62"/>
      <c r="F9" s="11"/>
      <c r="G9" s="11"/>
      <c r="H9" s="11" t="b">
        <f>IF(OR(H5=0, H6=0, H7=0), FALSE, TRUE)</f>
        <v>1</v>
      </c>
      <c r="I9" s="11"/>
      <c r="J9" s="11"/>
      <c r="K9" s="11"/>
      <c r="L9" s="11"/>
      <c r="M9" s="11"/>
      <c r="N9" s="11"/>
      <c r="O9" s="11"/>
      <c r="P9" s="11"/>
      <c r="Q9" s="11"/>
      <c r="R9" s="11"/>
      <c r="S9" s="11"/>
      <c r="T9" s="11"/>
      <c r="U9" s="11"/>
      <c r="V9" s="11"/>
      <c r="W9" s="11"/>
      <c r="X9" s="11"/>
      <c r="Y9" s="11"/>
      <c r="Z9" s="11"/>
    </row>
    <row r="10" spans="1:26" ht="57" customHeight="1">
      <c r="A10" s="38"/>
      <c r="B10" s="72" t="s">
        <v>56</v>
      </c>
      <c r="C10" s="53"/>
      <c r="D10" s="73">
        <f>IFERROR(H10,"")</f>
        <v>5</v>
      </c>
      <c r="E10" s="53"/>
      <c r="F10" s="11"/>
      <c r="G10" s="11"/>
      <c r="H10" s="11">
        <f>SUM(H5:H7)</f>
        <v>5</v>
      </c>
      <c r="I10" s="11"/>
      <c r="J10" s="11"/>
      <c r="K10" s="11"/>
      <c r="L10" s="11"/>
      <c r="M10" s="11"/>
      <c r="N10" s="11"/>
      <c r="O10" s="11"/>
      <c r="P10" s="11"/>
      <c r="Q10" s="11"/>
      <c r="R10" s="11"/>
      <c r="S10" s="11"/>
      <c r="T10" s="11"/>
      <c r="U10" s="11"/>
      <c r="V10" s="11"/>
      <c r="W10" s="11"/>
      <c r="X10" s="11"/>
      <c r="Y10" s="11"/>
      <c r="Z10" s="11"/>
    </row>
    <row r="11" spans="1:26" ht="85.5" customHeight="1">
      <c r="A11" s="38"/>
      <c r="B11" s="72" t="s">
        <v>57</v>
      </c>
      <c r="C11" s="53"/>
      <c r="D11" s="74" t="str">
        <f>IFERROR(VLOOKUP(H11,'Reference Sheet'!$A$18:$B$20,2,FALSE),"")</f>
        <v>2: Meets expectations</v>
      </c>
      <c r="E11" s="62"/>
      <c r="F11" s="34"/>
      <c r="G11" s="34"/>
      <c r="H11" s="34">
        <f>SUM(J17:J28)</f>
        <v>2</v>
      </c>
      <c r="I11" s="34"/>
      <c r="J11" s="34"/>
      <c r="K11" s="34"/>
      <c r="L11" s="34"/>
      <c r="M11" s="34"/>
      <c r="N11" s="34"/>
      <c r="O11" s="34"/>
      <c r="P11" s="34"/>
      <c r="Q11" s="34"/>
      <c r="R11" s="34"/>
      <c r="S11" s="34"/>
      <c r="T11" s="34"/>
      <c r="U11" s="34"/>
      <c r="V11" s="34"/>
      <c r="W11" s="34"/>
      <c r="X11" s="34"/>
      <c r="Y11" s="34"/>
      <c r="Z11" s="34"/>
    </row>
    <row r="12" spans="1:26">
      <c r="A12" s="11"/>
      <c r="B12" s="60" t="s">
        <v>58</v>
      </c>
      <c r="C12" s="61"/>
      <c r="D12" s="61"/>
      <c r="E12" s="62"/>
      <c r="F12" s="11"/>
      <c r="G12" s="11"/>
      <c r="H12" s="11"/>
      <c r="I12" s="11"/>
      <c r="J12" s="11"/>
      <c r="K12" s="11"/>
      <c r="L12" s="11"/>
      <c r="M12" s="11"/>
      <c r="N12" s="11"/>
      <c r="O12" s="11"/>
      <c r="P12" s="11"/>
      <c r="Q12" s="11"/>
      <c r="R12" s="11"/>
      <c r="S12" s="11"/>
      <c r="T12" s="11"/>
      <c r="U12" s="11"/>
      <c r="V12" s="11"/>
      <c r="W12" s="11"/>
      <c r="X12" s="11"/>
      <c r="Y12" s="11"/>
      <c r="Z12" s="11"/>
    </row>
    <row r="13" spans="1:26">
      <c r="A13" s="11"/>
      <c r="B13" s="63" t="s">
        <v>59</v>
      </c>
      <c r="C13" s="53"/>
      <c r="D13" s="53"/>
      <c r="E13" s="53"/>
      <c r="F13" s="11"/>
      <c r="G13" s="11"/>
      <c r="H13" s="11"/>
      <c r="I13" s="11"/>
      <c r="J13" s="11"/>
      <c r="K13" s="11"/>
      <c r="L13" s="11"/>
      <c r="M13" s="11"/>
      <c r="N13" s="11"/>
      <c r="O13" s="11"/>
      <c r="P13" s="11"/>
      <c r="Q13" s="11"/>
      <c r="R13" s="11"/>
      <c r="S13" s="11"/>
      <c r="T13" s="11"/>
      <c r="U13" s="11"/>
      <c r="V13" s="11"/>
      <c r="W13" s="11"/>
      <c r="X13" s="11"/>
      <c r="Y13" s="11"/>
      <c r="Z13" s="11"/>
    </row>
    <row r="14" spans="1:26">
      <c r="A14" s="11"/>
      <c r="B14" s="53"/>
      <c r="C14" s="53"/>
      <c r="D14" s="53"/>
      <c r="E14" s="53"/>
      <c r="F14" s="11"/>
      <c r="G14" s="11"/>
      <c r="H14" s="11"/>
      <c r="I14" s="11"/>
      <c r="J14" s="11"/>
      <c r="K14" s="11"/>
      <c r="L14" s="11"/>
      <c r="M14" s="11"/>
      <c r="N14" s="11"/>
      <c r="O14" s="11"/>
      <c r="P14" s="11"/>
      <c r="Q14" s="11"/>
      <c r="R14" s="11"/>
      <c r="S14" s="11"/>
      <c r="T14" s="11"/>
      <c r="U14" s="11"/>
      <c r="V14" s="11"/>
      <c r="W14" s="11"/>
      <c r="X14" s="11"/>
      <c r="Y14" s="11"/>
      <c r="Z14" s="11"/>
    </row>
    <row r="15" spans="1:26">
      <c r="A15" s="33"/>
      <c r="B15" s="53"/>
      <c r="C15" s="53"/>
      <c r="D15" s="53"/>
      <c r="E15" s="53"/>
      <c r="F15" s="11"/>
      <c r="G15" s="11"/>
      <c r="H15" s="11"/>
      <c r="I15" s="11"/>
      <c r="J15" s="11"/>
      <c r="K15" s="11"/>
      <c r="L15" s="11"/>
      <c r="M15" s="11"/>
      <c r="N15" s="11"/>
      <c r="O15" s="11"/>
      <c r="P15" s="11"/>
      <c r="Q15" s="11"/>
      <c r="R15" s="11"/>
      <c r="S15" s="11"/>
      <c r="T15" s="11"/>
      <c r="U15" s="11"/>
      <c r="V15" s="11"/>
      <c r="W15" s="11"/>
      <c r="X15" s="11"/>
      <c r="Y15" s="11"/>
      <c r="Z15" s="11"/>
    </row>
    <row r="16" spans="1:26" ht="53.25" customHeight="1">
      <c r="A16" s="11"/>
      <c r="B16" s="53"/>
      <c r="C16" s="53"/>
      <c r="D16" s="53"/>
      <c r="E16" s="53"/>
      <c r="F16" s="11"/>
      <c r="G16" s="11"/>
      <c r="H16" s="11"/>
      <c r="I16" s="11"/>
      <c r="J16" s="11"/>
      <c r="K16" s="11"/>
      <c r="L16" s="11"/>
      <c r="M16" s="11"/>
      <c r="N16" s="11"/>
      <c r="O16" s="11"/>
      <c r="P16" s="11"/>
      <c r="Q16" s="11"/>
      <c r="R16" s="11"/>
      <c r="S16" s="11"/>
      <c r="T16" s="11"/>
      <c r="U16" s="11"/>
      <c r="V16" s="11"/>
      <c r="W16" s="11"/>
      <c r="X16" s="11"/>
      <c r="Y16" s="11"/>
      <c r="Z16" s="11"/>
    </row>
    <row r="17" spans="1:26">
      <c r="A17" s="11"/>
      <c r="B17" s="11"/>
      <c r="C17" s="11"/>
      <c r="D17" s="39"/>
      <c r="E17" s="11"/>
      <c r="F17" s="34"/>
      <c r="G17" s="34"/>
      <c r="H17" s="40">
        <v>6</v>
      </c>
      <c r="I17" s="40">
        <v>2</v>
      </c>
      <c r="J17" s="34">
        <f t="shared" ref="J17:J22" si="0">IF(AND(H$9=TRUE,$H$10=H17),I17,0)</f>
        <v>0</v>
      </c>
      <c r="K17" s="34"/>
      <c r="L17" s="34"/>
      <c r="M17" s="34"/>
      <c r="N17" s="34"/>
      <c r="O17" s="34"/>
      <c r="P17" s="34"/>
      <c r="Q17" s="34"/>
      <c r="R17" s="34"/>
      <c r="S17" s="34"/>
      <c r="T17" s="34"/>
      <c r="U17" s="34"/>
      <c r="V17" s="34"/>
      <c r="W17" s="34"/>
      <c r="X17" s="34"/>
      <c r="Y17" s="34"/>
      <c r="Z17" s="34"/>
    </row>
    <row r="18" spans="1:26">
      <c r="A18" s="11"/>
      <c r="B18" s="11"/>
      <c r="C18" s="11"/>
      <c r="D18" s="39"/>
      <c r="E18" s="11"/>
      <c r="F18" s="11"/>
      <c r="G18" s="11"/>
      <c r="H18" s="41">
        <v>5</v>
      </c>
      <c r="I18" s="41">
        <v>2</v>
      </c>
      <c r="J18" s="11">
        <f t="shared" si="0"/>
        <v>2</v>
      </c>
      <c r="K18" s="11"/>
      <c r="L18" s="11"/>
      <c r="M18" s="11"/>
      <c r="N18" s="11"/>
      <c r="O18" s="11"/>
      <c r="P18" s="11"/>
      <c r="Q18" s="11"/>
      <c r="R18" s="11"/>
      <c r="S18" s="11"/>
      <c r="T18" s="11"/>
      <c r="U18" s="11"/>
      <c r="V18" s="11"/>
      <c r="W18" s="11"/>
      <c r="X18" s="11"/>
      <c r="Y18" s="11"/>
      <c r="Z18" s="11"/>
    </row>
    <row r="19" spans="1:26">
      <c r="A19" s="11"/>
      <c r="B19" s="11"/>
      <c r="C19" s="11"/>
      <c r="D19" s="39"/>
      <c r="E19" s="11"/>
      <c r="F19" s="11"/>
      <c r="G19" s="11"/>
      <c r="H19" s="41">
        <v>4</v>
      </c>
      <c r="I19" s="41">
        <v>1</v>
      </c>
      <c r="J19" s="11">
        <f t="shared" si="0"/>
        <v>0</v>
      </c>
      <c r="K19" s="11"/>
      <c r="L19" s="11"/>
      <c r="M19" s="11"/>
      <c r="N19" s="11"/>
      <c r="O19" s="11"/>
      <c r="P19" s="11"/>
      <c r="Q19" s="11"/>
      <c r="R19" s="11"/>
      <c r="S19" s="11"/>
      <c r="T19" s="11"/>
      <c r="U19" s="11"/>
      <c r="V19" s="11"/>
      <c r="W19" s="11"/>
      <c r="X19" s="11"/>
      <c r="Y19" s="11"/>
      <c r="Z19" s="11"/>
    </row>
    <row r="20" spans="1:26">
      <c r="A20" s="11"/>
      <c r="B20" s="11"/>
      <c r="C20" s="11"/>
      <c r="D20" s="39"/>
      <c r="E20" s="11"/>
      <c r="F20" s="11"/>
      <c r="G20" s="11"/>
      <c r="H20" s="41">
        <v>3</v>
      </c>
      <c r="I20" s="41">
        <v>1</v>
      </c>
      <c r="J20" s="11">
        <f t="shared" si="0"/>
        <v>0</v>
      </c>
      <c r="K20" s="11"/>
      <c r="L20" s="11"/>
      <c r="M20" s="11"/>
      <c r="N20" s="11"/>
      <c r="O20" s="11"/>
      <c r="P20" s="11"/>
      <c r="Q20" s="11"/>
      <c r="R20" s="11"/>
      <c r="S20" s="11"/>
      <c r="T20" s="11"/>
      <c r="U20" s="11"/>
      <c r="V20" s="11"/>
      <c r="W20" s="11"/>
      <c r="X20" s="11"/>
      <c r="Y20" s="11"/>
      <c r="Z20" s="11"/>
    </row>
    <row r="21" spans="1:26" ht="15.75" customHeight="1">
      <c r="A21" s="11"/>
      <c r="B21" s="11"/>
      <c r="C21" s="11"/>
      <c r="D21" s="39"/>
      <c r="E21" s="11"/>
      <c r="F21" s="11"/>
      <c r="G21" s="11"/>
      <c r="H21" s="41">
        <v>2</v>
      </c>
      <c r="I21" s="41">
        <v>0</v>
      </c>
      <c r="J21" s="11">
        <f t="shared" si="0"/>
        <v>0</v>
      </c>
      <c r="K21" s="11"/>
      <c r="L21" s="11"/>
      <c r="M21" s="11"/>
      <c r="N21" s="11"/>
      <c r="O21" s="11"/>
      <c r="P21" s="11"/>
      <c r="Q21" s="11"/>
      <c r="R21" s="11"/>
      <c r="S21" s="11"/>
      <c r="T21" s="11"/>
      <c r="U21" s="11"/>
      <c r="V21" s="11"/>
      <c r="W21" s="11"/>
      <c r="X21" s="11"/>
      <c r="Y21" s="11"/>
      <c r="Z21" s="11"/>
    </row>
    <row r="22" spans="1:26" ht="15.75" customHeight="1">
      <c r="A22" s="11"/>
      <c r="B22" s="11"/>
      <c r="C22" s="11"/>
      <c r="D22" s="39"/>
      <c r="E22" s="11"/>
      <c r="F22" s="11"/>
      <c r="G22" s="11"/>
      <c r="H22" s="41">
        <v>1</v>
      </c>
      <c r="I22" s="41">
        <v>0</v>
      </c>
      <c r="J22" s="11">
        <f t="shared" si="0"/>
        <v>0</v>
      </c>
      <c r="K22" s="11"/>
      <c r="L22" s="11"/>
      <c r="M22" s="11"/>
      <c r="N22" s="11"/>
      <c r="O22" s="11"/>
      <c r="P22" s="11"/>
      <c r="Q22" s="11"/>
      <c r="R22" s="11"/>
      <c r="S22" s="11"/>
      <c r="T22" s="11"/>
      <c r="U22" s="11"/>
      <c r="V22" s="11"/>
      <c r="W22" s="11"/>
      <c r="X22" s="11"/>
      <c r="Y22" s="11"/>
      <c r="Z22" s="11"/>
    </row>
    <row r="23" spans="1:26" ht="15.75" customHeight="1">
      <c r="A23" s="11"/>
      <c r="B23" s="11"/>
      <c r="C23" s="11"/>
      <c r="D23" s="39"/>
      <c r="E23" s="11"/>
      <c r="F23" s="11"/>
      <c r="G23" s="11"/>
      <c r="H23" s="11"/>
      <c r="I23" s="11"/>
      <c r="J23" s="11"/>
      <c r="K23" s="11"/>
      <c r="L23" s="11"/>
      <c r="M23" s="11"/>
      <c r="N23" s="11"/>
      <c r="O23" s="11"/>
      <c r="P23" s="11"/>
      <c r="Q23" s="11"/>
      <c r="R23" s="11"/>
      <c r="S23" s="11"/>
      <c r="T23" s="11"/>
      <c r="U23" s="11"/>
      <c r="V23" s="11"/>
      <c r="W23" s="11"/>
      <c r="X23" s="11"/>
      <c r="Y23" s="11"/>
      <c r="Z23" s="11"/>
    </row>
    <row r="24" spans="1:26" ht="15.75" customHeight="1">
      <c r="A24" s="11"/>
      <c r="B24" s="11"/>
      <c r="C24" s="11"/>
      <c r="D24" s="39"/>
      <c r="E24" s="11"/>
      <c r="F24" s="11"/>
      <c r="G24" s="11"/>
      <c r="H24" s="42">
        <v>5</v>
      </c>
      <c r="I24" s="42">
        <v>0</v>
      </c>
      <c r="J24" s="11">
        <f t="shared" ref="J24:J28" si="1">IF(AND(H$9=FALSE,$H$10=H24),I24,0)</f>
        <v>0</v>
      </c>
      <c r="K24" s="11"/>
      <c r="L24" s="11"/>
      <c r="M24" s="11"/>
      <c r="N24" s="11"/>
      <c r="O24" s="11"/>
      <c r="P24" s="11"/>
      <c r="Q24" s="11"/>
      <c r="R24" s="11"/>
      <c r="S24" s="11"/>
      <c r="T24" s="11"/>
      <c r="U24" s="11"/>
      <c r="V24" s="11"/>
      <c r="W24" s="11"/>
      <c r="X24" s="11"/>
      <c r="Y24" s="11"/>
      <c r="Z24" s="11"/>
    </row>
    <row r="25" spans="1:26" ht="15.75" customHeight="1">
      <c r="A25" s="11"/>
      <c r="B25" s="11"/>
      <c r="C25" s="11"/>
      <c r="D25" s="39"/>
      <c r="E25" s="11"/>
      <c r="F25" s="11"/>
      <c r="G25" s="11"/>
      <c r="H25" s="42">
        <v>4</v>
      </c>
      <c r="I25" s="42">
        <v>0</v>
      </c>
      <c r="J25" s="11">
        <f t="shared" si="1"/>
        <v>0</v>
      </c>
      <c r="K25" s="11"/>
      <c r="L25" s="11"/>
      <c r="M25" s="11"/>
      <c r="N25" s="11"/>
      <c r="O25" s="11"/>
      <c r="P25" s="11"/>
      <c r="Q25" s="11"/>
      <c r="R25" s="11"/>
      <c r="S25" s="11"/>
      <c r="T25" s="11"/>
      <c r="U25" s="11"/>
      <c r="V25" s="11"/>
      <c r="W25" s="11"/>
      <c r="X25" s="11"/>
      <c r="Y25" s="11"/>
      <c r="Z25" s="11"/>
    </row>
    <row r="26" spans="1:26" ht="15.75" customHeight="1">
      <c r="A26" s="11"/>
      <c r="B26" s="11"/>
      <c r="C26" s="11"/>
      <c r="D26" s="39"/>
      <c r="E26" s="11"/>
      <c r="F26" s="11"/>
      <c r="G26" s="11"/>
      <c r="H26" s="42">
        <v>3</v>
      </c>
      <c r="I26" s="42">
        <v>0</v>
      </c>
      <c r="J26" s="11">
        <f t="shared" si="1"/>
        <v>0</v>
      </c>
      <c r="K26" s="11"/>
      <c r="L26" s="11"/>
      <c r="M26" s="11"/>
      <c r="N26" s="11"/>
      <c r="O26" s="11"/>
      <c r="P26" s="11"/>
      <c r="Q26" s="11"/>
      <c r="R26" s="11"/>
      <c r="S26" s="11"/>
      <c r="T26" s="11"/>
      <c r="U26" s="11"/>
      <c r="V26" s="11"/>
      <c r="W26" s="11"/>
      <c r="X26" s="11"/>
      <c r="Y26" s="11"/>
      <c r="Z26" s="11"/>
    </row>
    <row r="27" spans="1:26" ht="15.75" customHeight="1">
      <c r="A27" s="11"/>
      <c r="B27" s="11"/>
      <c r="C27" s="11"/>
      <c r="D27" s="39"/>
      <c r="E27" s="11"/>
      <c r="F27" s="11"/>
      <c r="G27" s="11"/>
      <c r="H27" s="42">
        <v>2</v>
      </c>
      <c r="I27" s="42">
        <v>0</v>
      </c>
      <c r="J27" s="11">
        <f t="shared" si="1"/>
        <v>0</v>
      </c>
      <c r="K27" s="11"/>
      <c r="L27" s="11"/>
      <c r="M27" s="11"/>
      <c r="N27" s="11"/>
      <c r="O27" s="11"/>
      <c r="P27" s="11"/>
      <c r="Q27" s="11"/>
      <c r="R27" s="11"/>
      <c r="S27" s="11"/>
      <c r="T27" s="11"/>
      <c r="U27" s="11"/>
      <c r="V27" s="11"/>
      <c r="W27" s="11"/>
      <c r="X27" s="11"/>
      <c r="Y27" s="11"/>
      <c r="Z27" s="11"/>
    </row>
    <row r="28" spans="1:26" ht="15.75" customHeight="1">
      <c r="A28" s="11"/>
      <c r="B28" s="11"/>
      <c r="C28" s="11"/>
      <c r="D28" s="39"/>
      <c r="E28" s="11"/>
      <c r="F28" s="11"/>
      <c r="G28" s="11"/>
      <c r="H28" s="42">
        <v>1</v>
      </c>
      <c r="I28" s="42">
        <v>0</v>
      </c>
      <c r="J28" s="11">
        <f t="shared" si="1"/>
        <v>0</v>
      </c>
      <c r="K28" s="11"/>
      <c r="L28" s="11"/>
      <c r="M28" s="11"/>
      <c r="N28" s="11"/>
      <c r="O28" s="11"/>
      <c r="P28" s="11"/>
      <c r="Q28" s="11"/>
      <c r="R28" s="11"/>
      <c r="S28" s="11"/>
      <c r="T28" s="11"/>
      <c r="U28" s="11"/>
      <c r="V28" s="11"/>
      <c r="W28" s="11"/>
      <c r="X28" s="11"/>
      <c r="Y28" s="11"/>
      <c r="Z28" s="11"/>
    </row>
    <row r="29" spans="1:26" ht="15.75" customHeight="1">
      <c r="A29" s="11"/>
      <c r="B29" s="11"/>
      <c r="C29" s="11"/>
      <c r="D29" s="39"/>
      <c r="E29" s="11"/>
      <c r="F29" s="11"/>
      <c r="G29" s="11"/>
      <c r="H29" s="11"/>
      <c r="I29" s="11"/>
      <c r="J29" s="11"/>
      <c r="K29" s="11"/>
      <c r="L29" s="11"/>
      <c r="M29" s="11"/>
      <c r="N29" s="11"/>
      <c r="O29" s="11"/>
      <c r="P29" s="11"/>
      <c r="Q29" s="11"/>
      <c r="R29" s="11"/>
      <c r="S29" s="11"/>
      <c r="T29" s="11"/>
      <c r="U29" s="11"/>
      <c r="V29" s="11"/>
      <c r="W29" s="11"/>
      <c r="X29" s="11"/>
      <c r="Y29" s="11"/>
      <c r="Z29" s="11"/>
    </row>
    <row r="30" spans="1:26" ht="15.75" customHeight="1">
      <c r="A30" s="11"/>
      <c r="B30" s="11"/>
      <c r="C30" s="11"/>
      <c r="D30" s="39"/>
      <c r="E30" s="11"/>
      <c r="F30" s="11"/>
      <c r="G30" s="11"/>
      <c r="H30" s="11"/>
      <c r="I30" s="11"/>
      <c r="J30" s="11"/>
      <c r="K30" s="11"/>
      <c r="L30" s="11"/>
      <c r="M30" s="11"/>
      <c r="N30" s="11"/>
      <c r="O30" s="11"/>
      <c r="P30" s="11"/>
      <c r="Q30" s="11"/>
      <c r="R30" s="11"/>
      <c r="S30" s="11"/>
      <c r="T30" s="11"/>
      <c r="U30" s="11"/>
      <c r="V30" s="11"/>
      <c r="W30" s="11"/>
      <c r="X30" s="11"/>
      <c r="Y30" s="11"/>
      <c r="Z30" s="11"/>
    </row>
    <row r="31" spans="1:26" ht="15.75" customHeight="1">
      <c r="A31" s="11"/>
      <c r="B31" s="11"/>
      <c r="C31" s="11"/>
      <c r="D31" s="39"/>
      <c r="E31" s="11"/>
      <c r="F31" s="11"/>
      <c r="G31" s="11"/>
      <c r="H31" s="11"/>
      <c r="I31" s="11"/>
      <c r="J31" s="11"/>
      <c r="K31" s="11"/>
      <c r="L31" s="11"/>
      <c r="M31" s="11"/>
      <c r="N31" s="11"/>
      <c r="O31" s="11"/>
      <c r="P31" s="11"/>
      <c r="Q31" s="11"/>
      <c r="R31" s="11"/>
      <c r="S31" s="11"/>
      <c r="T31" s="11"/>
      <c r="U31" s="11"/>
      <c r="V31" s="11"/>
      <c r="W31" s="11"/>
      <c r="X31" s="11"/>
      <c r="Y31" s="11"/>
      <c r="Z31" s="11"/>
    </row>
    <row r="32" spans="1:26" ht="15.75" customHeight="1">
      <c r="A32" s="11"/>
      <c r="B32" s="11"/>
      <c r="C32" s="11"/>
      <c r="D32" s="39"/>
      <c r="E32" s="11"/>
      <c r="F32" s="11"/>
      <c r="G32" s="11"/>
      <c r="H32" s="11"/>
      <c r="I32" s="11"/>
      <c r="J32" s="11"/>
      <c r="K32" s="11"/>
      <c r="L32" s="11"/>
      <c r="M32" s="11"/>
      <c r="N32" s="11"/>
      <c r="O32" s="11"/>
      <c r="P32" s="11"/>
      <c r="Q32" s="11"/>
      <c r="R32" s="11"/>
      <c r="S32" s="11"/>
      <c r="T32" s="11"/>
      <c r="U32" s="11"/>
      <c r="V32" s="11"/>
      <c r="W32" s="11"/>
      <c r="X32" s="11"/>
      <c r="Y32" s="11"/>
      <c r="Z32" s="11"/>
    </row>
    <row r="33" spans="1:26" ht="15.75" customHeight="1">
      <c r="A33" s="11"/>
      <c r="B33" s="11"/>
      <c r="C33" s="11"/>
      <c r="D33" s="39"/>
      <c r="E33" s="11"/>
      <c r="F33" s="11"/>
      <c r="G33" s="11"/>
      <c r="H33" s="11"/>
      <c r="I33" s="11"/>
      <c r="J33" s="11"/>
      <c r="K33" s="11"/>
      <c r="L33" s="11"/>
      <c r="M33" s="11"/>
      <c r="N33" s="11"/>
      <c r="O33" s="11"/>
      <c r="P33" s="11"/>
      <c r="Q33" s="11"/>
      <c r="R33" s="11"/>
      <c r="S33" s="11"/>
      <c r="T33" s="11"/>
      <c r="U33" s="11"/>
      <c r="V33" s="11"/>
      <c r="W33" s="11"/>
      <c r="X33" s="11"/>
      <c r="Y33" s="11"/>
      <c r="Z33" s="11"/>
    </row>
    <row r="34" spans="1:26" ht="15.75" customHeight="1">
      <c r="A34" s="11"/>
      <c r="B34" s="11"/>
      <c r="C34" s="11"/>
      <c r="D34" s="39"/>
      <c r="E34" s="11"/>
      <c r="F34" s="11"/>
      <c r="G34" s="11"/>
      <c r="H34" s="11"/>
      <c r="I34" s="11"/>
      <c r="J34" s="11"/>
      <c r="K34" s="11"/>
      <c r="L34" s="11"/>
      <c r="M34" s="11"/>
      <c r="N34" s="11"/>
      <c r="O34" s="11"/>
      <c r="P34" s="11"/>
      <c r="Q34" s="11"/>
      <c r="R34" s="11"/>
      <c r="S34" s="11"/>
      <c r="T34" s="11"/>
      <c r="U34" s="11"/>
      <c r="V34" s="11"/>
      <c r="W34" s="11"/>
      <c r="X34" s="11"/>
      <c r="Y34" s="11"/>
      <c r="Z34" s="11"/>
    </row>
    <row r="35" spans="1:26" ht="15.75" customHeight="1">
      <c r="A35" s="11"/>
      <c r="B35" s="11"/>
      <c r="C35" s="11"/>
      <c r="D35" s="39"/>
      <c r="E35" s="11"/>
      <c r="F35" s="11"/>
      <c r="G35" s="11"/>
      <c r="H35" s="11"/>
      <c r="I35" s="11"/>
      <c r="J35" s="11"/>
      <c r="K35" s="11"/>
      <c r="L35" s="11"/>
      <c r="M35" s="11"/>
      <c r="N35" s="11"/>
      <c r="O35" s="11"/>
      <c r="P35" s="11"/>
      <c r="Q35" s="11"/>
      <c r="R35" s="11"/>
      <c r="S35" s="11"/>
      <c r="T35" s="11"/>
      <c r="U35" s="11"/>
      <c r="V35" s="11"/>
      <c r="W35" s="11"/>
      <c r="X35" s="11"/>
      <c r="Y35" s="11"/>
      <c r="Z35" s="11"/>
    </row>
    <row r="36" spans="1:26" ht="15.75" customHeight="1">
      <c r="A36" s="11"/>
      <c r="B36" s="11"/>
      <c r="C36" s="11"/>
      <c r="D36" s="39"/>
      <c r="E36" s="11"/>
      <c r="F36" s="11"/>
      <c r="G36" s="11"/>
      <c r="H36" s="11"/>
      <c r="I36" s="11"/>
      <c r="J36" s="11"/>
      <c r="K36" s="11"/>
      <c r="L36" s="11"/>
      <c r="M36" s="11"/>
      <c r="N36" s="11"/>
      <c r="O36" s="11"/>
      <c r="P36" s="11"/>
      <c r="Q36" s="11"/>
      <c r="R36" s="11"/>
      <c r="S36" s="11"/>
      <c r="T36" s="11"/>
      <c r="U36" s="11"/>
      <c r="V36" s="11"/>
      <c r="W36" s="11"/>
      <c r="X36" s="11"/>
      <c r="Y36" s="11"/>
      <c r="Z36" s="11"/>
    </row>
    <row r="37" spans="1:26" ht="15.75" customHeight="1">
      <c r="A37" s="11"/>
      <c r="B37" s="11"/>
      <c r="C37" s="11"/>
      <c r="D37" s="39"/>
      <c r="E37" s="11"/>
      <c r="F37" s="11"/>
      <c r="G37" s="11"/>
      <c r="H37" s="11"/>
      <c r="I37" s="11"/>
      <c r="J37" s="11"/>
      <c r="K37" s="11"/>
      <c r="L37" s="11"/>
      <c r="M37" s="11"/>
      <c r="N37" s="11"/>
      <c r="O37" s="11"/>
      <c r="P37" s="11"/>
      <c r="Q37" s="11"/>
      <c r="R37" s="11"/>
      <c r="S37" s="11"/>
      <c r="T37" s="11"/>
      <c r="U37" s="11"/>
      <c r="V37" s="11"/>
      <c r="W37" s="11"/>
      <c r="X37" s="11"/>
      <c r="Y37" s="11"/>
      <c r="Z37" s="11"/>
    </row>
    <row r="38" spans="1:26" ht="15.75" customHeight="1">
      <c r="A38" s="11"/>
      <c r="B38" s="11"/>
      <c r="C38" s="11"/>
      <c r="D38" s="39"/>
      <c r="E38" s="11"/>
      <c r="F38" s="11"/>
      <c r="G38" s="11"/>
      <c r="H38" s="11"/>
      <c r="I38" s="11"/>
      <c r="J38" s="11"/>
      <c r="K38" s="11"/>
      <c r="L38" s="11"/>
      <c r="M38" s="11"/>
      <c r="N38" s="11"/>
      <c r="O38" s="11"/>
      <c r="P38" s="11"/>
      <c r="Q38" s="11"/>
      <c r="R38" s="11"/>
      <c r="S38" s="11"/>
      <c r="T38" s="11"/>
      <c r="U38" s="11"/>
      <c r="V38" s="11"/>
      <c r="W38" s="11"/>
      <c r="X38" s="11"/>
      <c r="Y38" s="11"/>
      <c r="Z38" s="11"/>
    </row>
    <row r="39" spans="1:26" ht="15.75" customHeight="1">
      <c r="A39" s="11"/>
      <c r="B39" s="11"/>
      <c r="C39" s="11"/>
      <c r="D39" s="39"/>
      <c r="E39" s="11"/>
      <c r="F39" s="11"/>
      <c r="G39" s="11"/>
      <c r="H39" s="11"/>
      <c r="I39" s="11"/>
      <c r="J39" s="11"/>
      <c r="K39" s="11"/>
      <c r="L39" s="11"/>
      <c r="M39" s="11"/>
      <c r="N39" s="11"/>
      <c r="O39" s="11"/>
      <c r="P39" s="11"/>
      <c r="Q39" s="11"/>
      <c r="R39" s="11"/>
      <c r="S39" s="11"/>
      <c r="T39" s="11"/>
      <c r="U39" s="11"/>
      <c r="V39" s="11"/>
      <c r="W39" s="11"/>
      <c r="X39" s="11"/>
      <c r="Y39" s="11"/>
      <c r="Z39" s="11"/>
    </row>
    <row r="40" spans="1:26" ht="15.75" customHeight="1">
      <c r="A40" s="11"/>
      <c r="B40" s="11"/>
      <c r="C40" s="11"/>
      <c r="D40" s="39"/>
      <c r="E40" s="11"/>
      <c r="F40" s="11"/>
      <c r="G40" s="11"/>
      <c r="H40" s="11"/>
      <c r="I40" s="11"/>
      <c r="J40" s="11"/>
      <c r="K40" s="11"/>
      <c r="L40" s="11"/>
      <c r="M40" s="11"/>
      <c r="N40" s="11"/>
      <c r="O40" s="11"/>
      <c r="P40" s="11"/>
      <c r="Q40" s="11"/>
      <c r="R40" s="11"/>
      <c r="S40" s="11"/>
      <c r="T40" s="11"/>
      <c r="U40" s="11"/>
      <c r="V40" s="11"/>
      <c r="W40" s="11"/>
      <c r="X40" s="11"/>
      <c r="Y40" s="11"/>
      <c r="Z40" s="11"/>
    </row>
    <row r="41" spans="1:26" ht="15.75" customHeight="1">
      <c r="A41" s="11"/>
      <c r="B41" s="11"/>
      <c r="C41" s="11"/>
      <c r="D41" s="39"/>
      <c r="E41" s="11"/>
      <c r="F41" s="11"/>
      <c r="G41" s="11"/>
      <c r="H41" s="11"/>
      <c r="I41" s="11"/>
      <c r="J41" s="11"/>
      <c r="K41" s="11"/>
      <c r="L41" s="11"/>
      <c r="M41" s="11"/>
      <c r="N41" s="11"/>
      <c r="O41" s="11"/>
      <c r="P41" s="11"/>
      <c r="Q41" s="11"/>
      <c r="R41" s="11"/>
      <c r="S41" s="11"/>
      <c r="T41" s="11"/>
      <c r="U41" s="11"/>
      <c r="V41" s="11"/>
      <c r="W41" s="11"/>
      <c r="X41" s="11"/>
      <c r="Y41" s="11"/>
      <c r="Z41" s="11"/>
    </row>
    <row r="42" spans="1:26" ht="15.75" customHeight="1">
      <c r="A42" s="11"/>
      <c r="B42" s="11"/>
      <c r="C42" s="11"/>
      <c r="D42" s="39"/>
      <c r="E42" s="11"/>
      <c r="F42" s="11"/>
      <c r="G42" s="11"/>
      <c r="H42" s="11"/>
      <c r="I42" s="11"/>
      <c r="J42" s="11"/>
      <c r="K42" s="11"/>
      <c r="L42" s="11"/>
      <c r="M42" s="11"/>
      <c r="N42" s="11"/>
      <c r="O42" s="11"/>
      <c r="P42" s="11"/>
      <c r="Q42" s="11"/>
      <c r="R42" s="11"/>
      <c r="S42" s="11"/>
      <c r="T42" s="11"/>
      <c r="U42" s="11"/>
      <c r="V42" s="11"/>
      <c r="W42" s="11"/>
      <c r="X42" s="11"/>
      <c r="Y42" s="11"/>
      <c r="Z42" s="11"/>
    </row>
    <row r="43" spans="1:26" ht="15.75" customHeight="1">
      <c r="A43" s="11"/>
      <c r="B43" s="11"/>
      <c r="C43" s="11"/>
      <c r="D43" s="39"/>
      <c r="E43" s="11"/>
      <c r="F43" s="11"/>
      <c r="G43" s="11"/>
      <c r="H43" s="11"/>
      <c r="I43" s="11"/>
      <c r="J43" s="11"/>
      <c r="K43" s="11"/>
      <c r="L43" s="11"/>
      <c r="M43" s="11"/>
      <c r="N43" s="11"/>
      <c r="O43" s="11"/>
      <c r="P43" s="11"/>
      <c r="Q43" s="11"/>
      <c r="R43" s="11"/>
      <c r="S43" s="11"/>
      <c r="T43" s="11"/>
      <c r="U43" s="11"/>
      <c r="V43" s="11"/>
      <c r="W43" s="11"/>
      <c r="X43" s="11"/>
      <c r="Y43" s="11"/>
      <c r="Z43" s="11"/>
    </row>
    <row r="44" spans="1:26" ht="15.75" customHeight="1">
      <c r="A44" s="11"/>
      <c r="B44" s="11"/>
      <c r="C44" s="11"/>
      <c r="D44" s="39"/>
      <c r="E44" s="11"/>
      <c r="F44" s="11"/>
      <c r="G44" s="11"/>
      <c r="H44" s="11"/>
      <c r="I44" s="11"/>
      <c r="J44" s="11"/>
      <c r="K44" s="11"/>
      <c r="L44" s="11"/>
      <c r="M44" s="11"/>
      <c r="N44" s="11"/>
      <c r="O44" s="11"/>
      <c r="P44" s="11"/>
      <c r="Q44" s="11"/>
      <c r="R44" s="11"/>
      <c r="S44" s="11"/>
      <c r="T44" s="11"/>
      <c r="U44" s="11"/>
      <c r="V44" s="11"/>
      <c r="W44" s="11"/>
      <c r="X44" s="11"/>
      <c r="Y44" s="11"/>
      <c r="Z44" s="11"/>
    </row>
    <row r="45" spans="1:26" ht="15.75" customHeight="1">
      <c r="A45" s="11"/>
      <c r="B45" s="11"/>
      <c r="C45" s="11"/>
      <c r="D45" s="39"/>
      <c r="E45" s="11"/>
      <c r="F45" s="11"/>
      <c r="G45" s="11"/>
      <c r="H45" s="11"/>
      <c r="I45" s="11"/>
      <c r="J45" s="11"/>
      <c r="K45" s="11"/>
      <c r="L45" s="11"/>
      <c r="M45" s="11"/>
      <c r="N45" s="11"/>
      <c r="O45" s="11"/>
      <c r="P45" s="11"/>
      <c r="Q45" s="11"/>
      <c r="R45" s="11"/>
      <c r="S45" s="11"/>
      <c r="T45" s="11"/>
      <c r="U45" s="11"/>
      <c r="V45" s="11"/>
      <c r="W45" s="11"/>
      <c r="X45" s="11"/>
      <c r="Y45" s="11"/>
      <c r="Z45" s="11"/>
    </row>
    <row r="46" spans="1:26" ht="15.75" customHeight="1">
      <c r="A46" s="11"/>
      <c r="B46" s="11"/>
      <c r="C46" s="11"/>
      <c r="D46" s="39"/>
      <c r="E46" s="11"/>
      <c r="F46" s="11"/>
      <c r="G46" s="11"/>
      <c r="H46" s="11"/>
      <c r="I46" s="11"/>
      <c r="J46" s="11"/>
      <c r="K46" s="11"/>
      <c r="L46" s="11"/>
      <c r="M46" s="11"/>
      <c r="N46" s="11"/>
      <c r="O46" s="11"/>
      <c r="P46" s="11"/>
      <c r="Q46" s="11"/>
      <c r="R46" s="11"/>
      <c r="S46" s="11"/>
      <c r="T46" s="11"/>
      <c r="U46" s="11"/>
      <c r="V46" s="11"/>
      <c r="W46" s="11"/>
      <c r="X46" s="11"/>
      <c r="Y46" s="11"/>
      <c r="Z46" s="11"/>
    </row>
    <row r="47" spans="1:26" ht="15.75" customHeight="1">
      <c r="A47" s="11"/>
      <c r="B47" s="11"/>
      <c r="C47" s="11"/>
      <c r="D47" s="39"/>
      <c r="E47" s="11"/>
      <c r="F47" s="11"/>
      <c r="G47" s="11"/>
      <c r="H47" s="11"/>
      <c r="I47" s="11"/>
      <c r="J47" s="11"/>
      <c r="K47" s="11"/>
      <c r="L47" s="11"/>
      <c r="M47" s="11"/>
      <c r="N47" s="11"/>
      <c r="O47" s="11"/>
      <c r="P47" s="11"/>
      <c r="Q47" s="11"/>
      <c r="R47" s="11"/>
      <c r="S47" s="11"/>
      <c r="T47" s="11"/>
      <c r="U47" s="11"/>
      <c r="V47" s="11"/>
      <c r="W47" s="11"/>
      <c r="X47" s="11"/>
      <c r="Y47" s="11"/>
      <c r="Z47" s="11"/>
    </row>
    <row r="48" spans="1:26" ht="15.75" customHeight="1">
      <c r="A48" s="11"/>
      <c r="B48" s="11"/>
      <c r="C48" s="11"/>
      <c r="D48" s="39"/>
      <c r="E48" s="11"/>
      <c r="F48" s="11"/>
      <c r="G48" s="11"/>
      <c r="H48" s="11"/>
      <c r="I48" s="11"/>
      <c r="J48" s="11"/>
      <c r="K48" s="11"/>
      <c r="L48" s="11"/>
      <c r="M48" s="11"/>
      <c r="N48" s="11"/>
      <c r="O48" s="11"/>
      <c r="P48" s="11"/>
      <c r="Q48" s="11"/>
      <c r="R48" s="11"/>
      <c r="S48" s="11"/>
      <c r="T48" s="11"/>
      <c r="U48" s="11"/>
      <c r="V48" s="11"/>
      <c r="W48" s="11"/>
      <c r="X48" s="11"/>
      <c r="Y48" s="11"/>
      <c r="Z48" s="11"/>
    </row>
    <row r="49" spans="1:26" ht="15.75" customHeight="1">
      <c r="A49" s="11"/>
      <c r="B49" s="11"/>
      <c r="C49" s="11"/>
      <c r="D49" s="39"/>
      <c r="E49" s="11"/>
      <c r="F49" s="11"/>
      <c r="G49" s="11"/>
      <c r="H49" s="11"/>
      <c r="I49" s="11"/>
      <c r="J49" s="11"/>
      <c r="K49" s="11"/>
      <c r="L49" s="11"/>
      <c r="M49" s="11"/>
      <c r="N49" s="11"/>
      <c r="O49" s="11"/>
      <c r="P49" s="11"/>
      <c r="Q49" s="11"/>
      <c r="R49" s="11"/>
      <c r="S49" s="11"/>
      <c r="T49" s="11"/>
      <c r="U49" s="11"/>
      <c r="V49" s="11"/>
      <c r="W49" s="11"/>
      <c r="X49" s="11"/>
      <c r="Y49" s="11"/>
      <c r="Z49" s="11"/>
    </row>
    <row r="50" spans="1:26" ht="15.75" customHeight="1">
      <c r="A50" s="11"/>
      <c r="B50" s="11"/>
      <c r="C50" s="11"/>
      <c r="D50" s="39"/>
      <c r="E50" s="11"/>
      <c r="F50" s="11"/>
      <c r="G50" s="11"/>
      <c r="H50" s="11"/>
      <c r="I50" s="11"/>
      <c r="J50" s="11"/>
      <c r="K50" s="11"/>
      <c r="L50" s="11"/>
      <c r="M50" s="11"/>
      <c r="N50" s="11"/>
      <c r="O50" s="11"/>
      <c r="P50" s="11"/>
      <c r="Q50" s="11"/>
      <c r="R50" s="11"/>
      <c r="S50" s="11"/>
      <c r="T50" s="11"/>
      <c r="U50" s="11"/>
      <c r="V50" s="11"/>
      <c r="W50" s="11"/>
      <c r="X50" s="11"/>
      <c r="Y50" s="11"/>
      <c r="Z50" s="11"/>
    </row>
    <row r="51" spans="1:26" ht="15.75" customHeight="1">
      <c r="A51" s="11"/>
      <c r="B51" s="11"/>
      <c r="C51" s="11"/>
      <c r="D51" s="39"/>
      <c r="E51" s="11"/>
      <c r="F51" s="11"/>
      <c r="G51" s="11"/>
      <c r="H51" s="11"/>
      <c r="I51" s="11"/>
      <c r="J51" s="11"/>
      <c r="K51" s="11"/>
      <c r="L51" s="11"/>
      <c r="M51" s="11"/>
      <c r="N51" s="11"/>
      <c r="O51" s="11"/>
      <c r="P51" s="11"/>
      <c r="Q51" s="11"/>
      <c r="R51" s="11"/>
      <c r="S51" s="11"/>
      <c r="T51" s="11"/>
      <c r="U51" s="11"/>
      <c r="V51" s="11"/>
      <c r="W51" s="11"/>
      <c r="X51" s="11"/>
      <c r="Y51" s="11"/>
      <c r="Z51" s="11"/>
    </row>
    <row r="52" spans="1:26" ht="15.75" customHeight="1">
      <c r="A52" s="11"/>
      <c r="B52" s="11"/>
      <c r="C52" s="11"/>
      <c r="D52" s="39"/>
      <c r="E52" s="11"/>
      <c r="F52" s="11"/>
      <c r="G52" s="11"/>
      <c r="H52" s="11"/>
      <c r="I52" s="11"/>
      <c r="J52" s="11"/>
      <c r="K52" s="11"/>
      <c r="L52" s="11"/>
      <c r="M52" s="11"/>
      <c r="N52" s="11"/>
      <c r="O52" s="11"/>
      <c r="P52" s="11"/>
      <c r="Q52" s="11"/>
      <c r="R52" s="11"/>
      <c r="S52" s="11"/>
      <c r="T52" s="11"/>
      <c r="U52" s="11"/>
      <c r="V52" s="11"/>
      <c r="W52" s="11"/>
      <c r="X52" s="11"/>
      <c r="Y52" s="11"/>
      <c r="Z52" s="11"/>
    </row>
    <row r="53" spans="1:26" ht="15.75" customHeight="1">
      <c r="A53" s="11"/>
      <c r="B53" s="11"/>
      <c r="C53" s="11"/>
      <c r="D53" s="39"/>
      <c r="E53" s="11"/>
      <c r="F53" s="11"/>
      <c r="G53" s="11"/>
      <c r="H53" s="11"/>
      <c r="I53" s="11"/>
      <c r="J53" s="11"/>
      <c r="K53" s="11"/>
      <c r="L53" s="11"/>
      <c r="M53" s="11"/>
      <c r="N53" s="11"/>
      <c r="O53" s="11"/>
      <c r="P53" s="11"/>
      <c r="Q53" s="11"/>
      <c r="R53" s="11"/>
      <c r="S53" s="11"/>
      <c r="T53" s="11"/>
      <c r="U53" s="11"/>
      <c r="V53" s="11"/>
      <c r="W53" s="11"/>
      <c r="X53" s="11"/>
      <c r="Y53" s="11"/>
      <c r="Z53" s="11"/>
    </row>
    <row r="54" spans="1:26" ht="15.75" customHeight="1">
      <c r="A54" s="11"/>
      <c r="B54" s="11"/>
      <c r="C54" s="11"/>
      <c r="D54" s="39"/>
      <c r="E54" s="11"/>
      <c r="F54" s="11"/>
      <c r="G54" s="11"/>
      <c r="H54" s="11"/>
      <c r="I54" s="11"/>
      <c r="J54" s="11"/>
      <c r="K54" s="11"/>
      <c r="L54" s="11"/>
      <c r="M54" s="11"/>
      <c r="N54" s="11"/>
      <c r="O54" s="11"/>
      <c r="P54" s="11"/>
      <c r="Q54" s="11"/>
      <c r="R54" s="11"/>
      <c r="S54" s="11"/>
      <c r="T54" s="11"/>
      <c r="U54" s="11"/>
      <c r="V54" s="11"/>
      <c r="W54" s="11"/>
      <c r="X54" s="11"/>
      <c r="Y54" s="11"/>
      <c r="Z54" s="11"/>
    </row>
    <row r="55" spans="1:26" ht="15.75" customHeight="1">
      <c r="A55" s="11"/>
      <c r="B55" s="11"/>
      <c r="C55" s="11"/>
      <c r="D55" s="39"/>
      <c r="E55" s="11"/>
      <c r="F55" s="11"/>
      <c r="G55" s="11"/>
      <c r="H55" s="11"/>
      <c r="I55" s="11"/>
      <c r="J55" s="11"/>
      <c r="K55" s="11"/>
      <c r="L55" s="11"/>
      <c r="M55" s="11"/>
      <c r="N55" s="11"/>
      <c r="O55" s="11"/>
      <c r="P55" s="11"/>
      <c r="Q55" s="11"/>
      <c r="R55" s="11"/>
      <c r="S55" s="11"/>
      <c r="T55" s="11"/>
      <c r="U55" s="11"/>
      <c r="V55" s="11"/>
      <c r="W55" s="11"/>
      <c r="X55" s="11"/>
      <c r="Y55" s="11"/>
      <c r="Z55" s="11"/>
    </row>
    <row r="56" spans="1:26" ht="15.75" customHeight="1">
      <c r="A56" s="11"/>
      <c r="B56" s="11"/>
      <c r="C56" s="11"/>
      <c r="D56" s="39"/>
      <c r="E56" s="11"/>
      <c r="F56" s="11"/>
      <c r="G56" s="11"/>
      <c r="H56" s="11"/>
      <c r="I56" s="11"/>
      <c r="J56" s="11"/>
      <c r="K56" s="11"/>
      <c r="L56" s="11"/>
      <c r="M56" s="11"/>
      <c r="N56" s="11"/>
      <c r="O56" s="11"/>
      <c r="P56" s="11"/>
      <c r="Q56" s="11"/>
      <c r="R56" s="11"/>
      <c r="S56" s="11"/>
      <c r="T56" s="11"/>
      <c r="U56" s="11"/>
      <c r="V56" s="11"/>
      <c r="W56" s="11"/>
      <c r="X56" s="11"/>
      <c r="Y56" s="11"/>
      <c r="Z56" s="11"/>
    </row>
    <row r="57" spans="1:26" ht="15.75" customHeight="1">
      <c r="A57" s="11"/>
      <c r="B57" s="11"/>
      <c r="C57" s="11"/>
      <c r="D57" s="39"/>
      <c r="E57" s="11"/>
      <c r="F57" s="11"/>
      <c r="G57" s="11"/>
      <c r="H57" s="11"/>
      <c r="I57" s="11"/>
      <c r="J57" s="11"/>
      <c r="K57" s="11"/>
      <c r="L57" s="11"/>
      <c r="M57" s="11"/>
      <c r="N57" s="11"/>
      <c r="O57" s="11"/>
      <c r="P57" s="11"/>
      <c r="Q57" s="11"/>
      <c r="R57" s="11"/>
      <c r="S57" s="11"/>
      <c r="T57" s="11"/>
      <c r="U57" s="11"/>
      <c r="V57" s="11"/>
      <c r="W57" s="11"/>
      <c r="X57" s="11"/>
      <c r="Y57" s="11"/>
      <c r="Z57" s="11"/>
    </row>
    <row r="58" spans="1:26" ht="15.75" customHeight="1">
      <c r="A58" s="11"/>
      <c r="B58" s="11"/>
      <c r="C58" s="11"/>
      <c r="D58" s="39"/>
      <c r="E58" s="11"/>
      <c r="F58" s="11"/>
      <c r="G58" s="11"/>
      <c r="H58" s="11"/>
      <c r="I58" s="11"/>
      <c r="J58" s="11"/>
      <c r="K58" s="11"/>
      <c r="L58" s="11"/>
      <c r="M58" s="11"/>
      <c r="N58" s="11"/>
      <c r="O58" s="11"/>
      <c r="P58" s="11"/>
      <c r="Q58" s="11"/>
      <c r="R58" s="11"/>
      <c r="S58" s="11"/>
      <c r="T58" s="11"/>
      <c r="U58" s="11"/>
      <c r="V58" s="11"/>
      <c r="W58" s="11"/>
      <c r="X58" s="11"/>
      <c r="Y58" s="11"/>
      <c r="Z58" s="11"/>
    </row>
    <row r="59" spans="1:26" ht="15.75" customHeight="1">
      <c r="A59" s="11"/>
      <c r="B59" s="11"/>
      <c r="C59" s="11"/>
      <c r="D59" s="39"/>
      <c r="E59" s="11"/>
      <c r="F59" s="11"/>
      <c r="G59" s="11"/>
      <c r="H59" s="11"/>
      <c r="I59" s="11"/>
      <c r="J59" s="11"/>
      <c r="K59" s="11"/>
      <c r="L59" s="11"/>
      <c r="M59" s="11"/>
      <c r="N59" s="11"/>
      <c r="O59" s="11"/>
      <c r="P59" s="11"/>
      <c r="Q59" s="11"/>
      <c r="R59" s="11"/>
      <c r="S59" s="11"/>
      <c r="T59" s="11"/>
      <c r="U59" s="11"/>
      <c r="V59" s="11"/>
      <c r="W59" s="11"/>
      <c r="X59" s="11"/>
      <c r="Y59" s="11"/>
      <c r="Z59" s="11"/>
    </row>
    <row r="60" spans="1:26" ht="15.75" customHeight="1">
      <c r="A60" s="11"/>
      <c r="B60" s="11"/>
      <c r="C60" s="11"/>
      <c r="D60" s="39"/>
      <c r="E60" s="11"/>
      <c r="F60" s="11"/>
      <c r="G60" s="11"/>
      <c r="H60" s="11"/>
      <c r="I60" s="11"/>
      <c r="J60" s="11"/>
      <c r="K60" s="11"/>
      <c r="L60" s="11"/>
      <c r="M60" s="11"/>
      <c r="N60" s="11"/>
      <c r="O60" s="11"/>
      <c r="P60" s="11"/>
      <c r="Q60" s="11"/>
      <c r="R60" s="11"/>
      <c r="S60" s="11"/>
      <c r="T60" s="11"/>
      <c r="U60" s="11"/>
      <c r="V60" s="11"/>
      <c r="W60" s="11"/>
      <c r="X60" s="11"/>
      <c r="Y60" s="11"/>
      <c r="Z60" s="11"/>
    </row>
    <row r="61" spans="1:26" ht="15.75" customHeight="1">
      <c r="A61" s="11"/>
      <c r="B61" s="11"/>
      <c r="C61" s="11"/>
      <c r="D61" s="39"/>
      <c r="E61" s="11"/>
      <c r="F61" s="11"/>
      <c r="G61" s="11"/>
      <c r="H61" s="11"/>
      <c r="I61" s="11"/>
      <c r="J61" s="11"/>
      <c r="K61" s="11"/>
      <c r="L61" s="11"/>
      <c r="M61" s="11"/>
      <c r="N61" s="11"/>
      <c r="O61" s="11"/>
      <c r="P61" s="11"/>
      <c r="Q61" s="11"/>
      <c r="R61" s="11"/>
      <c r="S61" s="11"/>
      <c r="T61" s="11"/>
      <c r="U61" s="11"/>
      <c r="V61" s="11"/>
      <c r="W61" s="11"/>
      <c r="X61" s="11"/>
      <c r="Y61" s="11"/>
      <c r="Z61" s="11"/>
    </row>
    <row r="62" spans="1:26" ht="15.75" customHeight="1">
      <c r="A62" s="11"/>
      <c r="B62" s="11"/>
      <c r="C62" s="11"/>
      <c r="D62" s="39"/>
      <c r="E62" s="11"/>
      <c r="F62" s="11"/>
      <c r="G62" s="11"/>
      <c r="H62" s="11"/>
      <c r="I62" s="11"/>
      <c r="J62" s="11"/>
      <c r="K62" s="11"/>
      <c r="L62" s="11"/>
      <c r="M62" s="11"/>
      <c r="N62" s="11"/>
      <c r="O62" s="11"/>
      <c r="P62" s="11"/>
      <c r="Q62" s="11"/>
      <c r="R62" s="11"/>
      <c r="S62" s="11"/>
      <c r="T62" s="11"/>
      <c r="U62" s="11"/>
      <c r="V62" s="11"/>
      <c r="W62" s="11"/>
      <c r="X62" s="11"/>
      <c r="Y62" s="11"/>
      <c r="Z62" s="11"/>
    </row>
    <row r="63" spans="1:26" ht="15.75" customHeight="1">
      <c r="A63" s="11"/>
      <c r="B63" s="11"/>
      <c r="C63" s="11"/>
      <c r="D63" s="39"/>
      <c r="E63" s="11"/>
      <c r="F63" s="11"/>
      <c r="G63" s="11"/>
      <c r="H63" s="11"/>
      <c r="I63" s="11"/>
      <c r="J63" s="11"/>
      <c r="K63" s="11"/>
      <c r="L63" s="11"/>
      <c r="M63" s="11"/>
      <c r="N63" s="11"/>
      <c r="O63" s="11"/>
      <c r="P63" s="11"/>
      <c r="Q63" s="11"/>
      <c r="R63" s="11"/>
      <c r="S63" s="11"/>
      <c r="T63" s="11"/>
      <c r="U63" s="11"/>
      <c r="V63" s="11"/>
      <c r="W63" s="11"/>
      <c r="X63" s="11"/>
      <c r="Y63" s="11"/>
      <c r="Z63" s="11"/>
    </row>
    <row r="64" spans="1:26" ht="15.75" customHeight="1">
      <c r="A64" s="11"/>
      <c r="B64" s="11"/>
      <c r="C64" s="11"/>
      <c r="D64" s="39"/>
      <c r="E64" s="11"/>
      <c r="F64" s="11"/>
      <c r="G64" s="11"/>
      <c r="H64" s="11"/>
      <c r="I64" s="11"/>
      <c r="J64" s="11"/>
      <c r="K64" s="11"/>
      <c r="L64" s="11"/>
      <c r="M64" s="11"/>
      <c r="N64" s="11"/>
      <c r="O64" s="11"/>
      <c r="P64" s="11"/>
      <c r="Q64" s="11"/>
      <c r="R64" s="11"/>
      <c r="S64" s="11"/>
      <c r="T64" s="11"/>
      <c r="U64" s="11"/>
      <c r="V64" s="11"/>
      <c r="W64" s="11"/>
      <c r="X64" s="11"/>
      <c r="Y64" s="11"/>
      <c r="Z64" s="11"/>
    </row>
    <row r="65" spans="1:26" ht="15.75" customHeight="1">
      <c r="A65" s="11"/>
      <c r="B65" s="11"/>
      <c r="C65" s="11"/>
      <c r="D65" s="39"/>
      <c r="E65" s="11"/>
      <c r="F65" s="11"/>
      <c r="G65" s="11"/>
      <c r="H65" s="11"/>
      <c r="I65" s="11"/>
      <c r="J65" s="11"/>
      <c r="K65" s="11"/>
      <c r="L65" s="11"/>
      <c r="M65" s="11"/>
      <c r="N65" s="11"/>
      <c r="O65" s="11"/>
      <c r="P65" s="11"/>
      <c r="Q65" s="11"/>
      <c r="R65" s="11"/>
      <c r="S65" s="11"/>
      <c r="T65" s="11"/>
      <c r="U65" s="11"/>
      <c r="V65" s="11"/>
      <c r="W65" s="11"/>
      <c r="X65" s="11"/>
      <c r="Y65" s="11"/>
      <c r="Z65" s="11"/>
    </row>
    <row r="66" spans="1:26" ht="15.75" customHeight="1">
      <c r="A66" s="11"/>
      <c r="B66" s="11"/>
      <c r="C66" s="11"/>
      <c r="D66" s="39"/>
      <c r="E66" s="11"/>
      <c r="F66" s="11"/>
      <c r="G66" s="11"/>
      <c r="H66" s="11"/>
      <c r="I66" s="11"/>
      <c r="J66" s="11"/>
      <c r="K66" s="11"/>
      <c r="L66" s="11"/>
      <c r="M66" s="11"/>
      <c r="N66" s="11"/>
      <c r="O66" s="11"/>
      <c r="P66" s="11"/>
      <c r="Q66" s="11"/>
      <c r="R66" s="11"/>
      <c r="S66" s="11"/>
      <c r="T66" s="11"/>
      <c r="U66" s="11"/>
      <c r="V66" s="11"/>
      <c r="W66" s="11"/>
      <c r="X66" s="11"/>
      <c r="Y66" s="11"/>
      <c r="Z66" s="11"/>
    </row>
    <row r="67" spans="1:26" ht="15.75" customHeight="1">
      <c r="A67" s="11"/>
      <c r="B67" s="11"/>
      <c r="C67" s="11"/>
      <c r="D67" s="39"/>
      <c r="E67" s="11"/>
      <c r="F67" s="11"/>
      <c r="G67" s="11"/>
      <c r="H67" s="11"/>
      <c r="I67" s="11"/>
      <c r="J67" s="11"/>
      <c r="K67" s="11"/>
      <c r="L67" s="11"/>
      <c r="M67" s="11"/>
      <c r="N67" s="11"/>
      <c r="O67" s="11"/>
      <c r="P67" s="11"/>
      <c r="Q67" s="11"/>
      <c r="R67" s="11"/>
      <c r="S67" s="11"/>
      <c r="T67" s="11"/>
      <c r="U67" s="11"/>
      <c r="V67" s="11"/>
      <c r="W67" s="11"/>
      <c r="X67" s="11"/>
      <c r="Y67" s="11"/>
      <c r="Z67" s="11"/>
    </row>
    <row r="68" spans="1:26" ht="15.75" customHeight="1">
      <c r="A68" s="11"/>
      <c r="B68" s="11"/>
      <c r="C68" s="11"/>
      <c r="D68" s="39"/>
      <c r="E68" s="11"/>
      <c r="F68" s="11"/>
      <c r="G68" s="11"/>
      <c r="H68" s="11"/>
      <c r="I68" s="11"/>
      <c r="J68" s="11"/>
      <c r="K68" s="11"/>
      <c r="L68" s="11"/>
      <c r="M68" s="11"/>
      <c r="N68" s="11"/>
      <c r="O68" s="11"/>
      <c r="P68" s="11"/>
      <c r="Q68" s="11"/>
      <c r="R68" s="11"/>
      <c r="S68" s="11"/>
      <c r="T68" s="11"/>
      <c r="U68" s="11"/>
      <c r="V68" s="11"/>
      <c r="W68" s="11"/>
      <c r="X68" s="11"/>
      <c r="Y68" s="11"/>
      <c r="Z68" s="11"/>
    </row>
    <row r="69" spans="1:26" ht="15.75" customHeight="1">
      <c r="A69" s="11"/>
      <c r="B69" s="11"/>
      <c r="C69" s="11"/>
      <c r="D69" s="39"/>
      <c r="E69" s="11"/>
      <c r="F69" s="11"/>
      <c r="G69" s="11"/>
      <c r="H69" s="11"/>
      <c r="I69" s="11"/>
      <c r="J69" s="11"/>
      <c r="K69" s="11"/>
      <c r="L69" s="11"/>
      <c r="M69" s="11"/>
      <c r="N69" s="11"/>
      <c r="O69" s="11"/>
      <c r="P69" s="11"/>
      <c r="Q69" s="11"/>
      <c r="R69" s="11"/>
      <c r="S69" s="11"/>
      <c r="T69" s="11"/>
      <c r="U69" s="11"/>
      <c r="V69" s="11"/>
      <c r="W69" s="11"/>
      <c r="X69" s="11"/>
      <c r="Y69" s="11"/>
      <c r="Z69" s="11"/>
    </row>
    <row r="70" spans="1:26" ht="15.75" customHeight="1">
      <c r="A70" s="11"/>
      <c r="B70" s="11"/>
      <c r="C70" s="11"/>
      <c r="D70" s="39"/>
      <c r="E70" s="11"/>
      <c r="F70" s="11"/>
      <c r="G70" s="11"/>
      <c r="H70" s="11"/>
      <c r="I70" s="11"/>
      <c r="J70" s="11"/>
      <c r="K70" s="11"/>
      <c r="L70" s="11"/>
      <c r="M70" s="11"/>
      <c r="N70" s="11"/>
      <c r="O70" s="11"/>
      <c r="P70" s="11"/>
      <c r="Q70" s="11"/>
      <c r="R70" s="11"/>
      <c r="S70" s="11"/>
      <c r="T70" s="11"/>
      <c r="U70" s="11"/>
      <c r="V70" s="11"/>
      <c r="W70" s="11"/>
      <c r="X70" s="11"/>
      <c r="Y70" s="11"/>
      <c r="Z70" s="11"/>
    </row>
    <row r="71" spans="1:26" ht="15.75" customHeight="1">
      <c r="A71" s="11"/>
      <c r="B71" s="11"/>
      <c r="C71" s="11"/>
      <c r="D71" s="39"/>
      <c r="E71" s="11"/>
      <c r="F71" s="11"/>
      <c r="G71" s="11"/>
      <c r="H71" s="11"/>
      <c r="I71" s="11"/>
      <c r="J71" s="11"/>
      <c r="K71" s="11"/>
      <c r="L71" s="11"/>
      <c r="M71" s="11"/>
      <c r="N71" s="11"/>
      <c r="O71" s="11"/>
      <c r="P71" s="11"/>
      <c r="Q71" s="11"/>
      <c r="R71" s="11"/>
      <c r="S71" s="11"/>
      <c r="T71" s="11"/>
      <c r="U71" s="11"/>
      <c r="V71" s="11"/>
      <c r="W71" s="11"/>
      <c r="X71" s="11"/>
      <c r="Y71" s="11"/>
      <c r="Z71" s="11"/>
    </row>
    <row r="72" spans="1:26" ht="15.75" customHeight="1">
      <c r="A72" s="11"/>
      <c r="B72" s="11"/>
      <c r="C72" s="11"/>
      <c r="D72" s="39"/>
      <c r="E72" s="11"/>
      <c r="F72" s="11"/>
      <c r="G72" s="11"/>
      <c r="H72" s="11"/>
      <c r="I72" s="11"/>
      <c r="J72" s="11"/>
      <c r="K72" s="11"/>
      <c r="L72" s="11"/>
      <c r="M72" s="11"/>
      <c r="N72" s="11"/>
      <c r="O72" s="11"/>
      <c r="P72" s="11"/>
      <c r="Q72" s="11"/>
      <c r="R72" s="11"/>
      <c r="S72" s="11"/>
      <c r="T72" s="11"/>
      <c r="U72" s="11"/>
      <c r="V72" s="11"/>
      <c r="W72" s="11"/>
      <c r="X72" s="11"/>
      <c r="Y72" s="11"/>
      <c r="Z72" s="11"/>
    </row>
    <row r="73" spans="1:26" ht="15.75" customHeight="1">
      <c r="A73" s="11"/>
      <c r="B73" s="11"/>
      <c r="C73" s="11"/>
      <c r="D73" s="39"/>
      <c r="E73" s="11"/>
      <c r="F73" s="11"/>
      <c r="G73" s="11"/>
      <c r="H73" s="11"/>
      <c r="I73" s="11"/>
      <c r="J73" s="11"/>
      <c r="K73" s="11"/>
      <c r="L73" s="11"/>
      <c r="M73" s="11"/>
      <c r="N73" s="11"/>
      <c r="O73" s="11"/>
      <c r="P73" s="11"/>
      <c r="Q73" s="11"/>
      <c r="R73" s="11"/>
      <c r="S73" s="11"/>
      <c r="T73" s="11"/>
      <c r="U73" s="11"/>
      <c r="V73" s="11"/>
      <c r="W73" s="11"/>
      <c r="X73" s="11"/>
      <c r="Y73" s="11"/>
      <c r="Z73" s="11"/>
    </row>
    <row r="74" spans="1:26" ht="15.75" customHeight="1">
      <c r="A74" s="11"/>
      <c r="B74" s="11"/>
      <c r="C74" s="11"/>
      <c r="D74" s="39"/>
      <c r="E74" s="11"/>
      <c r="F74" s="11"/>
      <c r="G74" s="11"/>
      <c r="H74" s="11"/>
      <c r="I74" s="11"/>
      <c r="J74" s="11"/>
      <c r="K74" s="11"/>
      <c r="L74" s="11"/>
      <c r="M74" s="11"/>
      <c r="N74" s="11"/>
      <c r="O74" s="11"/>
      <c r="P74" s="11"/>
      <c r="Q74" s="11"/>
      <c r="R74" s="11"/>
      <c r="S74" s="11"/>
      <c r="T74" s="11"/>
      <c r="U74" s="11"/>
      <c r="V74" s="11"/>
      <c r="W74" s="11"/>
      <c r="X74" s="11"/>
      <c r="Y74" s="11"/>
      <c r="Z74" s="11"/>
    </row>
    <row r="75" spans="1:26" ht="15.75" customHeight="1">
      <c r="A75" s="11"/>
      <c r="B75" s="11"/>
      <c r="C75" s="11"/>
      <c r="D75" s="39"/>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c r="A76" s="11"/>
      <c r="B76" s="11"/>
      <c r="C76" s="11"/>
      <c r="D76" s="39"/>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c r="A77" s="11"/>
      <c r="B77" s="11"/>
      <c r="C77" s="11"/>
      <c r="D77" s="39"/>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c r="A78" s="11"/>
      <c r="B78" s="11"/>
      <c r="C78" s="11"/>
      <c r="D78" s="39"/>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c r="A79" s="11"/>
      <c r="B79" s="11"/>
      <c r="C79" s="11"/>
      <c r="D79" s="39"/>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c r="A80" s="11"/>
      <c r="B80" s="11"/>
      <c r="C80" s="11"/>
      <c r="D80" s="39"/>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c r="A81" s="11"/>
      <c r="B81" s="11"/>
      <c r="C81" s="11"/>
      <c r="D81" s="39"/>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c r="A82" s="11"/>
      <c r="B82" s="11"/>
      <c r="C82" s="11"/>
      <c r="D82" s="39"/>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c r="A83" s="11"/>
      <c r="B83" s="11"/>
      <c r="C83" s="11"/>
      <c r="D83" s="39"/>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c r="A84" s="11"/>
      <c r="B84" s="11"/>
      <c r="C84" s="11"/>
      <c r="D84" s="39"/>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c r="A85" s="11"/>
      <c r="B85" s="11"/>
      <c r="C85" s="11"/>
      <c r="D85" s="39"/>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c r="A86" s="11"/>
      <c r="B86" s="11"/>
      <c r="C86" s="11"/>
      <c r="D86" s="39"/>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c r="A87" s="11"/>
      <c r="B87" s="11"/>
      <c r="C87" s="11"/>
      <c r="D87" s="39"/>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c r="A88" s="11"/>
      <c r="B88" s="11"/>
      <c r="C88" s="11"/>
      <c r="D88" s="39"/>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c r="A89" s="11"/>
      <c r="B89" s="11"/>
      <c r="C89" s="11"/>
      <c r="D89" s="39"/>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c r="A90" s="11"/>
      <c r="B90" s="11"/>
      <c r="C90" s="11"/>
      <c r="D90" s="39"/>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c r="A91" s="11"/>
      <c r="B91" s="11"/>
      <c r="C91" s="11"/>
      <c r="D91" s="39"/>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c r="A92" s="11"/>
      <c r="B92" s="11"/>
      <c r="C92" s="11"/>
      <c r="D92" s="39"/>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c r="A93" s="11"/>
      <c r="B93" s="11"/>
      <c r="C93" s="11"/>
      <c r="D93" s="39"/>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c r="A94" s="11"/>
      <c r="B94" s="11"/>
      <c r="C94" s="11"/>
      <c r="D94" s="39"/>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c r="A95" s="11"/>
      <c r="B95" s="11"/>
      <c r="C95" s="11"/>
      <c r="D95" s="39"/>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c r="A96" s="11"/>
      <c r="B96" s="11"/>
      <c r="C96" s="11"/>
      <c r="D96" s="39"/>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c r="A97" s="11"/>
      <c r="B97" s="11"/>
      <c r="C97" s="11"/>
      <c r="D97" s="39"/>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c r="A98" s="11"/>
      <c r="B98" s="11"/>
      <c r="C98" s="11"/>
      <c r="D98" s="39"/>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c r="A99" s="11"/>
      <c r="B99" s="11"/>
      <c r="C99" s="11"/>
      <c r="D99" s="39"/>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c r="A100" s="11"/>
      <c r="B100" s="11"/>
      <c r="C100" s="11"/>
      <c r="D100" s="39"/>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c r="A101" s="11"/>
      <c r="B101" s="11"/>
      <c r="C101" s="11"/>
      <c r="D101" s="39"/>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c r="A102" s="11"/>
      <c r="B102" s="11"/>
      <c r="C102" s="11"/>
      <c r="D102" s="39"/>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c r="A103" s="11"/>
      <c r="B103" s="11"/>
      <c r="C103" s="11"/>
      <c r="D103" s="39"/>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c r="A104" s="11"/>
      <c r="B104" s="11"/>
      <c r="C104" s="11"/>
      <c r="D104" s="39"/>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c r="A105" s="11"/>
      <c r="B105" s="11"/>
      <c r="C105" s="11"/>
      <c r="D105" s="39"/>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c r="A106" s="11"/>
      <c r="B106" s="11"/>
      <c r="C106" s="11"/>
      <c r="D106" s="39"/>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c r="A107" s="11"/>
      <c r="B107" s="11"/>
      <c r="C107" s="11"/>
      <c r="D107" s="39"/>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c r="A108" s="11"/>
      <c r="B108" s="11"/>
      <c r="C108" s="11"/>
      <c r="D108" s="39"/>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c r="A109" s="11"/>
      <c r="B109" s="11"/>
      <c r="C109" s="11"/>
      <c r="D109" s="39"/>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c r="A110" s="11"/>
      <c r="B110" s="11"/>
      <c r="C110" s="11"/>
      <c r="D110" s="39"/>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c r="A111" s="11"/>
      <c r="B111" s="11"/>
      <c r="C111" s="11"/>
      <c r="D111" s="39"/>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c r="A112" s="11"/>
      <c r="B112" s="11"/>
      <c r="C112" s="11"/>
      <c r="D112" s="39"/>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c r="A113" s="11"/>
      <c r="B113" s="11"/>
      <c r="C113" s="11"/>
      <c r="D113" s="39"/>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c r="A114" s="11"/>
      <c r="B114" s="11"/>
      <c r="C114" s="11"/>
      <c r="D114" s="39"/>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c r="A115" s="11"/>
      <c r="B115" s="11"/>
      <c r="C115" s="11"/>
      <c r="D115" s="39"/>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c r="A116" s="11"/>
      <c r="B116" s="11"/>
      <c r="C116" s="11"/>
      <c r="D116" s="39"/>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c r="A117" s="11"/>
      <c r="B117" s="11"/>
      <c r="C117" s="11"/>
      <c r="D117" s="39"/>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c r="A118" s="11"/>
      <c r="B118" s="11"/>
      <c r="C118" s="11"/>
      <c r="D118" s="39"/>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c r="A119" s="11"/>
      <c r="B119" s="11"/>
      <c r="C119" s="11"/>
      <c r="D119" s="39"/>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c r="A120" s="11"/>
      <c r="B120" s="11"/>
      <c r="C120" s="11"/>
      <c r="D120" s="39"/>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c r="A121" s="11"/>
      <c r="B121" s="11"/>
      <c r="C121" s="11"/>
      <c r="D121" s="39"/>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c r="A122" s="11"/>
      <c r="B122" s="11"/>
      <c r="C122" s="11"/>
      <c r="D122" s="39"/>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c r="A123" s="11"/>
      <c r="B123" s="11"/>
      <c r="C123" s="11"/>
      <c r="D123" s="39"/>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c r="A124" s="11"/>
      <c r="B124" s="11"/>
      <c r="C124" s="11"/>
      <c r="D124" s="39"/>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c r="A125" s="11"/>
      <c r="B125" s="11"/>
      <c r="C125" s="11"/>
      <c r="D125" s="39"/>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c r="A126" s="11"/>
      <c r="B126" s="11"/>
      <c r="C126" s="11"/>
      <c r="D126" s="39"/>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c r="A127" s="11"/>
      <c r="B127" s="11"/>
      <c r="C127" s="11"/>
      <c r="D127" s="39"/>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c r="A128" s="11"/>
      <c r="B128" s="11"/>
      <c r="C128" s="11"/>
      <c r="D128" s="39"/>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c r="A129" s="11"/>
      <c r="B129" s="11"/>
      <c r="C129" s="11"/>
      <c r="D129" s="39"/>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c r="A130" s="11"/>
      <c r="B130" s="11"/>
      <c r="C130" s="11"/>
      <c r="D130" s="39"/>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c r="A131" s="11"/>
      <c r="B131" s="11"/>
      <c r="C131" s="11"/>
      <c r="D131" s="39"/>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c r="A132" s="11"/>
      <c r="B132" s="11"/>
      <c r="C132" s="11"/>
      <c r="D132" s="39"/>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c r="A133" s="11"/>
      <c r="B133" s="11"/>
      <c r="C133" s="11"/>
      <c r="D133" s="39"/>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c r="A134" s="11"/>
      <c r="B134" s="11"/>
      <c r="C134" s="11"/>
      <c r="D134" s="39"/>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c r="A135" s="11"/>
      <c r="B135" s="11"/>
      <c r="C135" s="11"/>
      <c r="D135" s="39"/>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c r="A136" s="11"/>
      <c r="B136" s="11"/>
      <c r="C136" s="11"/>
      <c r="D136" s="39"/>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c r="A137" s="11"/>
      <c r="B137" s="11"/>
      <c r="C137" s="11"/>
      <c r="D137" s="39"/>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c r="A138" s="11"/>
      <c r="B138" s="11"/>
      <c r="C138" s="11"/>
      <c r="D138" s="39"/>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c r="A139" s="11"/>
      <c r="B139" s="11"/>
      <c r="C139" s="11"/>
      <c r="D139" s="39"/>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c r="A140" s="11"/>
      <c r="B140" s="11"/>
      <c r="C140" s="11"/>
      <c r="D140" s="39"/>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c r="A141" s="11"/>
      <c r="B141" s="11"/>
      <c r="C141" s="11"/>
      <c r="D141" s="39"/>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c r="A142" s="11"/>
      <c r="B142" s="11"/>
      <c r="C142" s="11"/>
      <c r="D142" s="39"/>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c r="A143" s="11"/>
      <c r="B143" s="11"/>
      <c r="C143" s="11"/>
      <c r="D143" s="39"/>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c r="A144" s="11"/>
      <c r="B144" s="11"/>
      <c r="C144" s="11"/>
      <c r="D144" s="39"/>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c r="A145" s="11"/>
      <c r="B145" s="11"/>
      <c r="C145" s="11"/>
      <c r="D145" s="39"/>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c r="A146" s="11"/>
      <c r="B146" s="11"/>
      <c r="C146" s="11"/>
      <c r="D146" s="39"/>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c r="A147" s="11"/>
      <c r="B147" s="11"/>
      <c r="C147" s="11"/>
      <c r="D147" s="39"/>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c r="A148" s="11"/>
      <c r="B148" s="11"/>
      <c r="C148" s="11"/>
      <c r="D148" s="39"/>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c r="A149" s="11"/>
      <c r="B149" s="11"/>
      <c r="C149" s="11"/>
      <c r="D149" s="39"/>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c r="A150" s="11"/>
      <c r="B150" s="11"/>
      <c r="C150" s="11"/>
      <c r="D150" s="39"/>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c r="A151" s="11"/>
      <c r="B151" s="11"/>
      <c r="C151" s="11"/>
      <c r="D151" s="39"/>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c r="A152" s="11"/>
      <c r="B152" s="11"/>
      <c r="C152" s="11"/>
      <c r="D152" s="39"/>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c r="A153" s="11"/>
      <c r="B153" s="11"/>
      <c r="C153" s="11"/>
      <c r="D153" s="39"/>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c r="A154" s="11"/>
      <c r="B154" s="11"/>
      <c r="C154" s="11"/>
      <c r="D154" s="39"/>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c r="A155" s="11"/>
      <c r="B155" s="11"/>
      <c r="C155" s="11"/>
      <c r="D155" s="39"/>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c r="A156" s="11"/>
      <c r="B156" s="11"/>
      <c r="C156" s="11"/>
      <c r="D156" s="39"/>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c r="A157" s="11"/>
      <c r="B157" s="11"/>
      <c r="C157" s="11"/>
      <c r="D157" s="39"/>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c r="A158" s="11"/>
      <c r="B158" s="11"/>
      <c r="C158" s="11"/>
      <c r="D158" s="39"/>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c r="A159" s="11"/>
      <c r="B159" s="11"/>
      <c r="C159" s="11"/>
      <c r="D159" s="39"/>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c r="A160" s="11"/>
      <c r="B160" s="11"/>
      <c r="C160" s="11"/>
      <c r="D160" s="39"/>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c r="A161" s="11"/>
      <c r="B161" s="11"/>
      <c r="C161" s="11"/>
      <c r="D161" s="39"/>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c r="A162" s="11"/>
      <c r="B162" s="11"/>
      <c r="C162" s="11"/>
      <c r="D162" s="39"/>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c r="A163" s="11"/>
      <c r="B163" s="11"/>
      <c r="C163" s="11"/>
      <c r="D163" s="39"/>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c r="A164" s="11"/>
      <c r="B164" s="11"/>
      <c r="C164" s="11"/>
      <c r="D164" s="39"/>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c r="A165" s="11"/>
      <c r="B165" s="11"/>
      <c r="C165" s="11"/>
      <c r="D165" s="39"/>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c r="A166" s="11"/>
      <c r="B166" s="11"/>
      <c r="C166" s="11"/>
      <c r="D166" s="39"/>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c r="A167" s="11"/>
      <c r="B167" s="11"/>
      <c r="C167" s="11"/>
      <c r="D167" s="39"/>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c r="A168" s="11"/>
      <c r="B168" s="11"/>
      <c r="C168" s="11"/>
      <c r="D168" s="39"/>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c r="A169" s="11"/>
      <c r="B169" s="11"/>
      <c r="C169" s="11"/>
      <c r="D169" s="39"/>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c r="A170" s="11"/>
      <c r="B170" s="11"/>
      <c r="C170" s="11"/>
      <c r="D170" s="39"/>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c r="A171" s="11"/>
      <c r="B171" s="11"/>
      <c r="C171" s="11"/>
      <c r="D171" s="39"/>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c r="A172" s="11"/>
      <c r="B172" s="11"/>
      <c r="C172" s="11"/>
      <c r="D172" s="39"/>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c r="A173" s="11"/>
      <c r="B173" s="11"/>
      <c r="C173" s="11"/>
      <c r="D173" s="39"/>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c r="A174" s="11"/>
      <c r="B174" s="11"/>
      <c r="C174" s="11"/>
      <c r="D174" s="39"/>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c r="A175" s="11"/>
      <c r="B175" s="11"/>
      <c r="C175" s="11"/>
      <c r="D175" s="39"/>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c r="A176" s="11"/>
      <c r="B176" s="11"/>
      <c r="C176" s="11"/>
      <c r="D176" s="39"/>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c r="A177" s="11"/>
      <c r="B177" s="11"/>
      <c r="C177" s="11"/>
      <c r="D177" s="39"/>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c r="A178" s="11"/>
      <c r="B178" s="11"/>
      <c r="C178" s="11"/>
      <c r="D178" s="39"/>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c r="A179" s="11"/>
      <c r="B179" s="11"/>
      <c r="C179" s="11"/>
      <c r="D179" s="39"/>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c r="A180" s="11"/>
      <c r="B180" s="11"/>
      <c r="C180" s="11"/>
      <c r="D180" s="39"/>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c r="A181" s="11"/>
      <c r="B181" s="11"/>
      <c r="C181" s="11"/>
      <c r="D181" s="39"/>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c r="A182" s="11"/>
      <c r="B182" s="11"/>
      <c r="C182" s="11"/>
      <c r="D182" s="39"/>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c r="A183" s="11"/>
      <c r="B183" s="11"/>
      <c r="C183" s="11"/>
      <c r="D183" s="39"/>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c r="A184" s="11"/>
      <c r="B184" s="11"/>
      <c r="C184" s="11"/>
      <c r="D184" s="39"/>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c r="A185" s="11"/>
      <c r="B185" s="11"/>
      <c r="C185" s="11"/>
      <c r="D185" s="39"/>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c r="A186" s="11"/>
      <c r="B186" s="11"/>
      <c r="C186" s="11"/>
      <c r="D186" s="39"/>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c r="A187" s="11"/>
      <c r="B187" s="11"/>
      <c r="C187" s="11"/>
      <c r="D187" s="39"/>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c r="A188" s="11"/>
      <c r="B188" s="11"/>
      <c r="C188" s="11"/>
      <c r="D188" s="39"/>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c r="A189" s="11"/>
      <c r="B189" s="11"/>
      <c r="C189" s="11"/>
      <c r="D189" s="39"/>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c r="A190" s="11"/>
      <c r="B190" s="11"/>
      <c r="C190" s="11"/>
      <c r="D190" s="39"/>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c r="A191" s="11"/>
      <c r="B191" s="11"/>
      <c r="C191" s="11"/>
      <c r="D191" s="39"/>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c r="A192" s="11"/>
      <c r="B192" s="11"/>
      <c r="C192" s="11"/>
      <c r="D192" s="39"/>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c r="A193" s="11"/>
      <c r="B193" s="11"/>
      <c r="C193" s="11"/>
      <c r="D193" s="39"/>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c r="A194" s="11"/>
      <c r="B194" s="11"/>
      <c r="C194" s="11"/>
      <c r="D194" s="39"/>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c r="A195" s="11"/>
      <c r="B195" s="11"/>
      <c r="C195" s="11"/>
      <c r="D195" s="39"/>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c r="A196" s="11"/>
      <c r="B196" s="11"/>
      <c r="C196" s="11"/>
      <c r="D196" s="39"/>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c r="A197" s="11"/>
      <c r="B197" s="11"/>
      <c r="C197" s="11"/>
      <c r="D197" s="39"/>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c r="A198" s="11"/>
      <c r="B198" s="11"/>
      <c r="C198" s="11"/>
      <c r="D198" s="39"/>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c r="A199" s="11"/>
      <c r="B199" s="11"/>
      <c r="C199" s="11"/>
      <c r="D199" s="39"/>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c r="A200" s="11"/>
      <c r="B200" s="11"/>
      <c r="C200" s="11"/>
      <c r="D200" s="39"/>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c r="A201" s="11"/>
      <c r="B201" s="11"/>
      <c r="C201" s="11"/>
      <c r="D201" s="39"/>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c r="A202" s="11"/>
      <c r="B202" s="11"/>
      <c r="C202" s="11"/>
      <c r="D202" s="39"/>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c r="A203" s="11"/>
      <c r="B203" s="11"/>
      <c r="C203" s="11"/>
      <c r="D203" s="39"/>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c r="A204" s="11"/>
      <c r="B204" s="11"/>
      <c r="C204" s="11"/>
      <c r="D204" s="39"/>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c r="A205" s="11"/>
      <c r="B205" s="11"/>
      <c r="C205" s="11"/>
      <c r="D205" s="39"/>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c r="A206" s="11"/>
      <c r="B206" s="11"/>
      <c r="C206" s="11"/>
      <c r="D206" s="39"/>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c r="A207" s="11"/>
      <c r="B207" s="11"/>
      <c r="C207" s="11"/>
      <c r="D207" s="39"/>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c r="A208" s="11"/>
      <c r="B208" s="11"/>
      <c r="C208" s="11"/>
      <c r="D208" s="39"/>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c r="A209" s="11"/>
      <c r="B209" s="11"/>
      <c r="C209" s="11"/>
      <c r="D209" s="39"/>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c r="A210" s="11"/>
      <c r="B210" s="11"/>
      <c r="C210" s="11"/>
      <c r="D210" s="39"/>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c r="A211" s="11"/>
      <c r="B211" s="11"/>
      <c r="C211" s="11"/>
      <c r="D211" s="39"/>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c r="A212" s="11"/>
      <c r="B212" s="11"/>
      <c r="C212" s="11"/>
      <c r="D212" s="39"/>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c r="A213" s="11"/>
      <c r="B213" s="11"/>
      <c r="C213" s="11"/>
      <c r="D213" s="39"/>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c r="A214" s="11"/>
      <c r="B214" s="11"/>
      <c r="C214" s="11"/>
      <c r="D214" s="39"/>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c r="A215" s="11"/>
      <c r="B215" s="11"/>
      <c r="C215" s="11"/>
      <c r="D215" s="39"/>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c r="A216" s="11"/>
      <c r="B216" s="11"/>
      <c r="C216" s="11"/>
      <c r="D216" s="39"/>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c r="A217" s="11"/>
      <c r="B217" s="11"/>
      <c r="C217" s="11"/>
      <c r="D217" s="39"/>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c r="A218" s="11"/>
      <c r="B218" s="11"/>
      <c r="C218" s="11"/>
      <c r="D218" s="39"/>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c r="A219" s="11"/>
      <c r="B219" s="11"/>
      <c r="C219" s="11"/>
      <c r="D219" s="39"/>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c r="A220" s="11"/>
      <c r="B220" s="11"/>
      <c r="C220" s="11"/>
      <c r="D220" s="39"/>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c r="A221" s="11"/>
      <c r="B221" s="11"/>
      <c r="C221" s="11"/>
      <c r="D221" s="39"/>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c r="A222" s="11"/>
      <c r="B222" s="11"/>
      <c r="C222" s="11"/>
      <c r="D222" s="39"/>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c r="A223" s="11"/>
      <c r="B223" s="11"/>
      <c r="C223" s="11"/>
      <c r="D223" s="39"/>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c r="A224" s="11"/>
      <c r="B224" s="11"/>
      <c r="C224" s="11"/>
      <c r="D224" s="39"/>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c r="A225" s="11"/>
      <c r="B225" s="11"/>
      <c r="C225" s="11"/>
      <c r="D225" s="39"/>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c r="A226" s="11"/>
      <c r="B226" s="11"/>
      <c r="C226" s="11"/>
      <c r="D226" s="39"/>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c r="A227" s="11"/>
      <c r="B227" s="11"/>
      <c r="C227" s="11"/>
      <c r="D227" s="39"/>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c r="A228" s="11"/>
      <c r="B228" s="11"/>
      <c r="C228" s="11"/>
      <c r="D228" s="39"/>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c r="A229" s="11"/>
      <c r="B229" s="11"/>
      <c r="C229" s="11"/>
      <c r="D229" s="39"/>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c r="A230" s="11"/>
      <c r="B230" s="11"/>
      <c r="C230" s="11"/>
      <c r="D230" s="39"/>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c r="A231" s="11"/>
      <c r="B231" s="11"/>
      <c r="C231" s="11"/>
      <c r="D231" s="39"/>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c r="A232" s="11"/>
      <c r="B232" s="11"/>
      <c r="C232" s="11"/>
      <c r="D232" s="39"/>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c r="A233" s="11"/>
      <c r="B233" s="11"/>
      <c r="C233" s="11"/>
      <c r="D233" s="39"/>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c r="A234" s="11"/>
      <c r="B234" s="11"/>
      <c r="C234" s="11"/>
      <c r="D234" s="39"/>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c r="A235" s="11"/>
      <c r="B235" s="11"/>
      <c r="C235" s="11"/>
      <c r="D235" s="39"/>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c r="A236" s="11"/>
      <c r="B236" s="11"/>
      <c r="C236" s="11"/>
      <c r="D236" s="39"/>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c r="A237" s="11"/>
      <c r="B237" s="11"/>
      <c r="C237" s="11"/>
      <c r="D237" s="39"/>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c r="A238" s="11"/>
      <c r="B238" s="11"/>
      <c r="C238" s="11"/>
      <c r="D238" s="39"/>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c r="A239" s="11"/>
      <c r="B239" s="11"/>
      <c r="C239" s="11"/>
      <c r="D239" s="39"/>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c r="A240" s="11"/>
      <c r="B240" s="11"/>
      <c r="C240" s="11"/>
      <c r="D240" s="39"/>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c r="A241" s="11"/>
      <c r="B241" s="11"/>
      <c r="C241" s="11"/>
      <c r="D241" s="39"/>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c r="A242" s="11"/>
      <c r="B242" s="11"/>
      <c r="C242" s="11"/>
      <c r="D242" s="39"/>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c r="A243" s="11"/>
      <c r="B243" s="11"/>
      <c r="C243" s="11"/>
      <c r="D243" s="39"/>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c r="A244" s="11"/>
      <c r="B244" s="11"/>
      <c r="C244" s="11"/>
      <c r="D244" s="39"/>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c r="A245" s="11"/>
      <c r="B245" s="11"/>
      <c r="C245" s="11"/>
      <c r="D245" s="39"/>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c r="A246" s="11"/>
      <c r="B246" s="11"/>
      <c r="C246" s="11"/>
      <c r="D246" s="39"/>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c r="A247" s="11"/>
      <c r="B247" s="11"/>
      <c r="C247" s="11"/>
      <c r="D247" s="39"/>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c r="A248" s="11"/>
      <c r="B248" s="11"/>
      <c r="C248" s="11"/>
      <c r="D248" s="39"/>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c r="A249" s="11"/>
      <c r="B249" s="11"/>
      <c r="C249" s="11"/>
      <c r="D249" s="39"/>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c r="A250" s="11"/>
      <c r="B250" s="11"/>
      <c r="C250" s="11"/>
      <c r="D250" s="39"/>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c r="A251" s="11"/>
      <c r="B251" s="11"/>
      <c r="C251" s="11"/>
      <c r="D251" s="39"/>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c r="A252" s="11"/>
      <c r="B252" s="11"/>
      <c r="C252" s="11"/>
      <c r="D252" s="39"/>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c r="A253" s="11"/>
      <c r="B253" s="11"/>
      <c r="C253" s="11"/>
      <c r="D253" s="39"/>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c r="A254" s="11"/>
      <c r="B254" s="11"/>
      <c r="C254" s="11"/>
      <c r="D254" s="39"/>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c r="A255" s="11"/>
      <c r="B255" s="11"/>
      <c r="C255" s="11"/>
      <c r="D255" s="39"/>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c r="A256" s="11"/>
      <c r="B256" s="11"/>
      <c r="C256" s="11"/>
      <c r="D256" s="39"/>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c r="A257" s="11"/>
      <c r="B257" s="11"/>
      <c r="C257" s="11"/>
      <c r="D257" s="39"/>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c r="A258" s="11"/>
      <c r="B258" s="11"/>
      <c r="C258" s="11"/>
      <c r="D258" s="39"/>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c r="A259" s="11"/>
      <c r="B259" s="11"/>
      <c r="C259" s="11"/>
      <c r="D259" s="39"/>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c r="A260" s="11"/>
      <c r="B260" s="11"/>
      <c r="C260" s="11"/>
      <c r="D260" s="39"/>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c r="A261" s="11"/>
      <c r="B261" s="11"/>
      <c r="C261" s="11"/>
      <c r="D261" s="39"/>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c r="A262" s="11"/>
      <c r="B262" s="11"/>
      <c r="C262" s="11"/>
      <c r="D262" s="39"/>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c r="A263" s="11"/>
      <c r="B263" s="11"/>
      <c r="C263" s="11"/>
      <c r="D263" s="39"/>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c r="A264" s="11"/>
      <c r="B264" s="11"/>
      <c r="C264" s="11"/>
      <c r="D264" s="39"/>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c r="A265" s="11"/>
      <c r="B265" s="11"/>
      <c r="C265" s="11"/>
      <c r="D265" s="39"/>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c r="A266" s="11"/>
      <c r="B266" s="11"/>
      <c r="C266" s="11"/>
      <c r="D266" s="39"/>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c r="A267" s="11"/>
      <c r="B267" s="11"/>
      <c r="C267" s="11"/>
      <c r="D267" s="39"/>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c r="A268" s="11"/>
      <c r="B268" s="11"/>
      <c r="C268" s="11"/>
      <c r="D268" s="39"/>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c r="A269" s="11"/>
      <c r="B269" s="11"/>
      <c r="C269" s="11"/>
      <c r="D269" s="39"/>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c r="A270" s="11"/>
      <c r="B270" s="11"/>
      <c r="C270" s="11"/>
      <c r="D270" s="39"/>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c r="A271" s="11"/>
      <c r="B271" s="11"/>
      <c r="C271" s="11"/>
      <c r="D271" s="39"/>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c r="A272" s="11"/>
      <c r="B272" s="11"/>
      <c r="C272" s="11"/>
      <c r="D272" s="39"/>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c r="A273" s="11"/>
      <c r="B273" s="11"/>
      <c r="C273" s="11"/>
      <c r="D273" s="39"/>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c r="A274" s="11"/>
      <c r="B274" s="11"/>
      <c r="C274" s="11"/>
      <c r="D274" s="39"/>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c r="A275" s="11"/>
      <c r="B275" s="11"/>
      <c r="C275" s="11"/>
      <c r="D275" s="39"/>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c r="A276" s="11"/>
      <c r="B276" s="11"/>
      <c r="C276" s="11"/>
      <c r="D276" s="39"/>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c r="A277" s="11"/>
      <c r="B277" s="11"/>
      <c r="C277" s="11"/>
      <c r="D277" s="39"/>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c r="A278" s="11"/>
      <c r="B278" s="11"/>
      <c r="C278" s="11"/>
      <c r="D278" s="39"/>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c r="A279" s="11"/>
      <c r="B279" s="11"/>
      <c r="C279" s="11"/>
      <c r="D279" s="39"/>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c r="A280" s="11"/>
      <c r="B280" s="11"/>
      <c r="C280" s="11"/>
      <c r="D280" s="39"/>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c r="A281" s="11"/>
      <c r="B281" s="11"/>
      <c r="C281" s="11"/>
      <c r="D281" s="39"/>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c r="A282" s="11"/>
      <c r="B282" s="11"/>
      <c r="C282" s="11"/>
      <c r="D282" s="39"/>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c r="A283" s="11"/>
      <c r="B283" s="11"/>
      <c r="C283" s="11"/>
      <c r="D283" s="39"/>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c r="A284" s="11"/>
      <c r="B284" s="11"/>
      <c r="C284" s="11"/>
      <c r="D284" s="39"/>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c r="A285" s="11"/>
      <c r="B285" s="11"/>
      <c r="C285" s="11"/>
      <c r="D285" s="39"/>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c r="A286" s="11"/>
      <c r="B286" s="11"/>
      <c r="C286" s="11"/>
      <c r="D286" s="39"/>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c r="A287" s="11"/>
      <c r="B287" s="11"/>
      <c r="C287" s="11"/>
      <c r="D287" s="39"/>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c r="A288" s="11"/>
      <c r="B288" s="11"/>
      <c r="C288" s="11"/>
      <c r="D288" s="39"/>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c r="A289" s="11"/>
      <c r="B289" s="11"/>
      <c r="C289" s="11"/>
      <c r="D289" s="39"/>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c r="A290" s="11"/>
      <c r="B290" s="11"/>
      <c r="C290" s="11"/>
      <c r="D290" s="39"/>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c r="A291" s="11"/>
      <c r="B291" s="11"/>
      <c r="C291" s="11"/>
      <c r="D291" s="39"/>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c r="A292" s="11"/>
      <c r="B292" s="11"/>
      <c r="C292" s="11"/>
      <c r="D292" s="39"/>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c r="A293" s="11"/>
      <c r="B293" s="11"/>
      <c r="C293" s="11"/>
      <c r="D293" s="39"/>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c r="A294" s="11"/>
      <c r="B294" s="11"/>
      <c r="C294" s="11"/>
      <c r="D294" s="39"/>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c r="A295" s="11"/>
      <c r="B295" s="11"/>
      <c r="C295" s="11"/>
      <c r="D295" s="39"/>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c r="A296" s="11"/>
      <c r="B296" s="11"/>
      <c r="C296" s="11"/>
      <c r="D296" s="39"/>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c r="A297" s="11"/>
      <c r="B297" s="11"/>
      <c r="C297" s="11"/>
      <c r="D297" s="39"/>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c r="A298" s="11"/>
      <c r="B298" s="11"/>
      <c r="C298" s="11"/>
      <c r="D298" s="39"/>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c r="A299" s="11"/>
      <c r="B299" s="11"/>
      <c r="C299" s="11"/>
      <c r="D299" s="39"/>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c r="A300" s="11"/>
      <c r="B300" s="11"/>
      <c r="C300" s="11"/>
      <c r="D300" s="39"/>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c r="A301" s="11"/>
      <c r="B301" s="11"/>
      <c r="C301" s="11"/>
      <c r="D301" s="39"/>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c r="A302" s="11"/>
      <c r="B302" s="11"/>
      <c r="C302" s="11"/>
      <c r="D302" s="39"/>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c r="A303" s="11"/>
      <c r="B303" s="11"/>
      <c r="C303" s="11"/>
      <c r="D303" s="39"/>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c r="A304" s="11"/>
      <c r="B304" s="11"/>
      <c r="C304" s="11"/>
      <c r="D304" s="39"/>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c r="A305" s="11"/>
      <c r="B305" s="11"/>
      <c r="C305" s="11"/>
      <c r="D305" s="39"/>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c r="A306" s="11"/>
      <c r="B306" s="11"/>
      <c r="C306" s="11"/>
      <c r="D306" s="39"/>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c r="A307" s="11"/>
      <c r="B307" s="11"/>
      <c r="C307" s="11"/>
      <c r="D307" s="39"/>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c r="A308" s="11"/>
      <c r="B308" s="11"/>
      <c r="C308" s="11"/>
      <c r="D308" s="39"/>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c r="A309" s="11"/>
      <c r="B309" s="11"/>
      <c r="C309" s="11"/>
      <c r="D309" s="39"/>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c r="A310" s="11"/>
      <c r="B310" s="11"/>
      <c r="C310" s="11"/>
      <c r="D310" s="39"/>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c r="A311" s="11"/>
      <c r="B311" s="11"/>
      <c r="C311" s="11"/>
      <c r="D311" s="39"/>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c r="A312" s="11"/>
      <c r="B312" s="11"/>
      <c r="C312" s="11"/>
      <c r="D312" s="39"/>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c r="A313" s="11"/>
      <c r="B313" s="11"/>
      <c r="C313" s="11"/>
      <c r="D313" s="39"/>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c r="A314" s="11"/>
      <c r="B314" s="11"/>
      <c r="C314" s="11"/>
      <c r="D314" s="39"/>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c r="A315" s="11"/>
      <c r="B315" s="11"/>
      <c r="C315" s="11"/>
      <c r="D315" s="39"/>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c r="A316" s="11"/>
      <c r="B316" s="11"/>
      <c r="C316" s="11"/>
      <c r="D316" s="39"/>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c r="A317" s="11"/>
      <c r="B317" s="11"/>
      <c r="C317" s="11"/>
      <c r="D317" s="39"/>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c r="A318" s="11"/>
      <c r="B318" s="11"/>
      <c r="C318" s="11"/>
      <c r="D318" s="39"/>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c r="A319" s="11"/>
      <c r="B319" s="11"/>
      <c r="C319" s="11"/>
      <c r="D319" s="39"/>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c r="A320" s="11"/>
      <c r="B320" s="11"/>
      <c r="C320" s="11"/>
      <c r="D320" s="39"/>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c r="A321" s="11"/>
      <c r="B321" s="11"/>
      <c r="C321" s="11"/>
      <c r="D321" s="39"/>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c r="A322" s="11"/>
      <c r="B322" s="11"/>
      <c r="C322" s="11"/>
      <c r="D322" s="39"/>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c r="A323" s="11"/>
      <c r="B323" s="11"/>
      <c r="C323" s="11"/>
      <c r="D323" s="39"/>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c r="A324" s="11"/>
      <c r="B324" s="11"/>
      <c r="C324" s="11"/>
      <c r="D324" s="39"/>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c r="A325" s="11"/>
      <c r="B325" s="11"/>
      <c r="C325" s="11"/>
      <c r="D325" s="39"/>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c r="A326" s="11"/>
      <c r="B326" s="11"/>
      <c r="C326" s="11"/>
      <c r="D326" s="39"/>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c r="A327" s="11"/>
      <c r="B327" s="11"/>
      <c r="C327" s="11"/>
      <c r="D327" s="39"/>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c r="A328" s="11"/>
      <c r="B328" s="11"/>
      <c r="C328" s="11"/>
      <c r="D328" s="39"/>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c r="A329" s="11"/>
      <c r="B329" s="11"/>
      <c r="C329" s="11"/>
      <c r="D329" s="39"/>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c r="A330" s="11"/>
      <c r="B330" s="11"/>
      <c r="C330" s="11"/>
      <c r="D330" s="39"/>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c r="A331" s="11"/>
      <c r="B331" s="11"/>
      <c r="C331" s="11"/>
      <c r="D331" s="39"/>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c r="A332" s="11"/>
      <c r="B332" s="11"/>
      <c r="C332" s="11"/>
      <c r="D332" s="39"/>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c r="A333" s="11"/>
      <c r="B333" s="11"/>
      <c r="C333" s="11"/>
      <c r="D333" s="39"/>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c r="A334" s="11"/>
      <c r="B334" s="11"/>
      <c r="C334" s="11"/>
      <c r="D334" s="39"/>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c r="A335" s="11"/>
      <c r="B335" s="11"/>
      <c r="C335" s="11"/>
      <c r="D335" s="39"/>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c r="A336" s="11"/>
      <c r="B336" s="11"/>
      <c r="C336" s="11"/>
      <c r="D336" s="39"/>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c r="A337" s="11"/>
      <c r="B337" s="11"/>
      <c r="C337" s="11"/>
      <c r="D337" s="39"/>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c r="A338" s="11"/>
      <c r="B338" s="11"/>
      <c r="C338" s="11"/>
      <c r="D338" s="39"/>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c r="A339" s="11"/>
      <c r="B339" s="11"/>
      <c r="C339" s="11"/>
      <c r="D339" s="39"/>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c r="A340" s="11"/>
      <c r="B340" s="11"/>
      <c r="C340" s="11"/>
      <c r="D340" s="39"/>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c r="A341" s="11"/>
      <c r="B341" s="11"/>
      <c r="C341" s="11"/>
      <c r="D341" s="39"/>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c r="A342" s="11"/>
      <c r="B342" s="11"/>
      <c r="C342" s="11"/>
      <c r="D342" s="39"/>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c r="A343" s="11"/>
      <c r="B343" s="11"/>
      <c r="C343" s="11"/>
      <c r="D343" s="39"/>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c r="A344" s="11"/>
      <c r="B344" s="11"/>
      <c r="C344" s="11"/>
      <c r="D344" s="39"/>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c r="A345" s="11"/>
      <c r="B345" s="11"/>
      <c r="C345" s="11"/>
      <c r="D345" s="39"/>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c r="A346" s="11"/>
      <c r="B346" s="11"/>
      <c r="C346" s="11"/>
      <c r="D346" s="39"/>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c r="A347" s="11"/>
      <c r="B347" s="11"/>
      <c r="C347" s="11"/>
      <c r="D347" s="39"/>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c r="A348" s="11"/>
      <c r="B348" s="11"/>
      <c r="C348" s="11"/>
      <c r="D348" s="39"/>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c r="A349" s="11"/>
      <c r="B349" s="11"/>
      <c r="C349" s="11"/>
      <c r="D349" s="39"/>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c r="A350" s="11"/>
      <c r="B350" s="11"/>
      <c r="C350" s="11"/>
      <c r="D350" s="39"/>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c r="A351" s="11"/>
      <c r="B351" s="11"/>
      <c r="C351" s="11"/>
      <c r="D351" s="39"/>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c r="A352" s="11"/>
      <c r="B352" s="11"/>
      <c r="C352" s="11"/>
      <c r="D352" s="39"/>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c r="A353" s="11"/>
      <c r="B353" s="11"/>
      <c r="C353" s="11"/>
      <c r="D353" s="39"/>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c r="A354" s="11"/>
      <c r="B354" s="11"/>
      <c r="C354" s="11"/>
      <c r="D354" s="39"/>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c r="A355" s="11"/>
      <c r="B355" s="11"/>
      <c r="C355" s="11"/>
      <c r="D355" s="39"/>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c r="A356" s="11"/>
      <c r="B356" s="11"/>
      <c r="C356" s="11"/>
      <c r="D356" s="39"/>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c r="A357" s="11"/>
      <c r="B357" s="11"/>
      <c r="C357" s="11"/>
      <c r="D357" s="39"/>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c r="A358" s="11"/>
      <c r="B358" s="11"/>
      <c r="C358" s="11"/>
      <c r="D358" s="39"/>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c r="A359" s="11"/>
      <c r="B359" s="11"/>
      <c r="C359" s="11"/>
      <c r="D359" s="39"/>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c r="A360" s="11"/>
      <c r="B360" s="11"/>
      <c r="C360" s="11"/>
      <c r="D360" s="39"/>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c r="A361" s="11"/>
      <c r="B361" s="11"/>
      <c r="C361" s="11"/>
      <c r="D361" s="39"/>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c r="A362" s="11"/>
      <c r="B362" s="11"/>
      <c r="C362" s="11"/>
      <c r="D362" s="39"/>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c r="A363" s="11"/>
      <c r="B363" s="11"/>
      <c r="C363" s="11"/>
      <c r="D363" s="39"/>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c r="A364" s="11"/>
      <c r="B364" s="11"/>
      <c r="C364" s="11"/>
      <c r="D364" s="39"/>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c r="A365" s="11"/>
      <c r="B365" s="11"/>
      <c r="C365" s="11"/>
      <c r="D365" s="39"/>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c r="A366" s="11"/>
      <c r="B366" s="11"/>
      <c r="C366" s="11"/>
      <c r="D366" s="39"/>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c r="A367" s="11"/>
      <c r="B367" s="11"/>
      <c r="C367" s="11"/>
      <c r="D367" s="39"/>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c r="A368" s="11"/>
      <c r="B368" s="11"/>
      <c r="C368" s="11"/>
      <c r="D368" s="39"/>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c r="A369" s="11"/>
      <c r="B369" s="11"/>
      <c r="C369" s="11"/>
      <c r="D369" s="39"/>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c r="A370" s="11"/>
      <c r="B370" s="11"/>
      <c r="C370" s="11"/>
      <c r="D370" s="39"/>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c r="A371" s="11"/>
      <c r="B371" s="11"/>
      <c r="C371" s="11"/>
      <c r="D371" s="39"/>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c r="A372" s="11"/>
      <c r="B372" s="11"/>
      <c r="C372" s="11"/>
      <c r="D372" s="39"/>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c r="A373" s="11"/>
      <c r="B373" s="11"/>
      <c r="C373" s="11"/>
      <c r="D373" s="39"/>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c r="A374" s="11"/>
      <c r="B374" s="11"/>
      <c r="C374" s="11"/>
      <c r="D374" s="39"/>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c r="A375" s="11"/>
      <c r="B375" s="11"/>
      <c r="C375" s="11"/>
      <c r="D375" s="39"/>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c r="A376" s="11"/>
      <c r="B376" s="11"/>
      <c r="C376" s="11"/>
      <c r="D376" s="39"/>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c r="A377" s="11"/>
      <c r="B377" s="11"/>
      <c r="C377" s="11"/>
      <c r="D377" s="39"/>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c r="A378" s="11"/>
      <c r="B378" s="11"/>
      <c r="C378" s="11"/>
      <c r="D378" s="39"/>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c r="A379" s="11"/>
      <c r="B379" s="11"/>
      <c r="C379" s="11"/>
      <c r="D379" s="39"/>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c r="A380" s="11"/>
      <c r="B380" s="11"/>
      <c r="C380" s="11"/>
      <c r="D380" s="39"/>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c r="A381" s="11"/>
      <c r="B381" s="11"/>
      <c r="C381" s="11"/>
      <c r="D381" s="39"/>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c r="A382" s="11"/>
      <c r="B382" s="11"/>
      <c r="C382" s="11"/>
      <c r="D382" s="39"/>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c r="A383" s="11"/>
      <c r="B383" s="11"/>
      <c r="C383" s="11"/>
      <c r="D383" s="39"/>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c r="A384" s="11"/>
      <c r="B384" s="11"/>
      <c r="C384" s="11"/>
      <c r="D384" s="39"/>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c r="A385" s="11"/>
      <c r="B385" s="11"/>
      <c r="C385" s="11"/>
      <c r="D385" s="39"/>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c r="A386" s="11"/>
      <c r="B386" s="11"/>
      <c r="C386" s="11"/>
      <c r="D386" s="39"/>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c r="A387" s="11"/>
      <c r="B387" s="11"/>
      <c r="C387" s="11"/>
      <c r="D387" s="39"/>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c r="A388" s="11"/>
      <c r="B388" s="11"/>
      <c r="C388" s="11"/>
      <c r="D388" s="39"/>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c r="A389" s="11"/>
      <c r="B389" s="11"/>
      <c r="C389" s="11"/>
      <c r="D389" s="39"/>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c r="A390" s="11"/>
      <c r="B390" s="11"/>
      <c r="C390" s="11"/>
      <c r="D390" s="39"/>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c r="A391" s="11"/>
      <c r="B391" s="11"/>
      <c r="C391" s="11"/>
      <c r="D391" s="39"/>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c r="A392" s="11"/>
      <c r="B392" s="11"/>
      <c r="C392" s="11"/>
      <c r="D392" s="39"/>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c r="A393" s="11"/>
      <c r="B393" s="11"/>
      <c r="C393" s="11"/>
      <c r="D393" s="39"/>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c r="A394" s="11"/>
      <c r="B394" s="11"/>
      <c r="C394" s="11"/>
      <c r="D394" s="39"/>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c r="A395" s="11"/>
      <c r="B395" s="11"/>
      <c r="C395" s="11"/>
      <c r="D395" s="39"/>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c r="A396" s="11"/>
      <c r="B396" s="11"/>
      <c r="C396" s="11"/>
      <c r="D396" s="39"/>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c r="A397" s="11"/>
      <c r="B397" s="11"/>
      <c r="C397" s="11"/>
      <c r="D397" s="39"/>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c r="A398" s="11"/>
      <c r="B398" s="11"/>
      <c r="C398" s="11"/>
      <c r="D398" s="39"/>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c r="A399" s="11"/>
      <c r="B399" s="11"/>
      <c r="C399" s="11"/>
      <c r="D399" s="39"/>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c r="A400" s="11"/>
      <c r="B400" s="11"/>
      <c r="C400" s="11"/>
      <c r="D400" s="39"/>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c r="A401" s="11"/>
      <c r="B401" s="11"/>
      <c r="C401" s="11"/>
      <c r="D401" s="39"/>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c r="A402" s="11"/>
      <c r="B402" s="11"/>
      <c r="C402" s="11"/>
      <c r="D402" s="39"/>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c r="A403" s="11"/>
      <c r="B403" s="11"/>
      <c r="C403" s="11"/>
      <c r="D403" s="39"/>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c r="A404" s="11"/>
      <c r="B404" s="11"/>
      <c r="C404" s="11"/>
      <c r="D404" s="39"/>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c r="A405" s="11"/>
      <c r="B405" s="11"/>
      <c r="C405" s="11"/>
      <c r="D405" s="39"/>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c r="A406" s="11"/>
      <c r="B406" s="11"/>
      <c r="C406" s="11"/>
      <c r="D406" s="39"/>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c r="A407" s="11"/>
      <c r="B407" s="11"/>
      <c r="C407" s="11"/>
      <c r="D407" s="39"/>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c r="A408" s="11"/>
      <c r="B408" s="11"/>
      <c r="C408" s="11"/>
      <c r="D408" s="39"/>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c r="A409" s="11"/>
      <c r="B409" s="11"/>
      <c r="C409" s="11"/>
      <c r="D409" s="39"/>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c r="A410" s="11"/>
      <c r="B410" s="11"/>
      <c r="C410" s="11"/>
      <c r="D410" s="39"/>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c r="A411" s="11"/>
      <c r="B411" s="11"/>
      <c r="C411" s="11"/>
      <c r="D411" s="39"/>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c r="A412" s="11"/>
      <c r="B412" s="11"/>
      <c r="C412" s="11"/>
      <c r="D412" s="39"/>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c r="A413" s="11"/>
      <c r="B413" s="11"/>
      <c r="C413" s="11"/>
      <c r="D413" s="39"/>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c r="A414" s="11"/>
      <c r="B414" s="11"/>
      <c r="C414" s="11"/>
      <c r="D414" s="39"/>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c r="A415" s="11"/>
      <c r="B415" s="11"/>
      <c r="C415" s="11"/>
      <c r="D415" s="39"/>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c r="A416" s="11"/>
      <c r="B416" s="11"/>
      <c r="C416" s="11"/>
      <c r="D416" s="39"/>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c r="A417" s="11"/>
      <c r="B417" s="11"/>
      <c r="C417" s="11"/>
      <c r="D417" s="39"/>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c r="A418" s="11"/>
      <c r="B418" s="11"/>
      <c r="C418" s="11"/>
      <c r="D418" s="39"/>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c r="A419" s="11"/>
      <c r="B419" s="11"/>
      <c r="C419" s="11"/>
      <c r="D419" s="39"/>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c r="A420" s="11"/>
      <c r="B420" s="11"/>
      <c r="C420" s="11"/>
      <c r="D420" s="39"/>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c r="A421" s="11"/>
      <c r="B421" s="11"/>
      <c r="C421" s="11"/>
      <c r="D421" s="39"/>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c r="A422" s="11"/>
      <c r="B422" s="11"/>
      <c r="C422" s="11"/>
      <c r="D422" s="39"/>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c r="A423" s="11"/>
      <c r="B423" s="11"/>
      <c r="C423" s="11"/>
      <c r="D423" s="39"/>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c r="A424" s="11"/>
      <c r="B424" s="11"/>
      <c r="C424" s="11"/>
      <c r="D424" s="39"/>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c r="A425" s="11"/>
      <c r="B425" s="11"/>
      <c r="C425" s="11"/>
      <c r="D425" s="39"/>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c r="A426" s="11"/>
      <c r="B426" s="11"/>
      <c r="C426" s="11"/>
      <c r="D426" s="39"/>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c r="A427" s="11"/>
      <c r="B427" s="11"/>
      <c r="C427" s="11"/>
      <c r="D427" s="39"/>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c r="A428" s="11"/>
      <c r="B428" s="11"/>
      <c r="C428" s="11"/>
      <c r="D428" s="39"/>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c r="A429" s="11"/>
      <c r="B429" s="11"/>
      <c r="C429" s="11"/>
      <c r="D429" s="39"/>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c r="A430" s="11"/>
      <c r="B430" s="11"/>
      <c r="C430" s="11"/>
      <c r="D430" s="39"/>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c r="A431" s="11"/>
      <c r="B431" s="11"/>
      <c r="C431" s="11"/>
      <c r="D431" s="39"/>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c r="A432" s="11"/>
      <c r="B432" s="11"/>
      <c r="C432" s="11"/>
      <c r="D432" s="39"/>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c r="A433" s="11"/>
      <c r="B433" s="11"/>
      <c r="C433" s="11"/>
      <c r="D433" s="39"/>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c r="A434" s="11"/>
      <c r="B434" s="11"/>
      <c r="C434" s="11"/>
      <c r="D434" s="39"/>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c r="A435" s="11"/>
      <c r="B435" s="11"/>
      <c r="C435" s="11"/>
      <c r="D435" s="39"/>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c r="A436" s="11"/>
      <c r="B436" s="11"/>
      <c r="C436" s="11"/>
      <c r="D436" s="39"/>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c r="A437" s="11"/>
      <c r="B437" s="11"/>
      <c r="C437" s="11"/>
      <c r="D437" s="39"/>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c r="A438" s="11"/>
      <c r="B438" s="11"/>
      <c r="C438" s="11"/>
      <c r="D438" s="39"/>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c r="A439" s="11"/>
      <c r="B439" s="11"/>
      <c r="C439" s="11"/>
      <c r="D439" s="39"/>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c r="A440" s="11"/>
      <c r="B440" s="11"/>
      <c r="C440" s="11"/>
      <c r="D440" s="39"/>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c r="A441" s="11"/>
      <c r="B441" s="11"/>
      <c r="C441" s="11"/>
      <c r="D441" s="39"/>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c r="A442" s="11"/>
      <c r="B442" s="11"/>
      <c r="C442" s="11"/>
      <c r="D442" s="39"/>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c r="A443" s="11"/>
      <c r="B443" s="11"/>
      <c r="C443" s="11"/>
      <c r="D443" s="39"/>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c r="A444" s="11"/>
      <c r="B444" s="11"/>
      <c r="C444" s="11"/>
      <c r="D444" s="39"/>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c r="A445" s="11"/>
      <c r="B445" s="11"/>
      <c r="C445" s="11"/>
      <c r="D445" s="39"/>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c r="A446" s="11"/>
      <c r="B446" s="11"/>
      <c r="C446" s="11"/>
      <c r="D446" s="39"/>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c r="A447" s="11"/>
      <c r="B447" s="11"/>
      <c r="C447" s="11"/>
      <c r="D447" s="39"/>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c r="A448" s="11"/>
      <c r="B448" s="11"/>
      <c r="C448" s="11"/>
      <c r="D448" s="39"/>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c r="A449" s="11"/>
      <c r="B449" s="11"/>
      <c r="C449" s="11"/>
      <c r="D449" s="39"/>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c r="A450" s="11"/>
      <c r="B450" s="11"/>
      <c r="C450" s="11"/>
      <c r="D450" s="39"/>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c r="A451" s="11"/>
      <c r="B451" s="11"/>
      <c r="C451" s="11"/>
      <c r="D451" s="39"/>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c r="A452" s="11"/>
      <c r="B452" s="11"/>
      <c r="C452" s="11"/>
      <c r="D452" s="39"/>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c r="A453" s="11"/>
      <c r="B453" s="11"/>
      <c r="C453" s="11"/>
      <c r="D453" s="39"/>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c r="A454" s="11"/>
      <c r="B454" s="11"/>
      <c r="C454" s="11"/>
      <c r="D454" s="39"/>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c r="A455" s="11"/>
      <c r="B455" s="11"/>
      <c r="C455" s="11"/>
      <c r="D455" s="39"/>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c r="A456" s="11"/>
      <c r="B456" s="11"/>
      <c r="C456" s="11"/>
      <c r="D456" s="39"/>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c r="A457" s="11"/>
      <c r="B457" s="11"/>
      <c r="C457" s="11"/>
      <c r="D457" s="39"/>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c r="A458" s="11"/>
      <c r="B458" s="11"/>
      <c r="C458" s="11"/>
      <c r="D458" s="39"/>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c r="A459" s="11"/>
      <c r="B459" s="11"/>
      <c r="C459" s="11"/>
      <c r="D459" s="39"/>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c r="A460" s="11"/>
      <c r="B460" s="11"/>
      <c r="C460" s="11"/>
      <c r="D460" s="39"/>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c r="A461" s="11"/>
      <c r="B461" s="11"/>
      <c r="C461" s="11"/>
      <c r="D461" s="39"/>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c r="A462" s="11"/>
      <c r="B462" s="11"/>
      <c r="C462" s="11"/>
      <c r="D462" s="39"/>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c r="A463" s="11"/>
      <c r="B463" s="11"/>
      <c r="C463" s="11"/>
      <c r="D463" s="39"/>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c r="A464" s="11"/>
      <c r="B464" s="11"/>
      <c r="C464" s="11"/>
      <c r="D464" s="39"/>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c r="A465" s="11"/>
      <c r="B465" s="11"/>
      <c r="C465" s="11"/>
      <c r="D465" s="39"/>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c r="A466" s="11"/>
      <c r="B466" s="11"/>
      <c r="C466" s="11"/>
      <c r="D466" s="39"/>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c r="A467" s="11"/>
      <c r="B467" s="11"/>
      <c r="C467" s="11"/>
      <c r="D467" s="39"/>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c r="A468" s="11"/>
      <c r="B468" s="11"/>
      <c r="C468" s="11"/>
      <c r="D468" s="39"/>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c r="A469" s="11"/>
      <c r="B469" s="11"/>
      <c r="C469" s="11"/>
      <c r="D469" s="39"/>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c r="A470" s="11"/>
      <c r="B470" s="11"/>
      <c r="C470" s="11"/>
      <c r="D470" s="39"/>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c r="A471" s="11"/>
      <c r="B471" s="11"/>
      <c r="C471" s="11"/>
      <c r="D471" s="39"/>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c r="A472" s="11"/>
      <c r="B472" s="11"/>
      <c r="C472" s="11"/>
      <c r="D472" s="39"/>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c r="A473" s="11"/>
      <c r="B473" s="11"/>
      <c r="C473" s="11"/>
      <c r="D473" s="39"/>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c r="A474" s="11"/>
      <c r="B474" s="11"/>
      <c r="C474" s="11"/>
      <c r="D474" s="39"/>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c r="A475" s="11"/>
      <c r="B475" s="11"/>
      <c r="C475" s="11"/>
      <c r="D475" s="39"/>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c r="A476" s="11"/>
      <c r="B476" s="11"/>
      <c r="C476" s="11"/>
      <c r="D476" s="39"/>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c r="A477" s="11"/>
      <c r="B477" s="11"/>
      <c r="C477" s="11"/>
      <c r="D477" s="39"/>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c r="A478" s="11"/>
      <c r="B478" s="11"/>
      <c r="C478" s="11"/>
      <c r="D478" s="39"/>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c r="A479" s="11"/>
      <c r="B479" s="11"/>
      <c r="C479" s="11"/>
      <c r="D479" s="39"/>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c r="A480" s="11"/>
      <c r="B480" s="11"/>
      <c r="C480" s="11"/>
      <c r="D480" s="39"/>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c r="A481" s="11"/>
      <c r="B481" s="11"/>
      <c r="C481" s="11"/>
      <c r="D481" s="39"/>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c r="A482" s="11"/>
      <c r="B482" s="11"/>
      <c r="C482" s="11"/>
      <c r="D482" s="39"/>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c r="A483" s="11"/>
      <c r="B483" s="11"/>
      <c r="C483" s="11"/>
      <c r="D483" s="39"/>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c r="A484" s="11"/>
      <c r="B484" s="11"/>
      <c r="C484" s="11"/>
      <c r="D484" s="39"/>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c r="A485" s="11"/>
      <c r="B485" s="11"/>
      <c r="C485" s="11"/>
      <c r="D485" s="39"/>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c r="A486" s="11"/>
      <c r="B486" s="11"/>
      <c r="C486" s="11"/>
      <c r="D486" s="39"/>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c r="A487" s="11"/>
      <c r="B487" s="11"/>
      <c r="C487" s="11"/>
      <c r="D487" s="39"/>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c r="A488" s="11"/>
      <c r="B488" s="11"/>
      <c r="C488" s="11"/>
      <c r="D488" s="39"/>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c r="A489" s="11"/>
      <c r="B489" s="11"/>
      <c r="C489" s="11"/>
      <c r="D489" s="39"/>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c r="A490" s="11"/>
      <c r="B490" s="11"/>
      <c r="C490" s="11"/>
      <c r="D490" s="39"/>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c r="A491" s="11"/>
      <c r="B491" s="11"/>
      <c r="C491" s="11"/>
      <c r="D491" s="39"/>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c r="A492" s="11"/>
      <c r="B492" s="11"/>
      <c r="C492" s="11"/>
      <c r="D492" s="39"/>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c r="A493" s="11"/>
      <c r="B493" s="11"/>
      <c r="C493" s="11"/>
      <c r="D493" s="39"/>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c r="A494" s="11"/>
      <c r="B494" s="11"/>
      <c r="C494" s="11"/>
      <c r="D494" s="39"/>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c r="A495" s="11"/>
      <c r="B495" s="11"/>
      <c r="C495" s="11"/>
      <c r="D495" s="39"/>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c r="A496" s="11"/>
      <c r="B496" s="11"/>
      <c r="C496" s="11"/>
      <c r="D496" s="39"/>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c r="A497" s="11"/>
      <c r="B497" s="11"/>
      <c r="C497" s="11"/>
      <c r="D497" s="39"/>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c r="A498" s="11"/>
      <c r="B498" s="11"/>
      <c r="C498" s="11"/>
      <c r="D498" s="39"/>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c r="A499" s="11"/>
      <c r="B499" s="11"/>
      <c r="C499" s="11"/>
      <c r="D499" s="39"/>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c r="A500" s="11"/>
      <c r="B500" s="11"/>
      <c r="C500" s="11"/>
      <c r="D500" s="39"/>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c r="A501" s="11"/>
      <c r="B501" s="11"/>
      <c r="C501" s="11"/>
      <c r="D501" s="39"/>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c r="A502" s="11"/>
      <c r="B502" s="11"/>
      <c r="C502" s="11"/>
      <c r="D502" s="39"/>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c r="A503" s="11"/>
      <c r="B503" s="11"/>
      <c r="C503" s="11"/>
      <c r="D503" s="39"/>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c r="A504" s="11"/>
      <c r="B504" s="11"/>
      <c r="C504" s="11"/>
      <c r="D504" s="39"/>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c r="A505" s="11"/>
      <c r="B505" s="11"/>
      <c r="C505" s="11"/>
      <c r="D505" s="39"/>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c r="A506" s="11"/>
      <c r="B506" s="11"/>
      <c r="C506" s="11"/>
      <c r="D506" s="39"/>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c r="A507" s="11"/>
      <c r="B507" s="11"/>
      <c r="C507" s="11"/>
      <c r="D507" s="39"/>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c r="A508" s="11"/>
      <c r="B508" s="11"/>
      <c r="C508" s="11"/>
      <c r="D508" s="39"/>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c r="A509" s="11"/>
      <c r="B509" s="11"/>
      <c r="C509" s="11"/>
      <c r="D509" s="39"/>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c r="A510" s="11"/>
      <c r="B510" s="11"/>
      <c r="C510" s="11"/>
      <c r="D510" s="39"/>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c r="A511" s="11"/>
      <c r="B511" s="11"/>
      <c r="C511" s="11"/>
      <c r="D511" s="39"/>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c r="A512" s="11"/>
      <c r="B512" s="11"/>
      <c r="C512" s="11"/>
      <c r="D512" s="39"/>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c r="A513" s="11"/>
      <c r="B513" s="11"/>
      <c r="C513" s="11"/>
      <c r="D513" s="39"/>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c r="A514" s="11"/>
      <c r="B514" s="11"/>
      <c r="C514" s="11"/>
      <c r="D514" s="39"/>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c r="A515" s="11"/>
      <c r="B515" s="11"/>
      <c r="C515" s="11"/>
      <c r="D515" s="39"/>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c r="A516" s="11"/>
      <c r="B516" s="11"/>
      <c r="C516" s="11"/>
      <c r="D516" s="39"/>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c r="A517" s="11"/>
      <c r="B517" s="11"/>
      <c r="C517" s="11"/>
      <c r="D517" s="39"/>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c r="A518" s="11"/>
      <c r="B518" s="11"/>
      <c r="C518" s="11"/>
      <c r="D518" s="39"/>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c r="A519" s="11"/>
      <c r="B519" s="11"/>
      <c r="C519" s="11"/>
      <c r="D519" s="39"/>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c r="A520" s="11"/>
      <c r="B520" s="11"/>
      <c r="C520" s="11"/>
      <c r="D520" s="39"/>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c r="A521" s="11"/>
      <c r="B521" s="11"/>
      <c r="C521" s="11"/>
      <c r="D521" s="39"/>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c r="A522" s="11"/>
      <c r="B522" s="11"/>
      <c r="C522" s="11"/>
      <c r="D522" s="39"/>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c r="A523" s="11"/>
      <c r="B523" s="11"/>
      <c r="C523" s="11"/>
      <c r="D523" s="39"/>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c r="A524" s="11"/>
      <c r="B524" s="11"/>
      <c r="C524" s="11"/>
      <c r="D524" s="39"/>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c r="A525" s="11"/>
      <c r="B525" s="11"/>
      <c r="C525" s="11"/>
      <c r="D525" s="39"/>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c r="A526" s="11"/>
      <c r="B526" s="11"/>
      <c r="C526" s="11"/>
      <c r="D526" s="39"/>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c r="A527" s="11"/>
      <c r="B527" s="11"/>
      <c r="C527" s="11"/>
      <c r="D527" s="39"/>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c r="A528" s="11"/>
      <c r="B528" s="11"/>
      <c r="C528" s="11"/>
      <c r="D528" s="39"/>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c r="A529" s="11"/>
      <c r="B529" s="11"/>
      <c r="C529" s="11"/>
      <c r="D529" s="39"/>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c r="A530" s="11"/>
      <c r="B530" s="11"/>
      <c r="C530" s="11"/>
      <c r="D530" s="39"/>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c r="A531" s="11"/>
      <c r="B531" s="11"/>
      <c r="C531" s="11"/>
      <c r="D531" s="39"/>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c r="A532" s="11"/>
      <c r="B532" s="11"/>
      <c r="C532" s="11"/>
      <c r="D532" s="39"/>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c r="A533" s="11"/>
      <c r="B533" s="11"/>
      <c r="C533" s="11"/>
      <c r="D533" s="39"/>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c r="A534" s="11"/>
      <c r="B534" s="11"/>
      <c r="C534" s="11"/>
      <c r="D534" s="39"/>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c r="A535" s="11"/>
      <c r="B535" s="11"/>
      <c r="C535" s="11"/>
      <c r="D535" s="39"/>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c r="A536" s="11"/>
      <c r="B536" s="11"/>
      <c r="C536" s="11"/>
      <c r="D536" s="39"/>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c r="A537" s="11"/>
      <c r="B537" s="11"/>
      <c r="C537" s="11"/>
      <c r="D537" s="39"/>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c r="A538" s="11"/>
      <c r="B538" s="11"/>
      <c r="C538" s="11"/>
      <c r="D538" s="39"/>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c r="A539" s="11"/>
      <c r="B539" s="11"/>
      <c r="C539" s="11"/>
      <c r="D539" s="39"/>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c r="A540" s="11"/>
      <c r="B540" s="11"/>
      <c r="C540" s="11"/>
      <c r="D540" s="39"/>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c r="A541" s="11"/>
      <c r="B541" s="11"/>
      <c r="C541" s="11"/>
      <c r="D541" s="39"/>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c r="A542" s="11"/>
      <c r="B542" s="11"/>
      <c r="C542" s="11"/>
      <c r="D542" s="39"/>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c r="A543" s="11"/>
      <c r="B543" s="11"/>
      <c r="C543" s="11"/>
      <c r="D543" s="39"/>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c r="A544" s="11"/>
      <c r="B544" s="11"/>
      <c r="C544" s="11"/>
      <c r="D544" s="39"/>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c r="A545" s="11"/>
      <c r="B545" s="11"/>
      <c r="C545" s="11"/>
      <c r="D545" s="39"/>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c r="A546" s="11"/>
      <c r="B546" s="11"/>
      <c r="C546" s="11"/>
      <c r="D546" s="39"/>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c r="A547" s="11"/>
      <c r="B547" s="11"/>
      <c r="C547" s="11"/>
      <c r="D547" s="39"/>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c r="A548" s="11"/>
      <c r="B548" s="11"/>
      <c r="C548" s="11"/>
      <c r="D548" s="39"/>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c r="A549" s="11"/>
      <c r="B549" s="11"/>
      <c r="C549" s="11"/>
      <c r="D549" s="39"/>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c r="A550" s="11"/>
      <c r="B550" s="11"/>
      <c r="C550" s="11"/>
      <c r="D550" s="39"/>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c r="A551" s="11"/>
      <c r="B551" s="11"/>
      <c r="C551" s="11"/>
      <c r="D551" s="39"/>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c r="A552" s="11"/>
      <c r="B552" s="11"/>
      <c r="C552" s="11"/>
      <c r="D552" s="39"/>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c r="A553" s="11"/>
      <c r="B553" s="11"/>
      <c r="C553" s="11"/>
      <c r="D553" s="39"/>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c r="A554" s="11"/>
      <c r="B554" s="11"/>
      <c r="C554" s="11"/>
      <c r="D554" s="39"/>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c r="A555" s="11"/>
      <c r="B555" s="11"/>
      <c r="C555" s="11"/>
      <c r="D555" s="39"/>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c r="A556" s="11"/>
      <c r="B556" s="11"/>
      <c r="C556" s="11"/>
      <c r="D556" s="39"/>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c r="A557" s="11"/>
      <c r="B557" s="11"/>
      <c r="C557" s="11"/>
      <c r="D557" s="39"/>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c r="A558" s="11"/>
      <c r="B558" s="11"/>
      <c r="C558" s="11"/>
      <c r="D558" s="39"/>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c r="A559" s="11"/>
      <c r="B559" s="11"/>
      <c r="C559" s="11"/>
      <c r="D559" s="39"/>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c r="A560" s="11"/>
      <c r="B560" s="11"/>
      <c r="C560" s="11"/>
      <c r="D560" s="39"/>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c r="A561" s="11"/>
      <c r="B561" s="11"/>
      <c r="C561" s="11"/>
      <c r="D561" s="39"/>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c r="A562" s="11"/>
      <c r="B562" s="11"/>
      <c r="C562" s="11"/>
      <c r="D562" s="39"/>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c r="A563" s="11"/>
      <c r="B563" s="11"/>
      <c r="C563" s="11"/>
      <c r="D563" s="39"/>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c r="A564" s="11"/>
      <c r="B564" s="11"/>
      <c r="C564" s="11"/>
      <c r="D564" s="39"/>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c r="A565" s="11"/>
      <c r="B565" s="11"/>
      <c r="C565" s="11"/>
      <c r="D565" s="39"/>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c r="A566" s="11"/>
      <c r="B566" s="11"/>
      <c r="C566" s="11"/>
      <c r="D566" s="39"/>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c r="A567" s="11"/>
      <c r="B567" s="11"/>
      <c r="C567" s="11"/>
      <c r="D567" s="39"/>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c r="A568" s="11"/>
      <c r="B568" s="11"/>
      <c r="C568" s="11"/>
      <c r="D568" s="39"/>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c r="A569" s="11"/>
      <c r="B569" s="11"/>
      <c r="C569" s="11"/>
      <c r="D569" s="39"/>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c r="A570" s="11"/>
      <c r="B570" s="11"/>
      <c r="C570" s="11"/>
      <c r="D570" s="39"/>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c r="A571" s="11"/>
      <c r="B571" s="11"/>
      <c r="C571" s="11"/>
      <c r="D571" s="39"/>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c r="A572" s="11"/>
      <c r="B572" s="11"/>
      <c r="C572" s="11"/>
      <c r="D572" s="39"/>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c r="A573" s="11"/>
      <c r="B573" s="11"/>
      <c r="C573" s="11"/>
      <c r="D573" s="39"/>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c r="A574" s="11"/>
      <c r="B574" s="11"/>
      <c r="C574" s="11"/>
      <c r="D574" s="39"/>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c r="A575" s="11"/>
      <c r="B575" s="11"/>
      <c r="C575" s="11"/>
      <c r="D575" s="39"/>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c r="A576" s="11"/>
      <c r="B576" s="11"/>
      <c r="C576" s="11"/>
      <c r="D576" s="39"/>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c r="A577" s="11"/>
      <c r="B577" s="11"/>
      <c r="C577" s="11"/>
      <c r="D577" s="39"/>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c r="A578" s="11"/>
      <c r="B578" s="11"/>
      <c r="C578" s="11"/>
      <c r="D578" s="39"/>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c r="A579" s="11"/>
      <c r="B579" s="11"/>
      <c r="C579" s="11"/>
      <c r="D579" s="39"/>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c r="A580" s="11"/>
      <c r="B580" s="11"/>
      <c r="C580" s="11"/>
      <c r="D580" s="39"/>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c r="A581" s="11"/>
      <c r="B581" s="11"/>
      <c r="C581" s="11"/>
      <c r="D581" s="39"/>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c r="A582" s="11"/>
      <c r="B582" s="11"/>
      <c r="C582" s="11"/>
      <c r="D582" s="39"/>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c r="A583" s="11"/>
      <c r="B583" s="11"/>
      <c r="C583" s="11"/>
      <c r="D583" s="39"/>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c r="A584" s="11"/>
      <c r="B584" s="11"/>
      <c r="C584" s="11"/>
      <c r="D584" s="39"/>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c r="A585" s="11"/>
      <c r="B585" s="11"/>
      <c r="C585" s="11"/>
      <c r="D585" s="39"/>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c r="A586" s="11"/>
      <c r="B586" s="11"/>
      <c r="C586" s="11"/>
      <c r="D586" s="39"/>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c r="A587" s="11"/>
      <c r="B587" s="11"/>
      <c r="C587" s="11"/>
      <c r="D587" s="39"/>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c r="A588" s="11"/>
      <c r="B588" s="11"/>
      <c r="C588" s="11"/>
      <c r="D588" s="39"/>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c r="A589" s="11"/>
      <c r="B589" s="11"/>
      <c r="C589" s="11"/>
      <c r="D589" s="39"/>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c r="A590" s="11"/>
      <c r="B590" s="11"/>
      <c r="C590" s="11"/>
      <c r="D590" s="39"/>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c r="A591" s="11"/>
      <c r="B591" s="11"/>
      <c r="C591" s="11"/>
      <c r="D591" s="39"/>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c r="A592" s="11"/>
      <c r="B592" s="11"/>
      <c r="C592" s="11"/>
      <c r="D592" s="39"/>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c r="A593" s="11"/>
      <c r="B593" s="11"/>
      <c r="C593" s="11"/>
      <c r="D593" s="39"/>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c r="A594" s="11"/>
      <c r="B594" s="11"/>
      <c r="C594" s="11"/>
      <c r="D594" s="39"/>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c r="A595" s="11"/>
      <c r="B595" s="11"/>
      <c r="C595" s="11"/>
      <c r="D595" s="39"/>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c r="A596" s="11"/>
      <c r="B596" s="11"/>
      <c r="C596" s="11"/>
      <c r="D596" s="39"/>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c r="A597" s="11"/>
      <c r="B597" s="11"/>
      <c r="C597" s="11"/>
      <c r="D597" s="39"/>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c r="A598" s="11"/>
      <c r="B598" s="11"/>
      <c r="C598" s="11"/>
      <c r="D598" s="39"/>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c r="A599" s="11"/>
      <c r="B599" s="11"/>
      <c r="C599" s="11"/>
      <c r="D599" s="39"/>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c r="A600" s="11"/>
      <c r="B600" s="11"/>
      <c r="C600" s="11"/>
      <c r="D600" s="39"/>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c r="A601" s="11"/>
      <c r="B601" s="11"/>
      <c r="C601" s="11"/>
      <c r="D601" s="39"/>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c r="A602" s="11"/>
      <c r="B602" s="11"/>
      <c r="C602" s="11"/>
      <c r="D602" s="39"/>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c r="A603" s="11"/>
      <c r="B603" s="11"/>
      <c r="C603" s="11"/>
      <c r="D603" s="39"/>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c r="A604" s="11"/>
      <c r="B604" s="11"/>
      <c r="C604" s="11"/>
      <c r="D604" s="39"/>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c r="A605" s="11"/>
      <c r="B605" s="11"/>
      <c r="C605" s="11"/>
      <c r="D605" s="39"/>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c r="A606" s="11"/>
      <c r="B606" s="11"/>
      <c r="C606" s="11"/>
      <c r="D606" s="39"/>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c r="A607" s="11"/>
      <c r="B607" s="11"/>
      <c r="C607" s="11"/>
      <c r="D607" s="39"/>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c r="A608" s="11"/>
      <c r="B608" s="11"/>
      <c r="C608" s="11"/>
      <c r="D608" s="39"/>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c r="A609" s="11"/>
      <c r="B609" s="11"/>
      <c r="C609" s="11"/>
      <c r="D609" s="39"/>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c r="A610" s="11"/>
      <c r="B610" s="11"/>
      <c r="C610" s="11"/>
      <c r="D610" s="39"/>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c r="A611" s="11"/>
      <c r="B611" s="11"/>
      <c r="C611" s="11"/>
      <c r="D611" s="39"/>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c r="A612" s="11"/>
      <c r="B612" s="11"/>
      <c r="C612" s="11"/>
      <c r="D612" s="39"/>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c r="A613" s="11"/>
      <c r="B613" s="11"/>
      <c r="C613" s="11"/>
      <c r="D613" s="39"/>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c r="A614" s="11"/>
      <c r="B614" s="11"/>
      <c r="C614" s="11"/>
      <c r="D614" s="39"/>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c r="A615" s="11"/>
      <c r="B615" s="11"/>
      <c r="C615" s="11"/>
      <c r="D615" s="39"/>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c r="A616" s="11"/>
      <c r="B616" s="11"/>
      <c r="C616" s="11"/>
      <c r="D616" s="39"/>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c r="A617" s="11"/>
      <c r="B617" s="11"/>
      <c r="C617" s="11"/>
      <c r="D617" s="39"/>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c r="A618" s="11"/>
      <c r="B618" s="11"/>
      <c r="C618" s="11"/>
      <c r="D618" s="39"/>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c r="A619" s="11"/>
      <c r="B619" s="11"/>
      <c r="C619" s="11"/>
      <c r="D619" s="39"/>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c r="A620" s="11"/>
      <c r="B620" s="11"/>
      <c r="C620" s="11"/>
      <c r="D620" s="39"/>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c r="A621" s="11"/>
      <c r="B621" s="11"/>
      <c r="C621" s="11"/>
      <c r="D621" s="39"/>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c r="A622" s="11"/>
      <c r="B622" s="11"/>
      <c r="C622" s="11"/>
      <c r="D622" s="39"/>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c r="A623" s="11"/>
      <c r="B623" s="11"/>
      <c r="C623" s="11"/>
      <c r="D623" s="39"/>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c r="A624" s="11"/>
      <c r="B624" s="11"/>
      <c r="C624" s="11"/>
      <c r="D624" s="39"/>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c r="A625" s="11"/>
      <c r="B625" s="11"/>
      <c r="C625" s="11"/>
      <c r="D625" s="39"/>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c r="A626" s="11"/>
      <c r="B626" s="11"/>
      <c r="C626" s="11"/>
      <c r="D626" s="39"/>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c r="A627" s="11"/>
      <c r="B627" s="11"/>
      <c r="C627" s="11"/>
      <c r="D627" s="39"/>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c r="A628" s="11"/>
      <c r="B628" s="11"/>
      <c r="C628" s="11"/>
      <c r="D628" s="39"/>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c r="A629" s="11"/>
      <c r="B629" s="11"/>
      <c r="C629" s="11"/>
      <c r="D629" s="39"/>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c r="A630" s="11"/>
      <c r="B630" s="11"/>
      <c r="C630" s="11"/>
      <c r="D630" s="39"/>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c r="A631" s="11"/>
      <c r="B631" s="11"/>
      <c r="C631" s="11"/>
      <c r="D631" s="39"/>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c r="A632" s="11"/>
      <c r="B632" s="11"/>
      <c r="C632" s="11"/>
      <c r="D632" s="39"/>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c r="A633" s="11"/>
      <c r="B633" s="11"/>
      <c r="C633" s="11"/>
      <c r="D633" s="39"/>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c r="A634" s="11"/>
      <c r="B634" s="11"/>
      <c r="C634" s="11"/>
      <c r="D634" s="39"/>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c r="A635" s="11"/>
      <c r="B635" s="11"/>
      <c r="C635" s="11"/>
      <c r="D635" s="39"/>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c r="A636" s="11"/>
      <c r="B636" s="11"/>
      <c r="C636" s="11"/>
      <c r="D636" s="39"/>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c r="A637" s="11"/>
      <c r="B637" s="11"/>
      <c r="C637" s="11"/>
      <c r="D637" s="39"/>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c r="A638" s="11"/>
      <c r="B638" s="11"/>
      <c r="C638" s="11"/>
      <c r="D638" s="39"/>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c r="A639" s="11"/>
      <c r="B639" s="11"/>
      <c r="C639" s="11"/>
      <c r="D639" s="39"/>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c r="A640" s="11"/>
      <c r="B640" s="11"/>
      <c r="C640" s="11"/>
      <c r="D640" s="39"/>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c r="A641" s="11"/>
      <c r="B641" s="11"/>
      <c r="C641" s="11"/>
      <c r="D641" s="39"/>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c r="A642" s="11"/>
      <c r="B642" s="11"/>
      <c r="C642" s="11"/>
      <c r="D642" s="39"/>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c r="A643" s="11"/>
      <c r="B643" s="11"/>
      <c r="C643" s="11"/>
      <c r="D643" s="39"/>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c r="A644" s="11"/>
      <c r="B644" s="11"/>
      <c r="C644" s="11"/>
      <c r="D644" s="39"/>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c r="A645" s="11"/>
      <c r="B645" s="11"/>
      <c r="C645" s="11"/>
      <c r="D645" s="39"/>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c r="A646" s="11"/>
      <c r="B646" s="11"/>
      <c r="C646" s="11"/>
      <c r="D646" s="39"/>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c r="A647" s="11"/>
      <c r="B647" s="11"/>
      <c r="C647" s="11"/>
      <c r="D647" s="39"/>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c r="A648" s="11"/>
      <c r="B648" s="11"/>
      <c r="C648" s="11"/>
      <c r="D648" s="39"/>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c r="A649" s="11"/>
      <c r="B649" s="11"/>
      <c r="C649" s="11"/>
      <c r="D649" s="39"/>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c r="A650" s="11"/>
      <c r="B650" s="11"/>
      <c r="C650" s="11"/>
      <c r="D650" s="39"/>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c r="A651" s="11"/>
      <c r="B651" s="11"/>
      <c r="C651" s="11"/>
      <c r="D651" s="39"/>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c r="A652" s="11"/>
      <c r="B652" s="11"/>
      <c r="C652" s="11"/>
      <c r="D652" s="39"/>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c r="A653" s="11"/>
      <c r="B653" s="11"/>
      <c r="C653" s="11"/>
      <c r="D653" s="39"/>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c r="A654" s="11"/>
      <c r="B654" s="11"/>
      <c r="C654" s="11"/>
      <c r="D654" s="39"/>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c r="A655" s="11"/>
      <c r="B655" s="11"/>
      <c r="C655" s="11"/>
      <c r="D655" s="39"/>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c r="A656" s="11"/>
      <c r="B656" s="11"/>
      <c r="C656" s="11"/>
      <c r="D656" s="39"/>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c r="A657" s="11"/>
      <c r="B657" s="11"/>
      <c r="C657" s="11"/>
      <c r="D657" s="39"/>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c r="A658" s="11"/>
      <c r="B658" s="11"/>
      <c r="C658" s="11"/>
      <c r="D658" s="39"/>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c r="A659" s="11"/>
      <c r="B659" s="11"/>
      <c r="C659" s="11"/>
      <c r="D659" s="39"/>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c r="A660" s="11"/>
      <c r="B660" s="11"/>
      <c r="C660" s="11"/>
      <c r="D660" s="39"/>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c r="A661" s="11"/>
      <c r="B661" s="11"/>
      <c r="C661" s="11"/>
      <c r="D661" s="39"/>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c r="A662" s="11"/>
      <c r="B662" s="11"/>
      <c r="C662" s="11"/>
      <c r="D662" s="39"/>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c r="A663" s="11"/>
      <c r="B663" s="11"/>
      <c r="C663" s="11"/>
      <c r="D663" s="39"/>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c r="A664" s="11"/>
      <c r="B664" s="11"/>
      <c r="C664" s="11"/>
      <c r="D664" s="39"/>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c r="A665" s="11"/>
      <c r="B665" s="11"/>
      <c r="C665" s="11"/>
      <c r="D665" s="39"/>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c r="A666" s="11"/>
      <c r="B666" s="11"/>
      <c r="C666" s="11"/>
      <c r="D666" s="39"/>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c r="A667" s="11"/>
      <c r="B667" s="11"/>
      <c r="C667" s="11"/>
      <c r="D667" s="39"/>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c r="A668" s="11"/>
      <c r="B668" s="11"/>
      <c r="C668" s="11"/>
      <c r="D668" s="39"/>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c r="A669" s="11"/>
      <c r="B669" s="11"/>
      <c r="C669" s="11"/>
      <c r="D669" s="39"/>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c r="A670" s="11"/>
      <c r="B670" s="11"/>
      <c r="C670" s="11"/>
      <c r="D670" s="39"/>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c r="A671" s="11"/>
      <c r="B671" s="11"/>
      <c r="C671" s="11"/>
      <c r="D671" s="39"/>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c r="A672" s="11"/>
      <c r="B672" s="11"/>
      <c r="C672" s="11"/>
      <c r="D672" s="39"/>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c r="A673" s="11"/>
      <c r="B673" s="11"/>
      <c r="C673" s="11"/>
      <c r="D673" s="39"/>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c r="A674" s="11"/>
      <c r="B674" s="11"/>
      <c r="C674" s="11"/>
      <c r="D674" s="39"/>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c r="A675" s="11"/>
      <c r="B675" s="11"/>
      <c r="C675" s="11"/>
      <c r="D675" s="39"/>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c r="A676" s="11"/>
      <c r="B676" s="11"/>
      <c r="C676" s="11"/>
      <c r="D676" s="39"/>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c r="A677" s="11"/>
      <c r="B677" s="11"/>
      <c r="C677" s="11"/>
      <c r="D677" s="39"/>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c r="A678" s="11"/>
      <c r="B678" s="11"/>
      <c r="C678" s="11"/>
      <c r="D678" s="39"/>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c r="A679" s="11"/>
      <c r="B679" s="11"/>
      <c r="C679" s="11"/>
      <c r="D679" s="39"/>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c r="A680" s="11"/>
      <c r="B680" s="11"/>
      <c r="C680" s="11"/>
      <c r="D680" s="39"/>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c r="A681" s="11"/>
      <c r="B681" s="11"/>
      <c r="C681" s="11"/>
      <c r="D681" s="39"/>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c r="A682" s="11"/>
      <c r="B682" s="11"/>
      <c r="C682" s="11"/>
      <c r="D682" s="39"/>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c r="A683" s="11"/>
      <c r="B683" s="11"/>
      <c r="C683" s="11"/>
      <c r="D683" s="39"/>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c r="A684" s="11"/>
      <c r="B684" s="11"/>
      <c r="C684" s="11"/>
      <c r="D684" s="39"/>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c r="A685" s="11"/>
      <c r="B685" s="11"/>
      <c r="C685" s="11"/>
      <c r="D685" s="39"/>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c r="A686" s="11"/>
      <c r="B686" s="11"/>
      <c r="C686" s="11"/>
      <c r="D686" s="39"/>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c r="A687" s="11"/>
      <c r="B687" s="11"/>
      <c r="C687" s="11"/>
      <c r="D687" s="39"/>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c r="A688" s="11"/>
      <c r="B688" s="11"/>
      <c r="C688" s="11"/>
      <c r="D688" s="39"/>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c r="A689" s="11"/>
      <c r="B689" s="11"/>
      <c r="C689" s="11"/>
      <c r="D689" s="39"/>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c r="A690" s="11"/>
      <c r="B690" s="11"/>
      <c r="C690" s="11"/>
      <c r="D690" s="39"/>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c r="A691" s="11"/>
      <c r="B691" s="11"/>
      <c r="C691" s="11"/>
      <c r="D691" s="39"/>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c r="A692" s="11"/>
      <c r="B692" s="11"/>
      <c r="C692" s="11"/>
      <c r="D692" s="39"/>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c r="A693" s="11"/>
      <c r="B693" s="11"/>
      <c r="C693" s="11"/>
      <c r="D693" s="39"/>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c r="A694" s="11"/>
      <c r="B694" s="11"/>
      <c r="C694" s="11"/>
      <c r="D694" s="39"/>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c r="A695" s="11"/>
      <c r="B695" s="11"/>
      <c r="C695" s="11"/>
      <c r="D695" s="39"/>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c r="A696" s="11"/>
      <c r="B696" s="11"/>
      <c r="C696" s="11"/>
      <c r="D696" s="39"/>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c r="A697" s="11"/>
      <c r="B697" s="11"/>
      <c r="C697" s="11"/>
      <c r="D697" s="39"/>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c r="A698" s="11"/>
      <c r="B698" s="11"/>
      <c r="C698" s="11"/>
      <c r="D698" s="39"/>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c r="A699" s="11"/>
      <c r="B699" s="11"/>
      <c r="C699" s="11"/>
      <c r="D699" s="39"/>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c r="A700" s="11"/>
      <c r="B700" s="11"/>
      <c r="C700" s="11"/>
      <c r="D700" s="39"/>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c r="A701" s="11"/>
      <c r="B701" s="11"/>
      <c r="C701" s="11"/>
      <c r="D701" s="39"/>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c r="A702" s="11"/>
      <c r="B702" s="11"/>
      <c r="C702" s="11"/>
      <c r="D702" s="39"/>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c r="A703" s="11"/>
      <c r="B703" s="11"/>
      <c r="C703" s="11"/>
      <c r="D703" s="39"/>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c r="A704" s="11"/>
      <c r="B704" s="11"/>
      <c r="C704" s="11"/>
      <c r="D704" s="39"/>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c r="A705" s="11"/>
      <c r="B705" s="11"/>
      <c r="C705" s="11"/>
      <c r="D705" s="39"/>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c r="A706" s="11"/>
      <c r="B706" s="11"/>
      <c r="C706" s="11"/>
      <c r="D706" s="39"/>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c r="A707" s="11"/>
      <c r="B707" s="11"/>
      <c r="C707" s="11"/>
      <c r="D707" s="39"/>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c r="A708" s="11"/>
      <c r="B708" s="11"/>
      <c r="C708" s="11"/>
      <c r="D708" s="39"/>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c r="A709" s="11"/>
      <c r="B709" s="11"/>
      <c r="C709" s="11"/>
      <c r="D709" s="39"/>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c r="A710" s="11"/>
      <c r="B710" s="11"/>
      <c r="C710" s="11"/>
      <c r="D710" s="39"/>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c r="A711" s="11"/>
      <c r="B711" s="11"/>
      <c r="C711" s="11"/>
      <c r="D711" s="39"/>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c r="A712" s="11"/>
      <c r="B712" s="11"/>
      <c r="C712" s="11"/>
      <c r="D712" s="39"/>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c r="A713" s="11"/>
      <c r="B713" s="11"/>
      <c r="C713" s="11"/>
      <c r="D713" s="39"/>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c r="A714" s="11"/>
      <c r="B714" s="11"/>
      <c r="C714" s="11"/>
      <c r="D714" s="39"/>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c r="A715" s="11"/>
      <c r="B715" s="11"/>
      <c r="C715" s="11"/>
      <c r="D715" s="39"/>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c r="A716" s="11"/>
      <c r="B716" s="11"/>
      <c r="C716" s="11"/>
      <c r="D716" s="39"/>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c r="A717" s="11"/>
      <c r="B717" s="11"/>
      <c r="C717" s="11"/>
      <c r="D717" s="39"/>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c r="A718" s="11"/>
      <c r="B718" s="11"/>
      <c r="C718" s="11"/>
      <c r="D718" s="39"/>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c r="A719" s="11"/>
      <c r="B719" s="11"/>
      <c r="C719" s="11"/>
      <c r="D719" s="39"/>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c r="A720" s="11"/>
      <c r="B720" s="11"/>
      <c r="C720" s="11"/>
      <c r="D720" s="39"/>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c r="A721" s="11"/>
      <c r="B721" s="11"/>
      <c r="C721" s="11"/>
      <c r="D721" s="39"/>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c r="A722" s="11"/>
      <c r="B722" s="11"/>
      <c r="C722" s="11"/>
      <c r="D722" s="39"/>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c r="A723" s="11"/>
      <c r="B723" s="11"/>
      <c r="C723" s="11"/>
      <c r="D723" s="39"/>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c r="A724" s="11"/>
      <c r="B724" s="11"/>
      <c r="C724" s="11"/>
      <c r="D724" s="39"/>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c r="A725" s="11"/>
      <c r="B725" s="11"/>
      <c r="C725" s="11"/>
      <c r="D725" s="39"/>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c r="A726" s="11"/>
      <c r="B726" s="11"/>
      <c r="C726" s="11"/>
      <c r="D726" s="39"/>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c r="A727" s="11"/>
      <c r="B727" s="11"/>
      <c r="C727" s="11"/>
      <c r="D727" s="39"/>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c r="A728" s="11"/>
      <c r="B728" s="11"/>
      <c r="C728" s="11"/>
      <c r="D728" s="39"/>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c r="A729" s="11"/>
      <c r="B729" s="11"/>
      <c r="C729" s="11"/>
      <c r="D729" s="39"/>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c r="A730" s="11"/>
      <c r="B730" s="11"/>
      <c r="C730" s="11"/>
      <c r="D730" s="39"/>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c r="A731" s="11"/>
      <c r="B731" s="11"/>
      <c r="C731" s="11"/>
      <c r="D731" s="39"/>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c r="A732" s="11"/>
      <c r="B732" s="11"/>
      <c r="C732" s="11"/>
      <c r="D732" s="39"/>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c r="A733" s="11"/>
      <c r="B733" s="11"/>
      <c r="C733" s="11"/>
      <c r="D733" s="39"/>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c r="A734" s="11"/>
      <c r="B734" s="11"/>
      <c r="C734" s="11"/>
      <c r="D734" s="39"/>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c r="A735" s="11"/>
      <c r="B735" s="11"/>
      <c r="C735" s="11"/>
      <c r="D735" s="39"/>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c r="A736" s="11"/>
      <c r="B736" s="11"/>
      <c r="C736" s="11"/>
      <c r="D736" s="39"/>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c r="A737" s="11"/>
      <c r="B737" s="11"/>
      <c r="C737" s="11"/>
      <c r="D737" s="39"/>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c r="A738" s="11"/>
      <c r="B738" s="11"/>
      <c r="C738" s="11"/>
      <c r="D738" s="39"/>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c r="A739" s="11"/>
      <c r="B739" s="11"/>
      <c r="C739" s="11"/>
      <c r="D739" s="39"/>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c r="A740" s="11"/>
      <c r="B740" s="11"/>
      <c r="C740" s="11"/>
      <c r="D740" s="39"/>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c r="A741" s="11"/>
      <c r="B741" s="11"/>
      <c r="C741" s="11"/>
      <c r="D741" s="39"/>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c r="A742" s="11"/>
      <c r="B742" s="11"/>
      <c r="C742" s="11"/>
      <c r="D742" s="39"/>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c r="A743" s="11"/>
      <c r="B743" s="11"/>
      <c r="C743" s="11"/>
      <c r="D743" s="39"/>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c r="A744" s="11"/>
      <c r="B744" s="11"/>
      <c r="C744" s="11"/>
      <c r="D744" s="39"/>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c r="A745" s="11"/>
      <c r="B745" s="11"/>
      <c r="C745" s="11"/>
      <c r="D745" s="39"/>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c r="A746" s="11"/>
      <c r="B746" s="11"/>
      <c r="C746" s="11"/>
      <c r="D746" s="39"/>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c r="A747" s="11"/>
      <c r="B747" s="11"/>
      <c r="C747" s="11"/>
      <c r="D747" s="39"/>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c r="A748" s="11"/>
      <c r="B748" s="11"/>
      <c r="C748" s="11"/>
      <c r="D748" s="39"/>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c r="A749" s="11"/>
      <c r="B749" s="11"/>
      <c r="C749" s="11"/>
      <c r="D749" s="39"/>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c r="A750" s="11"/>
      <c r="B750" s="11"/>
      <c r="C750" s="11"/>
      <c r="D750" s="39"/>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c r="A751" s="11"/>
      <c r="B751" s="11"/>
      <c r="C751" s="11"/>
      <c r="D751" s="39"/>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c r="A752" s="11"/>
      <c r="B752" s="11"/>
      <c r="C752" s="11"/>
      <c r="D752" s="39"/>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c r="A753" s="11"/>
      <c r="B753" s="11"/>
      <c r="C753" s="11"/>
      <c r="D753" s="39"/>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c r="A754" s="11"/>
      <c r="B754" s="11"/>
      <c r="C754" s="11"/>
      <c r="D754" s="39"/>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c r="A755" s="11"/>
      <c r="B755" s="11"/>
      <c r="C755" s="11"/>
      <c r="D755" s="39"/>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c r="A756" s="11"/>
      <c r="B756" s="11"/>
      <c r="C756" s="11"/>
      <c r="D756" s="39"/>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c r="A757" s="11"/>
      <c r="B757" s="11"/>
      <c r="C757" s="11"/>
      <c r="D757" s="39"/>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c r="A758" s="11"/>
      <c r="B758" s="11"/>
      <c r="C758" s="11"/>
      <c r="D758" s="39"/>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c r="A759" s="11"/>
      <c r="B759" s="11"/>
      <c r="C759" s="11"/>
      <c r="D759" s="39"/>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c r="A760" s="11"/>
      <c r="B760" s="11"/>
      <c r="C760" s="11"/>
      <c r="D760" s="39"/>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c r="A761" s="11"/>
      <c r="B761" s="11"/>
      <c r="C761" s="11"/>
      <c r="D761" s="39"/>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c r="A762" s="11"/>
      <c r="B762" s="11"/>
      <c r="C762" s="11"/>
      <c r="D762" s="39"/>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c r="A763" s="11"/>
      <c r="B763" s="11"/>
      <c r="C763" s="11"/>
      <c r="D763" s="39"/>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c r="A764" s="11"/>
      <c r="B764" s="11"/>
      <c r="C764" s="11"/>
      <c r="D764" s="39"/>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c r="A765" s="11"/>
      <c r="B765" s="11"/>
      <c r="C765" s="11"/>
      <c r="D765" s="39"/>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c r="A766" s="11"/>
      <c r="B766" s="11"/>
      <c r="C766" s="11"/>
      <c r="D766" s="39"/>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c r="A767" s="11"/>
      <c r="B767" s="11"/>
      <c r="C767" s="11"/>
      <c r="D767" s="39"/>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c r="A768" s="11"/>
      <c r="B768" s="11"/>
      <c r="C768" s="11"/>
      <c r="D768" s="39"/>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c r="A769" s="11"/>
      <c r="B769" s="11"/>
      <c r="C769" s="11"/>
      <c r="D769" s="39"/>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c r="A770" s="11"/>
      <c r="B770" s="11"/>
      <c r="C770" s="11"/>
      <c r="D770" s="39"/>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c r="A771" s="11"/>
      <c r="B771" s="11"/>
      <c r="C771" s="11"/>
      <c r="D771" s="39"/>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c r="A772" s="11"/>
      <c r="B772" s="11"/>
      <c r="C772" s="11"/>
      <c r="D772" s="39"/>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c r="A773" s="11"/>
      <c r="B773" s="11"/>
      <c r="C773" s="11"/>
      <c r="D773" s="39"/>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c r="A774" s="11"/>
      <c r="B774" s="11"/>
      <c r="C774" s="11"/>
      <c r="D774" s="39"/>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c r="A775" s="11"/>
      <c r="B775" s="11"/>
      <c r="C775" s="11"/>
      <c r="D775" s="39"/>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c r="A776" s="11"/>
      <c r="B776" s="11"/>
      <c r="C776" s="11"/>
      <c r="D776" s="39"/>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c r="A777" s="11"/>
      <c r="B777" s="11"/>
      <c r="C777" s="11"/>
      <c r="D777" s="39"/>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c r="A778" s="11"/>
      <c r="B778" s="11"/>
      <c r="C778" s="11"/>
      <c r="D778" s="39"/>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c r="A779" s="11"/>
      <c r="B779" s="11"/>
      <c r="C779" s="11"/>
      <c r="D779" s="39"/>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c r="A780" s="11"/>
      <c r="B780" s="11"/>
      <c r="C780" s="11"/>
      <c r="D780" s="39"/>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c r="A781" s="11"/>
      <c r="B781" s="11"/>
      <c r="C781" s="11"/>
      <c r="D781" s="39"/>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c r="A782" s="11"/>
      <c r="B782" s="11"/>
      <c r="C782" s="11"/>
      <c r="D782" s="39"/>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c r="A783" s="11"/>
      <c r="B783" s="11"/>
      <c r="C783" s="11"/>
      <c r="D783" s="39"/>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c r="A784" s="11"/>
      <c r="B784" s="11"/>
      <c r="C784" s="11"/>
      <c r="D784" s="39"/>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c r="A785" s="11"/>
      <c r="B785" s="11"/>
      <c r="C785" s="11"/>
      <c r="D785" s="39"/>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c r="A786" s="11"/>
      <c r="B786" s="11"/>
      <c r="C786" s="11"/>
      <c r="D786" s="39"/>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c r="A787" s="11"/>
      <c r="B787" s="11"/>
      <c r="C787" s="11"/>
      <c r="D787" s="39"/>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c r="A788" s="11"/>
      <c r="B788" s="11"/>
      <c r="C788" s="11"/>
      <c r="D788" s="39"/>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c r="A789" s="11"/>
      <c r="B789" s="11"/>
      <c r="C789" s="11"/>
      <c r="D789" s="39"/>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c r="A790" s="11"/>
      <c r="B790" s="11"/>
      <c r="C790" s="11"/>
      <c r="D790" s="39"/>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c r="A791" s="11"/>
      <c r="B791" s="11"/>
      <c r="C791" s="11"/>
      <c r="D791" s="39"/>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c r="A792" s="11"/>
      <c r="B792" s="11"/>
      <c r="C792" s="11"/>
      <c r="D792" s="39"/>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c r="A793" s="11"/>
      <c r="B793" s="11"/>
      <c r="C793" s="11"/>
      <c r="D793" s="39"/>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c r="A794" s="11"/>
      <c r="B794" s="11"/>
      <c r="C794" s="11"/>
      <c r="D794" s="39"/>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c r="A795" s="11"/>
      <c r="B795" s="11"/>
      <c r="C795" s="11"/>
      <c r="D795" s="39"/>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c r="A796" s="11"/>
      <c r="B796" s="11"/>
      <c r="C796" s="11"/>
      <c r="D796" s="39"/>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c r="A797" s="11"/>
      <c r="B797" s="11"/>
      <c r="C797" s="11"/>
      <c r="D797" s="39"/>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c r="A798" s="11"/>
      <c r="B798" s="11"/>
      <c r="C798" s="11"/>
      <c r="D798" s="39"/>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c r="A799" s="11"/>
      <c r="B799" s="11"/>
      <c r="C799" s="11"/>
      <c r="D799" s="39"/>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c r="A800" s="11"/>
      <c r="B800" s="11"/>
      <c r="C800" s="11"/>
      <c r="D800" s="39"/>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c r="A801" s="11"/>
      <c r="B801" s="11"/>
      <c r="C801" s="11"/>
      <c r="D801" s="39"/>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c r="A802" s="11"/>
      <c r="B802" s="11"/>
      <c r="C802" s="11"/>
      <c r="D802" s="39"/>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c r="A803" s="11"/>
      <c r="B803" s="11"/>
      <c r="C803" s="11"/>
      <c r="D803" s="39"/>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c r="A804" s="11"/>
      <c r="B804" s="11"/>
      <c r="C804" s="11"/>
      <c r="D804" s="39"/>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c r="A805" s="11"/>
      <c r="B805" s="11"/>
      <c r="C805" s="11"/>
      <c r="D805" s="39"/>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c r="A806" s="11"/>
      <c r="B806" s="11"/>
      <c r="C806" s="11"/>
      <c r="D806" s="39"/>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c r="A807" s="11"/>
      <c r="B807" s="11"/>
      <c r="C807" s="11"/>
      <c r="D807" s="39"/>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c r="A808" s="11"/>
      <c r="B808" s="11"/>
      <c r="C808" s="11"/>
      <c r="D808" s="39"/>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c r="A809" s="11"/>
      <c r="B809" s="11"/>
      <c r="C809" s="11"/>
      <c r="D809" s="39"/>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c r="A810" s="11"/>
      <c r="B810" s="11"/>
      <c r="C810" s="11"/>
      <c r="D810" s="39"/>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c r="A811" s="11"/>
      <c r="B811" s="11"/>
      <c r="C811" s="11"/>
      <c r="D811" s="39"/>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c r="A812" s="11"/>
      <c r="B812" s="11"/>
      <c r="C812" s="11"/>
      <c r="D812" s="39"/>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c r="A813" s="11"/>
      <c r="B813" s="11"/>
      <c r="C813" s="11"/>
      <c r="D813" s="39"/>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c r="A814" s="11"/>
      <c r="B814" s="11"/>
      <c r="C814" s="11"/>
      <c r="D814" s="39"/>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c r="A815" s="11"/>
      <c r="B815" s="11"/>
      <c r="C815" s="11"/>
      <c r="D815" s="39"/>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c r="A816" s="11"/>
      <c r="B816" s="11"/>
      <c r="C816" s="11"/>
      <c r="D816" s="39"/>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c r="A817" s="11"/>
      <c r="B817" s="11"/>
      <c r="C817" s="11"/>
      <c r="D817" s="39"/>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c r="A818" s="11"/>
      <c r="B818" s="11"/>
      <c r="C818" s="11"/>
      <c r="D818" s="39"/>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c r="A819" s="11"/>
      <c r="B819" s="11"/>
      <c r="C819" s="11"/>
      <c r="D819" s="39"/>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c r="A820" s="11"/>
      <c r="B820" s="11"/>
      <c r="C820" s="11"/>
      <c r="D820" s="39"/>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c r="A821" s="11"/>
      <c r="B821" s="11"/>
      <c r="C821" s="11"/>
      <c r="D821" s="39"/>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c r="A822" s="11"/>
      <c r="B822" s="11"/>
      <c r="C822" s="11"/>
      <c r="D822" s="39"/>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c r="A823" s="11"/>
      <c r="B823" s="11"/>
      <c r="C823" s="11"/>
      <c r="D823" s="39"/>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c r="A824" s="11"/>
      <c r="B824" s="11"/>
      <c r="C824" s="11"/>
      <c r="D824" s="39"/>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c r="A825" s="11"/>
      <c r="B825" s="11"/>
      <c r="C825" s="11"/>
      <c r="D825" s="39"/>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c r="A826" s="11"/>
      <c r="B826" s="11"/>
      <c r="C826" s="11"/>
      <c r="D826" s="39"/>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c r="A827" s="11"/>
      <c r="B827" s="11"/>
      <c r="C827" s="11"/>
      <c r="D827" s="39"/>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c r="A828" s="11"/>
      <c r="B828" s="11"/>
      <c r="C828" s="11"/>
      <c r="D828" s="39"/>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c r="A829" s="11"/>
      <c r="B829" s="11"/>
      <c r="C829" s="11"/>
      <c r="D829" s="39"/>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c r="A830" s="11"/>
      <c r="B830" s="11"/>
      <c r="C830" s="11"/>
      <c r="D830" s="39"/>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c r="A831" s="11"/>
      <c r="B831" s="11"/>
      <c r="C831" s="11"/>
      <c r="D831" s="39"/>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c r="A832" s="11"/>
      <c r="B832" s="11"/>
      <c r="C832" s="11"/>
      <c r="D832" s="39"/>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c r="A833" s="11"/>
      <c r="B833" s="11"/>
      <c r="C833" s="11"/>
      <c r="D833" s="39"/>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c r="A834" s="11"/>
      <c r="B834" s="11"/>
      <c r="C834" s="11"/>
      <c r="D834" s="39"/>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c r="A835" s="11"/>
      <c r="B835" s="11"/>
      <c r="C835" s="11"/>
      <c r="D835" s="39"/>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c r="A836" s="11"/>
      <c r="B836" s="11"/>
      <c r="C836" s="11"/>
      <c r="D836" s="39"/>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c r="A837" s="11"/>
      <c r="B837" s="11"/>
      <c r="C837" s="11"/>
      <c r="D837" s="39"/>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c r="A838" s="11"/>
      <c r="B838" s="11"/>
      <c r="C838" s="11"/>
      <c r="D838" s="39"/>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c r="A839" s="11"/>
      <c r="B839" s="11"/>
      <c r="C839" s="11"/>
      <c r="D839" s="39"/>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c r="A840" s="11"/>
      <c r="B840" s="11"/>
      <c r="C840" s="11"/>
      <c r="D840" s="39"/>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c r="A841" s="11"/>
      <c r="B841" s="11"/>
      <c r="C841" s="11"/>
      <c r="D841" s="39"/>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c r="A842" s="11"/>
      <c r="B842" s="11"/>
      <c r="C842" s="11"/>
      <c r="D842" s="39"/>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c r="A843" s="11"/>
      <c r="B843" s="11"/>
      <c r="C843" s="11"/>
      <c r="D843" s="39"/>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c r="A844" s="11"/>
      <c r="B844" s="11"/>
      <c r="C844" s="11"/>
      <c r="D844" s="39"/>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c r="A845" s="11"/>
      <c r="B845" s="11"/>
      <c r="C845" s="11"/>
      <c r="D845" s="39"/>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c r="A846" s="11"/>
      <c r="B846" s="11"/>
      <c r="C846" s="11"/>
      <c r="D846" s="39"/>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c r="A847" s="11"/>
      <c r="B847" s="11"/>
      <c r="C847" s="11"/>
      <c r="D847" s="39"/>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c r="A848" s="11"/>
      <c r="B848" s="11"/>
      <c r="C848" s="11"/>
      <c r="D848" s="39"/>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c r="A849" s="11"/>
      <c r="B849" s="11"/>
      <c r="C849" s="11"/>
      <c r="D849" s="39"/>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c r="A850" s="11"/>
      <c r="B850" s="11"/>
      <c r="C850" s="11"/>
      <c r="D850" s="39"/>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c r="A851" s="11"/>
      <c r="B851" s="11"/>
      <c r="C851" s="11"/>
      <c r="D851" s="39"/>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c r="A852" s="11"/>
      <c r="B852" s="11"/>
      <c r="C852" s="11"/>
      <c r="D852" s="39"/>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c r="A853" s="11"/>
      <c r="B853" s="11"/>
      <c r="C853" s="11"/>
      <c r="D853" s="39"/>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c r="A854" s="11"/>
      <c r="B854" s="11"/>
      <c r="C854" s="11"/>
      <c r="D854" s="39"/>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c r="A855" s="11"/>
      <c r="B855" s="11"/>
      <c r="C855" s="11"/>
      <c r="D855" s="39"/>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c r="A856" s="11"/>
      <c r="B856" s="11"/>
      <c r="C856" s="11"/>
      <c r="D856" s="39"/>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c r="A857" s="11"/>
      <c r="B857" s="11"/>
      <c r="C857" s="11"/>
      <c r="D857" s="39"/>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c r="A858" s="11"/>
      <c r="B858" s="11"/>
      <c r="C858" s="11"/>
      <c r="D858" s="39"/>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c r="A859" s="11"/>
      <c r="B859" s="11"/>
      <c r="C859" s="11"/>
      <c r="D859" s="39"/>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c r="A860" s="11"/>
      <c r="B860" s="11"/>
      <c r="C860" s="11"/>
      <c r="D860" s="39"/>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c r="A861" s="11"/>
      <c r="B861" s="11"/>
      <c r="C861" s="11"/>
      <c r="D861" s="39"/>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c r="A862" s="11"/>
      <c r="B862" s="11"/>
      <c r="C862" s="11"/>
      <c r="D862" s="39"/>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c r="A863" s="11"/>
      <c r="B863" s="11"/>
      <c r="C863" s="11"/>
      <c r="D863" s="39"/>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c r="A864" s="11"/>
      <c r="B864" s="11"/>
      <c r="C864" s="11"/>
      <c r="D864" s="39"/>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c r="A865" s="11"/>
      <c r="B865" s="11"/>
      <c r="C865" s="11"/>
      <c r="D865" s="39"/>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c r="A866" s="11"/>
      <c r="B866" s="11"/>
      <c r="C866" s="11"/>
      <c r="D866" s="39"/>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c r="A867" s="11"/>
      <c r="B867" s="11"/>
      <c r="C867" s="11"/>
      <c r="D867" s="39"/>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c r="A868" s="11"/>
      <c r="B868" s="11"/>
      <c r="C868" s="11"/>
      <c r="D868" s="39"/>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c r="A869" s="11"/>
      <c r="B869" s="11"/>
      <c r="C869" s="11"/>
      <c r="D869" s="39"/>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c r="A870" s="11"/>
      <c r="B870" s="11"/>
      <c r="C870" s="11"/>
      <c r="D870" s="39"/>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c r="A871" s="11"/>
      <c r="B871" s="11"/>
      <c r="C871" s="11"/>
      <c r="D871" s="39"/>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c r="A872" s="11"/>
      <c r="B872" s="11"/>
      <c r="C872" s="11"/>
      <c r="D872" s="39"/>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c r="A873" s="11"/>
      <c r="B873" s="11"/>
      <c r="C873" s="11"/>
      <c r="D873" s="39"/>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c r="A874" s="11"/>
      <c r="B874" s="11"/>
      <c r="C874" s="11"/>
      <c r="D874" s="39"/>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c r="A875" s="11"/>
      <c r="B875" s="11"/>
      <c r="C875" s="11"/>
      <c r="D875" s="39"/>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c r="A876" s="11"/>
      <c r="B876" s="11"/>
      <c r="C876" s="11"/>
      <c r="D876" s="39"/>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c r="A877" s="11"/>
      <c r="B877" s="11"/>
      <c r="C877" s="11"/>
      <c r="D877" s="39"/>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c r="A878" s="11"/>
      <c r="B878" s="11"/>
      <c r="C878" s="11"/>
      <c r="D878" s="39"/>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c r="A879" s="11"/>
      <c r="B879" s="11"/>
      <c r="C879" s="11"/>
      <c r="D879" s="39"/>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c r="A880" s="11"/>
      <c r="B880" s="11"/>
      <c r="C880" s="11"/>
      <c r="D880" s="39"/>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c r="A881" s="11"/>
      <c r="B881" s="11"/>
      <c r="C881" s="11"/>
      <c r="D881" s="39"/>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c r="A882" s="11"/>
      <c r="B882" s="11"/>
      <c r="C882" s="11"/>
      <c r="D882" s="39"/>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c r="A883" s="11"/>
      <c r="B883" s="11"/>
      <c r="C883" s="11"/>
      <c r="D883" s="39"/>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c r="A884" s="11"/>
      <c r="B884" s="11"/>
      <c r="C884" s="11"/>
      <c r="D884" s="39"/>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c r="A885" s="11"/>
      <c r="B885" s="11"/>
      <c r="C885" s="11"/>
      <c r="D885" s="39"/>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c r="A886" s="11"/>
      <c r="B886" s="11"/>
      <c r="C886" s="11"/>
      <c r="D886" s="39"/>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c r="A887" s="11"/>
      <c r="B887" s="11"/>
      <c r="C887" s="11"/>
      <c r="D887" s="39"/>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c r="A888" s="11"/>
      <c r="B888" s="11"/>
      <c r="C888" s="11"/>
      <c r="D888" s="39"/>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c r="A889" s="11"/>
      <c r="B889" s="11"/>
      <c r="C889" s="11"/>
      <c r="D889" s="39"/>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c r="A890" s="11"/>
      <c r="B890" s="11"/>
      <c r="C890" s="11"/>
      <c r="D890" s="39"/>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c r="A891" s="11"/>
      <c r="B891" s="11"/>
      <c r="C891" s="11"/>
      <c r="D891" s="39"/>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c r="A892" s="11"/>
      <c r="B892" s="11"/>
      <c r="C892" s="11"/>
      <c r="D892" s="39"/>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c r="A893" s="11"/>
      <c r="B893" s="11"/>
      <c r="C893" s="11"/>
      <c r="D893" s="39"/>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c r="A894" s="11"/>
      <c r="B894" s="11"/>
      <c r="C894" s="11"/>
      <c r="D894" s="39"/>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c r="A895" s="11"/>
      <c r="B895" s="11"/>
      <c r="C895" s="11"/>
      <c r="D895" s="39"/>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c r="A896" s="11"/>
      <c r="B896" s="11"/>
      <c r="C896" s="11"/>
      <c r="D896" s="39"/>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c r="A897" s="11"/>
      <c r="B897" s="11"/>
      <c r="C897" s="11"/>
      <c r="D897" s="39"/>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c r="A898" s="11"/>
      <c r="B898" s="11"/>
      <c r="C898" s="11"/>
      <c r="D898" s="39"/>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c r="A899" s="11"/>
      <c r="B899" s="11"/>
      <c r="C899" s="11"/>
      <c r="D899" s="39"/>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c r="A900" s="11"/>
      <c r="B900" s="11"/>
      <c r="C900" s="11"/>
      <c r="D900" s="39"/>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c r="A901" s="11"/>
      <c r="B901" s="11"/>
      <c r="C901" s="11"/>
      <c r="D901" s="39"/>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c r="A902" s="11"/>
      <c r="B902" s="11"/>
      <c r="C902" s="11"/>
      <c r="D902" s="39"/>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c r="A903" s="11"/>
      <c r="B903" s="11"/>
      <c r="C903" s="11"/>
      <c r="D903" s="39"/>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c r="A904" s="11"/>
      <c r="B904" s="11"/>
      <c r="C904" s="11"/>
      <c r="D904" s="39"/>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c r="A905" s="11"/>
      <c r="B905" s="11"/>
      <c r="C905" s="11"/>
      <c r="D905" s="39"/>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c r="A906" s="11"/>
      <c r="B906" s="11"/>
      <c r="C906" s="11"/>
      <c r="D906" s="39"/>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c r="A907" s="11"/>
      <c r="B907" s="11"/>
      <c r="C907" s="11"/>
      <c r="D907" s="39"/>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c r="A908" s="11"/>
      <c r="B908" s="11"/>
      <c r="C908" s="11"/>
      <c r="D908" s="39"/>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c r="A909" s="11"/>
      <c r="B909" s="11"/>
      <c r="C909" s="11"/>
      <c r="D909" s="39"/>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c r="A910" s="11"/>
      <c r="B910" s="11"/>
      <c r="C910" s="11"/>
      <c r="D910" s="39"/>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c r="A911" s="11"/>
      <c r="B911" s="11"/>
      <c r="C911" s="11"/>
      <c r="D911" s="39"/>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c r="A912" s="11"/>
      <c r="B912" s="11"/>
      <c r="C912" s="11"/>
      <c r="D912" s="39"/>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c r="A913" s="11"/>
      <c r="B913" s="11"/>
      <c r="C913" s="11"/>
      <c r="D913" s="39"/>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c r="A914" s="11"/>
      <c r="B914" s="11"/>
      <c r="C914" s="11"/>
      <c r="D914" s="39"/>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c r="A915" s="11"/>
      <c r="B915" s="11"/>
      <c r="C915" s="11"/>
      <c r="D915" s="39"/>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c r="A916" s="11"/>
      <c r="B916" s="11"/>
      <c r="C916" s="11"/>
      <c r="D916" s="39"/>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c r="A917" s="11"/>
      <c r="B917" s="11"/>
      <c r="C917" s="11"/>
      <c r="D917" s="39"/>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c r="A918" s="11"/>
      <c r="B918" s="11"/>
      <c r="C918" s="11"/>
      <c r="D918" s="39"/>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c r="A919" s="11"/>
      <c r="B919" s="11"/>
      <c r="C919" s="11"/>
      <c r="D919" s="39"/>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c r="A920" s="11"/>
      <c r="B920" s="11"/>
      <c r="C920" s="11"/>
      <c r="D920" s="39"/>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c r="A921" s="11"/>
      <c r="B921" s="11"/>
      <c r="C921" s="11"/>
      <c r="D921" s="39"/>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c r="A922" s="11"/>
      <c r="B922" s="11"/>
      <c r="C922" s="11"/>
      <c r="D922" s="39"/>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c r="A923" s="11"/>
      <c r="B923" s="11"/>
      <c r="C923" s="11"/>
      <c r="D923" s="39"/>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c r="A924" s="11"/>
      <c r="B924" s="11"/>
      <c r="C924" s="11"/>
      <c r="D924" s="39"/>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c r="A925" s="11"/>
      <c r="B925" s="11"/>
      <c r="C925" s="11"/>
      <c r="D925" s="39"/>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c r="A926" s="11"/>
      <c r="B926" s="11"/>
      <c r="C926" s="11"/>
      <c r="D926" s="39"/>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c r="A927" s="11"/>
      <c r="B927" s="11"/>
      <c r="C927" s="11"/>
      <c r="D927" s="39"/>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c r="A928" s="11"/>
      <c r="B928" s="11"/>
      <c r="C928" s="11"/>
      <c r="D928" s="39"/>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c r="A929" s="11"/>
      <c r="B929" s="11"/>
      <c r="C929" s="11"/>
      <c r="D929" s="39"/>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c r="A930" s="11"/>
      <c r="B930" s="11"/>
      <c r="C930" s="11"/>
      <c r="D930" s="39"/>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c r="A931" s="11"/>
      <c r="B931" s="11"/>
      <c r="C931" s="11"/>
      <c r="D931" s="39"/>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c r="A932" s="11"/>
      <c r="B932" s="11"/>
      <c r="C932" s="11"/>
      <c r="D932" s="39"/>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c r="A933" s="11"/>
      <c r="B933" s="11"/>
      <c r="C933" s="11"/>
      <c r="D933" s="39"/>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c r="A934" s="11"/>
      <c r="B934" s="11"/>
      <c r="C934" s="11"/>
      <c r="D934" s="39"/>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c r="A935" s="11"/>
      <c r="B935" s="11"/>
      <c r="C935" s="11"/>
      <c r="D935" s="39"/>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c r="A936" s="11"/>
      <c r="B936" s="11"/>
      <c r="C936" s="11"/>
      <c r="D936" s="39"/>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c r="A937" s="11"/>
      <c r="B937" s="11"/>
      <c r="C937" s="11"/>
      <c r="D937" s="39"/>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c r="A938" s="11"/>
      <c r="B938" s="11"/>
      <c r="C938" s="11"/>
      <c r="D938" s="39"/>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c r="A939" s="11"/>
      <c r="B939" s="11"/>
      <c r="C939" s="11"/>
      <c r="D939" s="39"/>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c r="A940" s="11"/>
      <c r="B940" s="11"/>
      <c r="C940" s="11"/>
      <c r="D940" s="39"/>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c r="A941" s="11"/>
      <c r="B941" s="11"/>
      <c r="C941" s="11"/>
      <c r="D941" s="39"/>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c r="A942" s="11"/>
      <c r="B942" s="11"/>
      <c r="C942" s="11"/>
      <c r="D942" s="39"/>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c r="A943" s="11"/>
      <c r="B943" s="11"/>
      <c r="C943" s="11"/>
      <c r="D943" s="39"/>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c r="A944" s="11"/>
      <c r="B944" s="11"/>
      <c r="C944" s="11"/>
      <c r="D944" s="39"/>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75" customHeight="1">
      <c r="A945" s="11"/>
      <c r="B945" s="11"/>
      <c r="C945" s="11"/>
      <c r="D945" s="39"/>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75" customHeight="1">
      <c r="A946" s="11"/>
      <c r="B946" s="11"/>
      <c r="C946" s="11"/>
      <c r="D946" s="39"/>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75" customHeight="1">
      <c r="A947" s="11"/>
      <c r="B947" s="11"/>
      <c r="C947" s="11"/>
      <c r="D947" s="39"/>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75" customHeight="1">
      <c r="A948" s="11"/>
      <c r="B948" s="11"/>
      <c r="C948" s="11"/>
      <c r="D948" s="39"/>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75" customHeight="1">
      <c r="A949" s="11"/>
      <c r="B949" s="11"/>
      <c r="C949" s="11"/>
      <c r="D949" s="39"/>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75" customHeight="1">
      <c r="A950" s="11"/>
      <c r="B950" s="11"/>
      <c r="C950" s="11"/>
      <c r="D950" s="39"/>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5.75" customHeight="1">
      <c r="A951" s="11"/>
      <c r="B951" s="11"/>
      <c r="C951" s="11"/>
      <c r="D951" s="39"/>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5.75" customHeight="1">
      <c r="A952" s="11"/>
      <c r="B952" s="11"/>
      <c r="C952" s="11"/>
      <c r="D952" s="39"/>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5.75" customHeight="1">
      <c r="A953" s="11"/>
      <c r="B953" s="11"/>
      <c r="C953" s="11"/>
      <c r="D953" s="39"/>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5.75" customHeight="1">
      <c r="A954" s="11"/>
      <c r="B954" s="11"/>
      <c r="C954" s="11"/>
      <c r="D954" s="39"/>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5.75" customHeight="1">
      <c r="A955" s="11"/>
      <c r="B955" s="11"/>
      <c r="C955" s="11"/>
      <c r="D955" s="39"/>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5.75" customHeight="1">
      <c r="A956" s="11"/>
      <c r="B956" s="11"/>
      <c r="C956" s="11"/>
      <c r="D956" s="39"/>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5.75" customHeight="1">
      <c r="A957" s="11"/>
      <c r="B957" s="11"/>
      <c r="C957" s="11"/>
      <c r="D957" s="39"/>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5.75" customHeight="1">
      <c r="A958" s="11"/>
      <c r="B958" s="11"/>
      <c r="C958" s="11"/>
      <c r="D958" s="39"/>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5.75" customHeight="1">
      <c r="A959" s="11"/>
      <c r="B959" s="11"/>
      <c r="C959" s="11"/>
      <c r="D959" s="39"/>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5.75" customHeight="1">
      <c r="A960" s="11"/>
      <c r="B960" s="11"/>
      <c r="C960" s="11"/>
      <c r="D960" s="39"/>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5.75" customHeight="1">
      <c r="A961" s="11"/>
      <c r="B961" s="11"/>
      <c r="C961" s="11"/>
      <c r="D961" s="39"/>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5.75" customHeight="1">
      <c r="A962" s="11"/>
      <c r="B962" s="11"/>
      <c r="C962" s="11"/>
      <c r="D962" s="39"/>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5.75" customHeight="1">
      <c r="A963" s="11"/>
      <c r="B963" s="11"/>
      <c r="C963" s="11"/>
      <c r="D963" s="39"/>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5.75" customHeight="1">
      <c r="A964" s="11"/>
      <c r="B964" s="11"/>
      <c r="C964" s="11"/>
      <c r="D964" s="39"/>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5.75" customHeight="1">
      <c r="A965" s="11"/>
      <c r="B965" s="11"/>
      <c r="C965" s="11"/>
      <c r="D965" s="39"/>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5.75" customHeight="1">
      <c r="A966" s="11"/>
      <c r="B966" s="11"/>
      <c r="C966" s="11"/>
      <c r="D966" s="39"/>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5.75" customHeight="1">
      <c r="A967" s="11"/>
      <c r="B967" s="11"/>
      <c r="C967" s="11"/>
      <c r="D967" s="39"/>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5.75" customHeight="1">
      <c r="A968" s="11"/>
      <c r="B968" s="11"/>
      <c r="C968" s="11"/>
      <c r="D968" s="39"/>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5.75" customHeight="1">
      <c r="A969" s="11"/>
      <c r="B969" s="11"/>
      <c r="C969" s="11"/>
      <c r="D969" s="39"/>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5.75" customHeight="1">
      <c r="A970" s="11"/>
      <c r="B970" s="11"/>
      <c r="C970" s="11"/>
      <c r="D970" s="39"/>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5.75" customHeight="1">
      <c r="A971" s="11"/>
      <c r="B971" s="11"/>
      <c r="C971" s="11"/>
      <c r="D971" s="39"/>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5.75" customHeight="1">
      <c r="A972" s="11"/>
      <c r="B972" s="11"/>
      <c r="C972" s="11"/>
      <c r="D972" s="39"/>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5.75" customHeight="1">
      <c r="A973" s="11"/>
      <c r="B973" s="11"/>
      <c r="C973" s="11"/>
      <c r="D973" s="39"/>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5.75" customHeight="1">
      <c r="A974" s="11"/>
      <c r="B974" s="11"/>
      <c r="C974" s="11"/>
      <c r="D974" s="39"/>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5.75" customHeight="1">
      <c r="A975" s="11"/>
      <c r="B975" s="11"/>
      <c r="C975" s="11"/>
      <c r="D975" s="39"/>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5.75" customHeight="1">
      <c r="A976" s="11"/>
      <c r="B976" s="11"/>
      <c r="C976" s="11"/>
      <c r="D976" s="39"/>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5.75" customHeight="1">
      <c r="A977" s="11"/>
      <c r="B977" s="11"/>
      <c r="C977" s="11"/>
      <c r="D977" s="39"/>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5.75" customHeight="1">
      <c r="A978" s="11"/>
      <c r="B978" s="11"/>
      <c r="C978" s="11"/>
      <c r="D978" s="39"/>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5.75" customHeight="1">
      <c r="A979" s="11"/>
      <c r="B979" s="11"/>
      <c r="C979" s="11"/>
      <c r="D979" s="39"/>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5.75" customHeight="1">
      <c r="A980" s="11"/>
      <c r="B980" s="11"/>
      <c r="C980" s="11"/>
      <c r="D980" s="39"/>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5.75" customHeight="1">
      <c r="A981" s="11"/>
      <c r="B981" s="11"/>
      <c r="C981" s="11"/>
      <c r="D981" s="39"/>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5.75" customHeight="1">
      <c r="A982" s="11"/>
      <c r="B982" s="11"/>
      <c r="C982" s="11"/>
      <c r="D982" s="39"/>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5.75" customHeight="1">
      <c r="A983" s="11"/>
      <c r="B983" s="11"/>
      <c r="C983" s="11"/>
      <c r="D983" s="39"/>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5.75" customHeight="1">
      <c r="A984" s="11"/>
      <c r="B984" s="11"/>
      <c r="C984" s="11"/>
      <c r="D984" s="39"/>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5.75" customHeight="1">
      <c r="A985" s="11"/>
      <c r="B985" s="11"/>
      <c r="C985" s="11"/>
      <c r="D985" s="39"/>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5.75" customHeight="1">
      <c r="A986" s="11"/>
      <c r="B986" s="11"/>
      <c r="C986" s="11"/>
      <c r="D986" s="39"/>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5.75" customHeight="1">
      <c r="A987" s="11"/>
      <c r="B987" s="11"/>
      <c r="C987" s="11"/>
      <c r="D987" s="39"/>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5.75" customHeight="1">
      <c r="A988" s="11"/>
      <c r="B988" s="11"/>
      <c r="C988" s="11"/>
      <c r="D988" s="39"/>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5.75" customHeight="1">
      <c r="A989" s="11"/>
      <c r="B989" s="11"/>
      <c r="C989" s="11"/>
      <c r="D989" s="39"/>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5.75" customHeight="1">
      <c r="A990" s="11"/>
      <c r="B990" s="11"/>
      <c r="C990" s="11"/>
      <c r="D990" s="39"/>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5.75" customHeight="1">
      <c r="A991" s="11"/>
      <c r="B991" s="11"/>
      <c r="C991" s="11"/>
      <c r="D991" s="39"/>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5.75" customHeight="1">
      <c r="A992" s="11"/>
      <c r="B992" s="11"/>
      <c r="C992" s="11"/>
      <c r="D992" s="39"/>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5.75" customHeight="1">
      <c r="A993" s="11"/>
      <c r="B993" s="11"/>
      <c r="C993" s="11"/>
      <c r="D993" s="39"/>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5.75" customHeight="1">
      <c r="A994" s="11"/>
      <c r="B994" s="11"/>
      <c r="C994" s="11"/>
      <c r="D994" s="39"/>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5.75" customHeight="1">
      <c r="A995" s="11"/>
      <c r="B995" s="11"/>
      <c r="C995" s="11"/>
      <c r="D995" s="39"/>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5.75" customHeight="1">
      <c r="A996" s="11"/>
      <c r="B996" s="11"/>
      <c r="C996" s="11"/>
      <c r="D996" s="39"/>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5.75" customHeight="1">
      <c r="A997" s="11"/>
      <c r="B997" s="11"/>
      <c r="C997" s="11"/>
      <c r="D997" s="39"/>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5.75" customHeight="1">
      <c r="A998" s="11"/>
      <c r="B998" s="11"/>
      <c r="C998" s="11"/>
      <c r="D998" s="39"/>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5.75" customHeight="1">
      <c r="A999" s="11"/>
      <c r="B999" s="11"/>
      <c r="C999" s="11"/>
      <c r="D999" s="39"/>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5.75" customHeight="1">
      <c r="A1000" s="11"/>
      <c r="B1000" s="11"/>
      <c r="C1000" s="11"/>
      <c r="D1000" s="39"/>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mergeCells count="15">
    <mergeCell ref="B12:E12"/>
    <mergeCell ref="B13:E16"/>
    <mergeCell ref="A1:F1"/>
    <mergeCell ref="A2:F2"/>
    <mergeCell ref="A3:F3"/>
    <mergeCell ref="A4:B4"/>
    <mergeCell ref="A5:B5"/>
    <mergeCell ref="A6:B6"/>
    <mergeCell ref="A7:B7"/>
    <mergeCell ref="B8:E8"/>
    <mergeCell ref="B9:E9"/>
    <mergeCell ref="B10:C10"/>
    <mergeCell ref="D10:E10"/>
    <mergeCell ref="B11:C11"/>
    <mergeCell ref="D11:E11"/>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14:formula1>
            <xm:f>'Reference Sheet'!$A$1:$A$3</xm:f>
          </x14:formula1>
          <xm:sqref>C5:C7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0" workbookViewId="0">
      <selection sqref="A1:F1"/>
    </sheetView>
  </sheetViews>
  <sheetFormatPr defaultColWidth="14.42578125" defaultRowHeight="15" customHeight="1"/>
  <cols>
    <col min="1" max="1" width="21.28515625" customWidth="1"/>
    <col min="2" max="2" width="18.5703125" customWidth="1"/>
    <col min="3" max="3" width="27" customWidth="1"/>
    <col min="4" max="4" width="48.85546875" customWidth="1"/>
    <col min="5" max="5" width="43.140625" customWidth="1"/>
    <col min="6" max="6" width="42.28515625" customWidth="1"/>
    <col min="7" max="7" width="92.7109375" customWidth="1"/>
    <col min="8" max="10" width="9.140625" hidden="1" customWidth="1"/>
    <col min="11" max="26" width="9.140625" customWidth="1"/>
  </cols>
  <sheetData>
    <row r="1" spans="1:26">
      <c r="A1" s="64" t="s">
        <v>14</v>
      </c>
      <c r="B1" s="61"/>
      <c r="C1" s="61"/>
      <c r="D1" s="61"/>
      <c r="E1" s="61"/>
      <c r="F1" s="62"/>
      <c r="G1" s="11"/>
      <c r="H1" s="11"/>
      <c r="I1" s="11"/>
      <c r="J1" s="11"/>
      <c r="K1" s="11"/>
      <c r="L1" s="11"/>
      <c r="M1" s="11"/>
      <c r="N1" s="11"/>
      <c r="O1" s="11"/>
      <c r="P1" s="11"/>
      <c r="Q1" s="11"/>
      <c r="R1" s="11"/>
      <c r="S1" s="11"/>
      <c r="T1" s="11"/>
      <c r="U1" s="11"/>
      <c r="V1" s="11"/>
      <c r="W1" s="11"/>
      <c r="X1" s="11"/>
      <c r="Y1" s="11"/>
      <c r="Z1" s="11"/>
    </row>
    <row r="2" spans="1:26" ht="36.75" customHeight="1">
      <c r="A2" s="65" t="s">
        <v>60</v>
      </c>
      <c r="B2" s="61"/>
      <c r="C2" s="61"/>
      <c r="D2" s="61"/>
      <c r="E2" s="61"/>
      <c r="F2" s="62"/>
      <c r="G2" s="11"/>
      <c r="H2" s="11"/>
      <c r="I2" s="11"/>
      <c r="J2" s="11"/>
      <c r="K2" s="11"/>
      <c r="L2" s="11"/>
      <c r="M2" s="11"/>
      <c r="N2" s="11"/>
      <c r="O2" s="11"/>
      <c r="P2" s="11"/>
      <c r="Q2" s="11"/>
      <c r="R2" s="11"/>
      <c r="S2" s="11"/>
      <c r="T2" s="11"/>
      <c r="U2" s="11"/>
      <c r="V2" s="11"/>
      <c r="W2" s="11"/>
      <c r="X2" s="11"/>
      <c r="Y2" s="11"/>
      <c r="Z2" s="11"/>
    </row>
    <row r="3" spans="1:26" ht="46.5" customHeight="1">
      <c r="A3" s="66" t="s">
        <v>61</v>
      </c>
      <c r="B3" s="53"/>
      <c r="C3" s="53"/>
      <c r="D3" s="53"/>
      <c r="E3" s="53"/>
      <c r="F3" s="53"/>
      <c r="G3" s="11"/>
      <c r="H3" s="11"/>
      <c r="I3" s="11"/>
      <c r="J3" s="11"/>
      <c r="K3" s="11"/>
      <c r="L3" s="11"/>
      <c r="M3" s="11"/>
      <c r="N3" s="11"/>
      <c r="O3" s="11"/>
      <c r="P3" s="11"/>
      <c r="Q3" s="11"/>
      <c r="R3" s="11"/>
      <c r="S3" s="11"/>
      <c r="T3" s="11"/>
      <c r="U3" s="11"/>
      <c r="V3" s="11"/>
      <c r="W3" s="11"/>
      <c r="X3" s="11"/>
      <c r="Y3" s="11"/>
      <c r="Z3" s="11"/>
    </row>
    <row r="4" spans="1:26">
      <c r="A4" s="67" t="s">
        <v>33</v>
      </c>
      <c r="B4" s="55"/>
      <c r="C4" s="29" t="s">
        <v>34</v>
      </c>
      <c r="D4" s="29" t="s">
        <v>35</v>
      </c>
      <c r="E4" s="29" t="s">
        <v>36</v>
      </c>
      <c r="F4" s="29" t="s">
        <v>37</v>
      </c>
      <c r="G4" s="29" t="s">
        <v>38</v>
      </c>
      <c r="H4" s="11"/>
      <c r="I4" s="11"/>
      <c r="J4" s="11"/>
      <c r="K4" s="11"/>
      <c r="L4" s="11"/>
      <c r="M4" s="11"/>
      <c r="N4" s="11"/>
      <c r="O4" s="11"/>
      <c r="P4" s="11"/>
      <c r="Q4" s="11"/>
      <c r="R4" s="11"/>
      <c r="S4" s="11"/>
      <c r="T4" s="11"/>
      <c r="U4" s="11"/>
      <c r="V4" s="11"/>
      <c r="W4" s="11"/>
      <c r="X4" s="11"/>
      <c r="Y4" s="11"/>
      <c r="Z4" s="11"/>
    </row>
    <row r="5" spans="1:26" ht="150">
      <c r="A5" s="68" t="s">
        <v>62</v>
      </c>
      <c r="B5" s="55"/>
      <c r="C5" s="30" t="s">
        <v>49</v>
      </c>
      <c r="D5" s="32" t="s">
        <v>63</v>
      </c>
      <c r="E5" s="32" t="s">
        <v>64</v>
      </c>
      <c r="F5" s="32" t="s">
        <v>65</v>
      </c>
      <c r="G5" s="36" t="s">
        <v>66</v>
      </c>
      <c r="H5" s="33">
        <f>VLOOKUP(C5,'Reference Sheet'!$A$1:$B$3,2)</f>
        <v>1</v>
      </c>
      <c r="I5" s="33"/>
      <c r="J5" s="34"/>
      <c r="K5" s="34"/>
      <c r="L5" s="34"/>
      <c r="M5" s="34"/>
      <c r="N5" s="34"/>
      <c r="O5" s="34"/>
      <c r="P5" s="34"/>
      <c r="Q5" s="34"/>
      <c r="R5" s="34"/>
      <c r="S5" s="34"/>
      <c r="T5" s="34"/>
      <c r="U5" s="34"/>
      <c r="V5" s="34"/>
      <c r="W5" s="34"/>
      <c r="X5" s="34"/>
      <c r="Y5" s="34"/>
      <c r="Z5" s="34"/>
    </row>
    <row r="6" spans="1:26" ht="150">
      <c r="A6" s="69" t="s">
        <v>67</v>
      </c>
      <c r="B6" s="55"/>
      <c r="C6" s="30" t="s">
        <v>49</v>
      </c>
      <c r="D6" s="32" t="s">
        <v>68</v>
      </c>
      <c r="E6" s="35" t="s">
        <v>69</v>
      </c>
      <c r="F6" s="32" t="s">
        <v>70</v>
      </c>
      <c r="G6" s="36" t="s">
        <v>71</v>
      </c>
      <c r="H6" s="33">
        <f>VLOOKUP(C6,'Reference Sheet'!$A$1:$B$3,2)</f>
        <v>1</v>
      </c>
      <c r="I6" s="33"/>
      <c r="J6" s="34"/>
      <c r="K6" s="34"/>
      <c r="L6" s="34"/>
      <c r="M6" s="34"/>
      <c r="N6" s="34"/>
      <c r="O6" s="34"/>
      <c r="P6" s="34"/>
      <c r="Q6" s="34"/>
      <c r="R6" s="34"/>
      <c r="S6" s="34"/>
      <c r="T6" s="34"/>
      <c r="U6" s="34"/>
      <c r="V6" s="34"/>
      <c r="W6" s="34"/>
      <c r="X6" s="34"/>
      <c r="Y6" s="34"/>
      <c r="Z6" s="34"/>
    </row>
    <row r="7" spans="1:26" ht="135">
      <c r="A7" s="69" t="s">
        <v>72</v>
      </c>
      <c r="B7" s="55"/>
      <c r="C7" s="30" t="s">
        <v>40</v>
      </c>
      <c r="D7" s="31" t="s">
        <v>73</v>
      </c>
      <c r="E7" s="32" t="s">
        <v>74</v>
      </c>
      <c r="F7" s="32" t="s">
        <v>75</v>
      </c>
      <c r="G7" s="32"/>
      <c r="H7" s="33">
        <f>VLOOKUP(C7,'Reference Sheet'!$A$1:$B$3,2)</f>
        <v>2</v>
      </c>
      <c r="I7" s="33"/>
      <c r="J7" s="34"/>
      <c r="K7" s="34"/>
      <c r="L7" s="34"/>
      <c r="M7" s="34"/>
      <c r="N7" s="34"/>
      <c r="O7" s="34"/>
      <c r="P7" s="34"/>
      <c r="Q7" s="34"/>
      <c r="R7" s="34"/>
      <c r="S7" s="34"/>
      <c r="T7" s="34"/>
      <c r="U7" s="34"/>
      <c r="V7" s="34"/>
      <c r="W7" s="34"/>
      <c r="X7" s="34"/>
      <c r="Y7" s="34"/>
      <c r="Z7" s="34"/>
    </row>
    <row r="8" spans="1:26" ht="225">
      <c r="A8" s="68" t="s">
        <v>76</v>
      </c>
      <c r="B8" s="55"/>
      <c r="C8" s="30" t="s">
        <v>40</v>
      </c>
      <c r="D8" s="31" t="s">
        <v>77</v>
      </c>
      <c r="E8" s="32" t="s">
        <v>78</v>
      </c>
      <c r="F8" s="32" t="s">
        <v>79</v>
      </c>
      <c r="G8" s="36" t="s">
        <v>80</v>
      </c>
      <c r="H8" s="37">
        <f>VLOOKUP(C8,'Reference Sheet'!$A$1:$B$3,2)</f>
        <v>2</v>
      </c>
      <c r="I8" s="37"/>
      <c r="J8" s="37"/>
      <c r="K8" s="37"/>
      <c r="L8" s="37"/>
      <c r="M8" s="37"/>
      <c r="N8" s="37"/>
      <c r="O8" s="37"/>
      <c r="P8" s="37"/>
      <c r="Q8" s="37"/>
      <c r="R8" s="37"/>
      <c r="S8" s="37"/>
      <c r="T8" s="37"/>
      <c r="U8" s="37"/>
      <c r="V8" s="37"/>
      <c r="W8" s="37"/>
      <c r="X8" s="37"/>
      <c r="Y8" s="37"/>
      <c r="Z8" s="37"/>
    </row>
    <row r="9" spans="1:26" ht="20.25" customHeight="1">
      <c r="A9" s="11"/>
      <c r="B9" s="70" t="s">
        <v>81</v>
      </c>
      <c r="C9" s="71"/>
      <c r="D9" s="71"/>
      <c r="E9" s="71"/>
      <c r="F9" s="37"/>
      <c r="G9" s="37"/>
      <c r="H9" s="37"/>
      <c r="I9" s="37"/>
      <c r="J9" s="37"/>
      <c r="K9" s="37"/>
      <c r="L9" s="37"/>
      <c r="M9" s="37"/>
      <c r="N9" s="37"/>
      <c r="O9" s="37"/>
      <c r="P9" s="37"/>
      <c r="Q9" s="37"/>
      <c r="R9" s="37"/>
      <c r="S9" s="37"/>
      <c r="T9" s="37"/>
      <c r="U9" s="37"/>
      <c r="V9" s="37"/>
      <c r="W9" s="37"/>
      <c r="X9" s="37"/>
      <c r="Y9" s="37"/>
      <c r="Z9" s="37"/>
    </row>
    <row r="10" spans="1:26">
      <c r="A10" s="38"/>
      <c r="B10" s="60" t="s">
        <v>82</v>
      </c>
      <c r="C10" s="61"/>
      <c r="D10" s="61"/>
      <c r="E10" s="62"/>
      <c r="F10" s="11"/>
      <c r="G10" s="11"/>
      <c r="H10" s="11" t="b">
        <f>IF(OR(H5=0, H6=0, H7=0, H8=0), FALSE, TRUE)</f>
        <v>1</v>
      </c>
      <c r="I10" s="11"/>
      <c r="J10" s="11"/>
      <c r="K10" s="11"/>
      <c r="L10" s="11"/>
      <c r="M10" s="11"/>
      <c r="N10" s="11"/>
      <c r="O10" s="11"/>
      <c r="P10" s="11"/>
      <c r="Q10" s="11"/>
      <c r="R10" s="11"/>
      <c r="S10" s="11"/>
      <c r="T10" s="11"/>
      <c r="U10" s="11"/>
      <c r="V10" s="11"/>
      <c r="W10" s="11"/>
      <c r="X10" s="11"/>
      <c r="Y10" s="11"/>
      <c r="Z10" s="11"/>
    </row>
    <row r="11" spans="1:26" ht="57" customHeight="1">
      <c r="A11" s="38"/>
      <c r="B11" s="72" t="s">
        <v>56</v>
      </c>
      <c r="C11" s="53"/>
      <c r="D11" s="73">
        <f>IFERROR(H11,"")</f>
        <v>6</v>
      </c>
      <c r="E11" s="53"/>
      <c r="F11" s="11"/>
      <c r="G11" s="11"/>
      <c r="H11" s="11">
        <f>SUM(H5:H8)</f>
        <v>6</v>
      </c>
      <c r="I11" s="11"/>
      <c r="J11" s="11"/>
      <c r="K11" s="11"/>
      <c r="L11" s="11"/>
      <c r="M11" s="11"/>
      <c r="N11" s="11"/>
      <c r="O11" s="11"/>
      <c r="P11" s="11"/>
      <c r="Q11" s="11"/>
      <c r="R11" s="11"/>
      <c r="S11" s="11"/>
      <c r="T11" s="11"/>
      <c r="U11" s="11"/>
      <c r="V11" s="11"/>
      <c r="W11" s="11"/>
      <c r="X11" s="11"/>
      <c r="Y11" s="11"/>
      <c r="Z11" s="11"/>
    </row>
    <row r="12" spans="1:26" ht="85.5" customHeight="1">
      <c r="A12" s="38"/>
      <c r="B12" s="72" t="s">
        <v>57</v>
      </c>
      <c r="C12" s="53"/>
      <c r="D12" s="74" t="str">
        <f>IFERROR(VLOOKUP(H12,'Reference Sheet'!$A$18:$B$20,2,FALSE),"")</f>
        <v>1: Partially meets expectations</v>
      </c>
      <c r="E12" s="62"/>
      <c r="F12" s="34"/>
      <c r="G12" s="34"/>
      <c r="H12" s="34">
        <f>SUM(J17:J31)</f>
        <v>1</v>
      </c>
      <c r="I12" s="34"/>
      <c r="J12" s="34"/>
      <c r="K12" s="34"/>
      <c r="L12" s="34"/>
      <c r="M12" s="34"/>
      <c r="N12" s="34"/>
      <c r="O12" s="34"/>
      <c r="P12" s="34"/>
      <c r="Q12" s="34"/>
      <c r="R12" s="34"/>
      <c r="S12" s="34"/>
      <c r="T12" s="34"/>
      <c r="U12" s="34"/>
      <c r="V12" s="34"/>
      <c r="W12" s="34"/>
      <c r="X12" s="34"/>
      <c r="Y12" s="34"/>
      <c r="Z12" s="34"/>
    </row>
    <row r="13" spans="1:26">
      <c r="A13" s="11"/>
      <c r="B13" s="60" t="s">
        <v>83</v>
      </c>
      <c r="C13" s="61"/>
      <c r="D13" s="61"/>
      <c r="E13" s="62"/>
      <c r="F13" s="11"/>
      <c r="G13" s="11"/>
      <c r="H13" s="11"/>
      <c r="I13" s="11"/>
      <c r="J13" s="11"/>
      <c r="K13" s="11"/>
      <c r="L13" s="11"/>
      <c r="M13" s="11"/>
      <c r="N13" s="11"/>
      <c r="O13" s="11"/>
      <c r="P13" s="11"/>
      <c r="Q13" s="11"/>
      <c r="R13" s="11"/>
      <c r="S13" s="11"/>
      <c r="T13" s="11"/>
      <c r="U13" s="11"/>
      <c r="V13" s="11"/>
      <c r="W13" s="11"/>
      <c r="X13" s="11"/>
      <c r="Y13" s="11"/>
      <c r="Z13" s="11"/>
    </row>
    <row r="14" spans="1:26">
      <c r="A14" s="11"/>
      <c r="B14" s="63" t="s">
        <v>84</v>
      </c>
      <c r="C14" s="53"/>
      <c r="D14" s="53"/>
      <c r="E14" s="53"/>
      <c r="F14" s="11"/>
      <c r="G14" s="11"/>
      <c r="H14" s="11"/>
      <c r="I14" s="11"/>
      <c r="J14" s="11"/>
      <c r="K14" s="11"/>
      <c r="L14" s="11"/>
      <c r="M14" s="11"/>
      <c r="N14" s="11"/>
      <c r="O14" s="11"/>
      <c r="P14" s="11"/>
      <c r="Q14" s="11"/>
      <c r="R14" s="11"/>
      <c r="S14" s="11"/>
      <c r="T14" s="11"/>
      <c r="U14" s="11"/>
      <c r="V14" s="11"/>
      <c r="W14" s="11"/>
      <c r="X14" s="11"/>
      <c r="Y14" s="11"/>
      <c r="Z14" s="11"/>
    </row>
    <row r="15" spans="1:26">
      <c r="A15" s="11"/>
      <c r="B15" s="53"/>
      <c r="C15" s="53"/>
      <c r="D15" s="53"/>
      <c r="E15" s="53"/>
      <c r="F15" s="11"/>
      <c r="G15" s="11"/>
      <c r="H15" s="11"/>
      <c r="I15" s="11"/>
      <c r="J15" s="11"/>
      <c r="K15" s="11"/>
      <c r="L15" s="11"/>
      <c r="M15" s="11"/>
      <c r="N15" s="11"/>
      <c r="O15" s="11"/>
      <c r="P15" s="11"/>
      <c r="Q15" s="11"/>
      <c r="R15" s="11"/>
      <c r="S15" s="11"/>
      <c r="T15" s="11"/>
      <c r="U15" s="11"/>
      <c r="V15" s="11"/>
      <c r="W15" s="11"/>
      <c r="X15" s="11"/>
      <c r="Y15" s="11"/>
      <c r="Z15" s="11"/>
    </row>
    <row r="16" spans="1:26">
      <c r="A16" s="33"/>
      <c r="B16" s="53"/>
      <c r="C16" s="53"/>
      <c r="D16" s="53"/>
      <c r="E16" s="53"/>
      <c r="F16" s="11"/>
      <c r="G16" s="11"/>
      <c r="H16" s="11"/>
      <c r="I16" s="11"/>
      <c r="J16" s="11"/>
      <c r="K16" s="11"/>
      <c r="L16" s="11"/>
      <c r="M16" s="11"/>
      <c r="N16" s="11"/>
      <c r="O16" s="11"/>
      <c r="P16" s="11"/>
      <c r="Q16" s="11"/>
      <c r="R16" s="11"/>
      <c r="S16" s="11"/>
      <c r="T16" s="11"/>
      <c r="U16" s="11"/>
      <c r="V16" s="11"/>
      <c r="W16" s="11"/>
      <c r="X16" s="11"/>
      <c r="Y16" s="11"/>
      <c r="Z16" s="11"/>
    </row>
    <row r="17" spans="1:26">
      <c r="A17" s="11"/>
      <c r="B17" s="53"/>
      <c r="C17" s="53"/>
      <c r="D17" s="53"/>
      <c r="E17" s="53"/>
      <c r="F17" s="11"/>
      <c r="G17" s="11"/>
      <c r="H17" s="41">
        <v>8</v>
      </c>
      <c r="I17" s="41">
        <v>2</v>
      </c>
      <c r="J17" s="11">
        <f t="shared" ref="J17:J24" si="0">IF(AND(H$10=TRUE,$H$11=H17),I17,0)</f>
        <v>0</v>
      </c>
      <c r="K17" s="11"/>
      <c r="L17" s="11"/>
      <c r="M17" s="11"/>
      <c r="N17" s="11"/>
      <c r="O17" s="11"/>
      <c r="P17" s="11"/>
      <c r="Q17" s="11"/>
      <c r="R17" s="11"/>
      <c r="S17" s="11"/>
      <c r="T17" s="11"/>
      <c r="U17" s="11"/>
      <c r="V17" s="11"/>
      <c r="W17" s="11"/>
      <c r="X17" s="11"/>
      <c r="Y17" s="11"/>
      <c r="Z17" s="11"/>
    </row>
    <row r="18" spans="1:26">
      <c r="A18" s="11"/>
      <c r="B18" s="11"/>
      <c r="C18" s="11"/>
      <c r="D18" s="39"/>
      <c r="E18" s="11"/>
      <c r="F18" s="34"/>
      <c r="G18" s="34"/>
      <c r="H18" s="40">
        <v>7</v>
      </c>
      <c r="I18" s="40">
        <v>2</v>
      </c>
      <c r="J18" s="34">
        <f t="shared" si="0"/>
        <v>0</v>
      </c>
      <c r="K18" s="34"/>
      <c r="L18" s="34"/>
      <c r="M18" s="34"/>
      <c r="N18" s="34"/>
      <c r="O18" s="34"/>
      <c r="P18" s="34"/>
      <c r="Q18" s="34"/>
      <c r="R18" s="34"/>
      <c r="S18" s="34"/>
      <c r="T18" s="34"/>
      <c r="U18" s="34"/>
      <c r="V18" s="34"/>
      <c r="W18" s="34"/>
      <c r="X18" s="34"/>
      <c r="Y18" s="34"/>
      <c r="Z18" s="34"/>
    </row>
    <row r="19" spans="1:26">
      <c r="A19" s="11"/>
      <c r="B19" s="11"/>
      <c r="C19" s="11"/>
      <c r="D19" s="39"/>
      <c r="E19" s="11"/>
      <c r="F19" s="11"/>
      <c r="G19" s="11"/>
      <c r="H19" s="41">
        <v>6</v>
      </c>
      <c r="I19" s="41">
        <v>1</v>
      </c>
      <c r="J19" s="11">
        <f t="shared" si="0"/>
        <v>1</v>
      </c>
      <c r="K19" s="11"/>
      <c r="L19" s="11"/>
      <c r="M19" s="11"/>
      <c r="N19" s="11"/>
      <c r="O19" s="11"/>
      <c r="P19" s="11"/>
      <c r="Q19" s="11"/>
      <c r="R19" s="11"/>
      <c r="S19" s="11"/>
      <c r="T19" s="11"/>
      <c r="U19" s="11"/>
      <c r="V19" s="11"/>
      <c r="W19" s="11"/>
      <c r="X19" s="11"/>
      <c r="Y19" s="11"/>
      <c r="Z19" s="11"/>
    </row>
    <row r="20" spans="1:26">
      <c r="A20" s="11"/>
      <c r="B20" s="11"/>
      <c r="C20" s="11"/>
      <c r="D20" s="39"/>
      <c r="E20" s="11"/>
      <c r="F20" s="11"/>
      <c r="G20" s="11"/>
      <c r="H20" s="41">
        <v>5</v>
      </c>
      <c r="I20" s="41">
        <v>1</v>
      </c>
      <c r="J20" s="11">
        <f t="shared" si="0"/>
        <v>0</v>
      </c>
      <c r="K20" s="11"/>
      <c r="L20" s="11"/>
      <c r="M20" s="11"/>
      <c r="N20" s="11"/>
      <c r="O20" s="11"/>
      <c r="P20" s="11"/>
      <c r="Q20" s="11"/>
      <c r="R20" s="11"/>
      <c r="S20" s="11"/>
      <c r="T20" s="11"/>
      <c r="U20" s="11"/>
      <c r="V20" s="11"/>
      <c r="W20" s="11"/>
      <c r="X20" s="11"/>
      <c r="Y20" s="11"/>
      <c r="Z20" s="11"/>
    </row>
    <row r="21" spans="1:26" ht="15.75" customHeight="1">
      <c r="A21" s="11"/>
      <c r="B21" s="11"/>
      <c r="C21" s="11"/>
      <c r="D21" s="39"/>
      <c r="E21" s="11"/>
      <c r="F21" s="11"/>
      <c r="G21" s="11"/>
      <c r="H21" s="41">
        <v>4</v>
      </c>
      <c r="I21" s="41">
        <v>1</v>
      </c>
      <c r="J21" s="11">
        <f t="shared" si="0"/>
        <v>0</v>
      </c>
      <c r="K21" s="11"/>
      <c r="L21" s="11"/>
      <c r="M21" s="11"/>
      <c r="N21" s="11"/>
      <c r="O21" s="11"/>
      <c r="P21" s="11"/>
      <c r="Q21" s="11"/>
      <c r="R21" s="11"/>
      <c r="S21" s="11"/>
      <c r="T21" s="11"/>
      <c r="U21" s="11"/>
      <c r="V21" s="11"/>
      <c r="W21" s="11"/>
      <c r="X21" s="11"/>
      <c r="Y21" s="11"/>
      <c r="Z21" s="11"/>
    </row>
    <row r="22" spans="1:26" ht="15.75" customHeight="1">
      <c r="A22" s="11"/>
      <c r="B22" s="11"/>
      <c r="C22" s="11"/>
      <c r="D22" s="39"/>
      <c r="E22" s="11"/>
      <c r="F22" s="11"/>
      <c r="G22" s="11"/>
      <c r="H22" s="41">
        <v>3</v>
      </c>
      <c r="I22" s="41">
        <v>0</v>
      </c>
      <c r="J22" s="11">
        <f t="shared" si="0"/>
        <v>0</v>
      </c>
      <c r="K22" s="11"/>
      <c r="L22" s="11"/>
      <c r="M22" s="11"/>
      <c r="N22" s="11"/>
      <c r="O22" s="11"/>
      <c r="P22" s="11"/>
      <c r="Q22" s="11"/>
      <c r="R22" s="11"/>
      <c r="S22" s="11"/>
      <c r="T22" s="11"/>
      <c r="U22" s="11"/>
      <c r="V22" s="11"/>
      <c r="W22" s="11"/>
      <c r="X22" s="11"/>
      <c r="Y22" s="11"/>
      <c r="Z22" s="11"/>
    </row>
    <row r="23" spans="1:26" ht="15.75" customHeight="1">
      <c r="A23" s="11"/>
      <c r="B23" s="11"/>
      <c r="C23" s="11"/>
      <c r="D23" s="39"/>
      <c r="E23" s="11"/>
      <c r="F23" s="11"/>
      <c r="G23" s="11"/>
      <c r="H23" s="41">
        <v>2</v>
      </c>
      <c r="I23" s="41">
        <v>0</v>
      </c>
      <c r="J23" s="11">
        <f t="shared" si="0"/>
        <v>0</v>
      </c>
      <c r="K23" s="11"/>
      <c r="L23" s="11"/>
      <c r="M23" s="11"/>
      <c r="N23" s="11"/>
      <c r="O23" s="11"/>
      <c r="P23" s="11"/>
      <c r="Q23" s="11"/>
      <c r="R23" s="11"/>
      <c r="S23" s="11"/>
      <c r="T23" s="11"/>
      <c r="U23" s="11"/>
      <c r="V23" s="11"/>
      <c r="W23" s="11"/>
      <c r="X23" s="11"/>
      <c r="Y23" s="11"/>
      <c r="Z23" s="11"/>
    </row>
    <row r="24" spans="1:26" ht="15.75" customHeight="1">
      <c r="A24" s="11"/>
      <c r="B24" s="11"/>
      <c r="C24" s="11"/>
      <c r="D24" s="39"/>
      <c r="E24" s="11"/>
      <c r="F24" s="11"/>
      <c r="G24" s="11"/>
      <c r="H24" s="41">
        <v>1</v>
      </c>
      <c r="I24" s="41">
        <v>0</v>
      </c>
      <c r="J24" s="11">
        <f t="shared" si="0"/>
        <v>0</v>
      </c>
      <c r="K24" s="11"/>
      <c r="L24" s="11"/>
      <c r="M24" s="11"/>
      <c r="N24" s="11"/>
      <c r="O24" s="11"/>
      <c r="P24" s="11"/>
      <c r="Q24" s="11"/>
      <c r="R24" s="11"/>
      <c r="S24" s="11"/>
      <c r="T24" s="11"/>
      <c r="U24" s="11"/>
      <c r="V24" s="11"/>
      <c r="W24" s="11"/>
      <c r="X24" s="11"/>
      <c r="Y24" s="11"/>
      <c r="Z24" s="11"/>
    </row>
    <row r="25" spans="1:26" ht="15.75" customHeight="1">
      <c r="A25" s="11"/>
      <c r="B25" s="11"/>
      <c r="C25" s="11"/>
      <c r="D25" s="39"/>
      <c r="E25" s="11"/>
      <c r="F25" s="11"/>
      <c r="G25" s="11"/>
      <c r="H25" s="11"/>
      <c r="I25" s="11"/>
      <c r="J25" s="11"/>
      <c r="K25" s="11"/>
      <c r="L25" s="11"/>
      <c r="M25" s="11"/>
      <c r="N25" s="11"/>
      <c r="O25" s="11"/>
      <c r="P25" s="11"/>
      <c r="Q25" s="11"/>
      <c r="R25" s="11"/>
      <c r="S25" s="11"/>
      <c r="T25" s="11"/>
      <c r="U25" s="11"/>
      <c r="V25" s="11"/>
      <c r="W25" s="11"/>
      <c r="X25" s="11"/>
      <c r="Y25" s="11"/>
      <c r="Z25" s="11"/>
    </row>
    <row r="26" spans="1:26" ht="15.75" customHeight="1">
      <c r="A26" s="11"/>
      <c r="B26" s="11"/>
      <c r="C26" s="11"/>
      <c r="D26" s="39"/>
      <c r="E26" s="11"/>
      <c r="F26" s="11"/>
      <c r="G26" s="11"/>
      <c r="H26" s="42">
        <v>6</v>
      </c>
      <c r="I26" s="42">
        <v>0</v>
      </c>
      <c r="J26" s="11">
        <f t="shared" ref="J26:J31" si="1">IF(AND(H$10=FALSE,$H$11=H26),I26,0)</f>
        <v>0</v>
      </c>
      <c r="K26" s="11"/>
      <c r="L26" s="11"/>
      <c r="M26" s="11"/>
      <c r="N26" s="11"/>
      <c r="O26" s="11"/>
      <c r="P26" s="11"/>
      <c r="Q26" s="11"/>
      <c r="R26" s="11"/>
      <c r="S26" s="11"/>
      <c r="T26" s="11"/>
      <c r="U26" s="11"/>
      <c r="V26" s="11"/>
      <c r="W26" s="11"/>
      <c r="X26" s="11"/>
      <c r="Y26" s="11"/>
      <c r="Z26" s="11"/>
    </row>
    <row r="27" spans="1:26" ht="15.75" customHeight="1">
      <c r="A27" s="11"/>
      <c r="B27" s="11"/>
      <c r="C27" s="11"/>
      <c r="D27" s="39"/>
      <c r="E27" s="11"/>
      <c r="F27" s="11"/>
      <c r="G27" s="11"/>
      <c r="H27" s="42">
        <v>5</v>
      </c>
      <c r="I27" s="42">
        <v>0</v>
      </c>
      <c r="J27" s="11">
        <f t="shared" si="1"/>
        <v>0</v>
      </c>
      <c r="K27" s="11"/>
      <c r="L27" s="11"/>
      <c r="M27" s="11"/>
      <c r="N27" s="11"/>
      <c r="O27" s="11"/>
      <c r="P27" s="11"/>
      <c r="Q27" s="11"/>
      <c r="R27" s="11"/>
      <c r="S27" s="11"/>
      <c r="T27" s="11"/>
      <c r="U27" s="11"/>
      <c r="V27" s="11"/>
      <c r="W27" s="11"/>
      <c r="X27" s="11"/>
      <c r="Y27" s="11"/>
      <c r="Z27" s="11"/>
    </row>
    <row r="28" spans="1:26" ht="15.75" customHeight="1">
      <c r="A28" s="11"/>
      <c r="B28" s="11"/>
      <c r="C28" s="11"/>
      <c r="D28" s="39"/>
      <c r="E28" s="11"/>
      <c r="F28" s="11"/>
      <c r="G28" s="11"/>
      <c r="H28" s="42">
        <v>4</v>
      </c>
      <c r="I28" s="42">
        <v>0</v>
      </c>
      <c r="J28" s="11">
        <f t="shared" si="1"/>
        <v>0</v>
      </c>
      <c r="K28" s="11"/>
      <c r="L28" s="11"/>
      <c r="M28" s="11"/>
      <c r="N28" s="11"/>
      <c r="O28" s="11"/>
      <c r="P28" s="11"/>
      <c r="Q28" s="11"/>
      <c r="R28" s="11"/>
      <c r="S28" s="11"/>
      <c r="T28" s="11"/>
      <c r="U28" s="11"/>
      <c r="V28" s="11"/>
      <c r="W28" s="11"/>
      <c r="X28" s="11"/>
      <c r="Y28" s="11"/>
      <c r="Z28" s="11"/>
    </row>
    <row r="29" spans="1:26" ht="15.75" customHeight="1">
      <c r="A29" s="11"/>
      <c r="B29" s="11"/>
      <c r="C29" s="11"/>
      <c r="D29" s="39"/>
      <c r="E29" s="11"/>
      <c r="F29" s="11"/>
      <c r="G29" s="11"/>
      <c r="H29" s="42">
        <v>3</v>
      </c>
      <c r="I29" s="42">
        <v>0</v>
      </c>
      <c r="J29" s="11">
        <f t="shared" si="1"/>
        <v>0</v>
      </c>
      <c r="K29" s="11"/>
      <c r="L29" s="11"/>
      <c r="M29" s="11"/>
      <c r="N29" s="11"/>
      <c r="O29" s="11"/>
      <c r="P29" s="11"/>
      <c r="Q29" s="11"/>
      <c r="R29" s="11"/>
      <c r="S29" s="11"/>
      <c r="T29" s="11"/>
      <c r="U29" s="11"/>
      <c r="V29" s="11"/>
      <c r="W29" s="11"/>
      <c r="X29" s="11"/>
      <c r="Y29" s="11"/>
      <c r="Z29" s="11"/>
    </row>
    <row r="30" spans="1:26" ht="15.75" customHeight="1">
      <c r="A30" s="11"/>
      <c r="B30" s="11"/>
      <c r="C30" s="11"/>
      <c r="D30" s="39"/>
      <c r="E30" s="11"/>
      <c r="F30" s="11"/>
      <c r="G30" s="11"/>
      <c r="H30" s="42">
        <v>2</v>
      </c>
      <c r="I30" s="42">
        <v>0</v>
      </c>
      <c r="J30" s="11">
        <f t="shared" si="1"/>
        <v>0</v>
      </c>
      <c r="K30" s="11"/>
      <c r="L30" s="11"/>
      <c r="M30" s="11"/>
      <c r="N30" s="11"/>
      <c r="O30" s="11"/>
      <c r="P30" s="11"/>
      <c r="Q30" s="11"/>
      <c r="R30" s="11"/>
      <c r="S30" s="11"/>
      <c r="T30" s="11"/>
      <c r="U30" s="11"/>
      <c r="V30" s="11"/>
      <c r="W30" s="11"/>
      <c r="X30" s="11"/>
      <c r="Y30" s="11"/>
      <c r="Z30" s="11"/>
    </row>
    <row r="31" spans="1:26" ht="15.75" customHeight="1">
      <c r="A31" s="11"/>
      <c r="B31" s="11"/>
      <c r="C31" s="11"/>
      <c r="D31" s="39"/>
      <c r="E31" s="11"/>
      <c r="F31" s="11"/>
      <c r="G31" s="11"/>
      <c r="H31" s="42">
        <v>1</v>
      </c>
      <c r="I31" s="42">
        <v>0</v>
      </c>
      <c r="J31" s="11">
        <f t="shared" si="1"/>
        <v>0</v>
      </c>
      <c r="K31" s="11"/>
      <c r="L31" s="11"/>
      <c r="M31" s="11"/>
      <c r="N31" s="11"/>
      <c r="O31" s="11"/>
      <c r="P31" s="11"/>
      <c r="Q31" s="11"/>
      <c r="R31" s="11"/>
      <c r="S31" s="11"/>
      <c r="T31" s="11"/>
      <c r="U31" s="11"/>
      <c r="V31" s="11"/>
      <c r="W31" s="11"/>
      <c r="X31" s="11"/>
      <c r="Y31" s="11"/>
      <c r="Z31" s="11"/>
    </row>
    <row r="32" spans="1:26" ht="15.75" customHeight="1">
      <c r="A32" s="11"/>
      <c r="B32" s="11"/>
      <c r="C32" s="11"/>
      <c r="D32" s="39"/>
      <c r="E32" s="11"/>
      <c r="F32" s="11"/>
      <c r="G32" s="11"/>
      <c r="H32" s="11"/>
      <c r="I32" s="11"/>
      <c r="J32" s="11"/>
      <c r="K32" s="11"/>
      <c r="L32" s="11"/>
      <c r="M32" s="11"/>
      <c r="N32" s="11"/>
      <c r="O32" s="11"/>
      <c r="P32" s="11"/>
      <c r="Q32" s="11"/>
      <c r="R32" s="11"/>
      <c r="S32" s="11"/>
      <c r="T32" s="11"/>
      <c r="U32" s="11"/>
      <c r="V32" s="11"/>
      <c r="W32" s="11"/>
      <c r="X32" s="11"/>
      <c r="Y32" s="11"/>
      <c r="Z32" s="11"/>
    </row>
    <row r="33" spans="1:26" ht="15.75" customHeight="1">
      <c r="A33" s="11"/>
      <c r="B33" s="11"/>
      <c r="C33" s="11"/>
      <c r="D33" s="39"/>
      <c r="E33" s="11"/>
      <c r="F33" s="11"/>
      <c r="G33" s="11"/>
      <c r="H33" s="11"/>
      <c r="I33" s="11"/>
      <c r="J33" s="11"/>
      <c r="K33" s="11"/>
      <c r="L33" s="11"/>
      <c r="M33" s="11"/>
      <c r="N33" s="11"/>
      <c r="O33" s="11"/>
      <c r="P33" s="11"/>
      <c r="Q33" s="11"/>
      <c r="R33" s="11"/>
      <c r="S33" s="11"/>
      <c r="T33" s="11"/>
      <c r="U33" s="11"/>
      <c r="V33" s="11"/>
      <c r="W33" s="11"/>
      <c r="X33" s="11"/>
      <c r="Y33" s="11"/>
      <c r="Z33" s="11"/>
    </row>
    <row r="34" spans="1:26" ht="15.75" customHeight="1">
      <c r="A34" s="11"/>
      <c r="B34" s="11"/>
      <c r="C34" s="11"/>
      <c r="D34" s="39"/>
      <c r="E34" s="11"/>
      <c r="F34" s="11"/>
      <c r="G34" s="11"/>
      <c r="H34" s="11"/>
      <c r="I34" s="11"/>
      <c r="J34" s="11"/>
      <c r="K34" s="11"/>
      <c r="L34" s="11"/>
      <c r="M34" s="11"/>
      <c r="N34" s="11"/>
      <c r="O34" s="11"/>
      <c r="P34" s="11"/>
      <c r="Q34" s="11"/>
      <c r="R34" s="11"/>
      <c r="S34" s="11"/>
      <c r="T34" s="11"/>
      <c r="U34" s="11"/>
      <c r="V34" s="11"/>
      <c r="W34" s="11"/>
      <c r="X34" s="11"/>
      <c r="Y34" s="11"/>
      <c r="Z34" s="11"/>
    </row>
    <row r="35" spans="1:26" ht="15.75" customHeight="1">
      <c r="A35" s="11"/>
      <c r="B35" s="11"/>
      <c r="C35" s="11"/>
      <c r="D35" s="39"/>
      <c r="E35" s="11"/>
      <c r="F35" s="11"/>
      <c r="G35" s="11"/>
      <c r="H35" s="11"/>
      <c r="I35" s="11"/>
      <c r="J35" s="11"/>
      <c r="K35" s="11"/>
      <c r="L35" s="11"/>
      <c r="M35" s="11"/>
      <c r="N35" s="11"/>
      <c r="O35" s="11"/>
      <c r="P35" s="11"/>
      <c r="Q35" s="11"/>
      <c r="R35" s="11"/>
      <c r="S35" s="11"/>
      <c r="T35" s="11"/>
      <c r="U35" s="11"/>
      <c r="V35" s="11"/>
      <c r="W35" s="11"/>
      <c r="X35" s="11"/>
      <c r="Y35" s="11"/>
      <c r="Z35" s="11"/>
    </row>
    <row r="36" spans="1:26" ht="15.75" customHeight="1">
      <c r="A36" s="11"/>
      <c r="B36" s="11"/>
      <c r="C36" s="11"/>
      <c r="D36" s="39"/>
      <c r="E36" s="11"/>
      <c r="F36" s="11"/>
      <c r="G36" s="11"/>
      <c r="H36" s="11"/>
      <c r="I36" s="11"/>
      <c r="J36" s="11"/>
      <c r="K36" s="11"/>
      <c r="L36" s="11"/>
      <c r="M36" s="11"/>
      <c r="N36" s="11"/>
      <c r="O36" s="11"/>
      <c r="P36" s="11"/>
      <c r="Q36" s="11"/>
      <c r="R36" s="11"/>
      <c r="S36" s="11"/>
      <c r="T36" s="11"/>
      <c r="U36" s="11"/>
      <c r="V36" s="11"/>
      <c r="W36" s="11"/>
      <c r="X36" s="11"/>
      <c r="Y36" s="11"/>
      <c r="Z36" s="11"/>
    </row>
    <row r="37" spans="1:26" ht="15.75" customHeight="1">
      <c r="A37" s="11"/>
      <c r="B37" s="11"/>
      <c r="C37" s="11"/>
      <c r="D37" s="39"/>
      <c r="E37" s="11"/>
      <c r="F37" s="11"/>
      <c r="G37" s="11"/>
      <c r="H37" s="11"/>
      <c r="I37" s="11"/>
      <c r="J37" s="11"/>
      <c r="K37" s="11"/>
      <c r="L37" s="11"/>
      <c r="M37" s="11"/>
      <c r="N37" s="11"/>
      <c r="O37" s="11"/>
      <c r="P37" s="11"/>
      <c r="Q37" s="11"/>
      <c r="R37" s="11"/>
      <c r="S37" s="11"/>
      <c r="T37" s="11"/>
      <c r="U37" s="11"/>
      <c r="V37" s="11"/>
      <c r="W37" s="11"/>
      <c r="X37" s="11"/>
      <c r="Y37" s="11"/>
      <c r="Z37" s="11"/>
    </row>
    <row r="38" spans="1:26" ht="15.75" customHeight="1">
      <c r="A38" s="11"/>
      <c r="B38" s="11"/>
      <c r="C38" s="11"/>
      <c r="D38" s="39"/>
      <c r="E38" s="11"/>
      <c r="F38" s="11"/>
      <c r="G38" s="11"/>
      <c r="H38" s="11"/>
      <c r="I38" s="11"/>
      <c r="J38" s="11"/>
      <c r="K38" s="11"/>
      <c r="L38" s="11"/>
      <c r="M38" s="11"/>
      <c r="N38" s="11"/>
      <c r="O38" s="11"/>
      <c r="P38" s="11"/>
      <c r="Q38" s="11"/>
      <c r="R38" s="11"/>
      <c r="S38" s="11"/>
      <c r="T38" s="11"/>
      <c r="U38" s="11"/>
      <c r="V38" s="11"/>
      <c r="W38" s="11"/>
      <c r="X38" s="11"/>
      <c r="Y38" s="11"/>
      <c r="Z38" s="11"/>
    </row>
    <row r="39" spans="1:26" ht="15.75" customHeight="1">
      <c r="A39" s="11"/>
      <c r="B39" s="11"/>
      <c r="C39" s="11"/>
      <c r="D39" s="39"/>
      <c r="E39" s="11"/>
      <c r="F39" s="11"/>
      <c r="G39" s="11"/>
      <c r="H39" s="11"/>
      <c r="I39" s="11"/>
      <c r="J39" s="11"/>
      <c r="K39" s="11"/>
      <c r="L39" s="11"/>
      <c r="M39" s="11"/>
      <c r="N39" s="11"/>
      <c r="O39" s="11"/>
      <c r="P39" s="11"/>
      <c r="Q39" s="11"/>
      <c r="R39" s="11"/>
      <c r="S39" s="11"/>
      <c r="T39" s="11"/>
      <c r="U39" s="11"/>
      <c r="V39" s="11"/>
      <c r="W39" s="11"/>
      <c r="X39" s="11"/>
      <c r="Y39" s="11"/>
      <c r="Z39" s="11"/>
    </row>
    <row r="40" spans="1:26" ht="15.75" customHeight="1">
      <c r="A40" s="11"/>
      <c r="B40" s="11"/>
      <c r="C40" s="11"/>
      <c r="D40" s="39"/>
      <c r="E40" s="11"/>
      <c r="F40" s="11"/>
      <c r="G40" s="11"/>
      <c r="H40" s="11"/>
      <c r="I40" s="11"/>
      <c r="J40" s="11"/>
      <c r="K40" s="11"/>
      <c r="L40" s="11"/>
      <c r="M40" s="11"/>
      <c r="N40" s="11"/>
      <c r="O40" s="11"/>
      <c r="P40" s="11"/>
      <c r="Q40" s="11"/>
      <c r="R40" s="11"/>
      <c r="S40" s="11"/>
      <c r="T40" s="11"/>
      <c r="U40" s="11"/>
      <c r="V40" s="11"/>
      <c r="W40" s="11"/>
      <c r="X40" s="11"/>
      <c r="Y40" s="11"/>
      <c r="Z40" s="11"/>
    </row>
    <row r="41" spans="1:26" ht="15.75" customHeight="1">
      <c r="A41" s="11"/>
      <c r="B41" s="11"/>
      <c r="C41" s="11"/>
      <c r="D41" s="39"/>
      <c r="E41" s="11"/>
      <c r="F41" s="11"/>
      <c r="G41" s="11"/>
      <c r="H41" s="11"/>
      <c r="I41" s="11"/>
      <c r="J41" s="11"/>
      <c r="K41" s="11"/>
      <c r="L41" s="11"/>
      <c r="M41" s="11"/>
      <c r="N41" s="11"/>
      <c r="O41" s="11"/>
      <c r="P41" s="11"/>
      <c r="Q41" s="11"/>
      <c r="R41" s="11"/>
      <c r="S41" s="11"/>
      <c r="T41" s="11"/>
      <c r="U41" s="11"/>
      <c r="V41" s="11"/>
      <c r="W41" s="11"/>
      <c r="X41" s="11"/>
      <c r="Y41" s="11"/>
      <c r="Z41" s="11"/>
    </row>
    <row r="42" spans="1:26" ht="15.75" customHeight="1">
      <c r="A42" s="11"/>
      <c r="B42" s="11"/>
      <c r="C42" s="11"/>
      <c r="D42" s="39"/>
      <c r="E42" s="11"/>
      <c r="F42" s="11"/>
      <c r="G42" s="11"/>
      <c r="H42" s="11"/>
      <c r="I42" s="11"/>
      <c r="J42" s="11"/>
      <c r="K42" s="11"/>
      <c r="L42" s="11"/>
      <c r="M42" s="11"/>
      <c r="N42" s="11"/>
      <c r="O42" s="11"/>
      <c r="P42" s="11"/>
      <c r="Q42" s="11"/>
      <c r="R42" s="11"/>
      <c r="S42" s="11"/>
      <c r="T42" s="11"/>
      <c r="U42" s="11"/>
      <c r="V42" s="11"/>
      <c r="W42" s="11"/>
      <c r="X42" s="11"/>
      <c r="Y42" s="11"/>
      <c r="Z42" s="11"/>
    </row>
    <row r="43" spans="1:26" ht="15.75" customHeight="1">
      <c r="A43" s="11"/>
      <c r="B43" s="11"/>
      <c r="C43" s="11"/>
      <c r="D43" s="39"/>
      <c r="E43" s="11"/>
      <c r="F43" s="11"/>
      <c r="G43" s="11"/>
      <c r="H43" s="11"/>
      <c r="I43" s="11"/>
      <c r="J43" s="11"/>
      <c r="K43" s="11"/>
      <c r="L43" s="11"/>
      <c r="M43" s="11"/>
      <c r="N43" s="11"/>
      <c r="O43" s="11"/>
      <c r="P43" s="11"/>
      <c r="Q43" s="11"/>
      <c r="R43" s="11"/>
      <c r="S43" s="11"/>
      <c r="T43" s="11"/>
      <c r="U43" s="11"/>
      <c r="V43" s="11"/>
      <c r="W43" s="11"/>
      <c r="X43" s="11"/>
      <c r="Y43" s="11"/>
      <c r="Z43" s="11"/>
    </row>
    <row r="44" spans="1:26" ht="15.75" customHeight="1">
      <c r="A44" s="11"/>
      <c r="B44" s="11"/>
      <c r="C44" s="11"/>
      <c r="D44" s="39"/>
      <c r="E44" s="11"/>
      <c r="F44" s="11"/>
      <c r="G44" s="11"/>
      <c r="H44" s="11"/>
      <c r="I44" s="11"/>
      <c r="J44" s="11"/>
      <c r="K44" s="11"/>
      <c r="L44" s="11"/>
      <c r="M44" s="11"/>
      <c r="N44" s="11"/>
      <c r="O44" s="11"/>
      <c r="P44" s="11"/>
      <c r="Q44" s="11"/>
      <c r="R44" s="11"/>
      <c r="S44" s="11"/>
      <c r="T44" s="11"/>
      <c r="U44" s="11"/>
      <c r="V44" s="11"/>
      <c r="W44" s="11"/>
      <c r="X44" s="11"/>
      <c r="Y44" s="11"/>
      <c r="Z44" s="11"/>
    </row>
    <row r="45" spans="1:26" ht="15.75" customHeight="1">
      <c r="A45" s="11"/>
      <c r="B45" s="11"/>
      <c r="C45" s="11"/>
      <c r="D45" s="39"/>
      <c r="E45" s="11"/>
      <c r="F45" s="11"/>
      <c r="G45" s="11"/>
      <c r="H45" s="11"/>
      <c r="I45" s="11"/>
      <c r="J45" s="11"/>
      <c r="K45" s="11"/>
      <c r="L45" s="11"/>
      <c r="M45" s="11"/>
      <c r="N45" s="11"/>
      <c r="O45" s="11"/>
      <c r="P45" s="11"/>
      <c r="Q45" s="11"/>
      <c r="R45" s="11"/>
      <c r="S45" s="11"/>
      <c r="T45" s="11"/>
      <c r="U45" s="11"/>
      <c r="V45" s="11"/>
      <c r="W45" s="11"/>
      <c r="X45" s="11"/>
      <c r="Y45" s="11"/>
      <c r="Z45" s="11"/>
    </row>
    <row r="46" spans="1:26" ht="15.75" customHeight="1">
      <c r="A46" s="11"/>
      <c r="B46" s="11"/>
      <c r="C46" s="11"/>
      <c r="D46" s="39"/>
      <c r="E46" s="11"/>
      <c r="F46" s="11"/>
      <c r="G46" s="11"/>
      <c r="H46" s="11"/>
      <c r="I46" s="11"/>
      <c r="J46" s="11"/>
      <c r="K46" s="11"/>
      <c r="L46" s="11"/>
      <c r="M46" s="11"/>
      <c r="N46" s="11"/>
      <c r="O46" s="11"/>
      <c r="P46" s="11"/>
      <c r="Q46" s="11"/>
      <c r="R46" s="11"/>
      <c r="S46" s="11"/>
      <c r="T46" s="11"/>
      <c r="U46" s="11"/>
      <c r="V46" s="11"/>
      <c r="W46" s="11"/>
      <c r="X46" s="11"/>
      <c r="Y46" s="11"/>
      <c r="Z46" s="11"/>
    </row>
    <row r="47" spans="1:26" ht="15.75" customHeight="1">
      <c r="A47" s="11"/>
      <c r="B47" s="11"/>
      <c r="C47" s="11"/>
      <c r="D47" s="39"/>
      <c r="E47" s="11"/>
      <c r="F47" s="11"/>
      <c r="G47" s="11"/>
      <c r="H47" s="11"/>
      <c r="I47" s="11"/>
      <c r="J47" s="11"/>
      <c r="K47" s="11"/>
      <c r="L47" s="11"/>
      <c r="M47" s="11"/>
      <c r="N47" s="11"/>
      <c r="O47" s="11"/>
      <c r="P47" s="11"/>
      <c r="Q47" s="11"/>
      <c r="R47" s="11"/>
      <c r="S47" s="11"/>
      <c r="T47" s="11"/>
      <c r="U47" s="11"/>
      <c r="V47" s="11"/>
      <c r="W47" s="11"/>
      <c r="X47" s="11"/>
      <c r="Y47" s="11"/>
      <c r="Z47" s="11"/>
    </row>
    <row r="48" spans="1:26" ht="15.75" customHeight="1">
      <c r="A48" s="11"/>
      <c r="B48" s="11"/>
      <c r="C48" s="11"/>
      <c r="D48" s="39"/>
      <c r="E48" s="11"/>
      <c r="F48" s="11"/>
      <c r="G48" s="11"/>
      <c r="H48" s="11"/>
      <c r="I48" s="11"/>
      <c r="J48" s="11"/>
      <c r="K48" s="11"/>
      <c r="L48" s="11"/>
      <c r="M48" s="11"/>
      <c r="N48" s="11"/>
      <c r="O48" s="11"/>
      <c r="P48" s="11"/>
      <c r="Q48" s="11"/>
      <c r="R48" s="11"/>
      <c r="S48" s="11"/>
      <c r="T48" s="11"/>
      <c r="U48" s="11"/>
      <c r="V48" s="11"/>
      <c r="W48" s="11"/>
      <c r="X48" s="11"/>
      <c r="Y48" s="11"/>
      <c r="Z48" s="11"/>
    </row>
    <row r="49" spans="1:26" ht="15.75" customHeight="1">
      <c r="A49" s="11"/>
      <c r="B49" s="11"/>
      <c r="C49" s="11"/>
      <c r="D49" s="39"/>
      <c r="E49" s="11"/>
      <c r="F49" s="11"/>
      <c r="G49" s="11"/>
      <c r="H49" s="11"/>
      <c r="I49" s="11"/>
      <c r="J49" s="11"/>
      <c r="K49" s="11"/>
      <c r="L49" s="11"/>
      <c r="M49" s="11"/>
      <c r="N49" s="11"/>
      <c r="O49" s="11"/>
      <c r="P49" s="11"/>
      <c r="Q49" s="11"/>
      <c r="R49" s="11"/>
      <c r="S49" s="11"/>
      <c r="T49" s="11"/>
      <c r="U49" s="11"/>
      <c r="V49" s="11"/>
      <c r="W49" s="11"/>
      <c r="X49" s="11"/>
      <c r="Y49" s="11"/>
      <c r="Z49" s="11"/>
    </row>
    <row r="50" spans="1:26" ht="15.75" customHeight="1">
      <c r="A50" s="11"/>
      <c r="B50" s="11"/>
      <c r="C50" s="11"/>
      <c r="D50" s="39"/>
      <c r="E50" s="11"/>
      <c r="F50" s="11"/>
      <c r="G50" s="11"/>
      <c r="H50" s="11"/>
      <c r="I50" s="11"/>
      <c r="J50" s="11"/>
      <c r="K50" s="11"/>
      <c r="L50" s="11"/>
      <c r="M50" s="11"/>
      <c r="N50" s="11"/>
      <c r="O50" s="11"/>
      <c r="P50" s="11"/>
      <c r="Q50" s="11"/>
      <c r="R50" s="11"/>
      <c r="S50" s="11"/>
      <c r="T50" s="11"/>
      <c r="U50" s="11"/>
      <c r="V50" s="11"/>
      <c r="W50" s="11"/>
      <c r="X50" s="11"/>
      <c r="Y50" s="11"/>
      <c r="Z50" s="11"/>
    </row>
    <row r="51" spans="1:26" ht="15.75" customHeight="1">
      <c r="A51" s="11"/>
      <c r="B51" s="11"/>
      <c r="C51" s="11"/>
      <c r="D51" s="39"/>
      <c r="E51" s="11"/>
      <c r="F51" s="11"/>
      <c r="G51" s="11"/>
      <c r="H51" s="11"/>
      <c r="I51" s="11"/>
      <c r="J51" s="11"/>
      <c r="K51" s="11"/>
      <c r="L51" s="11"/>
      <c r="M51" s="11"/>
      <c r="N51" s="11"/>
      <c r="O51" s="11"/>
      <c r="P51" s="11"/>
      <c r="Q51" s="11"/>
      <c r="R51" s="11"/>
      <c r="S51" s="11"/>
      <c r="T51" s="11"/>
      <c r="U51" s="11"/>
      <c r="V51" s="11"/>
      <c r="W51" s="11"/>
      <c r="X51" s="11"/>
      <c r="Y51" s="11"/>
      <c r="Z51" s="11"/>
    </row>
    <row r="52" spans="1:26" ht="15.75" customHeight="1">
      <c r="A52" s="11"/>
      <c r="B52" s="11"/>
      <c r="C52" s="11"/>
      <c r="D52" s="39"/>
      <c r="E52" s="11"/>
      <c r="F52" s="11"/>
      <c r="G52" s="11"/>
      <c r="H52" s="11"/>
      <c r="I52" s="11"/>
      <c r="J52" s="11"/>
      <c r="K52" s="11"/>
      <c r="L52" s="11"/>
      <c r="M52" s="11"/>
      <c r="N52" s="11"/>
      <c r="O52" s="11"/>
      <c r="P52" s="11"/>
      <c r="Q52" s="11"/>
      <c r="R52" s="11"/>
      <c r="S52" s="11"/>
      <c r="T52" s="11"/>
      <c r="U52" s="11"/>
      <c r="V52" s="11"/>
      <c r="W52" s="11"/>
      <c r="X52" s="11"/>
      <c r="Y52" s="11"/>
      <c r="Z52" s="11"/>
    </row>
    <row r="53" spans="1:26" ht="15.75" customHeight="1">
      <c r="A53" s="11"/>
      <c r="B53" s="11"/>
      <c r="C53" s="11"/>
      <c r="D53" s="39"/>
      <c r="E53" s="11"/>
      <c r="F53" s="11"/>
      <c r="G53" s="11"/>
      <c r="H53" s="11"/>
      <c r="I53" s="11"/>
      <c r="J53" s="11"/>
      <c r="K53" s="11"/>
      <c r="L53" s="11"/>
      <c r="M53" s="11"/>
      <c r="N53" s="11"/>
      <c r="O53" s="11"/>
      <c r="P53" s="11"/>
      <c r="Q53" s="11"/>
      <c r="R53" s="11"/>
      <c r="S53" s="11"/>
      <c r="T53" s="11"/>
      <c r="U53" s="11"/>
      <c r="V53" s="11"/>
      <c r="W53" s="11"/>
      <c r="X53" s="11"/>
      <c r="Y53" s="11"/>
      <c r="Z53" s="11"/>
    </row>
    <row r="54" spans="1:26" ht="15.75" customHeight="1">
      <c r="A54" s="11"/>
      <c r="B54" s="11"/>
      <c r="C54" s="11"/>
      <c r="D54" s="39"/>
      <c r="E54" s="11"/>
      <c r="F54" s="11"/>
      <c r="G54" s="11"/>
      <c r="H54" s="11"/>
      <c r="I54" s="11"/>
      <c r="J54" s="11"/>
      <c r="K54" s="11"/>
      <c r="L54" s="11"/>
      <c r="M54" s="11"/>
      <c r="N54" s="11"/>
      <c r="O54" s="11"/>
      <c r="P54" s="11"/>
      <c r="Q54" s="11"/>
      <c r="R54" s="11"/>
      <c r="S54" s="11"/>
      <c r="T54" s="11"/>
      <c r="U54" s="11"/>
      <c r="V54" s="11"/>
      <c r="W54" s="11"/>
      <c r="X54" s="11"/>
      <c r="Y54" s="11"/>
      <c r="Z54" s="11"/>
    </row>
    <row r="55" spans="1:26" ht="15.75" customHeight="1">
      <c r="A55" s="11"/>
      <c r="B55" s="11"/>
      <c r="C55" s="11"/>
      <c r="D55" s="39"/>
      <c r="E55" s="11"/>
      <c r="F55" s="11"/>
      <c r="G55" s="11"/>
      <c r="H55" s="11"/>
      <c r="I55" s="11"/>
      <c r="J55" s="11"/>
      <c r="K55" s="11"/>
      <c r="L55" s="11"/>
      <c r="M55" s="11"/>
      <c r="N55" s="11"/>
      <c r="O55" s="11"/>
      <c r="P55" s="11"/>
      <c r="Q55" s="11"/>
      <c r="R55" s="11"/>
      <c r="S55" s="11"/>
      <c r="T55" s="11"/>
      <c r="U55" s="11"/>
      <c r="V55" s="11"/>
      <c r="W55" s="11"/>
      <c r="X55" s="11"/>
      <c r="Y55" s="11"/>
      <c r="Z55" s="11"/>
    </row>
    <row r="56" spans="1:26" ht="15.75" customHeight="1">
      <c r="A56" s="11"/>
      <c r="B56" s="11"/>
      <c r="C56" s="11"/>
      <c r="D56" s="39"/>
      <c r="E56" s="11"/>
      <c r="F56" s="11"/>
      <c r="G56" s="11"/>
      <c r="H56" s="11"/>
      <c r="I56" s="11"/>
      <c r="J56" s="11"/>
      <c r="K56" s="11"/>
      <c r="L56" s="11"/>
      <c r="M56" s="11"/>
      <c r="N56" s="11"/>
      <c r="O56" s="11"/>
      <c r="P56" s="11"/>
      <c r="Q56" s="11"/>
      <c r="R56" s="11"/>
      <c r="S56" s="11"/>
      <c r="T56" s="11"/>
      <c r="U56" s="11"/>
      <c r="V56" s="11"/>
      <c r="W56" s="11"/>
      <c r="X56" s="11"/>
      <c r="Y56" s="11"/>
      <c r="Z56" s="11"/>
    </row>
    <row r="57" spans="1:26" ht="15.75" customHeight="1">
      <c r="A57" s="11"/>
      <c r="B57" s="11"/>
      <c r="C57" s="11"/>
      <c r="D57" s="39"/>
      <c r="E57" s="11"/>
      <c r="F57" s="11"/>
      <c r="G57" s="11"/>
      <c r="H57" s="11"/>
      <c r="I57" s="11"/>
      <c r="J57" s="11"/>
      <c r="K57" s="11"/>
      <c r="L57" s="11"/>
      <c r="M57" s="11"/>
      <c r="N57" s="11"/>
      <c r="O57" s="11"/>
      <c r="P57" s="11"/>
      <c r="Q57" s="11"/>
      <c r="R57" s="11"/>
      <c r="S57" s="11"/>
      <c r="T57" s="11"/>
      <c r="U57" s="11"/>
      <c r="V57" s="11"/>
      <c r="W57" s="11"/>
      <c r="X57" s="11"/>
      <c r="Y57" s="11"/>
      <c r="Z57" s="11"/>
    </row>
    <row r="58" spans="1:26" ht="15.75" customHeight="1">
      <c r="A58" s="11"/>
      <c r="B58" s="11"/>
      <c r="C58" s="11"/>
      <c r="D58" s="39"/>
      <c r="E58" s="11"/>
      <c r="F58" s="11"/>
      <c r="G58" s="11"/>
      <c r="H58" s="11"/>
      <c r="I58" s="11"/>
      <c r="J58" s="11"/>
      <c r="K58" s="11"/>
      <c r="L58" s="11"/>
      <c r="M58" s="11"/>
      <c r="N58" s="11"/>
      <c r="O58" s="11"/>
      <c r="P58" s="11"/>
      <c r="Q58" s="11"/>
      <c r="R58" s="11"/>
      <c r="S58" s="11"/>
      <c r="T58" s="11"/>
      <c r="U58" s="11"/>
      <c r="V58" s="11"/>
      <c r="W58" s="11"/>
      <c r="X58" s="11"/>
      <c r="Y58" s="11"/>
      <c r="Z58" s="11"/>
    </row>
    <row r="59" spans="1:26" ht="15.75" customHeight="1">
      <c r="A59" s="11"/>
      <c r="B59" s="11"/>
      <c r="C59" s="11"/>
      <c r="D59" s="39"/>
      <c r="E59" s="11"/>
      <c r="F59" s="11"/>
      <c r="G59" s="11"/>
      <c r="H59" s="11"/>
      <c r="I59" s="11"/>
      <c r="J59" s="11"/>
      <c r="K59" s="11"/>
      <c r="L59" s="11"/>
      <c r="M59" s="11"/>
      <c r="N59" s="11"/>
      <c r="O59" s="11"/>
      <c r="P59" s="11"/>
      <c r="Q59" s="11"/>
      <c r="R59" s="11"/>
      <c r="S59" s="11"/>
      <c r="T59" s="11"/>
      <c r="U59" s="11"/>
      <c r="V59" s="11"/>
      <c r="W59" s="11"/>
      <c r="X59" s="11"/>
      <c r="Y59" s="11"/>
      <c r="Z59" s="11"/>
    </row>
    <row r="60" spans="1:26" ht="15.75" customHeight="1">
      <c r="A60" s="11"/>
      <c r="B60" s="11"/>
      <c r="C60" s="11"/>
      <c r="D60" s="39"/>
      <c r="E60" s="11"/>
      <c r="F60" s="11"/>
      <c r="G60" s="11"/>
      <c r="H60" s="11"/>
      <c r="I60" s="11"/>
      <c r="J60" s="11"/>
      <c r="K60" s="11"/>
      <c r="L60" s="11"/>
      <c r="M60" s="11"/>
      <c r="N60" s="11"/>
      <c r="O60" s="11"/>
      <c r="P60" s="11"/>
      <c r="Q60" s="11"/>
      <c r="R60" s="11"/>
      <c r="S60" s="11"/>
      <c r="T60" s="11"/>
      <c r="U60" s="11"/>
      <c r="V60" s="11"/>
      <c r="W60" s="11"/>
      <c r="X60" s="11"/>
      <c r="Y60" s="11"/>
      <c r="Z60" s="11"/>
    </row>
    <row r="61" spans="1:26" ht="15.75" customHeight="1">
      <c r="A61" s="11"/>
      <c r="B61" s="11"/>
      <c r="C61" s="11"/>
      <c r="D61" s="39"/>
      <c r="E61" s="11"/>
      <c r="F61" s="11"/>
      <c r="G61" s="11"/>
      <c r="H61" s="11"/>
      <c r="I61" s="11"/>
      <c r="J61" s="11"/>
      <c r="K61" s="11"/>
      <c r="L61" s="11"/>
      <c r="M61" s="11"/>
      <c r="N61" s="11"/>
      <c r="O61" s="11"/>
      <c r="P61" s="11"/>
      <c r="Q61" s="11"/>
      <c r="R61" s="11"/>
      <c r="S61" s="11"/>
      <c r="T61" s="11"/>
      <c r="U61" s="11"/>
      <c r="V61" s="11"/>
      <c r="W61" s="11"/>
      <c r="X61" s="11"/>
      <c r="Y61" s="11"/>
      <c r="Z61" s="11"/>
    </row>
    <row r="62" spans="1:26" ht="15.75" customHeight="1">
      <c r="A62" s="11"/>
      <c r="B62" s="11"/>
      <c r="C62" s="11"/>
      <c r="D62" s="39"/>
      <c r="E62" s="11"/>
      <c r="F62" s="11"/>
      <c r="G62" s="11"/>
      <c r="H62" s="11"/>
      <c r="I62" s="11"/>
      <c r="J62" s="11"/>
      <c r="K62" s="11"/>
      <c r="L62" s="11"/>
      <c r="M62" s="11"/>
      <c r="N62" s="11"/>
      <c r="O62" s="11"/>
      <c r="P62" s="11"/>
      <c r="Q62" s="11"/>
      <c r="R62" s="11"/>
      <c r="S62" s="11"/>
      <c r="T62" s="11"/>
      <c r="U62" s="11"/>
      <c r="V62" s="11"/>
      <c r="W62" s="11"/>
      <c r="X62" s="11"/>
      <c r="Y62" s="11"/>
      <c r="Z62" s="11"/>
    </row>
    <row r="63" spans="1:26" ht="15.75" customHeight="1">
      <c r="A63" s="11"/>
      <c r="B63" s="11"/>
      <c r="C63" s="11"/>
      <c r="D63" s="39"/>
      <c r="E63" s="11"/>
      <c r="F63" s="11"/>
      <c r="G63" s="11"/>
      <c r="H63" s="11"/>
      <c r="I63" s="11"/>
      <c r="J63" s="11"/>
      <c r="K63" s="11"/>
      <c r="L63" s="11"/>
      <c r="M63" s="11"/>
      <c r="N63" s="11"/>
      <c r="O63" s="11"/>
      <c r="P63" s="11"/>
      <c r="Q63" s="11"/>
      <c r="R63" s="11"/>
      <c r="S63" s="11"/>
      <c r="T63" s="11"/>
      <c r="U63" s="11"/>
      <c r="V63" s="11"/>
      <c r="W63" s="11"/>
      <c r="X63" s="11"/>
      <c r="Y63" s="11"/>
      <c r="Z63" s="11"/>
    </row>
    <row r="64" spans="1:26" ht="15.75" customHeight="1">
      <c r="A64" s="11"/>
      <c r="B64" s="11"/>
      <c r="C64" s="11"/>
      <c r="D64" s="39"/>
      <c r="E64" s="11"/>
      <c r="F64" s="11"/>
      <c r="G64" s="11"/>
      <c r="H64" s="11"/>
      <c r="I64" s="11"/>
      <c r="J64" s="11"/>
      <c r="K64" s="11"/>
      <c r="L64" s="11"/>
      <c r="M64" s="11"/>
      <c r="N64" s="11"/>
      <c r="O64" s="11"/>
      <c r="P64" s="11"/>
      <c r="Q64" s="11"/>
      <c r="R64" s="11"/>
      <c r="S64" s="11"/>
      <c r="T64" s="11"/>
      <c r="U64" s="11"/>
      <c r="V64" s="11"/>
      <c r="W64" s="11"/>
      <c r="X64" s="11"/>
      <c r="Y64" s="11"/>
      <c r="Z64" s="11"/>
    </row>
    <row r="65" spans="1:26" ht="15.75" customHeight="1">
      <c r="A65" s="11"/>
      <c r="B65" s="11"/>
      <c r="C65" s="11"/>
      <c r="D65" s="39"/>
      <c r="E65" s="11"/>
      <c r="F65" s="11"/>
      <c r="G65" s="11"/>
      <c r="H65" s="11"/>
      <c r="I65" s="11"/>
      <c r="J65" s="11"/>
      <c r="K65" s="11"/>
      <c r="L65" s="11"/>
      <c r="M65" s="11"/>
      <c r="N65" s="11"/>
      <c r="O65" s="11"/>
      <c r="P65" s="11"/>
      <c r="Q65" s="11"/>
      <c r="R65" s="11"/>
      <c r="S65" s="11"/>
      <c r="T65" s="11"/>
      <c r="U65" s="11"/>
      <c r="V65" s="11"/>
      <c r="W65" s="11"/>
      <c r="X65" s="11"/>
      <c r="Y65" s="11"/>
      <c r="Z65" s="11"/>
    </row>
    <row r="66" spans="1:26" ht="15.75" customHeight="1">
      <c r="A66" s="11"/>
      <c r="B66" s="11"/>
      <c r="C66" s="11"/>
      <c r="D66" s="39"/>
      <c r="E66" s="11"/>
      <c r="F66" s="11"/>
      <c r="G66" s="11"/>
      <c r="H66" s="11"/>
      <c r="I66" s="11"/>
      <c r="J66" s="11"/>
      <c r="K66" s="11"/>
      <c r="L66" s="11"/>
      <c r="M66" s="11"/>
      <c r="N66" s="11"/>
      <c r="O66" s="11"/>
      <c r="P66" s="11"/>
      <c r="Q66" s="11"/>
      <c r="R66" s="11"/>
      <c r="S66" s="11"/>
      <c r="T66" s="11"/>
      <c r="U66" s="11"/>
      <c r="V66" s="11"/>
      <c r="W66" s="11"/>
      <c r="X66" s="11"/>
      <c r="Y66" s="11"/>
      <c r="Z66" s="11"/>
    </row>
    <row r="67" spans="1:26" ht="15.75" customHeight="1">
      <c r="A67" s="11"/>
      <c r="B67" s="11"/>
      <c r="C67" s="11"/>
      <c r="D67" s="39"/>
      <c r="E67" s="11"/>
      <c r="F67" s="11"/>
      <c r="G67" s="11"/>
      <c r="H67" s="11"/>
      <c r="I67" s="11"/>
      <c r="J67" s="11"/>
      <c r="K67" s="11"/>
      <c r="L67" s="11"/>
      <c r="M67" s="11"/>
      <c r="N67" s="11"/>
      <c r="O67" s="11"/>
      <c r="P67" s="11"/>
      <c r="Q67" s="11"/>
      <c r="R67" s="11"/>
      <c r="S67" s="11"/>
      <c r="T67" s="11"/>
      <c r="U67" s="11"/>
      <c r="V67" s="11"/>
      <c r="W67" s="11"/>
      <c r="X67" s="11"/>
      <c r="Y67" s="11"/>
      <c r="Z67" s="11"/>
    </row>
    <row r="68" spans="1:26" ht="15.75" customHeight="1">
      <c r="A68" s="11"/>
      <c r="B68" s="11"/>
      <c r="C68" s="11"/>
      <c r="D68" s="39"/>
      <c r="E68" s="11"/>
      <c r="F68" s="11"/>
      <c r="G68" s="11"/>
      <c r="H68" s="11"/>
      <c r="I68" s="11"/>
      <c r="J68" s="11"/>
      <c r="K68" s="11"/>
      <c r="L68" s="11"/>
      <c r="M68" s="11"/>
      <c r="N68" s="11"/>
      <c r="O68" s="11"/>
      <c r="P68" s="11"/>
      <c r="Q68" s="11"/>
      <c r="R68" s="11"/>
      <c r="S68" s="11"/>
      <c r="T68" s="11"/>
      <c r="U68" s="11"/>
      <c r="V68" s="11"/>
      <c r="W68" s="11"/>
      <c r="X68" s="11"/>
      <c r="Y68" s="11"/>
      <c r="Z68" s="11"/>
    </row>
    <row r="69" spans="1:26" ht="15.75" customHeight="1">
      <c r="A69" s="11"/>
      <c r="B69" s="11"/>
      <c r="C69" s="11"/>
      <c r="D69" s="39"/>
      <c r="E69" s="11"/>
      <c r="F69" s="11"/>
      <c r="G69" s="11"/>
      <c r="H69" s="11"/>
      <c r="I69" s="11"/>
      <c r="J69" s="11"/>
      <c r="K69" s="11"/>
      <c r="L69" s="11"/>
      <c r="M69" s="11"/>
      <c r="N69" s="11"/>
      <c r="O69" s="11"/>
      <c r="P69" s="11"/>
      <c r="Q69" s="11"/>
      <c r="R69" s="11"/>
      <c r="S69" s="11"/>
      <c r="T69" s="11"/>
      <c r="U69" s="11"/>
      <c r="V69" s="11"/>
      <c r="W69" s="11"/>
      <c r="X69" s="11"/>
      <c r="Y69" s="11"/>
      <c r="Z69" s="11"/>
    </row>
    <row r="70" spans="1:26" ht="15.75" customHeight="1">
      <c r="A70" s="11"/>
      <c r="B70" s="11"/>
      <c r="C70" s="11"/>
      <c r="D70" s="39"/>
      <c r="E70" s="11"/>
      <c r="F70" s="11"/>
      <c r="G70" s="11"/>
      <c r="H70" s="11"/>
      <c r="I70" s="11"/>
      <c r="J70" s="11"/>
      <c r="K70" s="11"/>
      <c r="L70" s="11"/>
      <c r="M70" s="11"/>
      <c r="N70" s="11"/>
      <c r="O70" s="11"/>
      <c r="P70" s="11"/>
      <c r="Q70" s="11"/>
      <c r="R70" s="11"/>
      <c r="S70" s="11"/>
      <c r="T70" s="11"/>
      <c r="U70" s="11"/>
      <c r="V70" s="11"/>
      <c r="W70" s="11"/>
      <c r="X70" s="11"/>
      <c r="Y70" s="11"/>
      <c r="Z70" s="11"/>
    </row>
    <row r="71" spans="1:26" ht="15.75" customHeight="1">
      <c r="A71" s="11"/>
      <c r="B71" s="11"/>
      <c r="C71" s="11"/>
      <c r="D71" s="39"/>
      <c r="E71" s="11"/>
      <c r="F71" s="11"/>
      <c r="G71" s="11"/>
      <c r="H71" s="11"/>
      <c r="I71" s="11"/>
      <c r="J71" s="11"/>
      <c r="K71" s="11"/>
      <c r="L71" s="11"/>
      <c r="M71" s="11"/>
      <c r="N71" s="11"/>
      <c r="O71" s="11"/>
      <c r="P71" s="11"/>
      <c r="Q71" s="11"/>
      <c r="R71" s="11"/>
      <c r="S71" s="11"/>
      <c r="T71" s="11"/>
      <c r="U71" s="11"/>
      <c r="V71" s="11"/>
      <c r="W71" s="11"/>
      <c r="X71" s="11"/>
      <c r="Y71" s="11"/>
      <c r="Z71" s="11"/>
    </row>
    <row r="72" spans="1:26" ht="15.75" customHeight="1">
      <c r="A72" s="11"/>
      <c r="B72" s="11"/>
      <c r="C72" s="11"/>
      <c r="D72" s="39"/>
      <c r="E72" s="11"/>
      <c r="F72" s="11"/>
      <c r="G72" s="11"/>
      <c r="H72" s="11"/>
      <c r="I72" s="11"/>
      <c r="J72" s="11"/>
      <c r="K72" s="11"/>
      <c r="L72" s="11"/>
      <c r="M72" s="11"/>
      <c r="N72" s="11"/>
      <c r="O72" s="11"/>
      <c r="P72" s="11"/>
      <c r="Q72" s="11"/>
      <c r="R72" s="11"/>
      <c r="S72" s="11"/>
      <c r="T72" s="11"/>
      <c r="U72" s="11"/>
      <c r="V72" s="11"/>
      <c r="W72" s="11"/>
      <c r="X72" s="11"/>
      <c r="Y72" s="11"/>
      <c r="Z72" s="11"/>
    </row>
    <row r="73" spans="1:26" ht="15.75" customHeight="1">
      <c r="A73" s="11"/>
      <c r="B73" s="11"/>
      <c r="C73" s="11"/>
      <c r="D73" s="39"/>
      <c r="E73" s="11"/>
      <c r="F73" s="11"/>
      <c r="G73" s="11"/>
      <c r="H73" s="11"/>
      <c r="I73" s="11"/>
      <c r="J73" s="11"/>
      <c r="K73" s="11"/>
      <c r="L73" s="11"/>
      <c r="M73" s="11"/>
      <c r="N73" s="11"/>
      <c r="O73" s="11"/>
      <c r="P73" s="11"/>
      <c r="Q73" s="11"/>
      <c r="R73" s="11"/>
      <c r="S73" s="11"/>
      <c r="T73" s="11"/>
      <c r="U73" s="11"/>
      <c r="V73" s="11"/>
      <c r="W73" s="11"/>
      <c r="X73" s="11"/>
      <c r="Y73" s="11"/>
      <c r="Z73" s="11"/>
    </row>
    <row r="74" spans="1:26" ht="15.75" customHeight="1">
      <c r="A74" s="11"/>
      <c r="B74" s="11"/>
      <c r="C74" s="11"/>
      <c r="D74" s="39"/>
      <c r="E74" s="11"/>
      <c r="F74" s="11"/>
      <c r="G74" s="11"/>
      <c r="H74" s="11"/>
      <c r="I74" s="11"/>
      <c r="J74" s="11"/>
      <c r="K74" s="11"/>
      <c r="L74" s="11"/>
      <c r="M74" s="11"/>
      <c r="N74" s="11"/>
      <c r="O74" s="11"/>
      <c r="P74" s="11"/>
      <c r="Q74" s="11"/>
      <c r="R74" s="11"/>
      <c r="S74" s="11"/>
      <c r="T74" s="11"/>
      <c r="U74" s="11"/>
      <c r="V74" s="11"/>
      <c r="W74" s="11"/>
      <c r="X74" s="11"/>
      <c r="Y74" s="11"/>
      <c r="Z74" s="11"/>
    </row>
    <row r="75" spans="1:26" ht="15.75" customHeight="1">
      <c r="A75" s="11"/>
      <c r="B75" s="11"/>
      <c r="C75" s="11"/>
      <c r="D75" s="39"/>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c r="A76" s="11"/>
      <c r="B76" s="11"/>
      <c r="C76" s="11"/>
      <c r="D76" s="39"/>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c r="A77" s="11"/>
      <c r="B77" s="11"/>
      <c r="C77" s="11"/>
      <c r="D77" s="39"/>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c r="A78" s="11"/>
      <c r="B78" s="11"/>
      <c r="C78" s="11"/>
      <c r="D78" s="39"/>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c r="A79" s="11"/>
      <c r="B79" s="11"/>
      <c r="C79" s="11"/>
      <c r="D79" s="39"/>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c r="A80" s="11"/>
      <c r="B80" s="11"/>
      <c r="C80" s="11"/>
      <c r="D80" s="39"/>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c r="A81" s="11"/>
      <c r="B81" s="11"/>
      <c r="C81" s="11"/>
      <c r="D81" s="39"/>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c r="A82" s="11"/>
      <c r="B82" s="11"/>
      <c r="C82" s="11"/>
      <c r="D82" s="39"/>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c r="A83" s="11"/>
      <c r="B83" s="11"/>
      <c r="C83" s="11"/>
      <c r="D83" s="39"/>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c r="A84" s="11"/>
      <c r="B84" s="11"/>
      <c r="C84" s="11"/>
      <c r="D84" s="39"/>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c r="A85" s="11"/>
      <c r="B85" s="11"/>
      <c r="C85" s="11"/>
      <c r="D85" s="39"/>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c r="A86" s="11"/>
      <c r="B86" s="11"/>
      <c r="C86" s="11"/>
      <c r="D86" s="39"/>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c r="A87" s="11"/>
      <c r="B87" s="11"/>
      <c r="C87" s="11"/>
      <c r="D87" s="39"/>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c r="A88" s="11"/>
      <c r="B88" s="11"/>
      <c r="C88" s="11"/>
      <c r="D88" s="39"/>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c r="A89" s="11"/>
      <c r="B89" s="11"/>
      <c r="C89" s="11"/>
      <c r="D89" s="39"/>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c r="A90" s="11"/>
      <c r="B90" s="11"/>
      <c r="C90" s="11"/>
      <c r="D90" s="39"/>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c r="A91" s="11"/>
      <c r="B91" s="11"/>
      <c r="C91" s="11"/>
      <c r="D91" s="39"/>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c r="A92" s="11"/>
      <c r="B92" s="11"/>
      <c r="C92" s="11"/>
      <c r="D92" s="39"/>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c r="A93" s="11"/>
      <c r="B93" s="11"/>
      <c r="C93" s="11"/>
      <c r="D93" s="39"/>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c r="A94" s="11"/>
      <c r="B94" s="11"/>
      <c r="C94" s="11"/>
      <c r="D94" s="39"/>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c r="A95" s="11"/>
      <c r="B95" s="11"/>
      <c r="C95" s="11"/>
      <c r="D95" s="39"/>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c r="A96" s="11"/>
      <c r="B96" s="11"/>
      <c r="C96" s="11"/>
      <c r="D96" s="39"/>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c r="A97" s="11"/>
      <c r="B97" s="11"/>
      <c r="C97" s="11"/>
      <c r="D97" s="39"/>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c r="A98" s="11"/>
      <c r="B98" s="11"/>
      <c r="C98" s="11"/>
      <c r="D98" s="39"/>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c r="A99" s="11"/>
      <c r="B99" s="11"/>
      <c r="C99" s="11"/>
      <c r="D99" s="39"/>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c r="A100" s="11"/>
      <c r="B100" s="11"/>
      <c r="C100" s="11"/>
      <c r="D100" s="39"/>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c r="A101" s="11"/>
      <c r="B101" s="11"/>
      <c r="C101" s="11"/>
      <c r="D101" s="39"/>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c r="A102" s="11"/>
      <c r="B102" s="11"/>
      <c r="C102" s="11"/>
      <c r="D102" s="39"/>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c r="A103" s="11"/>
      <c r="B103" s="11"/>
      <c r="C103" s="11"/>
      <c r="D103" s="39"/>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c r="A104" s="11"/>
      <c r="B104" s="11"/>
      <c r="C104" s="11"/>
      <c r="D104" s="39"/>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c r="A105" s="11"/>
      <c r="B105" s="11"/>
      <c r="C105" s="11"/>
      <c r="D105" s="39"/>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c r="A106" s="11"/>
      <c r="B106" s="11"/>
      <c r="C106" s="11"/>
      <c r="D106" s="39"/>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c r="A107" s="11"/>
      <c r="B107" s="11"/>
      <c r="C107" s="11"/>
      <c r="D107" s="39"/>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c r="A108" s="11"/>
      <c r="B108" s="11"/>
      <c r="C108" s="11"/>
      <c r="D108" s="39"/>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c r="A109" s="11"/>
      <c r="B109" s="11"/>
      <c r="C109" s="11"/>
      <c r="D109" s="39"/>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c r="A110" s="11"/>
      <c r="B110" s="11"/>
      <c r="C110" s="11"/>
      <c r="D110" s="39"/>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c r="A111" s="11"/>
      <c r="B111" s="11"/>
      <c r="C111" s="11"/>
      <c r="D111" s="39"/>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c r="A112" s="11"/>
      <c r="B112" s="11"/>
      <c r="C112" s="11"/>
      <c r="D112" s="39"/>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c r="A113" s="11"/>
      <c r="B113" s="11"/>
      <c r="C113" s="11"/>
      <c r="D113" s="39"/>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c r="A114" s="11"/>
      <c r="B114" s="11"/>
      <c r="C114" s="11"/>
      <c r="D114" s="39"/>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c r="A115" s="11"/>
      <c r="B115" s="11"/>
      <c r="C115" s="11"/>
      <c r="D115" s="39"/>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c r="A116" s="11"/>
      <c r="B116" s="11"/>
      <c r="C116" s="11"/>
      <c r="D116" s="39"/>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c r="A117" s="11"/>
      <c r="B117" s="11"/>
      <c r="C117" s="11"/>
      <c r="D117" s="39"/>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c r="A118" s="11"/>
      <c r="B118" s="11"/>
      <c r="C118" s="11"/>
      <c r="D118" s="39"/>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c r="A119" s="11"/>
      <c r="B119" s="11"/>
      <c r="C119" s="11"/>
      <c r="D119" s="39"/>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c r="A120" s="11"/>
      <c r="B120" s="11"/>
      <c r="C120" s="11"/>
      <c r="D120" s="39"/>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c r="A121" s="11"/>
      <c r="B121" s="11"/>
      <c r="C121" s="11"/>
      <c r="D121" s="39"/>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c r="A122" s="11"/>
      <c r="B122" s="11"/>
      <c r="C122" s="11"/>
      <c r="D122" s="39"/>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c r="A123" s="11"/>
      <c r="B123" s="11"/>
      <c r="C123" s="11"/>
      <c r="D123" s="39"/>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c r="A124" s="11"/>
      <c r="B124" s="11"/>
      <c r="C124" s="11"/>
      <c r="D124" s="39"/>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c r="A125" s="11"/>
      <c r="B125" s="11"/>
      <c r="C125" s="11"/>
      <c r="D125" s="39"/>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c r="A126" s="11"/>
      <c r="B126" s="11"/>
      <c r="C126" s="11"/>
      <c r="D126" s="39"/>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c r="A127" s="11"/>
      <c r="B127" s="11"/>
      <c r="C127" s="11"/>
      <c r="D127" s="39"/>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c r="A128" s="11"/>
      <c r="B128" s="11"/>
      <c r="C128" s="11"/>
      <c r="D128" s="39"/>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c r="A129" s="11"/>
      <c r="B129" s="11"/>
      <c r="C129" s="11"/>
      <c r="D129" s="39"/>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c r="A130" s="11"/>
      <c r="B130" s="11"/>
      <c r="C130" s="11"/>
      <c r="D130" s="39"/>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c r="A131" s="11"/>
      <c r="B131" s="11"/>
      <c r="C131" s="11"/>
      <c r="D131" s="39"/>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c r="A132" s="11"/>
      <c r="B132" s="11"/>
      <c r="C132" s="11"/>
      <c r="D132" s="39"/>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c r="A133" s="11"/>
      <c r="B133" s="11"/>
      <c r="C133" s="11"/>
      <c r="D133" s="39"/>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c r="A134" s="11"/>
      <c r="B134" s="11"/>
      <c r="C134" s="11"/>
      <c r="D134" s="39"/>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c r="A135" s="11"/>
      <c r="B135" s="11"/>
      <c r="C135" s="11"/>
      <c r="D135" s="39"/>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c r="A136" s="11"/>
      <c r="B136" s="11"/>
      <c r="C136" s="11"/>
      <c r="D136" s="39"/>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c r="A137" s="11"/>
      <c r="B137" s="11"/>
      <c r="C137" s="11"/>
      <c r="D137" s="39"/>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c r="A138" s="11"/>
      <c r="B138" s="11"/>
      <c r="C138" s="11"/>
      <c r="D138" s="39"/>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c r="A139" s="11"/>
      <c r="B139" s="11"/>
      <c r="C139" s="11"/>
      <c r="D139" s="39"/>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c r="A140" s="11"/>
      <c r="B140" s="11"/>
      <c r="C140" s="11"/>
      <c r="D140" s="39"/>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c r="A141" s="11"/>
      <c r="B141" s="11"/>
      <c r="C141" s="11"/>
      <c r="D141" s="39"/>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c r="A142" s="11"/>
      <c r="B142" s="11"/>
      <c r="C142" s="11"/>
      <c r="D142" s="39"/>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c r="A143" s="11"/>
      <c r="B143" s="11"/>
      <c r="C143" s="11"/>
      <c r="D143" s="39"/>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c r="A144" s="11"/>
      <c r="B144" s="11"/>
      <c r="C144" s="11"/>
      <c r="D144" s="39"/>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c r="A145" s="11"/>
      <c r="B145" s="11"/>
      <c r="C145" s="11"/>
      <c r="D145" s="39"/>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c r="A146" s="11"/>
      <c r="B146" s="11"/>
      <c r="C146" s="11"/>
      <c r="D146" s="39"/>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c r="A147" s="11"/>
      <c r="B147" s="11"/>
      <c r="C147" s="11"/>
      <c r="D147" s="39"/>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c r="A148" s="11"/>
      <c r="B148" s="11"/>
      <c r="C148" s="11"/>
      <c r="D148" s="39"/>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c r="A149" s="11"/>
      <c r="B149" s="11"/>
      <c r="C149" s="11"/>
      <c r="D149" s="39"/>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c r="A150" s="11"/>
      <c r="B150" s="11"/>
      <c r="C150" s="11"/>
      <c r="D150" s="39"/>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c r="A151" s="11"/>
      <c r="B151" s="11"/>
      <c r="C151" s="11"/>
      <c r="D151" s="39"/>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c r="A152" s="11"/>
      <c r="B152" s="11"/>
      <c r="C152" s="11"/>
      <c r="D152" s="39"/>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c r="A153" s="11"/>
      <c r="B153" s="11"/>
      <c r="C153" s="11"/>
      <c r="D153" s="39"/>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c r="A154" s="11"/>
      <c r="B154" s="11"/>
      <c r="C154" s="11"/>
      <c r="D154" s="39"/>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c r="A155" s="11"/>
      <c r="B155" s="11"/>
      <c r="C155" s="11"/>
      <c r="D155" s="39"/>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c r="A156" s="11"/>
      <c r="B156" s="11"/>
      <c r="C156" s="11"/>
      <c r="D156" s="39"/>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c r="A157" s="11"/>
      <c r="B157" s="11"/>
      <c r="C157" s="11"/>
      <c r="D157" s="39"/>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c r="A158" s="11"/>
      <c r="B158" s="11"/>
      <c r="C158" s="11"/>
      <c r="D158" s="39"/>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c r="A159" s="11"/>
      <c r="B159" s="11"/>
      <c r="C159" s="11"/>
      <c r="D159" s="39"/>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c r="A160" s="11"/>
      <c r="B160" s="11"/>
      <c r="C160" s="11"/>
      <c r="D160" s="39"/>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c r="A161" s="11"/>
      <c r="B161" s="11"/>
      <c r="C161" s="11"/>
      <c r="D161" s="39"/>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c r="A162" s="11"/>
      <c r="B162" s="11"/>
      <c r="C162" s="11"/>
      <c r="D162" s="39"/>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c r="A163" s="11"/>
      <c r="B163" s="11"/>
      <c r="C163" s="11"/>
      <c r="D163" s="39"/>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c r="A164" s="11"/>
      <c r="B164" s="11"/>
      <c r="C164" s="11"/>
      <c r="D164" s="39"/>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c r="A165" s="11"/>
      <c r="B165" s="11"/>
      <c r="C165" s="11"/>
      <c r="D165" s="39"/>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c r="A166" s="11"/>
      <c r="B166" s="11"/>
      <c r="C166" s="11"/>
      <c r="D166" s="39"/>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c r="A167" s="11"/>
      <c r="B167" s="11"/>
      <c r="C167" s="11"/>
      <c r="D167" s="39"/>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c r="A168" s="11"/>
      <c r="B168" s="11"/>
      <c r="C168" s="11"/>
      <c r="D168" s="39"/>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c r="A169" s="11"/>
      <c r="B169" s="11"/>
      <c r="C169" s="11"/>
      <c r="D169" s="39"/>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c r="A170" s="11"/>
      <c r="B170" s="11"/>
      <c r="C170" s="11"/>
      <c r="D170" s="39"/>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c r="A171" s="11"/>
      <c r="B171" s="11"/>
      <c r="C171" s="11"/>
      <c r="D171" s="39"/>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c r="A172" s="11"/>
      <c r="B172" s="11"/>
      <c r="C172" s="11"/>
      <c r="D172" s="39"/>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c r="A173" s="11"/>
      <c r="B173" s="11"/>
      <c r="C173" s="11"/>
      <c r="D173" s="39"/>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c r="A174" s="11"/>
      <c r="B174" s="11"/>
      <c r="C174" s="11"/>
      <c r="D174" s="39"/>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c r="A175" s="11"/>
      <c r="B175" s="11"/>
      <c r="C175" s="11"/>
      <c r="D175" s="39"/>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c r="A176" s="11"/>
      <c r="B176" s="11"/>
      <c r="C176" s="11"/>
      <c r="D176" s="39"/>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c r="A177" s="11"/>
      <c r="B177" s="11"/>
      <c r="C177" s="11"/>
      <c r="D177" s="39"/>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c r="A178" s="11"/>
      <c r="B178" s="11"/>
      <c r="C178" s="11"/>
      <c r="D178" s="39"/>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c r="A179" s="11"/>
      <c r="B179" s="11"/>
      <c r="C179" s="11"/>
      <c r="D179" s="39"/>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c r="A180" s="11"/>
      <c r="B180" s="11"/>
      <c r="C180" s="11"/>
      <c r="D180" s="39"/>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c r="A181" s="11"/>
      <c r="B181" s="11"/>
      <c r="C181" s="11"/>
      <c r="D181" s="39"/>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c r="A182" s="11"/>
      <c r="B182" s="11"/>
      <c r="C182" s="11"/>
      <c r="D182" s="39"/>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c r="A183" s="11"/>
      <c r="B183" s="11"/>
      <c r="C183" s="11"/>
      <c r="D183" s="39"/>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c r="A184" s="11"/>
      <c r="B184" s="11"/>
      <c r="C184" s="11"/>
      <c r="D184" s="39"/>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c r="A185" s="11"/>
      <c r="B185" s="11"/>
      <c r="C185" s="11"/>
      <c r="D185" s="39"/>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c r="A186" s="11"/>
      <c r="B186" s="11"/>
      <c r="C186" s="11"/>
      <c r="D186" s="39"/>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c r="A187" s="11"/>
      <c r="B187" s="11"/>
      <c r="C187" s="11"/>
      <c r="D187" s="39"/>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c r="A188" s="11"/>
      <c r="B188" s="11"/>
      <c r="C188" s="11"/>
      <c r="D188" s="39"/>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c r="A189" s="11"/>
      <c r="B189" s="11"/>
      <c r="C189" s="11"/>
      <c r="D189" s="39"/>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c r="A190" s="11"/>
      <c r="B190" s="11"/>
      <c r="C190" s="11"/>
      <c r="D190" s="39"/>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c r="A191" s="11"/>
      <c r="B191" s="11"/>
      <c r="C191" s="11"/>
      <c r="D191" s="39"/>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c r="A192" s="11"/>
      <c r="B192" s="11"/>
      <c r="C192" s="11"/>
      <c r="D192" s="39"/>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c r="A193" s="11"/>
      <c r="B193" s="11"/>
      <c r="C193" s="11"/>
      <c r="D193" s="39"/>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c r="A194" s="11"/>
      <c r="B194" s="11"/>
      <c r="C194" s="11"/>
      <c r="D194" s="39"/>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c r="A195" s="11"/>
      <c r="B195" s="11"/>
      <c r="C195" s="11"/>
      <c r="D195" s="39"/>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c r="A196" s="11"/>
      <c r="B196" s="11"/>
      <c r="C196" s="11"/>
      <c r="D196" s="39"/>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c r="A197" s="11"/>
      <c r="B197" s="11"/>
      <c r="C197" s="11"/>
      <c r="D197" s="39"/>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c r="A198" s="11"/>
      <c r="B198" s="11"/>
      <c r="C198" s="11"/>
      <c r="D198" s="39"/>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c r="A199" s="11"/>
      <c r="B199" s="11"/>
      <c r="C199" s="11"/>
      <c r="D199" s="39"/>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c r="A200" s="11"/>
      <c r="B200" s="11"/>
      <c r="C200" s="11"/>
      <c r="D200" s="39"/>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c r="A201" s="11"/>
      <c r="B201" s="11"/>
      <c r="C201" s="11"/>
      <c r="D201" s="39"/>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c r="A202" s="11"/>
      <c r="B202" s="11"/>
      <c r="C202" s="11"/>
      <c r="D202" s="39"/>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c r="A203" s="11"/>
      <c r="B203" s="11"/>
      <c r="C203" s="11"/>
      <c r="D203" s="39"/>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c r="A204" s="11"/>
      <c r="B204" s="11"/>
      <c r="C204" s="11"/>
      <c r="D204" s="39"/>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c r="A205" s="11"/>
      <c r="B205" s="11"/>
      <c r="C205" s="11"/>
      <c r="D205" s="39"/>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c r="A206" s="11"/>
      <c r="B206" s="11"/>
      <c r="C206" s="11"/>
      <c r="D206" s="39"/>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c r="A207" s="11"/>
      <c r="B207" s="11"/>
      <c r="C207" s="11"/>
      <c r="D207" s="39"/>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c r="A208" s="11"/>
      <c r="B208" s="11"/>
      <c r="C208" s="11"/>
      <c r="D208" s="39"/>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c r="A209" s="11"/>
      <c r="B209" s="11"/>
      <c r="C209" s="11"/>
      <c r="D209" s="39"/>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c r="A210" s="11"/>
      <c r="B210" s="11"/>
      <c r="C210" s="11"/>
      <c r="D210" s="39"/>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c r="A211" s="11"/>
      <c r="B211" s="11"/>
      <c r="C211" s="11"/>
      <c r="D211" s="39"/>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c r="A212" s="11"/>
      <c r="B212" s="11"/>
      <c r="C212" s="11"/>
      <c r="D212" s="39"/>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c r="A213" s="11"/>
      <c r="B213" s="11"/>
      <c r="C213" s="11"/>
      <c r="D213" s="39"/>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c r="A214" s="11"/>
      <c r="B214" s="11"/>
      <c r="C214" s="11"/>
      <c r="D214" s="39"/>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c r="A215" s="11"/>
      <c r="B215" s="11"/>
      <c r="C215" s="11"/>
      <c r="D215" s="39"/>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c r="A216" s="11"/>
      <c r="B216" s="11"/>
      <c r="C216" s="11"/>
      <c r="D216" s="39"/>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c r="A217" s="11"/>
      <c r="B217" s="11"/>
      <c r="C217" s="11"/>
      <c r="D217" s="39"/>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c r="A218" s="11"/>
      <c r="B218" s="11"/>
      <c r="C218" s="11"/>
      <c r="D218" s="39"/>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c r="A219" s="11"/>
      <c r="B219" s="11"/>
      <c r="C219" s="11"/>
      <c r="D219" s="39"/>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c r="A220" s="11"/>
      <c r="B220" s="11"/>
      <c r="C220" s="11"/>
      <c r="D220" s="39"/>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c r="A221" s="11"/>
      <c r="B221" s="11"/>
      <c r="C221" s="11"/>
      <c r="D221" s="39"/>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c r="A222" s="11"/>
      <c r="B222" s="11"/>
      <c r="C222" s="11"/>
      <c r="D222" s="39"/>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c r="A223" s="11"/>
      <c r="B223" s="11"/>
      <c r="C223" s="11"/>
      <c r="D223" s="39"/>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c r="A224" s="11"/>
      <c r="B224" s="11"/>
      <c r="C224" s="11"/>
      <c r="D224" s="39"/>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c r="A225" s="11"/>
      <c r="B225" s="11"/>
      <c r="C225" s="11"/>
      <c r="D225" s="39"/>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c r="A226" s="11"/>
      <c r="B226" s="11"/>
      <c r="C226" s="11"/>
      <c r="D226" s="39"/>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c r="A227" s="11"/>
      <c r="B227" s="11"/>
      <c r="C227" s="11"/>
      <c r="D227" s="39"/>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c r="A228" s="11"/>
      <c r="B228" s="11"/>
      <c r="C228" s="11"/>
      <c r="D228" s="39"/>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c r="A229" s="11"/>
      <c r="B229" s="11"/>
      <c r="C229" s="11"/>
      <c r="D229" s="39"/>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c r="A230" s="11"/>
      <c r="B230" s="11"/>
      <c r="C230" s="11"/>
      <c r="D230" s="39"/>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c r="A231" s="11"/>
      <c r="B231" s="11"/>
      <c r="C231" s="11"/>
      <c r="D231" s="39"/>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c r="A232" s="11"/>
      <c r="B232" s="11"/>
      <c r="C232" s="11"/>
      <c r="D232" s="39"/>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c r="A233" s="11"/>
      <c r="B233" s="11"/>
      <c r="C233" s="11"/>
      <c r="D233" s="39"/>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c r="A234" s="11"/>
      <c r="B234" s="11"/>
      <c r="C234" s="11"/>
      <c r="D234" s="39"/>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c r="A235" s="11"/>
      <c r="B235" s="11"/>
      <c r="C235" s="11"/>
      <c r="D235" s="39"/>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c r="A236" s="11"/>
      <c r="B236" s="11"/>
      <c r="C236" s="11"/>
      <c r="D236" s="39"/>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c r="A237" s="11"/>
      <c r="B237" s="11"/>
      <c r="C237" s="11"/>
      <c r="D237" s="39"/>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c r="A238" s="11"/>
      <c r="B238" s="11"/>
      <c r="C238" s="11"/>
      <c r="D238" s="39"/>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c r="A239" s="11"/>
      <c r="B239" s="11"/>
      <c r="C239" s="11"/>
      <c r="D239" s="39"/>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c r="A240" s="11"/>
      <c r="B240" s="11"/>
      <c r="C240" s="11"/>
      <c r="D240" s="39"/>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c r="A241" s="11"/>
      <c r="B241" s="11"/>
      <c r="C241" s="11"/>
      <c r="D241" s="39"/>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c r="A242" s="11"/>
      <c r="B242" s="11"/>
      <c r="C242" s="11"/>
      <c r="D242" s="39"/>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c r="A243" s="11"/>
      <c r="B243" s="11"/>
      <c r="C243" s="11"/>
      <c r="D243" s="39"/>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c r="A244" s="11"/>
      <c r="B244" s="11"/>
      <c r="C244" s="11"/>
      <c r="D244" s="39"/>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c r="A245" s="11"/>
      <c r="B245" s="11"/>
      <c r="C245" s="11"/>
      <c r="D245" s="39"/>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c r="A246" s="11"/>
      <c r="B246" s="11"/>
      <c r="C246" s="11"/>
      <c r="D246" s="39"/>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c r="A247" s="11"/>
      <c r="B247" s="11"/>
      <c r="C247" s="11"/>
      <c r="D247" s="39"/>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c r="A248" s="11"/>
      <c r="B248" s="11"/>
      <c r="C248" s="11"/>
      <c r="D248" s="39"/>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c r="A249" s="11"/>
      <c r="B249" s="11"/>
      <c r="C249" s="11"/>
      <c r="D249" s="39"/>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c r="A250" s="11"/>
      <c r="B250" s="11"/>
      <c r="C250" s="11"/>
      <c r="D250" s="39"/>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c r="A251" s="11"/>
      <c r="B251" s="11"/>
      <c r="C251" s="11"/>
      <c r="D251" s="39"/>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c r="A252" s="11"/>
      <c r="B252" s="11"/>
      <c r="C252" s="11"/>
      <c r="D252" s="39"/>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c r="A253" s="11"/>
      <c r="B253" s="11"/>
      <c r="C253" s="11"/>
      <c r="D253" s="39"/>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c r="A254" s="11"/>
      <c r="B254" s="11"/>
      <c r="C254" s="11"/>
      <c r="D254" s="39"/>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c r="A255" s="11"/>
      <c r="B255" s="11"/>
      <c r="C255" s="11"/>
      <c r="D255" s="39"/>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c r="A256" s="11"/>
      <c r="B256" s="11"/>
      <c r="C256" s="11"/>
      <c r="D256" s="39"/>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c r="A257" s="11"/>
      <c r="B257" s="11"/>
      <c r="C257" s="11"/>
      <c r="D257" s="39"/>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c r="A258" s="11"/>
      <c r="B258" s="11"/>
      <c r="C258" s="11"/>
      <c r="D258" s="39"/>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c r="A259" s="11"/>
      <c r="B259" s="11"/>
      <c r="C259" s="11"/>
      <c r="D259" s="39"/>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c r="A260" s="11"/>
      <c r="B260" s="11"/>
      <c r="C260" s="11"/>
      <c r="D260" s="39"/>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c r="A261" s="11"/>
      <c r="B261" s="11"/>
      <c r="C261" s="11"/>
      <c r="D261" s="39"/>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c r="A262" s="11"/>
      <c r="B262" s="11"/>
      <c r="C262" s="11"/>
      <c r="D262" s="39"/>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c r="A263" s="11"/>
      <c r="B263" s="11"/>
      <c r="C263" s="11"/>
      <c r="D263" s="39"/>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c r="A264" s="11"/>
      <c r="B264" s="11"/>
      <c r="C264" s="11"/>
      <c r="D264" s="39"/>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c r="A265" s="11"/>
      <c r="B265" s="11"/>
      <c r="C265" s="11"/>
      <c r="D265" s="39"/>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c r="A266" s="11"/>
      <c r="B266" s="11"/>
      <c r="C266" s="11"/>
      <c r="D266" s="39"/>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c r="A267" s="11"/>
      <c r="B267" s="11"/>
      <c r="C267" s="11"/>
      <c r="D267" s="39"/>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c r="A268" s="11"/>
      <c r="B268" s="11"/>
      <c r="C268" s="11"/>
      <c r="D268" s="39"/>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c r="A269" s="11"/>
      <c r="B269" s="11"/>
      <c r="C269" s="11"/>
      <c r="D269" s="39"/>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c r="A270" s="11"/>
      <c r="B270" s="11"/>
      <c r="C270" s="11"/>
      <c r="D270" s="39"/>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c r="A271" s="11"/>
      <c r="B271" s="11"/>
      <c r="C271" s="11"/>
      <c r="D271" s="39"/>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c r="A272" s="11"/>
      <c r="B272" s="11"/>
      <c r="C272" s="11"/>
      <c r="D272" s="39"/>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c r="A273" s="11"/>
      <c r="B273" s="11"/>
      <c r="C273" s="11"/>
      <c r="D273" s="39"/>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c r="A274" s="11"/>
      <c r="B274" s="11"/>
      <c r="C274" s="11"/>
      <c r="D274" s="39"/>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c r="A275" s="11"/>
      <c r="B275" s="11"/>
      <c r="C275" s="11"/>
      <c r="D275" s="39"/>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c r="A276" s="11"/>
      <c r="B276" s="11"/>
      <c r="C276" s="11"/>
      <c r="D276" s="39"/>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c r="A277" s="11"/>
      <c r="B277" s="11"/>
      <c r="C277" s="11"/>
      <c r="D277" s="39"/>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c r="A278" s="11"/>
      <c r="B278" s="11"/>
      <c r="C278" s="11"/>
      <c r="D278" s="39"/>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c r="A279" s="11"/>
      <c r="B279" s="11"/>
      <c r="C279" s="11"/>
      <c r="D279" s="39"/>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c r="A280" s="11"/>
      <c r="B280" s="11"/>
      <c r="C280" s="11"/>
      <c r="D280" s="39"/>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c r="A281" s="11"/>
      <c r="B281" s="11"/>
      <c r="C281" s="11"/>
      <c r="D281" s="39"/>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c r="A282" s="11"/>
      <c r="B282" s="11"/>
      <c r="C282" s="11"/>
      <c r="D282" s="39"/>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c r="A283" s="11"/>
      <c r="B283" s="11"/>
      <c r="C283" s="11"/>
      <c r="D283" s="39"/>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c r="A284" s="11"/>
      <c r="B284" s="11"/>
      <c r="C284" s="11"/>
      <c r="D284" s="39"/>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c r="A285" s="11"/>
      <c r="B285" s="11"/>
      <c r="C285" s="11"/>
      <c r="D285" s="39"/>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c r="A286" s="11"/>
      <c r="B286" s="11"/>
      <c r="C286" s="11"/>
      <c r="D286" s="39"/>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c r="A287" s="11"/>
      <c r="B287" s="11"/>
      <c r="C287" s="11"/>
      <c r="D287" s="39"/>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c r="A288" s="11"/>
      <c r="B288" s="11"/>
      <c r="C288" s="11"/>
      <c r="D288" s="39"/>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c r="A289" s="11"/>
      <c r="B289" s="11"/>
      <c r="C289" s="11"/>
      <c r="D289" s="39"/>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c r="A290" s="11"/>
      <c r="B290" s="11"/>
      <c r="C290" s="11"/>
      <c r="D290" s="39"/>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c r="A291" s="11"/>
      <c r="B291" s="11"/>
      <c r="C291" s="11"/>
      <c r="D291" s="39"/>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c r="A292" s="11"/>
      <c r="B292" s="11"/>
      <c r="C292" s="11"/>
      <c r="D292" s="39"/>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c r="A293" s="11"/>
      <c r="B293" s="11"/>
      <c r="C293" s="11"/>
      <c r="D293" s="39"/>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c r="A294" s="11"/>
      <c r="B294" s="11"/>
      <c r="C294" s="11"/>
      <c r="D294" s="39"/>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c r="A295" s="11"/>
      <c r="B295" s="11"/>
      <c r="C295" s="11"/>
      <c r="D295" s="39"/>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c r="A296" s="11"/>
      <c r="B296" s="11"/>
      <c r="C296" s="11"/>
      <c r="D296" s="39"/>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c r="A297" s="11"/>
      <c r="B297" s="11"/>
      <c r="C297" s="11"/>
      <c r="D297" s="39"/>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c r="A298" s="11"/>
      <c r="B298" s="11"/>
      <c r="C298" s="11"/>
      <c r="D298" s="39"/>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c r="A299" s="11"/>
      <c r="B299" s="11"/>
      <c r="C299" s="11"/>
      <c r="D299" s="39"/>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c r="A300" s="11"/>
      <c r="B300" s="11"/>
      <c r="C300" s="11"/>
      <c r="D300" s="39"/>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c r="A301" s="11"/>
      <c r="B301" s="11"/>
      <c r="C301" s="11"/>
      <c r="D301" s="39"/>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c r="A302" s="11"/>
      <c r="B302" s="11"/>
      <c r="C302" s="11"/>
      <c r="D302" s="39"/>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c r="A303" s="11"/>
      <c r="B303" s="11"/>
      <c r="C303" s="11"/>
      <c r="D303" s="39"/>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c r="A304" s="11"/>
      <c r="B304" s="11"/>
      <c r="C304" s="11"/>
      <c r="D304" s="39"/>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c r="A305" s="11"/>
      <c r="B305" s="11"/>
      <c r="C305" s="11"/>
      <c r="D305" s="39"/>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c r="A306" s="11"/>
      <c r="B306" s="11"/>
      <c r="C306" s="11"/>
      <c r="D306" s="39"/>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c r="A307" s="11"/>
      <c r="B307" s="11"/>
      <c r="C307" s="11"/>
      <c r="D307" s="39"/>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c r="A308" s="11"/>
      <c r="B308" s="11"/>
      <c r="C308" s="11"/>
      <c r="D308" s="39"/>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c r="A309" s="11"/>
      <c r="B309" s="11"/>
      <c r="C309" s="11"/>
      <c r="D309" s="39"/>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c r="A310" s="11"/>
      <c r="B310" s="11"/>
      <c r="C310" s="11"/>
      <c r="D310" s="39"/>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c r="A311" s="11"/>
      <c r="B311" s="11"/>
      <c r="C311" s="11"/>
      <c r="D311" s="39"/>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c r="A312" s="11"/>
      <c r="B312" s="11"/>
      <c r="C312" s="11"/>
      <c r="D312" s="39"/>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c r="A313" s="11"/>
      <c r="B313" s="11"/>
      <c r="C313" s="11"/>
      <c r="D313" s="39"/>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c r="A314" s="11"/>
      <c r="B314" s="11"/>
      <c r="C314" s="11"/>
      <c r="D314" s="39"/>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c r="A315" s="11"/>
      <c r="B315" s="11"/>
      <c r="C315" s="11"/>
      <c r="D315" s="39"/>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c r="A316" s="11"/>
      <c r="B316" s="11"/>
      <c r="C316" s="11"/>
      <c r="D316" s="39"/>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c r="A317" s="11"/>
      <c r="B317" s="11"/>
      <c r="C317" s="11"/>
      <c r="D317" s="39"/>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c r="A318" s="11"/>
      <c r="B318" s="11"/>
      <c r="C318" s="11"/>
      <c r="D318" s="39"/>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c r="A319" s="11"/>
      <c r="B319" s="11"/>
      <c r="C319" s="11"/>
      <c r="D319" s="39"/>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c r="A320" s="11"/>
      <c r="B320" s="11"/>
      <c r="C320" s="11"/>
      <c r="D320" s="39"/>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c r="A321" s="11"/>
      <c r="B321" s="11"/>
      <c r="C321" s="11"/>
      <c r="D321" s="39"/>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c r="A322" s="11"/>
      <c r="B322" s="11"/>
      <c r="C322" s="11"/>
      <c r="D322" s="39"/>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c r="A323" s="11"/>
      <c r="B323" s="11"/>
      <c r="C323" s="11"/>
      <c r="D323" s="39"/>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c r="A324" s="11"/>
      <c r="B324" s="11"/>
      <c r="C324" s="11"/>
      <c r="D324" s="39"/>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c r="A325" s="11"/>
      <c r="B325" s="11"/>
      <c r="C325" s="11"/>
      <c r="D325" s="39"/>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c r="A326" s="11"/>
      <c r="B326" s="11"/>
      <c r="C326" s="11"/>
      <c r="D326" s="39"/>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c r="A327" s="11"/>
      <c r="B327" s="11"/>
      <c r="C327" s="11"/>
      <c r="D327" s="39"/>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c r="A328" s="11"/>
      <c r="B328" s="11"/>
      <c r="C328" s="11"/>
      <c r="D328" s="39"/>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c r="A329" s="11"/>
      <c r="B329" s="11"/>
      <c r="C329" s="11"/>
      <c r="D329" s="39"/>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c r="A330" s="11"/>
      <c r="B330" s="11"/>
      <c r="C330" s="11"/>
      <c r="D330" s="39"/>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c r="A331" s="11"/>
      <c r="B331" s="11"/>
      <c r="C331" s="11"/>
      <c r="D331" s="39"/>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c r="A332" s="11"/>
      <c r="B332" s="11"/>
      <c r="C332" s="11"/>
      <c r="D332" s="39"/>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c r="A333" s="11"/>
      <c r="B333" s="11"/>
      <c r="C333" s="11"/>
      <c r="D333" s="39"/>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c r="A334" s="11"/>
      <c r="B334" s="11"/>
      <c r="C334" s="11"/>
      <c r="D334" s="39"/>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c r="A335" s="11"/>
      <c r="B335" s="11"/>
      <c r="C335" s="11"/>
      <c r="D335" s="39"/>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c r="A336" s="11"/>
      <c r="B336" s="11"/>
      <c r="C336" s="11"/>
      <c r="D336" s="39"/>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c r="A337" s="11"/>
      <c r="B337" s="11"/>
      <c r="C337" s="11"/>
      <c r="D337" s="39"/>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c r="A338" s="11"/>
      <c r="B338" s="11"/>
      <c r="C338" s="11"/>
      <c r="D338" s="39"/>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c r="A339" s="11"/>
      <c r="B339" s="11"/>
      <c r="C339" s="11"/>
      <c r="D339" s="39"/>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c r="A340" s="11"/>
      <c r="B340" s="11"/>
      <c r="C340" s="11"/>
      <c r="D340" s="39"/>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c r="A341" s="11"/>
      <c r="B341" s="11"/>
      <c r="C341" s="11"/>
      <c r="D341" s="39"/>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c r="A342" s="11"/>
      <c r="B342" s="11"/>
      <c r="C342" s="11"/>
      <c r="D342" s="39"/>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c r="A343" s="11"/>
      <c r="B343" s="11"/>
      <c r="C343" s="11"/>
      <c r="D343" s="39"/>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c r="A344" s="11"/>
      <c r="B344" s="11"/>
      <c r="C344" s="11"/>
      <c r="D344" s="39"/>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c r="A345" s="11"/>
      <c r="B345" s="11"/>
      <c r="C345" s="11"/>
      <c r="D345" s="39"/>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c r="A346" s="11"/>
      <c r="B346" s="11"/>
      <c r="C346" s="11"/>
      <c r="D346" s="39"/>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c r="A347" s="11"/>
      <c r="B347" s="11"/>
      <c r="C347" s="11"/>
      <c r="D347" s="39"/>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c r="A348" s="11"/>
      <c r="B348" s="11"/>
      <c r="C348" s="11"/>
      <c r="D348" s="39"/>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c r="A349" s="11"/>
      <c r="B349" s="11"/>
      <c r="C349" s="11"/>
      <c r="D349" s="39"/>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c r="A350" s="11"/>
      <c r="B350" s="11"/>
      <c r="C350" s="11"/>
      <c r="D350" s="39"/>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c r="A351" s="11"/>
      <c r="B351" s="11"/>
      <c r="C351" s="11"/>
      <c r="D351" s="39"/>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c r="A352" s="11"/>
      <c r="B352" s="11"/>
      <c r="C352" s="11"/>
      <c r="D352" s="39"/>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c r="A353" s="11"/>
      <c r="B353" s="11"/>
      <c r="C353" s="11"/>
      <c r="D353" s="39"/>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c r="A354" s="11"/>
      <c r="B354" s="11"/>
      <c r="C354" s="11"/>
      <c r="D354" s="39"/>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c r="A355" s="11"/>
      <c r="B355" s="11"/>
      <c r="C355" s="11"/>
      <c r="D355" s="39"/>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c r="A356" s="11"/>
      <c r="B356" s="11"/>
      <c r="C356" s="11"/>
      <c r="D356" s="39"/>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c r="A357" s="11"/>
      <c r="B357" s="11"/>
      <c r="C357" s="11"/>
      <c r="D357" s="39"/>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c r="A358" s="11"/>
      <c r="B358" s="11"/>
      <c r="C358" s="11"/>
      <c r="D358" s="39"/>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c r="A359" s="11"/>
      <c r="B359" s="11"/>
      <c r="C359" s="11"/>
      <c r="D359" s="39"/>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c r="A360" s="11"/>
      <c r="B360" s="11"/>
      <c r="C360" s="11"/>
      <c r="D360" s="39"/>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c r="A361" s="11"/>
      <c r="B361" s="11"/>
      <c r="C361" s="11"/>
      <c r="D361" s="39"/>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c r="A362" s="11"/>
      <c r="B362" s="11"/>
      <c r="C362" s="11"/>
      <c r="D362" s="39"/>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c r="A363" s="11"/>
      <c r="B363" s="11"/>
      <c r="C363" s="11"/>
      <c r="D363" s="39"/>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c r="A364" s="11"/>
      <c r="B364" s="11"/>
      <c r="C364" s="11"/>
      <c r="D364" s="39"/>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c r="A365" s="11"/>
      <c r="B365" s="11"/>
      <c r="C365" s="11"/>
      <c r="D365" s="39"/>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c r="A366" s="11"/>
      <c r="B366" s="11"/>
      <c r="C366" s="11"/>
      <c r="D366" s="39"/>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c r="A367" s="11"/>
      <c r="B367" s="11"/>
      <c r="C367" s="11"/>
      <c r="D367" s="39"/>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c r="A368" s="11"/>
      <c r="B368" s="11"/>
      <c r="C368" s="11"/>
      <c r="D368" s="39"/>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c r="A369" s="11"/>
      <c r="B369" s="11"/>
      <c r="C369" s="11"/>
      <c r="D369" s="39"/>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c r="A370" s="11"/>
      <c r="B370" s="11"/>
      <c r="C370" s="11"/>
      <c r="D370" s="39"/>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c r="A371" s="11"/>
      <c r="B371" s="11"/>
      <c r="C371" s="11"/>
      <c r="D371" s="39"/>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c r="A372" s="11"/>
      <c r="B372" s="11"/>
      <c r="C372" s="11"/>
      <c r="D372" s="39"/>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c r="A373" s="11"/>
      <c r="B373" s="11"/>
      <c r="C373" s="11"/>
      <c r="D373" s="39"/>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c r="A374" s="11"/>
      <c r="B374" s="11"/>
      <c r="C374" s="11"/>
      <c r="D374" s="39"/>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c r="A375" s="11"/>
      <c r="B375" s="11"/>
      <c r="C375" s="11"/>
      <c r="D375" s="39"/>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c r="A376" s="11"/>
      <c r="B376" s="11"/>
      <c r="C376" s="11"/>
      <c r="D376" s="39"/>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c r="A377" s="11"/>
      <c r="B377" s="11"/>
      <c r="C377" s="11"/>
      <c r="D377" s="39"/>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c r="A378" s="11"/>
      <c r="B378" s="11"/>
      <c r="C378" s="11"/>
      <c r="D378" s="39"/>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c r="A379" s="11"/>
      <c r="B379" s="11"/>
      <c r="C379" s="11"/>
      <c r="D379" s="39"/>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c r="A380" s="11"/>
      <c r="B380" s="11"/>
      <c r="C380" s="11"/>
      <c r="D380" s="39"/>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c r="A381" s="11"/>
      <c r="B381" s="11"/>
      <c r="C381" s="11"/>
      <c r="D381" s="39"/>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c r="A382" s="11"/>
      <c r="B382" s="11"/>
      <c r="C382" s="11"/>
      <c r="D382" s="39"/>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c r="A383" s="11"/>
      <c r="B383" s="11"/>
      <c r="C383" s="11"/>
      <c r="D383" s="39"/>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c r="A384" s="11"/>
      <c r="B384" s="11"/>
      <c r="C384" s="11"/>
      <c r="D384" s="39"/>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c r="A385" s="11"/>
      <c r="B385" s="11"/>
      <c r="C385" s="11"/>
      <c r="D385" s="39"/>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c r="A386" s="11"/>
      <c r="B386" s="11"/>
      <c r="C386" s="11"/>
      <c r="D386" s="39"/>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c r="A387" s="11"/>
      <c r="B387" s="11"/>
      <c r="C387" s="11"/>
      <c r="D387" s="39"/>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c r="A388" s="11"/>
      <c r="B388" s="11"/>
      <c r="C388" s="11"/>
      <c r="D388" s="39"/>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c r="A389" s="11"/>
      <c r="B389" s="11"/>
      <c r="C389" s="11"/>
      <c r="D389" s="39"/>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c r="A390" s="11"/>
      <c r="B390" s="11"/>
      <c r="C390" s="11"/>
      <c r="D390" s="39"/>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c r="A391" s="11"/>
      <c r="B391" s="11"/>
      <c r="C391" s="11"/>
      <c r="D391" s="39"/>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c r="A392" s="11"/>
      <c r="B392" s="11"/>
      <c r="C392" s="11"/>
      <c r="D392" s="39"/>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c r="A393" s="11"/>
      <c r="B393" s="11"/>
      <c r="C393" s="11"/>
      <c r="D393" s="39"/>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c r="A394" s="11"/>
      <c r="B394" s="11"/>
      <c r="C394" s="11"/>
      <c r="D394" s="39"/>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c r="A395" s="11"/>
      <c r="B395" s="11"/>
      <c r="C395" s="11"/>
      <c r="D395" s="39"/>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c r="A396" s="11"/>
      <c r="B396" s="11"/>
      <c r="C396" s="11"/>
      <c r="D396" s="39"/>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c r="A397" s="11"/>
      <c r="B397" s="11"/>
      <c r="C397" s="11"/>
      <c r="D397" s="39"/>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c r="A398" s="11"/>
      <c r="B398" s="11"/>
      <c r="C398" s="11"/>
      <c r="D398" s="39"/>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c r="A399" s="11"/>
      <c r="B399" s="11"/>
      <c r="C399" s="11"/>
      <c r="D399" s="39"/>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c r="A400" s="11"/>
      <c r="B400" s="11"/>
      <c r="C400" s="11"/>
      <c r="D400" s="39"/>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c r="A401" s="11"/>
      <c r="B401" s="11"/>
      <c r="C401" s="11"/>
      <c r="D401" s="39"/>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c r="A402" s="11"/>
      <c r="B402" s="11"/>
      <c r="C402" s="11"/>
      <c r="D402" s="39"/>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c r="A403" s="11"/>
      <c r="B403" s="11"/>
      <c r="C403" s="11"/>
      <c r="D403" s="39"/>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c r="A404" s="11"/>
      <c r="B404" s="11"/>
      <c r="C404" s="11"/>
      <c r="D404" s="39"/>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c r="A405" s="11"/>
      <c r="B405" s="11"/>
      <c r="C405" s="11"/>
      <c r="D405" s="39"/>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c r="A406" s="11"/>
      <c r="B406" s="11"/>
      <c r="C406" s="11"/>
      <c r="D406" s="39"/>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c r="A407" s="11"/>
      <c r="B407" s="11"/>
      <c r="C407" s="11"/>
      <c r="D407" s="39"/>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c r="A408" s="11"/>
      <c r="B408" s="11"/>
      <c r="C408" s="11"/>
      <c r="D408" s="39"/>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c r="A409" s="11"/>
      <c r="B409" s="11"/>
      <c r="C409" s="11"/>
      <c r="D409" s="39"/>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c r="A410" s="11"/>
      <c r="B410" s="11"/>
      <c r="C410" s="11"/>
      <c r="D410" s="39"/>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c r="A411" s="11"/>
      <c r="B411" s="11"/>
      <c r="C411" s="11"/>
      <c r="D411" s="39"/>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c r="A412" s="11"/>
      <c r="B412" s="11"/>
      <c r="C412" s="11"/>
      <c r="D412" s="39"/>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c r="A413" s="11"/>
      <c r="B413" s="11"/>
      <c r="C413" s="11"/>
      <c r="D413" s="39"/>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c r="A414" s="11"/>
      <c r="B414" s="11"/>
      <c r="C414" s="11"/>
      <c r="D414" s="39"/>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c r="A415" s="11"/>
      <c r="B415" s="11"/>
      <c r="C415" s="11"/>
      <c r="D415" s="39"/>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c r="A416" s="11"/>
      <c r="B416" s="11"/>
      <c r="C416" s="11"/>
      <c r="D416" s="39"/>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c r="A417" s="11"/>
      <c r="B417" s="11"/>
      <c r="C417" s="11"/>
      <c r="D417" s="39"/>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c r="A418" s="11"/>
      <c r="B418" s="11"/>
      <c r="C418" s="11"/>
      <c r="D418" s="39"/>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c r="A419" s="11"/>
      <c r="B419" s="11"/>
      <c r="C419" s="11"/>
      <c r="D419" s="39"/>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c r="A420" s="11"/>
      <c r="B420" s="11"/>
      <c r="C420" s="11"/>
      <c r="D420" s="39"/>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c r="A421" s="11"/>
      <c r="B421" s="11"/>
      <c r="C421" s="11"/>
      <c r="D421" s="39"/>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c r="A422" s="11"/>
      <c r="B422" s="11"/>
      <c r="C422" s="11"/>
      <c r="D422" s="39"/>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c r="A423" s="11"/>
      <c r="B423" s="11"/>
      <c r="C423" s="11"/>
      <c r="D423" s="39"/>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c r="A424" s="11"/>
      <c r="B424" s="11"/>
      <c r="C424" s="11"/>
      <c r="D424" s="39"/>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c r="A425" s="11"/>
      <c r="B425" s="11"/>
      <c r="C425" s="11"/>
      <c r="D425" s="39"/>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c r="A426" s="11"/>
      <c r="B426" s="11"/>
      <c r="C426" s="11"/>
      <c r="D426" s="39"/>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c r="A427" s="11"/>
      <c r="B427" s="11"/>
      <c r="C427" s="11"/>
      <c r="D427" s="39"/>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c r="A428" s="11"/>
      <c r="B428" s="11"/>
      <c r="C428" s="11"/>
      <c r="D428" s="39"/>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c r="A429" s="11"/>
      <c r="B429" s="11"/>
      <c r="C429" s="11"/>
      <c r="D429" s="39"/>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c r="A430" s="11"/>
      <c r="B430" s="11"/>
      <c r="C430" s="11"/>
      <c r="D430" s="39"/>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c r="A431" s="11"/>
      <c r="B431" s="11"/>
      <c r="C431" s="11"/>
      <c r="D431" s="39"/>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c r="A432" s="11"/>
      <c r="B432" s="11"/>
      <c r="C432" s="11"/>
      <c r="D432" s="39"/>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c r="A433" s="11"/>
      <c r="B433" s="11"/>
      <c r="C433" s="11"/>
      <c r="D433" s="39"/>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c r="A434" s="11"/>
      <c r="B434" s="11"/>
      <c r="C434" s="11"/>
      <c r="D434" s="39"/>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c r="A435" s="11"/>
      <c r="B435" s="11"/>
      <c r="C435" s="11"/>
      <c r="D435" s="39"/>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c r="A436" s="11"/>
      <c r="B436" s="11"/>
      <c r="C436" s="11"/>
      <c r="D436" s="39"/>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c r="A437" s="11"/>
      <c r="B437" s="11"/>
      <c r="C437" s="11"/>
      <c r="D437" s="39"/>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c r="A438" s="11"/>
      <c r="B438" s="11"/>
      <c r="C438" s="11"/>
      <c r="D438" s="39"/>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c r="A439" s="11"/>
      <c r="B439" s="11"/>
      <c r="C439" s="11"/>
      <c r="D439" s="39"/>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c r="A440" s="11"/>
      <c r="B440" s="11"/>
      <c r="C440" s="11"/>
      <c r="D440" s="39"/>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c r="A441" s="11"/>
      <c r="B441" s="11"/>
      <c r="C441" s="11"/>
      <c r="D441" s="39"/>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c r="A442" s="11"/>
      <c r="B442" s="11"/>
      <c r="C442" s="11"/>
      <c r="D442" s="39"/>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c r="A443" s="11"/>
      <c r="B443" s="11"/>
      <c r="C443" s="11"/>
      <c r="D443" s="39"/>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c r="A444" s="11"/>
      <c r="B444" s="11"/>
      <c r="C444" s="11"/>
      <c r="D444" s="39"/>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c r="A445" s="11"/>
      <c r="B445" s="11"/>
      <c r="C445" s="11"/>
      <c r="D445" s="39"/>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c r="A446" s="11"/>
      <c r="B446" s="11"/>
      <c r="C446" s="11"/>
      <c r="D446" s="39"/>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c r="A447" s="11"/>
      <c r="B447" s="11"/>
      <c r="C447" s="11"/>
      <c r="D447" s="39"/>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c r="A448" s="11"/>
      <c r="B448" s="11"/>
      <c r="C448" s="11"/>
      <c r="D448" s="39"/>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c r="A449" s="11"/>
      <c r="B449" s="11"/>
      <c r="C449" s="11"/>
      <c r="D449" s="39"/>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c r="A450" s="11"/>
      <c r="B450" s="11"/>
      <c r="C450" s="11"/>
      <c r="D450" s="39"/>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c r="A451" s="11"/>
      <c r="B451" s="11"/>
      <c r="C451" s="11"/>
      <c r="D451" s="39"/>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c r="A452" s="11"/>
      <c r="B452" s="11"/>
      <c r="C452" s="11"/>
      <c r="D452" s="39"/>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c r="A453" s="11"/>
      <c r="B453" s="11"/>
      <c r="C453" s="11"/>
      <c r="D453" s="39"/>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c r="A454" s="11"/>
      <c r="B454" s="11"/>
      <c r="C454" s="11"/>
      <c r="D454" s="39"/>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c r="A455" s="11"/>
      <c r="B455" s="11"/>
      <c r="C455" s="11"/>
      <c r="D455" s="39"/>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c r="A456" s="11"/>
      <c r="B456" s="11"/>
      <c r="C456" s="11"/>
      <c r="D456" s="39"/>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c r="A457" s="11"/>
      <c r="B457" s="11"/>
      <c r="C457" s="11"/>
      <c r="D457" s="39"/>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c r="A458" s="11"/>
      <c r="B458" s="11"/>
      <c r="C458" s="11"/>
      <c r="D458" s="39"/>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c r="A459" s="11"/>
      <c r="B459" s="11"/>
      <c r="C459" s="11"/>
      <c r="D459" s="39"/>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c r="A460" s="11"/>
      <c r="B460" s="11"/>
      <c r="C460" s="11"/>
      <c r="D460" s="39"/>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c r="A461" s="11"/>
      <c r="B461" s="11"/>
      <c r="C461" s="11"/>
      <c r="D461" s="39"/>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c r="A462" s="11"/>
      <c r="B462" s="11"/>
      <c r="C462" s="11"/>
      <c r="D462" s="39"/>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c r="A463" s="11"/>
      <c r="B463" s="11"/>
      <c r="C463" s="11"/>
      <c r="D463" s="39"/>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c r="A464" s="11"/>
      <c r="B464" s="11"/>
      <c r="C464" s="11"/>
      <c r="D464" s="39"/>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c r="A465" s="11"/>
      <c r="B465" s="11"/>
      <c r="C465" s="11"/>
      <c r="D465" s="39"/>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c r="A466" s="11"/>
      <c r="B466" s="11"/>
      <c r="C466" s="11"/>
      <c r="D466" s="39"/>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c r="A467" s="11"/>
      <c r="B467" s="11"/>
      <c r="C467" s="11"/>
      <c r="D467" s="39"/>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c r="A468" s="11"/>
      <c r="B468" s="11"/>
      <c r="C468" s="11"/>
      <c r="D468" s="39"/>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c r="A469" s="11"/>
      <c r="B469" s="11"/>
      <c r="C469" s="11"/>
      <c r="D469" s="39"/>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c r="A470" s="11"/>
      <c r="B470" s="11"/>
      <c r="C470" s="11"/>
      <c r="D470" s="39"/>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c r="A471" s="11"/>
      <c r="B471" s="11"/>
      <c r="C471" s="11"/>
      <c r="D471" s="39"/>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c r="A472" s="11"/>
      <c r="B472" s="11"/>
      <c r="C472" s="11"/>
      <c r="D472" s="39"/>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c r="A473" s="11"/>
      <c r="B473" s="11"/>
      <c r="C473" s="11"/>
      <c r="D473" s="39"/>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c r="A474" s="11"/>
      <c r="B474" s="11"/>
      <c r="C474" s="11"/>
      <c r="D474" s="39"/>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c r="A475" s="11"/>
      <c r="B475" s="11"/>
      <c r="C475" s="11"/>
      <c r="D475" s="39"/>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c r="A476" s="11"/>
      <c r="B476" s="11"/>
      <c r="C476" s="11"/>
      <c r="D476" s="39"/>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c r="A477" s="11"/>
      <c r="B477" s="11"/>
      <c r="C477" s="11"/>
      <c r="D477" s="39"/>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c r="A478" s="11"/>
      <c r="B478" s="11"/>
      <c r="C478" s="11"/>
      <c r="D478" s="39"/>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c r="A479" s="11"/>
      <c r="B479" s="11"/>
      <c r="C479" s="11"/>
      <c r="D479" s="39"/>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c r="A480" s="11"/>
      <c r="B480" s="11"/>
      <c r="C480" s="11"/>
      <c r="D480" s="39"/>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c r="A481" s="11"/>
      <c r="B481" s="11"/>
      <c r="C481" s="11"/>
      <c r="D481" s="39"/>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c r="A482" s="11"/>
      <c r="B482" s="11"/>
      <c r="C482" s="11"/>
      <c r="D482" s="39"/>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c r="A483" s="11"/>
      <c r="B483" s="11"/>
      <c r="C483" s="11"/>
      <c r="D483" s="39"/>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c r="A484" s="11"/>
      <c r="B484" s="11"/>
      <c r="C484" s="11"/>
      <c r="D484" s="39"/>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c r="A485" s="11"/>
      <c r="B485" s="11"/>
      <c r="C485" s="11"/>
      <c r="D485" s="39"/>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c r="A486" s="11"/>
      <c r="B486" s="11"/>
      <c r="C486" s="11"/>
      <c r="D486" s="39"/>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c r="A487" s="11"/>
      <c r="B487" s="11"/>
      <c r="C487" s="11"/>
      <c r="D487" s="39"/>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c r="A488" s="11"/>
      <c r="B488" s="11"/>
      <c r="C488" s="11"/>
      <c r="D488" s="39"/>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c r="A489" s="11"/>
      <c r="B489" s="11"/>
      <c r="C489" s="11"/>
      <c r="D489" s="39"/>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c r="A490" s="11"/>
      <c r="B490" s="11"/>
      <c r="C490" s="11"/>
      <c r="D490" s="39"/>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c r="A491" s="11"/>
      <c r="B491" s="11"/>
      <c r="C491" s="11"/>
      <c r="D491" s="39"/>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c r="A492" s="11"/>
      <c r="B492" s="11"/>
      <c r="C492" s="11"/>
      <c r="D492" s="39"/>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c r="A493" s="11"/>
      <c r="B493" s="11"/>
      <c r="C493" s="11"/>
      <c r="D493" s="39"/>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c r="A494" s="11"/>
      <c r="B494" s="11"/>
      <c r="C494" s="11"/>
      <c r="D494" s="39"/>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c r="A495" s="11"/>
      <c r="B495" s="11"/>
      <c r="C495" s="11"/>
      <c r="D495" s="39"/>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c r="A496" s="11"/>
      <c r="B496" s="11"/>
      <c r="C496" s="11"/>
      <c r="D496" s="39"/>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c r="A497" s="11"/>
      <c r="B497" s="11"/>
      <c r="C497" s="11"/>
      <c r="D497" s="39"/>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c r="A498" s="11"/>
      <c r="B498" s="11"/>
      <c r="C498" s="11"/>
      <c r="D498" s="39"/>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c r="A499" s="11"/>
      <c r="B499" s="11"/>
      <c r="C499" s="11"/>
      <c r="D499" s="39"/>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c r="A500" s="11"/>
      <c r="B500" s="11"/>
      <c r="C500" s="11"/>
      <c r="D500" s="39"/>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c r="A501" s="11"/>
      <c r="B501" s="11"/>
      <c r="C501" s="11"/>
      <c r="D501" s="39"/>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c r="A502" s="11"/>
      <c r="B502" s="11"/>
      <c r="C502" s="11"/>
      <c r="D502" s="39"/>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c r="A503" s="11"/>
      <c r="B503" s="11"/>
      <c r="C503" s="11"/>
      <c r="D503" s="39"/>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c r="A504" s="11"/>
      <c r="B504" s="11"/>
      <c r="C504" s="11"/>
      <c r="D504" s="39"/>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c r="A505" s="11"/>
      <c r="B505" s="11"/>
      <c r="C505" s="11"/>
      <c r="D505" s="39"/>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c r="A506" s="11"/>
      <c r="B506" s="11"/>
      <c r="C506" s="11"/>
      <c r="D506" s="39"/>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c r="A507" s="11"/>
      <c r="B507" s="11"/>
      <c r="C507" s="11"/>
      <c r="D507" s="39"/>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c r="A508" s="11"/>
      <c r="B508" s="11"/>
      <c r="C508" s="11"/>
      <c r="D508" s="39"/>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c r="A509" s="11"/>
      <c r="B509" s="11"/>
      <c r="C509" s="11"/>
      <c r="D509" s="39"/>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c r="A510" s="11"/>
      <c r="B510" s="11"/>
      <c r="C510" s="11"/>
      <c r="D510" s="39"/>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c r="A511" s="11"/>
      <c r="B511" s="11"/>
      <c r="C511" s="11"/>
      <c r="D511" s="39"/>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c r="A512" s="11"/>
      <c r="B512" s="11"/>
      <c r="C512" s="11"/>
      <c r="D512" s="39"/>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c r="A513" s="11"/>
      <c r="B513" s="11"/>
      <c r="C513" s="11"/>
      <c r="D513" s="39"/>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c r="A514" s="11"/>
      <c r="B514" s="11"/>
      <c r="C514" s="11"/>
      <c r="D514" s="39"/>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c r="A515" s="11"/>
      <c r="B515" s="11"/>
      <c r="C515" s="11"/>
      <c r="D515" s="39"/>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c r="A516" s="11"/>
      <c r="B516" s="11"/>
      <c r="C516" s="11"/>
      <c r="D516" s="39"/>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c r="A517" s="11"/>
      <c r="B517" s="11"/>
      <c r="C517" s="11"/>
      <c r="D517" s="39"/>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c r="A518" s="11"/>
      <c r="B518" s="11"/>
      <c r="C518" s="11"/>
      <c r="D518" s="39"/>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c r="A519" s="11"/>
      <c r="B519" s="11"/>
      <c r="C519" s="11"/>
      <c r="D519" s="39"/>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c r="A520" s="11"/>
      <c r="B520" s="11"/>
      <c r="C520" s="11"/>
      <c r="D520" s="39"/>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c r="A521" s="11"/>
      <c r="B521" s="11"/>
      <c r="C521" s="11"/>
      <c r="D521" s="39"/>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c r="A522" s="11"/>
      <c r="B522" s="11"/>
      <c r="C522" s="11"/>
      <c r="D522" s="39"/>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c r="A523" s="11"/>
      <c r="B523" s="11"/>
      <c r="C523" s="11"/>
      <c r="D523" s="39"/>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c r="A524" s="11"/>
      <c r="B524" s="11"/>
      <c r="C524" s="11"/>
      <c r="D524" s="39"/>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c r="A525" s="11"/>
      <c r="B525" s="11"/>
      <c r="C525" s="11"/>
      <c r="D525" s="39"/>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c r="A526" s="11"/>
      <c r="B526" s="11"/>
      <c r="C526" s="11"/>
      <c r="D526" s="39"/>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c r="A527" s="11"/>
      <c r="B527" s="11"/>
      <c r="C527" s="11"/>
      <c r="D527" s="39"/>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c r="A528" s="11"/>
      <c r="B528" s="11"/>
      <c r="C528" s="11"/>
      <c r="D528" s="39"/>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c r="A529" s="11"/>
      <c r="B529" s="11"/>
      <c r="C529" s="11"/>
      <c r="D529" s="39"/>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c r="A530" s="11"/>
      <c r="B530" s="11"/>
      <c r="C530" s="11"/>
      <c r="D530" s="39"/>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c r="A531" s="11"/>
      <c r="B531" s="11"/>
      <c r="C531" s="11"/>
      <c r="D531" s="39"/>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c r="A532" s="11"/>
      <c r="B532" s="11"/>
      <c r="C532" s="11"/>
      <c r="D532" s="39"/>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c r="A533" s="11"/>
      <c r="B533" s="11"/>
      <c r="C533" s="11"/>
      <c r="D533" s="39"/>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c r="A534" s="11"/>
      <c r="B534" s="11"/>
      <c r="C534" s="11"/>
      <c r="D534" s="39"/>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c r="A535" s="11"/>
      <c r="B535" s="11"/>
      <c r="C535" s="11"/>
      <c r="D535" s="39"/>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c r="A536" s="11"/>
      <c r="B536" s="11"/>
      <c r="C536" s="11"/>
      <c r="D536" s="39"/>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c r="A537" s="11"/>
      <c r="B537" s="11"/>
      <c r="C537" s="11"/>
      <c r="D537" s="39"/>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c r="A538" s="11"/>
      <c r="B538" s="11"/>
      <c r="C538" s="11"/>
      <c r="D538" s="39"/>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c r="A539" s="11"/>
      <c r="B539" s="11"/>
      <c r="C539" s="11"/>
      <c r="D539" s="39"/>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c r="A540" s="11"/>
      <c r="B540" s="11"/>
      <c r="C540" s="11"/>
      <c r="D540" s="39"/>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c r="A541" s="11"/>
      <c r="B541" s="11"/>
      <c r="C541" s="11"/>
      <c r="D541" s="39"/>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c r="A542" s="11"/>
      <c r="B542" s="11"/>
      <c r="C542" s="11"/>
      <c r="D542" s="39"/>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c r="A543" s="11"/>
      <c r="B543" s="11"/>
      <c r="C543" s="11"/>
      <c r="D543" s="39"/>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c r="A544" s="11"/>
      <c r="B544" s="11"/>
      <c r="C544" s="11"/>
      <c r="D544" s="39"/>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c r="A545" s="11"/>
      <c r="B545" s="11"/>
      <c r="C545" s="11"/>
      <c r="D545" s="39"/>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c r="A546" s="11"/>
      <c r="B546" s="11"/>
      <c r="C546" s="11"/>
      <c r="D546" s="39"/>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c r="A547" s="11"/>
      <c r="B547" s="11"/>
      <c r="C547" s="11"/>
      <c r="D547" s="39"/>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c r="A548" s="11"/>
      <c r="B548" s="11"/>
      <c r="C548" s="11"/>
      <c r="D548" s="39"/>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c r="A549" s="11"/>
      <c r="B549" s="11"/>
      <c r="C549" s="11"/>
      <c r="D549" s="39"/>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c r="A550" s="11"/>
      <c r="B550" s="11"/>
      <c r="C550" s="11"/>
      <c r="D550" s="39"/>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c r="A551" s="11"/>
      <c r="B551" s="11"/>
      <c r="C551" s="11"/>
      <c r="D551" s="39"/>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c r="A552" s="11"/>
      <c r="B552" s="11"/>
      <c r="C552" s="11"/>
      <c r="D552" s="39"/>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c r="A553" s="11"/>
      <c r="B553" s="11"/>
      <c r="C553" s="11"/>
      <c r="D553" s="39"/>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c r="A554" s="11"/>
      <c r="B554" s="11"/>
      <c r="C554" s="11"/>
      <c r="D554" s="39"/>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c r="A555" s="11"/>
      <c r="B555" s="11"/>
      <c r="C555" s="11"/>
      <c r="D555" s="39"/>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c r="A556" s="11"/>
      <c r="B556" s="11"/>
      <c r="C556" s="11"/>
      <c r="D556" s="39"/>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c r="A557" s="11"/>
      <c r="B557" s="11"/>
      <c r="C557" s="11"/>
      <c r="D557" s="39"/>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c r="A558" s="11"/>
      <c r="B558" s="11"/>
      <c r="C558" s="11"/>
      <c r="D558" s="39"/>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c r="A559" s="11"/>
      <c r="B559" s="11"/>
      <c r="C559" s="11"/>
      <c r="D559" s="39"/>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c r="A560" s="11"/>
      <c r="B560" s="11"/>
      <c r="C560" s="11"/>
      <c r="D560" s="39"/>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c r="A561" s="11"/>
      <c r="B561" s="11"/>
      <c r="C561" s="11"/>
      <c r="D561" s="39"/>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c r="A562" s="11"/>
      <c r="B562" s="11"/>
      <c r="C562" s="11"/>
      <c r="D562" s="39"/>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c r="A563" s="11"/>
      <c r="B563" s="11"/>
      <c r="C563" s="11"/>
      <c r="D563" s="39"/>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c r="A564" s="11"/>
      <c r="B564" s="11"/>
      <c r="C564" s="11"/>
      <c r="D564" s="39"/>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c r="A565" s="11"/>
      <c r="B565" s="11"/>
      <c r="C565" s="11"/>
      <c r="D565" s="39"/>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c r="A566" s="11"/>
      <c r="B566" s="11"/>
      <c r="C566" s="11"/>
      <c r="D566" s="39"/>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c r="A567" s="11"/>
      <c r="B567" s="11"/>
      <c r="C567" s="11"/>
      <c r="D567" s="39"/>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c r="A568" s="11"/>
      <c r="B568" s="11"/>
      <c r="C568" s="11"/>
      <c r="D568" s="39"/>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c r="A569" s="11"/>
      <c r="B569" s="11"/>
      <c r="C569" s="11"/>
      <c r="D569" s="39"/>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c r="A570" s="11"/>
      <c r="B570" s="11"/>
      <c r="C570" s="11"/>
      <c r="D570" s="39"/>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c r="A571" s="11"/>
      <c r="B571" s="11"/>
      <c r="C571" s="11"/>
      <c r="D571" s="39"/>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c r="A572" s="11"/>
      <c r="B572" s="11"/>
      <c r="C572" s="11"/>
      <c r="D572" s="39"/>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c r="A573" s="11"/>
      <c r="B573" s="11"/>
      <c r="C573" s="11"/>
      <c r="D573" s="39"/>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c r="A574" s="11"/>
      <c r="B574" s="11"/>
      <c r="C574" s="11"/>
      <c r="D574" s="39"/>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c r="A575" s="11"/>
      <c r="B575" s="11"/>
      <c r="C575" s="11"/>
      <c r="D575" s="39"/>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c r="A576" s="11"/>
      <c r="B576" s="11"/>
      <c r="C576" s="11"/>
      <c r="D576" s="39"/>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c r="A577" s="11"/>
      <c r="B577" s="11"/>
      <c r="C577" s="11"/>
      <c r="D577" s="39"/>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c r="A578" s="11"/>
      <c r="B578" s="11"/>
      <c r="C578" s="11"/>
      <c r="D578" s="39"/>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c r="A579" s="11"/>
      <c r="B579" s="11"/>
      <c r="C579" s="11"/>
      <c r="D579" s="39"/>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c r="A580" s="11"/>
      <c r="B580" s="11"/>
      <c r="C580" s="11"/>
      <c r="D580" s="39"/>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c r="A581" s="11"/>
      <c r="B581" s="11"/>
      <c r="C581" s="11"/>
      <c r="D581" s="39"/>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c r="A582" s="11"/>
      <c r="B582" s="11"/>
      <c r="C582" s="11"/>
      <c r="D582" s="39"/>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c r="A583" s="11"/>
      <c r="B583" s="11"/>
      <c r="C583" s="11"/>
      <c r="D583" s="39"/>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c r="A584" s="11"/>
      <c r="B584" s="11"/>
      <c r="C584" s="11"/>
      <c r="D584" s="39"/>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c r="A585" s="11"/>
      <c r="B585" s="11"/>
      <c r="C585" s="11"/>
      <c r="D585" s="39"/>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c r="A586" s="11"/>
      <c r="B586" s="11"/>
      <c r="C586" s="11"/>
      <c r="D586" s="39"/>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c r="A587" s="11"/>
      <c r="B587" s="11"/>
      <c r="C587" s="11"/>
      <c r="D587" s="39"/>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c r="A588" s="11"/>
      <c r="B588" s="11"/>
      <c r="C588" s="11"/>
      <c r="D588" s="39"/>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c r="A589" s="11"/>
      <c r="B589" s="11"/>
      <c r="C589" s="11"/>
      <c r="D589" s="39"/>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c r="A590" s="11"/>
      <c r="B590" s="11"/>
      <c r="C590" s="11"/>
      <c r="D590" s="39"/>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c r="A591" s="11"/>
      <c r="B591" s="11"/>
      <c r="C591" s="11"/>
      <c r="D591" s="39"/>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c r="A592" s="11"/>
      <c r="B592" s="11"/>
      <c r="C592" s="11"/>
      <c r="D592" s="39"/>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c r="A593" s="11"/>
      <c r="B593" s="11"/>
      <c r="C593" s="11"/>
      <c r="D593" s="39"/>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c r="A594" s="11"/>
      <c r="B594" s="11"/>
      <c r="C594" s="11"/>
      <c r="D594" s="39"/>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c r="A595" s="11"/>
      <c r="B595" s="11"/>
      <c r="C595" s="11"/>
      <c r="D595" s="39"/>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c r="A596" s="11"/>
      <c r="B596" s="11"/>
      <c r="C596" s="11"/>
      <c r="D596" s="39"/>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c r="A597" s="11"/>
      <c r="B597" s="11"/>
      <c r="C597" s="11"/>
      <c r="D597" s="39"/>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c r="A598" s="11"/>
      <c r="B598" s="11"/>
      <c r="C598" s="11"/>
      <c r="D598" s="39"/>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c r="A599" s="11"/>
      <c r="B599" s="11"/>
      <c r="C599" s="11"/>
      <c r="D599" s="39"/>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c r="A600" s="11"/>
      <c r="B600" s="11"/>
      <c r="C600" s="11"/>
      <c r="D600" s="39"/>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c r="A601" s="11"/>
      <c r="B601" s="11"/>
      <c r="C601" s="11"/>
      <c r="D601" s="39"/>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c r="A602" s="11"/>
      <c r="B602" s="11"/>
      <c r="C602" s="11"/>
      <c r="D602" s="39"/>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c r="A603" s="11"/>
      <c r="B603" s="11"/>
      <c r="C603" s="11"/>
      <c r="D603" s="39"/>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c r="A604" s="11"/>
      <c r="B604" s="11"/>
      <c r="C604" s="11"/>
      <c r="D604" s="39"/>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c r="A605" s="11"/>
      <c r="B605" s="11"/>
      <c r="C605" s="11"/>
      <c r="D605" s="39"/>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c r="A606" s="11"/>
      <c r="B606" s="11"/>
      <c r="C606" s="11"/>
      <c r="D606" s="39"/>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c r="A607" s="11"/>
      <c r="B607" s="11"/>
      <c r="C607" s="11"/>
      <c r="D607" s="39"/>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c r="A608" s="11"/>
      <c r="B608" s="11"/>
      <c r="C608" s="11"/>
      <c r="D608" s="39"/>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c r="A609" s="11"/>
      <c r="B609" s="11"/>
      <c r="C609" s="11"/>
      <c r="D609" s="39"/>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c r="A610" s="11"/>
      <c r="B610" s="11"/>
      <c r="C610" s="11"/>
      <c r="D610" s="39"/>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c r="A611" s="11"/>
      <c r="B611" s="11"/>
      <c r="C611" s="11"/>
      <c r="D611" s="39"/>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c r="A612" s="11"/>
      <c r="B612" s="11"/>
      <c r="C612" s="11"/>
      <c r="D612" s="39"/>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c r="A613" s="11"/>
      <c r="B613" s="11"/>
      <c r="C613" s="11"/>
      <c r="D613" s="39"/>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c r="A614" s="11"/>
      <c r="B614" s="11"/>
      <c r="C614" s="11"/>
      <c r="D614" s="39"/>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c r="A615" s="11"/>
      <c r="B615" s="11"/>
      <c r="C615" s="11"/>
      <c r="D615" s="39"/>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c r="A616" s="11"/>
      <c r="B616" s="11"/>
      <c r="C616" s="11"/>
      <c r="D616" s="39"/>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c r="A617" s="11"/>
      <c r="B617" s="11"/>
      <c r="C617" s="11"/>
      <c r="D617" s="39"/>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c r="A618" s="11"/>
      <c r="B618" s="11"/>
      <c r="C618" s="11"/>
      <c r="D618" s="39"/>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c r="A619" s="11"/>
      <c r="B619" s="11"/>
      <c r="C619" s="11"/>
      <c r="D619" s="39"/>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c r="A620" s="11"/>
      <c r="B620" s="11"/>
      <c r="C620" s="11"/>
      <c r="D620" s="39"/>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c r="A621" s="11"/>
      <c r="B621" s="11"/>
      <c r="C621" s="11"/>
      <c r="D621" s="39"/>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c r="A622" s="11"/>
      <c r="B622" s="11"/>
      <c r="C622" s="11"/>
      <c r="D622" s="39"/>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c r="A623" s="11"/>
      <c r="B623" s="11"/>
      <c r="C623" s="11"/>
      <c r="D623" s="39"/>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c r="A624" s="11"/>
      <c r="B624" s="11"/>
      <c r="C624" s="11"/>
      <c r="D624" s="39"/>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c r="A625" s="11"/>
      <c r="B625" s="11"/>
      <c r="C625" s="11"/>
      <c r="D625" s="39"/>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c r="A626" s="11"/>
      <c r="B626" s="11"/>
      <c r="C626" s="11"/>
      <c r="D626" s="39"/>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c r="A627" s="11"/>
      <c r="B627" s="11"/>
      <c r="C627" s="11"/>
      <c r="D627" s="39"/>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c r="A628" s="11"/>
      <c r="B628" s="11"/>
      <c r="C628" s="11"/>
      <c r="D628" s="39"/>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c r="A629" s="11"/>
      <c r="B629" s="11"/>
      <c r="C629" s="11"/>
      <c r="D629" s="39"/>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c r="A630" s="11"/>
      <c r="B630" s="11"/>
      <c r="C630" s="11"/>
      <c r="D630" s="39"/>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c r="A631" s="11"/>
      <c r="B631" s="11"/>
      <c r="C631" s="11"/>
      <c r="D631" s="39"/>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c r="A632" s="11"/>
      <c r="B632" s="11"/>
      <c r="C632" s="11"/>
      <c r="D632" s="39"/>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c r="A633" s="11"/>
      <c r="B633" s="11"/>
      <c r="C633" s="11"/>
      <c r="D633" s="39"/>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c r="A634" s="11"/>
      <c r="B634" s="11"/>
      <c r="C634" s="11"/>
      <c r="D634" s="39"/>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c r="A635" s="11"/>
      <c r="B635" s="11"/>
      <c r="C635" s="11"/>
      <c r="D635" s="39"/>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c r="A636" s="11"/>
      <c r="B636" s="11"/>
      <c r="C636" s="11"/>
      <c r="D636" s="39"/>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c r="A637" s="11"/>
      <c r="B637" s="11"/>
      <c r="C637" s="11"/>
      <c r="D637" s="39"/>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c r="A638" s="11"/>
      <c r="B638" s="11"/>
      <c r="C638" s="11"/>
      <c r="D638" s="39"/>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c r="A639" s="11"/>
      <c r="B639" s="11"/>
      <c r="C639" s="11"/>
      <c r="D639" s="39"/>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c r="A640" s="11"/>
      <c r="B640" s="11"/>
      <c r="C640" s="11"/>
      <c r="D640" s="39"/>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c r="A641" s="11"/>
      <c r="B641" s="11"/>
      <c r="C641" s="11"/>
      <c r="D641" s="39"/>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c r="A642" s="11"/>
      <c r="B642" s="11"/>
      <c r="C642" s="11"/>
      <c r="D642" s="39"/>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c r="A643" s="11"/>
      <c r="B643" s="11"/>
      <c r="C643" s="11"/>
      <c r="D643" s="39"/>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c r="A644" s="11"/>
      <c r="B644" s="11"/>
      <c r="C644" s="11"/>
      <c r="D644" s="39"/>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c r="A645" s="11"/>
      <c r="B645" s="11"/>
      <c r="C645" s="11"/>
      <c r="D645" s="39"/>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c r="A646" s="11"/>
      <c r="B646" s="11"/>
      <c r="C646" s="11"/>
      <c r="D646" s="39"/>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c r="A647" s="11"/>
      <c r="B647" s="11"/>
      <c r="C647" s="11"/>
      <c r="D647" s="39"/>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c r="A648" s="11"/>
      <c r="B648" s="11"/>
      <c r="C648" s="11"/>
      <c r="D648" s="39"/>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c r="A649" s="11"/>
      <c r="B649" s="11"/>
      <c r="C649" s="11"/>
      <c r="D649" s="39"/>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c r="A650" s="11"/>
      <c r="B650" s="11"/>
      <c r="C650" s="11"/>
      <c r="D650" s="39"/>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c r="A651" s="11"/>
      <c r="B651" s="11"/>
      <c r="C651" s="11"/>
      <c r="D651" s="39"/>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c r="A652" s="11"/>
      <c r="B652" s="11"/>
      <c r="C652" s="11"/>
      <c r="D652" s="39"/>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c r="A653" s="11"/>
      <c r="B653" s="11"/>
      <c r="C653" s="11"/>
      <c r="D653" s="39"/>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c r="A654" s="11"/>
      <c r="B654" s="11"/>
      <c r="C654" s="11"/>
      <c r="D654" s="39"/>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c r="A655" s="11"/>
      <c r="B655" s="11"/>
      <c r="C655" s="11"/>
      <c r="D655" s="39"/>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c r="A656" s="11"/>
      <c r="B656" s="11"/>
      <c r="C656" s="11"/>
      <c r="D656" s="39"/>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c r="A657" s="11"/>
      <c r="B657" s="11"/>
      <c r="C657" s="11"/>
      <c r="D657" s="39"/>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c r="A658" s="11"/>
      <c r="B658" s="11"/>
      <c r="C658" s="11"/>
      <c r="D658" s="39"/>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c r="A659" s="11"/>
      <c r="B659" s="11"/>
      <c r="C659" s="11"/>
      <c r="D659" s="39"/>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c r="A660" s="11"/>
      <c r="B660" s="11"/>
      <c r="C660" s="11"/>
      <c r="D660" s="39"/>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c r="A661" s="11"/>
      <c r="B661" s="11"/>
      <c r="C661" s="11"/>
      <c r="D661" s="39"/>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c r="A662" s="11"/>
      <c r="B662" s="11"/>
      <c r="C662" s="11"/>
      <c r="D662" s="39"/>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c r="A663" s="11"/>
      <c r="B663" s="11"/>
      <c r="C663" s="11"/>
      <c r="D663" s="39"/>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c r="A664" s="11"/>
      <c r="B664" s="11"/>
      <c r="C664" s="11"/>
      <c r="D664" s="39"/>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c r="A665" s="11"/>
      <c r="B665" s="11"/>
      <c r="C665" s="11"/>
      <c r="D665" s="39"/>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c r="A666" s="11"/>
      <c r="B666" s="11"/>
      <c r="C666" s="11"/>
      <c r="D666" s="39"/>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c r="A667" s="11"/>
      <c r="B667" s="11"/>
      <c r="C667" s="11"/>
      <c r="D667" s="39"/>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c r="A668" s="11"/>
      <c r="B668" s="11"/>
      <c r="C668" s="11"/>
      <c r="D668" s="39"/>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c r="A669" s="11"/>
      <c r="B669" s="11"/>
      <c r="C669" s="11"/>
      <c r="D669" s="39"/>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c r="A670" s="11"/>
      <c r="B670" s="11"/>
      <c r="C670" s="11"/>
      <c r="D670" s="39"/>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c r="A671" s="11"/>
      <c r="B671" s="11"/>
      <c r="C671" s="11"/>
      <c r="D671" s="39"/>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c r="A672" s="11"/>
      <c r="B672" s="11"/>
      <c r="C672" s="11"/>
      <c r="D672" s="39"/>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c r="A673" s="11"/>
      <c r="B673" s="11"/>
      <c r="C673" s="11"/>
      <c r="D673" s="39"/>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c r="A674" s="11"/>
      <c r="B674" s="11"/>
      <c r="C674" s="11"/>
      <c r="D674" s="39"/>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c r="A675" s="11"/>
      <c r="B675" s="11"/>
      <c r="C675" s="11"/>
      <c r="D675" s="39"/>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c r="A676" s="11"/>
      <c r="B676" s="11"/>
      <c r="C676" s="11"/>
      <c r="D676" s="39"/>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c r="A677" s="11"/>
      <c r="B677" s="11"/>
      <c r="C677" s="11"/>
      <c r="D677" s="39"/>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c r="A678" s="11"/>
      <c r="B678" s="11"/>
      <c r="C678" s="11"/>
      <c r="D678" s="39"/>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c r="A679" s="11"/>
      <c r="B679" s="11"/>
      <c r="C679" s="11"/>
      <c r="D679" s="39"/>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c r="A680" s="11"/>
      <c r="B680" s="11"/>
      <c r="C680" s="11"/>
      <c r="D680" s="39"/>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c r="A681" s="11"/>
      <c r="B681" s="11"/>
      <c r="C681" s="11"/>
      <c r="D681" s="39"/>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c r="A682" s="11"/>
      <c r="B682" s="11"/>
      <c r="C682" s="11"/>
      <c r="D682" s="39"/>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c r="A683" s="11"/>
      <c r="B683" s="11"/>
      <c r="C683" s="11"/>
      <c r="D683" s="39"/>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c r="A684" s="11"/>
      <c r="B684" s="11"/>
      <c r="C684" s="11"/>
      <c r="D684" s="39"/>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c r="A685" s="11"/>
      <c r="B685" s="11"/>
      <c r="C685" s="11"/>
      <c r="D685" s="39"/>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c r="A686" s="11"/>
      <c r="B686" s="11"/>
      <c r="C686" s="11"/>
      <c r="D686" s="39"/>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c r="A687" s="11"/>
      <c r="B687" s="11"/>
      <c r="C687" s="11"/>
      <c r="D687" s="39"/>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c r="A688" s="11"/>
      <c r="B688" s="11"/>
      <c r="C688" s="11"/>
      <c r="D688" s="39"/>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c r="A689" s="11"/>
      <c r="B689" s="11"/>
      <c r="C689" s="11"/>
      <c r="D689" s="39"/>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c r="A690" s="11"/>
      <c r="B690" s="11"/>
      <c r="C690" s="11"/>
      <c r="D690" s="39"/>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c r="A691" s="11"/>
      <c r="B691" s="11"/>
      <c r="C691" s="11"/>
      <c r="D691" s="39"/>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c r="A692" s="11"/>
      <c r="B692" s="11"/>
      <c r="C692" s="11"/>
      <c r="D692" s="39"/>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c r="A693" s="11"/>
      <c r="B693" s="11"/>
      <c r="C693" s="11"/>
      <c r="D693" s="39"/>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c r="A694" s="11"/>
      <c r="B694" s="11"/>
      <c r="C694" s="11"/>
      <c r="D694" s="39"/>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c r="A695" s="11"/>
      <c r="B695" s="11"/>
      <c r="C695" s="11"/>
      <c r="D695" s="39"/>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c r="A696" s="11"/>
      <c r="B696" s="11"/>
      <c r="C696" s="11"/>
      <c r="D696" s="39"/>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c r="A697" s="11"/>
      <c r="B697" s="11"/>
      <c r="C697" s="11"/>
      <c r="D697" s="39"/>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c r="A698" s="11"/>
      <c r="B698" s="11"/>
      <c r="C698" s="11"/>
      <c r="D698" s="39"/>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c r="A699" s="11"/>
      <c r="B699" s="11"/>
      <c r="C699" s="11"/>
      <c r="D699" s="39"/>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c r="A700" s="11"/>
      <c r="B700" s="11"/>
      <c r="C700" s="11"/>
      <c r="D700" s="39"/>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c r="A701" s="11"/>
      <c r="B701" s="11"/>
      <c r="C701" s="11"/>
      <c r="D701" s="39"/>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c r="A702" s="11"/>
      <c r="B702" s="11"/>
      <c r="C702" s="11"/>
      <c r="D702" s="39"/>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c r="A703" s="11"/>
      <c r="B703" s="11"/>
      <c r="C703" s="11"/>
      <c r="D703" s="39"/>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c r="A704" s="11"/>
      <c r="B704" s="11"/>
      <c r="C704" s="11"/>
      <c r="D704" s="39"/>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c r="A705" s="11"/>
      <c r="B705" s="11"/>
      <c r="C705" s="11"/>
      <c r="D705" s="39"/>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c r="A706" s="11"/>
      <c r="B706" s="11"/>
      <c r="C706" s="11"/>
      <c r="D706" s="39"/>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c r="A707" s="11"/>
      <c r="B707" s="11"/>
      <c r="C707" s="11"/>
      <c r="D707" s="39"/>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c r="A708" s="11"/>
      <c r="B708" s="11"/>
      <c r="C708" s="11"/>
      <c r="D708" s="39"/>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c r="A709" s="11"/>
      <c r="B709" s="11"/>
      <c r="C709" s="11"/>
      <c r="D709" s="39"/>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c r="A710" s="11"/>
      <c r="B710" s="11"/>
      <c r="C710" s="11"/>
      <c r="D710" s="39"/>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c r="A711" s="11"/>
      <c r="B711" s="11"/>
      <c r="C711" s="11"/>
      <c r="D711" s="39"/>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c r="A712" s="11"/>
      <c r="B712" s="11"/>
      <c r="C712" s="11"/>
      <c r="D712" s="39"/>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c r="A713" s="11"/>
      <c r="B713" s="11"/>
      <c r="C713" s="11"/>
      <c r="D713" s="39"/>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c r="A714" s="11"/>
      <c r="B714" s="11"/>
      <c r="C714" s="11"/>
      <c r="D714" s="39"/>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c r="A715" s="11"/>
      <c r="B715" s="11"/>
      <c r="C715" s="11"/>
      <c r="D715" s="39"/>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c r="A716" s="11"/>
      <c r="B716" s="11"/>
      <c r="C716" s="11"/>
      <c r="D716" s="39"/>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c r="A717" s="11"/>
      <c r="B717" s="11"/>
      <c r="C717" s="11"/>
      <c r="D717" s="39"/>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c r="A718" s="11"/>
      <c r="B718" s="11"/>
      <c r="C718" s="11"/>
      <c r="D718" s="39"/>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c r="A719" s="11"/>
      <c r="B719" s="11"/>
      <c r="C719" s="11"/>
      <c r="D719" s="39"/>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c r="A720" s="11"/>
      <c r="B720" s="11"/>
      <c r="C720" s="11"/>
      <c r="D720" s="39"/>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c r="A721" s="11"/>
      <c r="B721" s="11"/>
      <c r="C721" s="11"/>
      <c r="D721" s="39"/>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c r="A722" s="11"/>
      <c r="B722" s="11"/>
      <c r="C722" s="11"/>
      <c r="D722" s="39"/>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c r="A723" s="11"/>
      <c r="B723" s="11"/>
      <c r="C723" s="11"/>
      <c r="D723" s="39"/>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c r="A724" s="11"/>
      <c r="B724" s="11"/>
      <c r="C724" s="11"/>
      <c r="D724" s="39"/>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c r="A725" s="11"/>
      <c r="B725" s="11"/>
      <c r="C725" s="11"/>
      <c r="D725" s="39"/>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c r="A726" s="11"/>
      <c r="B726" s="11"/>
      <c r="C726" s="11"/>
      <c r="D726" s="39"/>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c r="A727" s="11"/>
      <c r="B727" s="11"/>
      <c r="C727" s="11"/>
      <c r="D727" s="39"/>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c r="A728" s="11"/>
      <c r="B728" s="11"/>
      <c r="C728" s="11"/>
      <c r="D728" s="39"/>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c r="A729" s="11"/>
      <c r="B729" s="11"/>
      <c r="C729" s="11"/>
      <c r="D729" s="39"/>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c r="A730" s="11"/>
      <c r="B730" s="11"/>
      <c r="C730" s="11"/>
      <c r="D730" s="39"/>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c r="A731" s="11"/>
      <c r="B731" s="11"/>
      <c r="C731" s="11"/>
      <c r="D731" s="39"/>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c r="A732" s="11"/>
      <c r="B732" s="11"/>
      <c r="C732" s="11"/>
      <c r="D732" s="39"/>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c r="A733" s="11"/>
      <c r="B733" s="11"/>
      <c r="C733" s="11"/>
      <c r="D733" s="39"/>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c r="A734" s="11"/>
      <c r="B734" s="11"/>
      <c r="C734" s="11"/>
      <c r="D734" s="39"/>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c r="A735" s="11"/>
      <c r="B735" s="11"/>
      <c r="C735" s="11"/>
      <c r="D735" s="39"/>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c r="A736" s="11"/>
      <c r="B736" s="11"/>
      <c r="C736" s="11"/>
      <c r="D736" s="39"/>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c r="A737" s="11"/>
      <c r="B737" s="11"/>
      <c r="C737" s="11"/>
      <c r="D737" s="39"/>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c r="A738" s="11"/>
      <c r="B738" s="11"/>
      <c r="C738" s="11"/>
      <c r="D738" s="39"/>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c r="A739" s="11"/>
      <c r="B739" s="11"/>
      <c r="C739" s="11"/>
      <c r="D739" s="39"/>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c r="A740" s="11"/>
      <c r="B740" s="11"/>
      <c r="C740" s="11"/>
      <c r="D740" s="39"/>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c r="A741" s="11"/>
      <c r="B741" s="11"/>
      <c r="C741" s="11"/>
      <c r="D741" s="39"/>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c r="A742" s="11"/>
      <c r="B742" s="11"/>
      <c r="C742" s="11"/>
      <c r="D742" s="39"/>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c r="A743" s="11"/>
      <c r="B743" s="11"/>
      <c r="C743" s="11"/>
      <c r="D743" s="39"/>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c r="A744" s="11"/>
      <c r="B744" s="11"/>
      <c r="C744" s="11"/>
      <c r="D744" s="39"/>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c r="A745" s="11"/>
      <c r="B745" s="11"/>
      <c r="C745" s="11"/>
      <c r="D745" s="39"/>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c r="A746" s="11"/>
      <c r="B746" s="11"/>
      <c r="C746" s="11"/>
      <c r="D746" s="39"/>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c r="A747" s="11"/>
      <c r="B747" s="11"/>
      <c r="C747" s="11"/>
      <c r="D747" s="39"/>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c r="A748" s="11"/>
      <c r="B748" s="11"/>
      <c r="C748" s="11"/>
      <c r="D748" s="39"/>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c r="A749" s="11"/>
      <c r="B749" s="11"/>
      <c r="C749" s="11"/>
      <c r="D749" s="39"/>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c r="A750" s="11"/>
      <c r="B750" s="11"/>
      <c r="C750" s="11"/>
      <c r="D750" s="39"/>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c r="A751" s="11"/>
      <c r="B751" s="11"/>
      <c r="C751" s="11"/>
      <c r="D751" s="39"/>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c r="A752" s="11"/>
      <c r="B752" s="11"/>
      <c r="C752" s="11"/>
      <c r="D752" s="39"/>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c r="A753" s="11"/>
      <c r="B753" s="11"/>
      <c r="C753" s="11"/>
      <c r="D753" s="39"/>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c r="A754" s="11"/>
      <c r="B754" s="11"/>
      <c r="C754" s="11"/>
      <c r="D754" s="39"/>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c r="A755" s="11"/>
      <c r="B755" s="11"/>
      <c r="C755" s="11"/>
      <c r="D755" s="39"/>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c r="A756" s="11"/>
      <c r="B756" s="11"/>
      <c r="C756" s="11"/>
      <c r="D756" s="39"/>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c r="A757" s="11"/>
      <c r="B757" s="11"/>
      <c r="C757" s="11"/>
      <c r="D757" s="39"/>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c r="A758" s="11"/>
      <c r="B758" s="11"/>
      <c r="C758" s="11"/>
      <c r="D758" s="39"/>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c r="A759" s="11"/>
      <c r="B759" s="11"/>
      <c r="C759" s="11"/>
      <c r="D759" s="39"/>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c r="A760" s="11"/>
      <c r="B760" s="11"/>
      <c r="C760" s="11"/>
      <c r="D760" s="39"/>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c r="A761" s="11"/>
      <c r="B761" s="11"/>
      <c r="C761" s="11"/>
      <c r="D761" s="39"/>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c r="A762" s="11"/>
      <c r="B762" s="11"/>
      <c r="C762" s="11"/>
      <c r="D762" s="39"/>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c r="A763" s="11"/>
      <c r="B763" s="11"/>
      <c r="C763" s="11"/>
      <c r="D763" s="39"/>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c r="A764" s="11"/>
      <c r="B764" s="11"/>
      <c r="C764" s="11"/>
      <c r="D764" s="39"/>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c r="A765" s="11"/>
      <c r="B765" s="11"/>
      <c r="C765" s="11"/>
      <c r="D765" s="39"/>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c r="A766" s="11"/>
      <c r="B766" s="11"/>
      <c r="C766" s="11"/>
      <c r="D766" s="39"/>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c r="A767" s="11"/>
      <c r="B767" s="11"/>
      <c r="C767" s="11"/>
      <c r="D767" s="39"/>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c r="A768" s="11"/>
      <c r="B768" s="11"/>
      <c r="C768" s="11"/>
      <c r="D768" s="39"/>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c r="A769" s="11"/>
      <c r="B769" s="11"/>
      <c r="C769" s="11"/>
      <c r="D769" s="39"/>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c r="A770" s="11"/>
      <c r="B770" s="11"/>
      <c r="C770" s="11"/>
      <c r="D770" s="39"/>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c r="A771" s="11"/>
      <c r="B771" s="11"/>
      <c r="C771" s="11"/>
      <c r="D771" s="39"/>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c r="A772" s="11"/>
      <c r="B772" s="11"/>
      <c r="C772" s="11"/>
      <c r="D772" s="39"/>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c r="A773" s="11"/>
      <c r="B773" s="11"/>
      <c r="C773" s="11"/>
      <c r="D773" s="39"/>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c r="A774" s="11"/>
      <c r="B774" s="11"/>
      <c r="C774" s="11"/>
      <c r="D774" s="39"/>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c r="A775" s="11"/>
      <c r="B775" s="11"/>
      <c r="C775" s="11"/>
      <c r="D775" s="39"/>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c r="A776" s="11"/>
      <c r="B776" s="11"/>
      <c r="C776" s="11"/>
      <c r="D776" s="39"/>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c r="A777" s="11"/>
      <c r="B777" s="11"/>
      <c r="C777" s="11"/>
      <c r="D777" s="39"/>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c r="A778" s="11"/>
      <c r="B778" s="11"/>
      <c r="C778" s="11"/>
      <c r="D778" s="39"/>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c r="A779" s="11"/>
      <c r="B779" s="11"/>
      <c r="C779" s="11"/>
      <c r="D779" s="39"/>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c r="A780" s="11"/>
      <c r="B780" s="11"/>
      <c r="C780" s="11"/>
      <c r="D780" s="39"/>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c r="A781" s="11"/>
      <c r="B781" s="11"/>
      <c r="C781" s="11"/>
      <c r="D781" s="39"/>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c r="A782" s="11"/>
      <c r="B782" s="11"/>
      <c r="C782" s="11"/>
      <c r="D782" s="39"/>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c r="A783" s="11"/>
      <c r="B783" s="11"/>
      <c r="C783" s="11"/>
      <c r="D783" s="39"/>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c r="A784" s="11"/>
      <c r="B784" s="11"/>
      <c r="C784" s="11"/>
      <c r="D784" s="39"/>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c r="A785" s="11"/>
      <c r="B785" s="11"/>
      <c r="C785" s="11"/>
      <c r="D785" s="39"/>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c r="A786" s="11"/>
      <c r="B786" s="11"/>
      <c r="C786" s="11"/>
      <c r="D786" s="39"/>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c r="A787" s="11"/>
      <c r="B787" s="11"/>
      <c r="C787" s="11"/>
      <c r="D787" s="39"/>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c r="A788" s="11"/>
      <c r="B788" s="11"/>
      <c r="C788" s="11"/>
      <c r="D788" s="39"/>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c r="A789" s="11"/>
      <c r="B789" s="11"/>
      <c r="C789" s="11"/>
      <c r="D789" s="39"/>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c r="A790" s="11"/>
      <c r="B790" s="11"/>
      <c r="C790" s="11"/>
      <c r="D790" s="39"/>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c r="A791" s="11"/>
      <c r="B791" s="11"/>
      <c r="C791" s="11"/>
      <c r="D791" s="39"/>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c r="A792" s="11"/>
      <c r="B792" s="11"/>
      <c r="C792" s="11"/>
      <c r="D792" s="39"/>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c r="A793" s="11"/>
      <c r="B793" s="11"/>
      <c r="C793" s="11"/>
      <c r="D793" s="39"/>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c r="A794" s="11"/>
      <c r="B794" s="11"/>
      <c r="C794" s="11"/>
      <c r="D794" s="39"/>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c r="A795" s="11"/>
      <c r="B795" s="11"/>
      <c r="C795" s="11"/>
      <c r="D795" s="39"/>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c r="A796" s="11"/>
      <c r="B796" s="11"/>
      <c r="C796" s="11"/>
      <c r="D796" s="39"/>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c r="A797" s="11"/>
      <c r="B797" s="11"/>
      <c r="C797" s="11"/>
      <c r="D797" s="39"/>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c r="A798" s="11"/>
      <c r="B798" s="11"/>
      <c r="C798" s="11"/>
      <c r="D798" s="39"/>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c r="A799" s="11"/>
      <c r="B799" s="11"/>
      <c r="C799" s="11"/>
      <c r="D799" s="39"/>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c r="A800" s="11"/>
      <c r="B800" s="11"/>
      <c r="C800" s="11"/>
      <c r="D800" s="39"/>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c r="A801" s="11"/>
      <c r="B801" s="11"/>
      <c r="C801" s="11"/>
      <c r="D801" s="39"/>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c r="A802" s="11"/>
      <c r="B802" s="11"/>
      <c r="C802" s="11"/>
      <c r="D802" s="39"/>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c r="A803" s="11"/>
      <c r="B803" s="11"/>
      <c r="C803" s="11"/>
      <c r="D803" s="39"/>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c r="A804" s="11"/>
      <c r="B804" s="11"/>
      <c r="C804" s="11"/>
      <c r="D804" s="39"/>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c r="A805" s="11"/>
      <c r="B805" s="11"/>
      <c r="C805" s="11"/>
      <c r="D805" s="39"/>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c r="A806" s="11"/>
      <c r="B806" s="11"/>
      <c r="C806" s="11"/>
      <c r="D806" s="39"/>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c r="A807" s="11"/>
      <c r="B807" s="11"/>
      <c r="C807" s="11"/>
      <c r="D807" s="39"/>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c r="A808" s="11"/>
      <c r="B808" s="11"/>
      <c r="C808" s="11"/>
      <c r="D808" s="39"/>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c r="A809" s="11"/>
      <c r="B809" s="11"/>
      <c r="C809" s="11"/>
      <c r="D809" s="39"/>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c r="A810" s="11"/>
      <c r="B810" s="11"/>
      <c r="C810" s="11"/>
      <c r="D810" s="39"/>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c r="A811" s="11"/>
      <c r="B811" s="11"/>
      <c r="C811" s="11"/>
      <c r="D811" s="39"/>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c r="A812" s="11"/>
      <c r="B812" s="11"/>
      <c r="C812" s="11"/>
      <c r="D812" s="39"/>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c r="A813" s="11"/>
      <c r="B813" s="11"/>
      <c r="C813" s="11"/>
      <c r="D813" s="39"/>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c r="A814" s="11"/>
      <c r="B814" s="11"/>
      <c r="C814" s="11"/>
      <c r="D814" s="39"/>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c r="A815" s="11"/>
      <c r="B815" s="11"/>
      <c r="C815" s="11"/>
      <c r="D815" s="39"/>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c r="A816" s="11"/>
      <c r="B816" s="11"/>
      <c r="C816" s="11"/>
      <c r="D816" s="39"/>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c r="A817" s="11"/>
      <c r="B817" s="11"/>
      <c r="C817" s="11"/>
      <c r="D817" s="39"/>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c r="A818" s="11"/>
      <c r="B818" s="11"/>
      <c r="C818" s="11"/>
      <c r="D818" s="39"/>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c r="A819" s="11"/>
      <c r="B819" s="11"/>
      <c r="C819" s="11"/>
      <c r="D819" s="39"/>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c r="A820" s="11"/>
      <c r="B820" s="11"/>
      <c r="C820" s="11"/>
      <c r="D820" s="39"/>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c r="A821" s="11"/>
      <c r="B821" s="11"/>
      <c r="C821" s="11"/>
      <c r="D821" s="39"/>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c r="A822" s="11"/>
      <c r="B822" s="11"/>
      <c r="C822" s="11"/>
      <c r="D822" s="39"/>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c r="A823" s="11"/>
      <c r="B823" s="11"/>
      <c r="C823" s="11"/>
      <c r="D823" s="39"/>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c r="A824" s="11"/>
      <c r="B824" s="11"/>
      <c r="C824" s="11"/>
      <c r="D824" s="39"/>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c r="A825" s="11"/>
      <c r="B825" s="11"/>
      <c r="C825" s="11"/>
      <c r="D825" s="39"/>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c r="A826" s="11"/>
      <c r="B826" s="11"/>
      <c r="C826" s="11"/>
      <c r="D826" s="39"/>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c r="A827" s="11"/>
      <c r="B827" s="11"/>
      <c r="C827" s="11"/>
      <c r="D827" s="39"/>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c r="A828" s="11"/>
      <c r="B828" s="11"/>
      <c r="C828" s="11"/>
      <c r="D828" s="39"/>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c r="A829" s="11"/>
      <c r="B829" s="11"/>
      <c r="C829" s="11"/>
      <c r="D829" s="39"/>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c r="A830" s="11"/>
      <c r="B830" s="11"/>
      <c r="C830" s="11"/>
      <c r="D830" s="39"/>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c r="A831" s="11"/>
      <c r="B831" s="11"/>
      <c r="C831" s="11"/>
      <c r="D831" s="39"/>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c r="A832" s="11"/>
      <c r="B832" s="11"/>
      <c r="C832" s="11"/>
      <c r="D832" s="39"/>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c r="A833" s="11"/>
      <c r="B833" s="11"/>
      <c r="C833" s="11"/>
      <c r="D833" s="39"/>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c r="A834" s="11"/>
      <c r="B834" s="11"/>
      <c r="C834" s="11"/>
      <c r="D834" s="39"/>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c r="A835" s="11"/>
      <c r="B835" s="11"/>
      <c r="C835" s="11"/>
      <c r="D835" s="39"/>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c r="A836" s="11"/>
      <c r="B836" s="11"/>
      <c r="C836" s="11"/>
      <c r="D836" s="39"/>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c r="A837" s="11"/>
      <c r="B837" s="11"/>
      <c r="C837" s="11"/>
      <c r="D837" s="39"/>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c r="A838" s="11"/>
      <c r="B838" s="11"/>
      <c r="C838" s="11"/>
      <c r="D838" s="39"/>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c r="A839" s="11"/>
      <c r="B839" s="11"/>
      <c r="C839" s="11"/>
      <c r="D839" s="39"/>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c r="A840" s="11"/>
      <c r="B840" s="11"/>
      <c r="C840" s="11"/>
      <c r="D840" s="39"/>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c r="A841" s="11"/>
      <c r="B841" s="11"/>
      <c r="C841" s="11"/>
      <c r="D841" s="39"/>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c r="A842" s="11"/>
      <c r="B842" s="11"/>
      <c r="C842" s="11"/>
      <c r="D842" s="39"/>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c r="A843" s="11"/>
      <c r="B843" s="11"/>
      <c r="C843" s="11"/>
      <c r="D843" s="39"/>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c r="A844" s="11"/>
      <c r="B844" s="11"/>
      <c r="C844" s="11"/>
      <c r="D844" s="39"/>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c r="A845" s="11"/>
      <c r="B845" s="11"/>
      <c r="C845" s="11"/>
      <c r="D845" s="39"/>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c r="A846" s="11"/>
      <c r="B846" s="11"/>
      <c r="C846" s="11"/>
      <c r="D846" s="39"/>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c r="A847" s="11"/>
      <c r="B847" s="11"/>
      <c r="C847" s="11"/>
      <c r="D847" s="39"/>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c r="A848" s="11"/>
      <c r="B848" s="11"/>
      <c r="C848" s="11"/>
      <c r="D848" s="39"/>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c r="A849" s="11"/>
      <c r="B849" s="11"/>
      <c r="C849" s="11"/>
      <c r="D849" s="39"/>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c r="A850" s="11"/>
      <c r="B850" s="11"/>
      <c r="C850" s="11"/>
      <c r="D850" s="39"/>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c r="A851" s="11"/>
      <c r="B851" s="11"/>
      <c r="C851" s="11"/>
      <c r="D851" s="39"/>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c r="A852" s="11"/>
      <c r="B852" s="11"/>
      <c r="C852" s="11"/>
      <c r="D852" s="39"/>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c r="A853" s="11"/>
      <c r="B853" s="11"/>
      <c r="C853" s="11"/>
      <c r="D853" s="39"/>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c r="A854" s="11"/>
      <c r="B854" s="11"/>
      <c r="C854" s="11"/>
      <c r="D854" s="39"/>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c r="A855" s="11"/>
      <c r="B855" s="11"/>
      <c r="C855" s="11"/>
      <c r="D855" s="39"/>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c r="A856" s="11"/>
      <c r="B856" s="11"/>
      <c r="C856" s="11"/>
      <c r="D856" s="39"/>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c r="A857" s="11"/>
      <c r="B857" s="11"/>
      <c r="C857" s="11"/>
      <c r="D857" s="39"/>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c r="A858" s="11"/>
      <c r="B858" s="11"/>
      <c r="C858" s="11"/>
      <c r="D858" s="39"/>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c r="A859" s="11"/>
      <c r="B859" s="11"/>
      <c r="C859" s="11"/>
      <c r="D859" s="39"/>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c r="A860" s="11"/>
      <c r="B860" s="11"/>
      <c r="C860" s="11"/>
      <c r="D860" s="39"/>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c r="A861" s="11"/>
      <c r="B861" s="11"/>
      <c r="C861" s="11"/>
      <c r="D861" s="39"/>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c r="A862" s="11"/>
      <c r="B862" s="11"/>
      <c r="C862" s="11"/>
      <c r="D862" s="39"/>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c r="A863" s="11"/>
      <c r="B863" s="11"/>
      <c r="C863" s="11"/>
      <c r="D863" s="39"/>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c r="A864" s="11"/>
      <c r="B864" s="11"/>
      <c r="C864" s="11"/>
      <c r="D864" s="39"/>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c r="A865" s="11"/>
      <c r="B865" s="11"/>
      <c r="C865" s="11"/>
      <c r="D865" s="39"/>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c r="A866" s="11"/>
      <c r="B866" s="11"/>
      <c r="C866" s="11"/>
      <c r="D866" s="39"/>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c r="A867" s="11"/>
      <c r="B867" s="11"/>
      <c r="C867" s="11"/>
      <c r="D867" s="39"/>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c r="A868" s="11"/>
      <c r="B868" s="11"/>
      <c r="C868" s="11"/>
      <c r="D868" s="39"/>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c r="A869" s="11"/>
      <c r="B869" s="11"/>
      <c r="C869" s="11"/>
      <c r="D869" s="39"/>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c r="A870" s="11"/>
      <c r="B870" s="11"/>
      <c r="C870" s="11"/>
      <c r="D870" s="39"/>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c r="A871" s="11"/>
      <c r="B871" s="11"/>
      <c r="C871" s="11"/>
      <c r="D871" s="39"/>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c r="A872" s="11"/>
      <c r="B872" s="11"/>
      <c r="C872" s="11"/>
      <c r="D872" s="39"/>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c r="A873" s="11"/>
      <c r="B873" s="11"/>
      <c r="C873" s="11"/>
      <c r="D873" s="39"/>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c r="A874" s="11"/>
      <c r="B874" s="11"/>
      <c r="C874" s="11"/>
      <c r="D874" s="39"/>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c r="A875" s="11"/>
      <c r="B875" s="11"/>
      <c r="C875" s="11"/>
      <c r="D875" s="39"/>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c r="A876" s="11"/>
      <c r="B876" s="11"/>
      <c r="C876" s="11"/>
      <c r="D876" s="39"/>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c r="A877" s="11"/>
      <c r="B877" s="11"/>
      <c r="C877" s="11"/>
      <c r="D877" s="39"/>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c r="A878" s="11"/>
      <c r="B878" s="11"/>
      <c r="C878" s="11"/>
      <c r="D878" s="39"/>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c r="A879" s="11"/>
      <c r="B879" s="11"/>
      <c r="C879" s="11"/>
      <c r="D879" s="39"/>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c r="A880" s="11"/>
      <c r="B880" s="11"/>
      <c r="C880" s="11"/>
      <c r="D880" s="39"/>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c r="A881" s="11"/>
      <c r="B881" s="11"/>
      <c r="C881" s="11"/>
      <c r="D881" s="39"/>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c r="A882" s="11"/>
      <c r="B882" s="11"/>
      <c r="C882" s="11"/>
      <c r="D882" s="39"/>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c r="A883" s="11"/>
      <c r="B883" s="11"/>
      <c r="C883" s="11"/>
      <c r="D883" s="39"/>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c r="A884" s="11"/>
      <c r="B884" s="11"/>
      <c r="C884" s="11"/>
      <c r="D884" s="39"/>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c r="A885" s="11"/>
      <c r="B885" s="11"/>
      <c r="C885" s="11"/>
      <c r="D885" s="39"/>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c r="A886" s="11"/>
      <c r="B886" s="11"/>
      <c r="C886" s="11"/>
      <c r="D886" s="39"/>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c r="A887" s="11"/>
      <c r="B887" s="11"/>
      <c r="C887" s="11"/>
      <c r="D887" s="39"/>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c r="A888" s="11"/>
      <c r="B888" s="11"/>
      <c r="C888" s="11"/>
      <c r="D888" s="39"/>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c r="A889" s="11"/>
      <c r="B889" s="11"/>
      <c r="C889" s="11"/>
      <c r="D889" s="39"/>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c r="A890" s="11"/>
      <c r="B890" s="11"/>
      <c r="C890" s="11"/>
      <c r="D890" s="39"/>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c r="A891" s="11"/>
      <c r="B891" s="11"/>
      <c r="C891" s="11"/>
      <c r="D891" s="39"/>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c r="A892" s="11"/>
      <c r="B892" s="11"/>
      <c r="C892" s="11"/>
      <c r="D892" s="39"/>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c r="A893" s="11"/>
      <c r="B893" s="11"/>
      <c r="C893" s="11"/>
      <c r="D893" s="39"/>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c r="A894" s="11"/>
      <c r="B894" s="11"/>
      <c r="C894" s="11"/>
      <c r="D894" s="39"/>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c r="A895" s="11"/>
      <c r="B895" s="11"/>
      <c r="C895" s="11"/>
      <c r="D895" s="39"/>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c r="A896" s="11"/>
      <c r="B896" s="11"/>
      <c r="C896" s="11"/>
      <c r="D896" s="39"/>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c r="A897" s="11"/>
      <c r="B897" s="11"/>
      <c r="C897" s="11"/>
      <c r="D897" s="39"/>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c r="A898" s="11"/>
      <c r="B898" s="11"/>
      <c r="C898" s="11"/>
      <c r="D898" s="39"/>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c r="A899" s="11"/>
      <c r="B899" s="11"/>
      <c r="C899" s="11"/>
      <c r="D899" s="39"/>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c r="A900" s="11"/>
      <c r="B900" s="11"/>
      <c r="C900" s="11"/>
      <c r="D900" s="39"/>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c r="A901" s="11"/>
      <c r="B901" s="11"/>
      <c r="C901" s="11"/>
      <c r="D901" s="39"/>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c r="A902" s="11"/>
      <c r="B902" s="11"/>
      <c r="C902" s="11"/>
      <c r="D902" s="39"/>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c r="A903" s="11"/>
      <c r="B903" s="11"/>
      <c r="C903" s="11"/>
      <c r="D903" s="39"/>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c r="A904" s="11"/>
      <c r="B904" s="11"/>
      <c r="C904" s="11"/>
      <c r="D904" s="39"/>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c r="A905" s="11"/>
      <c r="B905" s="11"/>
      <c r="C905" s="11"/>
      <c r="D905" s="39"/>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c r="A906" s="11"/>
      <c r="B906" s="11"/>
      <c r="C906" s="11"/>
      <c r="D906" s="39"/>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c r="A907" s="11"/>
      <c r="B907" s="11"/>
      <c r="C907" s="11"/>
      <c r="D907" s="39"/>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c r="A908" s="11"/>
      <c r="B908" s="11"/>
      <c r="C908" s="11"/>
      <c r="D908" s="39"/>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c r="A909" s="11"/>
      <c r="B909" s="11"/>
      <c r="C909" s="11"/>
      <c r="D909" s="39"/>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c r="A910" s="11"/>
      <c r="B910" s="11"/>
      <c r="C910" s="11"/>
      <c r="D910" s="39"/>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c r="A911" s="11"/>
      <c r="B911" s="11"/>
      <c r="C911" s="11"/>
      <c r="D911" s="39"/>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c r="A912" s="11"/>
      <c r="B912" s="11"/>
      <c r="C912" s="11"/>
      <c r="D912" s="39"/>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c r="A913" s="11"/>
      <c r="B913" s="11"/>
      <c r="C913" s="11"/>
      <c r="D913" s="39"/>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c r="A914" s="11"/>
      <c r="B914" s="11"/>
      <c r="C914" s="11"/>
      <c r="D914" s="39"/>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c r="A915" s="11"/>
      <c r="B915" s="11"/>
      <c r="C915" s="11"/>
      <c r="D915" s="39"/>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c r="A916" s="11"/>
      <c r="B916" s="11"/>
      <c r="C916" s="11"/>
      <c r="D916" s="39"/>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c r="A917" s="11"/>
      <c r="B917" s="11"/>
      <c r="C917" s="11"/>
      <c r="D917" s="39"/>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c r="A918" s="11"/>
      <c r="B918" s="11"/>
      <c r="C918" s="11"/>
      <c r="D918" s="39"/>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c r="A919" s="11"/>
      <c r="B919" s="11"/>
      <c r="C919" s="11"/>
      <c r="D919" s="39"/>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c r="A920" s="11"/>
      <c r="B920" s="11"/>
      <c r="C920" s="11"/>
      <c r="D920" s="39"/>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c r="A921" s="11"/>
      <c r="B921" s="11"/>
      <c r="C921" s="11"/>
      <c r="D921" s="39"/>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c r="A922" s="11"/>
      <c r="B922" s="11"/>
      <c r="C922" s="11"/>
      <c r="D922" s="39"/>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c r="A923" s="11"/>
      <c r="B923" s="11"/>
      <c r="C923" s="11"/>
      <c r="D923" s="39"/>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c r="A924" s="11"/>
      <c r="B924" s="11"/>
      <c r="C924" s="11"/>
      <c r="D924" s="39"/>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c r="A925" s="11"/>
      <c r="B925" s="11"/>
      <c r="C925" s="11"/>
      <c r="D925" s="39"/>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c r="A926" s="11"/>
      <c r="B926" s="11"/>
      <c r="C926" s="11"/>
      <c r="D926" s="39"/>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c r="A927" s="11"/>
      <c r="B927" s="11"/>
      <c r="C927" s="11"/>
      <c r="D927" s="39"/>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c r="A928" s="11"/>
      <c r="B928" s="11"/>
      <c r="C928" s="11"/>
      <c r="D928" s="39"/>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c r="A929" s="11"/>
      <c r="B929" s="11"/>
      <c r="C929" s="11"/>
      <c r="D929" s="39"/>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c r="A930" s="11"/>
      <c r="B930" s="11"/>
      <c r="C930" s="11"/>
      <c r="D930" s="39"/>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c r="A931" s="11"/>
      <c r="B931" s="11"/>
      <c r="C931" s="11"/>
      <c r="D931" s="39"/>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c r="A932" s="11"/>
      <c r="B932" s="11"/>
      <c r="C932" s="11"/>
      <c r="D932" s="39"/>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c r="A933" s="11"/>
      <c r="B933" s="11"/>
      <c r="C933" s="11"/>
      <c r="D933" s="39"/>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c r="A934" s="11"/>
      <c r="B934" s="11"/>
      <c r="C934" s="11"/>
      <c r="D934" s="39"/>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c r="A935" s="11"/>
      <c r="B935" s="11"/>
      <c r="C935" s="11"/>
      <c r="D935" s="39"/>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c r="A936" s="11"/>
      <c r="B936" s="11"/>
      <c r="C936" s="11"/>
      <c r="D936" s="39"/>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c r="A937" s="11"/>
      <c r="B937" s="11"/>
      <c r="C937" s="11"/>
      <c r="D937" s="39"/>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c r="A938" s="11"/>
      <c r="B938" s="11"/>
      <c r="C938" s="11"/>
      <c r="D938" s="39"/>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c r="A939" s="11"/>
      <c r="B939" s="11"/>
      <c r="C939" s="11"/>
      <c r="D939" s="39"/>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c r="A940" s="11"/>
      <c r="B940" s="11"/>
      <c r="C940" s="11"/>
      <c r="D940" s="39"/>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c r="A941" s="11"/>
      <c r="B941" s="11"/>
      <c r="C941" s="11"/>
      <c r="D941" s="39"/>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c r="A942" s="11"/>
      <c r="B942" s="11"/>
      <c r="C942" s="11"/>
      <c r="D942" s="39"/>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c r="A943" s="11"/>
      <c r="B943" s="11"/>
      <c r="C943" s="11"/>
      <c r="D943" s="39"/>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c r="A944" s="11"/>
      <c r="B944" s="11"/>
      <c r="C944" s="11"/>
      <c r="D944" s="39"/>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75" customHeight="1">
      <c r="A945" s="11"/>
      <c r="B945" s="11"/>
      <c r="C945" s="11"/>
      <c r="D945" s="39"/>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75" customHeight="1">
      <c r="A946" s="11"/>
      <c r="B946" s="11"/>
      <c r="C946" s="11"/>
      <c r="D946" s="39"/>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75" customHeight="1">
      <c r="A947" s="11"/>
      <c r="B947" s="11"/>
      <c r="C947" s="11"/>
      <c r="D947" s="39"/>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75" customHeight="1">
      <c r="A948" s="11"/>
      <c r="B948" s="11"/>
      <c r="C948" s="11"/>
      <c r="D948" s="39"/>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75" customHeight="1">
      <c r="A949" s="11"/>
      <c r="B949" s="11"/>
      <c r="C949" s="11"/>
      <c r="D949" s="39"/>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75" customHeight="1">
      <c r="A950" s="11"/>
      <c r="B950" s="11"/>
      <c r="C950" s="11"/>
      <c r="D950" s="39"/>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5.75" customHeight="1">
      <c r="A951" s="11"/>
      <c r="B951" s="11"/>
      <c r="C951" s="11"/>
      <c r="D951" s="39"/>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5.75" customHeight="1">
      <c r="A952" s="11"/>
      <c r="B952" s="11"/>
      <c r="C952" s="11"/>
      <c r="D952" s="39"/>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5.75" customHeight="1">
      <c r="A953" s="11"/>
      <c r="B953" s="11"/>
      <c r="C953" s="11"/>
      <c r="D953" s="39"/>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5.75" customHeight="1">
      <c r="A954" s="11"/>
      <c r="B954" s="11"/>
      <c r="C954" s="11"/>
      <c r="D954" s="39"/>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5.75" customHeight="1">
      <c r="A955" s="11"/>
      <c r="B955" s="11"/>
      <c r="C955" s="11"/>
      <c r="D955" s="39"/>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5.75" customHeight="1">
      <c r="A956" s="11"/>
      <c r="B956" s="11"/>
      <c r="C956" s="11"/>
      <c r="D956" s="39"/>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5.75" customHeight="1">
      <c r="A957" s="11"/>
      <c r="B957" s="11"/>
      <c r="C957" s="11"/>
      <c r="D957" s="39"/>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5.75" customHeight="1">
      <c r="A958" s="11"/>
      <c r="B958" s="11"/>
      <c r="C958" s="11"/>
      <c r="D958" s="39"/>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5.75" customHeight="1">
      <c r="A959" s="11"/>
      <c r="B959" s="11"/>
      <c r="C959" s="11"/>
      <c r="D959" s="39"/>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5.75" customHeight="1">
      <c r="A960" s="11"/>
      <c r="B960" s="11"/>
      <c r="C960" s="11"/>
      <c r="D960" s="39"/>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5.75" customHeight="1">
      <c r="A961" s="11"/>
      <c r="B961" s="11"/>
      <c r="C961" s="11"/>
      <c r="D961" s="39"/>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5.75" customHeight="1">
      <c r="A962" s="11"/>
      <c r="B962" s="11"/>
      <c r="C962" s="11"/>
      <c r="D962" s="39"/>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5.75" customHeight="1">
      <c r="A963" s="11"/>
      <c r="B963" s="11"/>
      <c r="C963" s="11"/>
      <c r="D963" s="39"/>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5.75" customHeight="1">
      <c r="A964" s="11"/>
      <c r="B964" s="11"/>
      <c r="C964" s="11"/>
      <c r="D964" s="39"/>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5.75" customHeight="1">
      <c r="A965" s="11"/>
      <c r="B965" s="11"/>
      <c r="C965" s="11"/>
      <c r="D965" s="39"/>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5.75" customHeight="1">
      <c r="A966" s="11"/>
      <c r="B966" s="11"/>
      <c r="C966" s="11"/>
      <c r="D966" s="39"/>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5.75" customHeight="1">
      <c r="A967" s="11"/>
      <c r="B967" s="11"/>
      <c r="C967" s="11"/>
      <c r="D967" s="39"/>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5.75" customHeight="1">
      <c r="A968" s="11"/>
      <c r="B968" s="11"/>
      <c r="C968" s="11"/>
      <c r="D968" s="39"/>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5.75" customHeight="1">
      <c r="A969" s="11"/>
      <c r="B969" s="11"/>
      <c r="C969" s="11"/>
      <c r="D969" s="39"/>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5.75" customHeight="1">
      <c r="A970" s="11"/>
      <c r="B970" s="11"/>
      <c r="C970" s="11"/>
      <c r="D970" s="39"/>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5.75" customHeight="1">
      <c r="A971" s="11"/>
      <c r="B971" s="11"/>
      <c r="C971" s="11"/>
      <c r="D971" s="39"/>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5.75" customHeight="1">
      <c r="A972" s="11"/>
      <c r="B972" s="11"/>
      <c r="C972" s="11"/>
      <c r="D972" s="39"/>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5.75" customHeight="1">
      <c r="A973" s="11"/>
      <c r="B973" s="11"/>
      <c r="C973" s="11"/>
      <c r="D973" s="39"/>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5.75" customHeight="1">
      <c r="A974" s="11"/>
      <c r="B974" s="11"/>
      <c r="C974" s="11"/>
      <c r="D974" s="39"/>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5.75" customHeight="1">
      <c r="A975" s="11"/>
      <c r="B975" s="11"/>
      <c r="C975" s="11"/>
      <c r="D975" s="39"/>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5.75" customHeight="1">
      <c r="A976" s="11"/>
      <c r="B976" s="11"/>
      <c r="C976" s="11"/>
      <c r="D976" s="39"/>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5.75" customHeight="1">
      <c r="A977" s="11"/>
      <c r="B977" s="11"/>
      <c r="C977" s="11"/>
      <c r="D977" s="39"/>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5.75" customHeight="1">
      <c r="A978" s="11"/>
      <c r="B978" s="11"/>
      <c r="C978" s="11"/>
      <c r="D978" s="39"/>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5.75" customHeight="1">
      <c r="A979" s="11"/>
      <c r="B979" s="11"/>
      <c r="C979" s="11"/>
      <c r="D979" s="39"/>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5.75" customHeight="1">
      <c r="A980" s="11"/>
      <c r="B980" s="11"/>
      <c r="C980" s="11"/>
      <c r="D980" s="39"/>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5.75" customHeight="1">
      <c r="A981" s="11"/>
      <c r="B981" s="11"/>
      <c r="C981" s="11"/>
      <c r="D981" s="39"/>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5.75" customHeight="1">
      <c r="A982" s="11"/>
      <c r="B982" s="11"/>
      <c r="C982" s="11"/>
      <c r="D982" s="39"/>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5.75" customHeight="1">
      <c r="A983" s="11"/>
      <c r="B983" s="11"/>
      <c r="C983" s="11"/>
      <c r="D983" s="39"/>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5.75" customHeight="1">
      <c r="A984" s="11"/>
      <c r="B984" s="11"/>
      <c r="C984" s="11"/>
      <c r="D984" s="39"/>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5.75" customHeight="1">
      <c r="A985" s="11"/>
      <c r="B985" s="11"/>
      <c r="C985" s="11"/>
      <c r="D985" s="39"/>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5.75" customHeight="1">
      <c r="A986" s="11"/>
      <c r="B986" s="11"/>
      <c r="C986" s="11"/>
      <c r="D986" s="39"/>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5.75" customHeight="1">
      <c r="A987" s="11"/>
      <c r="B987" s="11"/>
      <c r="C987" s="11"/>
      <c r="D987" s="39"/>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5.75" customHeight="1">
      <c r="A988" s="11"/>
      <c r="B988" s="11"/>
      <c r="C988" s="11"/>
      <c r="D988" s="39"/>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5.75" customHeight="1">
      <c r="A989" s="11"/>
      <c r="B989" s="11"/>
      <c r="C989" s="11"/>
      <c r="D989" s="39"/>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5.75" customHeight="1">
      <c r="A990" s="11"/>
      <c r="B990" s="11"/>
      <c r="C990" s="11"/>
      <c r="D990" s="39"/>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5.75" customHeight="1">
      <c r="A991" s="11"/>
      <c r="B991" s="11"/>
      <c r="C991" s="11"/>
      <c r="D991" s="39"/>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5.75" customHeight="1">
      <c r="A992" s="11"/>
      <c r="B992" s="11"/>
      <c r="C992" s="11"/>
      <c r="D992" s="39"/>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5.75" customHeight="1">
      <c r="A993" s="11"/>
      <c r="B993" s="11"/>
      <c r="C993" s="11"/>
      <c r="D993" s="39"/>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5.75" customHeight="1">
      <c r="A994" s="11"/>
      <c r="B994" s="11"/>
      <c r="C994" s="11"/>
      <c r="D994" s="39"/>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5.75" customHeight="1">
      <c r="A995" s="11"/>
      <c r="B995" s="11"/>
      <c r="C995" s="11"/>
      <c r="D995" s="39"/>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5.75" customHeight="1">
      <c r="A996" s="11"/>
      <c r="B996" s="11"/>
      <c r="C996" s="11"/>
      <c r="D996" s="39"/>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5.75" customHeight="1">
      <c r="A997" s="11"/>
      <c r="B997" s="11"/>
      <c r="C997" s="11"/>
      <c r="D997" s="39"/>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5.75" customHeight="1">
      <c r="A998" s="11"/>
      <c r="B998" s="11"/>
      <c r="C998" s="11"/>
      <c r="D998" s="39"/>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5.75" customHeight="1">
      <c r="A999" s="11"/>
      <c r="B999" s="11"/>
      <c r="C999" s="11"/>
      <c r="D999" s="39"/>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5.75" customHeight="1">
      <c r="A1000" s="11"/>
      <c r="B1000" s="11"/>
      <c r="C1000" s="11"/>
      <c r="D1000" s="39"/>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mergeCells count="16">
    <mergeCell ref="A6:B6"/>
    <mergeCell ref="A7:B7"/>
    <mergeCell ref="B13:E13"/>
    <mergeCell ref="B14:E17"/>
    <mergeCell ref="A8:B8"/>
    <mergeCell ref="B9:E9"/>
    <mergeCell ref="B10:E10"/>
    <mergeCell ref="B11:C11"/>
    <mergeCell ref="D11:E11"/>
    <mergeCell ref="B12:C12"/>
    <mergeCell ref="D12:E12"/>
    <mergeCell ref="A1:F1"/>
    <mergeCell ref="A2:F2"/>
    <mergeCell ref="A3:F3"/>
    <mergeCell ref="A4:B4"/>
    <mergeCell ref="A5:B5"/>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14:formula1>
            <xm:f>'Reference Sheet'!$A$1:$A$3</xm:f>
          </x14:formula1>
          <xm:sqref>C5:C8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opLeftCell="A10" workbookViewId="0">
      <selection sqref="A1:F1"/>
    </sheetView>
  </sheetViews>
  <sheetFormatPr defaultColWidth="14.42578125" defaultRowHeight="15" customHeight="1"/>
  <cols>
    <col min="1" max="1" width="21.28515625" customWidth="1"/>
    <col min="2" max="2" width="18.5703125" customWidth="1"/>
    <col min="3" max="3" width="27" customWidth="1"/>
    <col min="4" max="4" width="48.85546875" customWidth="1"/>
    <col min="5" max="5" width="43.140625" customWidth="1"/>
    <col min="6" max="6" width="42.28515625" customWidth="1"/>
    <col min="7" max="7" width="98.5703125" customWidth="1"/>
    <col min="8" max="10" width="9.140625" hidden="1" customWidth="1"/>
    <col min="11" max="26" width="9.140625" customWidth="1"/>
  </cols>
  <sheetData>
    <row r="1" spans="1:26">
      <c r="A1" s="64" t="s">
        <v>14</v>
      </c>
      <c r="B1" s="61"/>
      <c r="C1" s="61"/>
      <c r="D1" s="61"/>
      <c r="E1" s="61"/>
      <c r="F1" s="62"/>
      <c r="G1" s="11"/>
      <c r="H1" s="11"/>
      <c r="I1" s="11"/>
      <c r="J1" s="11"/>
      <c r="K1" s="11"/>
      <c r="L1" s="11"/>
      <c r="M1" s="11"/>
      <c r="N1" s="11"/>
      <c r="O1" s="11"/>
      <c r="P1" s="11"/>
      <c r="Q1" s="11"/>
      <c r="R1" s="11"/>
      <c r="S1" s="11"/>
      <c r="T1" s="11"/>
      <c r="U1" s="11"/>
      <c r="V1" s="11"/>
      <c r="W1" s="11"/>
      <c r="X1" s="11"/>
      <c r="Y1" s="11"/>
      <c r="Z1" s="11"/>
    </row>
    <row r="2" spans="1:26" ht="36.75" customHeight="1">
      <c r="A2" s="65" t="s">
        <v>85</v>
      </c>
      <c r="B2" s="61"/>
      <c r="C2" s="61"/>
      <c r="D2" s="61"/>
      <c r="E2" s="61"/>
      <c r="F2" s="62"/>
      <c r="G2" s="11"/>
      <c r="H2" s="11"/>
      <c r="I2" s="11"/>
      <c r="J2" s="11"/>
      <c r="K2" s="11"/>
      <c r="L2" s="11"/>
      <c r="M2" s="11"/>
      <c r="N2" s="11"/>
      <c r="O2" s="11"/>
      <c r="P2" s="11"/>
      <c r="Q2" s="11"/>
      <c r="R2" s="11"/>
      <c r="S2" s="11"/>
      <c r="T2" s="11"/>
      <c r="U2" s="11"/>
      <c r="V2" s="11"/>
      <c r="W2" s="11"/>
      <c r="X2" s="11"/>
      <c r="Y2" s="11"/>
      <c r="Z2" s="11"/>
    </row>
    <row r="3" spans="1:26" ht="46.5" customHeight="1">
      <c r="A3" s="66" t="s">
        <v>86</v>
      </c>
      <c r="B3" s="53"/>
      <c r="C3" s="53"/>
      <c r="D3" s="53"/>
      <c r="E3" s="53"/>
      <c r="F3" s="53"/>
      <c r="G3" s="43" t="s">
        <v>87</v>
      </c>
      <c r="H3" s="11"/>
      <c r="I3" s="11"/>
      <c r="J3" s="11"/>
      <c r="K3" s="11"/>
      <c r="L3" s="11"/>
      <c r="M3" s="11"/>
      <c r="N3" s="11"/>
      <c r="O3" s="11"/>
      <c r="P3" s="11"/>
      <c r="Q3" s="11"/>
      <c r="R3" s="11"/>
      <c r="S3" s="11"/>
      <c r="T3" s="11"/>
      <c r="U3" s="11"/>
      <c r="V3" s="11"/>
      <c r="W3" s="11"/>
      <c r="X3" s="11"/>
      <c r="Y3" s="11"/>
      <c r="Z3" s="11"/>
    </row>
    <row r="4" spans="1:26">
      <c r="A4" s="67" t="s">
        <v>33</v>
      </c>
      <c r="B4" s="55"/>
      <c r="C4" s="29" t="s">
        <v>34</v>
      </c>
      <c r="D4" s="29" t="s">
        <v>35</v>
      </c>
      <c r="E4" s="29" t="s">
        <v>36</v>
      </c>
      <c r="F4" s="29" t="s">
        <v>37</v>
      </c>
      <c r="G4" s="29" t="s">
        <v>38</v>
      </c>
      <c r="H4" s="11"/>
      <c r="I4" s="11"/>
      <c r="J4" s="11"/>
      <c r="K4" s="11"/>
      <c r="L4" s="11"/>
      <c r="M4" s="11"/>
      <c r="N4" s="11"/>
      <c r="O4" s="11"/>
      <c r="P4" s="11"/>
      <c r="Q4" s="11"/>
      <c r="R4" s="11"/>
      <c r="S4" s="11"/>
      <c r="T4" s="11"/>
      <c r="U4" s="11"/>
      <c r="V4" s="11"/>
      <c r="W4" s="11"/>
      <c r="X4" s="11"/>
      <c r="Y4" s="11"/>
      <c r="Z4" s="11"/>
    </row>
    <row r="5" spans="1:26" ht="195">
      <c r="A5" s="68" t="s">
        <v>88</v>
      </c>
      <c r="B5" s="55"/>
      <c r="C5" s="30" t="s">
        <v>40</v>
      </c>
      <c r="D5" s="32" t="s">
        <v>89</v>
      </c>
      <c r="E5" s="36" t="s">
        <v>90</v>
      </c>
      <c r="F5" s="32" t="s">
        <v>91</v>
      </c>
      <c r="G5" s="36" t="s">
        <v>92</v>
      </c>
      <c r="H5" s="33">
        <f>VLOOKUP(C5,'Reference Sheet'!$A$1:$B$3,2)</f>
        <v>2</v>
      </c>
      <c r="I5" s="33"/>
      <c r="J5" s="34"/>
      <c r="K5" s="34"/>
      <c r="L5" s="34"/>
      <c r="M5" s="34"/>
      <c r="N5" s="34"/>
      <c r="O5" s="34"/>
      <c r="P5" s="34"/>
      <c r="Q5" s="34"/>
      <c r="R5" s="34"/>
      <c r="S5" s="34"/>
      <c r="T5" s="34"/>
      <c r="U5" s="34"/>
      <c r="V5" s="34"/>
      <c r="W5" s="34"/>
      <c r="X5" s="34"/>
      <c r="Y5" s="34"/>
      <c r="Z5" s="34"/>
    </row>
    <row r="6" spans="1:26" ht="210">
      <c r="A6" s="69" t="s">
        <v>93</v>
      </c>
      <c r="B6" s="55"/>
      <c r="C6" s="30" t="s">
        <v>40</v>
      </c>
      <c r="D6" s="32" t="s">
        <v>94</v>
      </c>
      <c r="E6" s="36" t="s">
        <v>95</v>
      </c>
      <c r="F6" s="32" t="s">
        <v>96</v>
      </c>
      <c r="G6" s="36" t="s">
        <v>97</v>
      </c>
      <c r="H6" s="33">
        <f>VLOOKUP(C6,'Reference Sheet'!$A$1:$B$3,2)</f>
        <v>2</v>
      </c>
      <c r="I6" s="33"/>
      <c r="J6" s="34"/>
      <c r="K6" s="34"/>
      <c r="L6" s="34"/>
      <c r="M6" s="34"/>
      <c r="N6" s="34"/>
      <c r="O6" s="34"/>
      <c r="P6" s="34"/>
      <c r="Q6" s="34"/>
      <c r="R6" s="34"/>
      <c r="S6" s="34"/>
      <c r="T6" s="34"/>
      <c r="U6" s="34"/>
      <c r="V6" s="34"/>
      <c r="W6" s="34"/>
      <c r="X6" s="34"/>
      <c r="Y6" s="34"/>
      <c r="Z6" s="34"/>
    </row>
    <row r="7" spans="1:26" ht="180">
      <c r="A7" s="69" t="s">
        <v>98</v>
      </c>
      <c r="B7" s="55"/>
      <c r="C7" s="30" t="s">
        <v>49</v>
      </c>
      <c r="D7" s="32" t="s">
        <v>99</v>
      </c>
      <c r="E7" s="36" t="s">
        <v>100</v>
      </c>
      <c r="F7" s="32" t="s">
        <v>101</v>
      </c>
      <c r="G7" s="32"/>
      <c r="H7" s="33">
        <f>VLOOKUP(C7,'Reference Sheet'!$A$1:$B$3,2)</f>
        <v>1</v>
      </c>
      <c r="I7" s="33"/>
      <c r="J7" s="34"/>
      <c r="K7" s="34"/>
      <c r="L7" s="34"/>
      <c r="M7" s="34"/>
      <c r="N7" s="34"/>
      <c r="O7" s="34"/>
      <c r="P7" s="34"/>
      <c r="Q7" s="34"/>
      <c r="R7" s="34"/>
      <c r="S7" s="34"/>
      <c r="T7" s="34"/>
      <c r="U7" s="34"/>
      <c r="V7" s="34"/>
      <c r="W7" s="34"/>
      <c r="X7" s="34"/>
      <c r="Y7" s="34"/>
      <c r="Z7" s="34"/>
    </row>
    <row r="8" spans="1:26" ht="225" customHeight="1">
      <c r="A8" s="68" t="s">
        <v>102</v>
      </c>
      <c r="B8" s="55"/>
      <c r="C8" s="30" t="s">
        <v>49</v>
      </c>
      <c r="D8" s="32" t="s">
        <v>103</v>
      </c>
      <c r="E8" s="32" t="s">
        <v>104</v>
      </c>
      <c r="F8" s="32" t="s">
        <v>105</v>
      </c>
      <c r="G8" s="44"/>
      <c r="H8" s="37">
        <f>VLOOKUP(C8,'Reference Sheet'!$A$1:$B$3,2)</f>
        <v>1</v>
      </c>
      <c r="I8" s="37"/>
      <c r="J8" s="37"/>
      <c r="K8" s="37"/>
      <c r="L8" s="37"/>
      <c r="M8" s="37"/>
      <c r="N8" s="37"/>
      <c r="O8" s="37"/>
      <c r="P8" s="37"/>
      <c r="Q8" s="37"/>
      <c r="R8" s="37"/>
      <c r="S8" s="37"/>
      <c r="T8" s="37"/>
      <c r="U8" s="37"/>
      <c r="V8" s="37"/>
      <c r="W8" s="37"/>
      <c r="X8" s="37"/>
      <c r="Y8" s="37"/>
      <c r="Z8" s="37"/>
    </row>
    <row r="9" spans="1:26" ht="20.25" customHeight="1">
      <c r="A9" s="11"/>
      <c r="B9" s="70" t="s">
        <v>81</v>
      </c>
      <c r="C9" s="71"/>
      <c r="D9" s="71"/>
      <c r="E9" s="71"/>
      <c r="F9" s="37"/>
      <c r="G9" s="37"/>
      <c r="H9" s="37"/>
      <c r="I9" s="37"/>
      <c r="J9" s="37"/>
      <c r="K9" s="37"/>
      <c r="L9" s="37"/>
      <c r="M9" s="37"/>
      <c r="N9" s="37"/>
      <c r="O9" s="37"/>
      <c r="P9" s="37"/>
      <c r="Q9" s="37"/>
      <c r="R9" s="37"/>
      <c r="S9" s="37"/>
      <c r="T9" s="37"/>
      <c r="U9" s="37"/>
      <c r="V9" s="37"/>
      <c r="W9" s="37"/>
      <c r="X9" s="37"/>
      <c r="Y9" s="37"/>
      <c r="Z9" s="37"/>
    </row>
    <row r="10" spans="1:26">
      <c r="A10" s="38"/>
      <c r="B10" s="60" t="s">
        <v>106</v>
      </c>
      <c r="C10" s="61"/>
      <c r="D10" s="61"/>
      <c r="E10" s="62"/>
      <c r="F10" s="11"/>
      <c r="G10" s="11"/>
      <c r="H10" s="11" t="b">
        <f>IF(OR(H5=0, H6=0, H7=0, H8=0), FALSE, TRUE)</f>
        <v>1</v>
      </c>
      <c r="I10" s="11"/>
      <c r="J10" s="11"/>
      <c r="K10" s="11"/>
      <c r="L10" s="11"/>
      <c r="M10" s="11"/>
      <c r="N10" s="11"/>
      <c r="O10" s="11"/>
      <c r="P10" s="11"/>
      <c r="Q10" s="11"/>
      <c r="R10" s="11"/>
      <c r="S10" s="11"/>
      <c r="T10" s="11"/>
      <c r="U10" s="11"/>
      <c r="V10" s="11"/>
      <c r="W10" s="11"/>
      <c r="X10" s="11"/>
      <c r="Y10" s="11"/>
      <c r="Z10" s="11"/>
    </row>
    <row r="11" spans="1:26" ht="57" customHeight="1">
      <c r="A11" s="38"/>
      <c r="B11" s="72" t="s">
        <v>56</v>
      </c>
      <c r="C11" s="53"/>
      <c r="D11" s="73">
        <f>IFERROR(H11,"")</f>
        <v>6</v>
      </c>
      <c r="E11" s="53"/>
      <c r="F11" s="11"/>
      <c r="G11" s="11"/>
      <c r="H11" s="11">
        <f>SUM(H5:H8)</f>
        <v>6</v>
      </c>
      <c r="I11" s="11"/>
      <c r="J11" s="11"/>
      <c r="K11" s="11"/>
      <c r="L11" s="11"/>
      <c r="M11" s="11"/>
      <c r="N11" s="11"/>
      <c r="O11" s="11"/>
      <c r="P11" s="11"/>
      <c r="Q11" s="11"/>
      <c r="R11" s="11"/>
      <c r="S11" s="11"/>
      <c r="T11" s="11"/>
      <c r="U11" s="11"/>
      <c r="V11" s="11"/>
      <c r="W11" s="11"/>
      <c r="X11" s="11"/>
      <c r="Y11" s="11"/>
      <c r="Z11" s="11"/>
    </row>
    <row r="12" spans="1:26" ht="85.5" customHeight="1">
      <c r="A12" s="38"/>
      <c r="B12" s="72" t="s">
        <v>57</v>
      </c>
      <c r="C12" s="53"/>
      <c r="D12" s="74" t="str">
        <f>IFERROR(VLOOKUP(H12,'Reference Sheet'!$A$18:$B$20,2,FALSE),"")</f>
        <v>1: Partially meets expectations</v>
      </c>
      <c r="E12" s="62"/>
      <c r="F12" s="34"/>
      <c r="G12" s="34"/>
      <c r="H12" s="34">
        <f>SUM(J17:J31)</f>
        <v>1</v>
      </c>
      <c r="I12" s="34"/>
      <c r="J12" s="34"/>
      <c r="K12" s="34"/>
      <c r="L12" s="34"/>
      <c r="M12" s="34"/>
      <c r="N12" s="34"/>
      <c r="O12" s="34"/>
      <c r="P12" s="34"/>
      <c r="Q12" s="34"/>
      <c r="R12" s="34"/>
      <c r="S12" s="34"/>
      <c r="T12" s="34"/>
      <c r="U12" s="34"/>
      <c r="V12" s="34"/>
      <c r="W12" s="34"/>
      <c r="X12" s="34"/>
      <c r="Y12" s="34"/>
      <c r="Z12" s="34"/>
    </row>
    <row r="13" spans="1:26">
      <c r="A13" s="11"/>
      <c r="B13" s="60" t="s">
        <v>107</v>
      </c>
      <c r="C13" s="61"/>
      <c r="D13" s="61"/>
      <c r="E13" s="62"/>
      <c r="F13" s="11"/>
      <c r="G13" s="11"/>
      <c r="H13" s="11"/>
      <c r="I13" s="11"/>
      <c r="J13" s="11"/>
      <c r="K13" s="11"/>
      <c r="L13" s="11"/>
      <c r="M13" s="11"/>
      <c r="N13" s="11"/>
      <c r="O13" s="11"/>
      <c r="P13" s="11"/>
      <c r="Q13" s="11"/>
      <c r="R13" s="11"/>
      <c r="S13" s="11"/>
      <c r="T13" s="11"/>
      <c r="U13" s="11"/>
      <c r="V13" s="11"/>
      <c r="W13" s="11"/>
      <c r="X13" s="11"/>
      <c r="Y13" s="11"/>
      <c r="Z13" s="11"/>
    </row>
    <row r="14" spans="1:26">
      <c r="A14" s="11"/>
      <c r="B14" s="63" t="s">
        <v>108</v>
      </c>
      <c r="C14" s="53"/>
      <c r="D14" s="53"/>
      <c r="E14" s="53"/>
      <c r="F14" s="11"/>
      <c r="G14" s="11"/>
      <c r="H14" s="11"/>
      <c r="I14" s="11"/>
      <c r="J14" s="11"/>
      <c r="K14" s="11"/>
      <c r="L14" s="11"/>
      <c r="M14" s="11"/>
      <c r="N14" s="11"/>
      <c r="O14" s="11"/>
      <c r="P14" s="11"/>
      <c r="Q14" s="11"/>
      <c r="R14" s="11"/>
      <c r="S14" s="11"/>
      <c r="T14" s="11"/>
      <c r="U14" s="11"/>
      <c r="V14" s="11"/>
      <c r="W14" s="11"/>
      <c r="X14" s="11"/>
      <c r="Y14" s="11"/>
      <c r="Z14" s="11"/>
    </row>
    <row r="15" spans="1:26">
      <c r="A15" s="11"/>
      <c r="B15" s="53"/>
      <c r="C15" s="53"/>
      <c r="D15" s="53"/>
      <c r="E15" s="53"/>
      <c r="F15" s="11"/>
      <c r="G15" s="11"/>
      <c r="H15" s="11"/>
      <c r="I15" s="11"/>
      <c r="J15" s="11"/>
      <c r="K15" s="11"/>
      <c r="L15" s="11"/>
      <c r="M15" s="11"/>
      <c r="N15" s="11"/>
      <c r="O15" s="11"/>
      <c r="P15" s="11"/>
      <c r="Q15" s="11"/>
      <c r="R15" s="11"/>
      <c r="S15" s="11"/>
      <c r="T15" s="11"/>
      <c r="U15" s="11"/>
      <c r="V15" s="11"/>
      <c r="W15" s="11"/>
      <c r="X15" s="11"/>
      <c r="Y15" s="11"/>
      <c r="Z15" s="11"/>
    </row>
    <row r="16" spans="1:26">
      <c r="A16" s="33"/>
      <c r="B16" s="53"/>
      <c r="C16" s="53"/>
      <c r="D16" s="53"/>
      <c r="E16" s="53"/>
      <c r="F16" s="11"/>
      <c r="G16" s="11"/>
      <c r="H16" s="11"/>
      <c r="I16" s="11"/>
      <c r="J16" s="11"/>
      <c r="K16" s="11"/>
      <c r="L16" s="11"/>
      <c r="M16" s="11"/>
      <c r="N16" s="11"/>
      <c r="O16" s="11"/>
      <c r="P16" s="11"/>
      <c r="Q16" s="11"/>
      <c r="R16" s="11"/>
      <c r="S16" s="11"/>
      <c r="T16" s="11"/>
      <c r="U16" s="11"/>
      <c r="V16" s="11"/>
      <c r="W16" s="11"/>
      <c r="X16" s="11"/>
      <c r="Y16" s="11"/>
      <c r="Z16" s="11"/>
    </row>
    <row r="17" spans="1:26">
      <c r="A17" s="11"/>
      <c r="B17" s="53"/>
      <c r="C17" s="53"/>
      <c r="D17" s="53"/>
      <c r="E17" s="53"/>
      <c r="F17" s="11"/>
      <c r="G17" s="11"/>
      <c r="H17" s="41">
        <v>8</v>
      </c>
      <c r="I17" s="41">
        <v>2</v>
      </c>
      <c r="J17" s="11">
        <f t="shared" ref="J17:J24" si="0">IF(AND(H$10=TRUE,$H$11=H17),I17,0)</f>
        <v>0</v>
      </c>
      <c r="K17" s="11"/>
      <c r="L17" s="11"/>
      <c r="M17" s="11"/>
      <c r="N17" s="11"/>
      <c r="O17" s="11"/>
      <c r="P17" s="11"/>
      <c r="Q17" s="11"/>
      <c r="R17" s="11"/>
      <c r="S17" s="11"/>
      <c r="T17" s="11"/>
      <c r="U17" s="11"/>
      <c r="V17" s="11"/>
      <c r="W17" s="11"/>
      <c r="X17" s="11"/>
      <c r="Y17" s="11"/>
      <c r="Z17" s="11"/>
    </row>
    <row r="18" spans="1:26">
      <c r="A18" s="11"/>
      <c r="B18" s="11"/>
      <c r="C18" s="11"/>
      <c r="D18" s="39"/>
      <c r="E18" s="11"/>
      <c r="F18" s="34"/>
      <c r="G18" s="34"/>
      <c r="H18" s="40">
        <v>7</v>
      </c>
      <c r="I18" s="40">
        <v>2</v>
      </c>
      <c r="J18" s="34">
        <f t="shared" si="0"/>
        <v>0</v>
      </c>
      <c r="K18" s="34"/>
      <c r="L18" s="34"/>
      <c r="M18" s="34"/>
      <c r="N18" s="34"/>
      <c r="O18" s="34"/>
      <c r="P18" s="34"/>
      <c r="Q18" s="34"/>
      <c r="R18" s="34"/>
      <c r="S18" s="34"/>
      <c r="T18" s="34"/>
      <c r="U18" s="34"/>
      <c r="V18" s="34"/>
      <c r="W18" s="34"/>
      <c r="X18" s="34"/>
      <c r="Y18" s="34"/>
      <c r="Z18" s="34"/>
    </row>
    <row r="19" spans="1:26">
      <c r="A19" s="11"/>
      <c r="B19" s="11"/>
      <c r="C19" s="11"/>
      <c r="D19" s="39"/>
      <c r="E19" s="11"/>
      <c r="F19" s="11"/>
      <c r="G19" s="11"/>
      <c r="H19" s="41">
        <v>6</v>
      </c>
      <c r="I19" s="41">
        <v>1</v>
      </c>
      <c r="J19" s="11">
        <f t="shared" si="0"/>
        <v>1</v>
      </c>
      <c r="K19" s="11"/>
      <c r="L19" s="11"/>
      <c r="M19" s="11"/>
      <c r="N19" s="11"/>
      <c r="O19" s="11"/>
      <c r="P19" s="11"/>
      <c r="Q19" s="11"/>
      <c r="R19" s="11"/>
      <c r="S19" s="11"/>
      <c r="T19" s="11"/>
      <c r="U19" s="11"/>
      <c r="V19" s="11"/>
      <c r="W19" s="11"/>
      <c r="X19" s="11"/>
      <c r="Y19" s="11"/>
      <c r="Z19" s="11"/>
    </row>
    <row r="20" spans="1:26">
      <c r="A20" s="11"/>
      <c r="B20" s="11"/>
      <c r="C20" s="11"/>
      <c r="D20" s="39"/>
      <c r="E20" s="11"/>
      <c r="F20" s="11"/>
      <c r="G20" s="11"/>
      <c r="H20" s="41">
        <v>5</v>
      </c>
      <c r="I20" s="41">
        <v>1</v>
      </c>
      <c r="J20" s="11">
        <f t="shared" si="0"/>
        <v>0</v>
      </c>
      <c r="K20" s="11"/>
      <c r="L20" s="11"/>
      <c r="M20" s="11"/>
      <c r="N20" s="11"/>
      <c r="O20" s="11"/>
      <c r="P20" s="11"/>
      <c r="Q20" s="11"/>
      <c r="R20" s="11"/>
      <c r="S20" s="11"/>
      <c r="T20" s="11"/>
      <c r="U20" s="11"/>
      <c r="V20" s="11"/>
      <c r="W20" s="11"/>
      <c r="X20" s="11"/>
      <c r="Y20" s="11"/>
      <c r="Z20" s="11"/>
    </row>
    <row r="21" spans="1:26" ht="15.75" customHeight="1">
      <c r="A21" s="11"/>
      <c r="B21" s="11"/>
      <c r="C21" s="11"/>
      <c r="D21" s="39"/>
      <c r="E21" s="11"/>
      <c r="F21" s="11"/>
      <c r="G21" s="11"/>
      <c r="H21" s="41">
        <v>4</v>
      </c>
      <c r="I21" s="41">
        <v>1</v>
      </c>
      <c r="J21" s="11">
        <f t="shared" si="0"/>
        <v>0</v>
      </c>
      <c r="K21" s="11"/>
      <c r="L21" s="11"/>
      <c r="M21" s="11"/>
      <c r="N21" s="11"/>
      <c r="O21" s="11"/>
      <c r="P21" s="11"/>
      <c r="Q21" s="11"/>
      <c r="R21" s="11"/>
      <c r="S21" s="11"/>
      <c r="T21" s="11"/>
      <c r="U21" s="11"/>
      <c r="V21" s="11"/>
      <c r="W21" s="11"/>
      <c r="X21" s="11"/>
      <c r="Y21" s="11"/>
      <c r="Z21" s="11"/>
    </row>
    <row r="22" spans="1:26" ht="15.75" customHeight="1">
      <c r="A22" s="11"/>
      <c r="B22" s="11"/>
      <c r="C22" s="11"/>
      <c r="D22" s="39"/>
      <c r="E22" s="11"/>
      <c r="F22" s="11"/>
      <c r="G22" s="11"/>
      <c r="H22" s="41">
        <v>3</v>
      </c>
      <c r="I22" s="41">
        <v>0</v>
      </c>
      <c r="J22" s="11">
        <f t="shared" si="0"/>
        <v>0</v>
      </c>
      <c r="K22" s="11"/>
      <c r="L22" s="11"/>
      <c r="M22" s="11"/>
      <c r="N22" s="11"/>
      <c r="O22" s="11"/>
      <c r="P22" s="11"/>
      <c r="Q22" s="11"/>
      <c r="R22" s="11"/>
      <c r="S22" s="11"/>
      <c r="T22" s="11"/>
      <c r="U22" s="11"/>
      <c r="V22" s="11"/>
      <c r="W22" s="11"/>
      <c r="X22" s="11"/>
      <c r="Y22" s="11"/>
      <c r="Z22" s="11"/>
    </row>
    <row r="23" spans="1:26" ht="15.75" customHeight="1">
      <c r="A23" s="11"/>
      <c r="B23" s="11"/>
      <c r="C23" s="11"/>
      <c r="D23" s="39"/>
      <c r="E23" s="11"/>
      <c r="F23" s="11"/>
      <c r="G23" s="11"/>
      <c r="H23" s="41">
        <v>2</v>
      </c>
      <c r="I23" s="41">
        <v>0</v>
      </c>
      <c r="J23" s="11">
        <f t="shared" si="0"/>
        <v>0</v>
      </c>
      <c r="K23" s="11"/>
      <c r="L23" s="11"/>
      <c r="M23" s="11"/>
      <c r="N23" s="11"/>
      <c r="O23" s="11"/>
      <c r="P23" s="11"/>
      <c r="Q23" s="11"/>
      <c r="R23" s="11"/>
      <c r="S23" s="11"/>
      <c r="T23" s="11"/>
      <c r="U23" s="11"/>
      <c r="V23" s="11"/>
      <c r="W23" s="11"/>
      <c r="X23" s="11"/>
      <c r="Y23" s="11"/>
      <c r="Z23" s="11"/>
    </row>
    <row r="24" spans="1:26" ht="15.75" customHeight="1">
      <c r="A24" s="11"/>
      <c r="B24" s="11"/>
      <c r="C24" s="11"/>
      <c r="D24" s="39"/>
      <c r="E24" s="11"/>
      <c r="F24" s="11"/>
      <c r="G24" s="11"/>
      <c r="H24" s="41">
        <v>1</v>
      </c>
      <c r="I24" s="41">
        <v>0</v>
      </c>
      <c r="J24" s="11">
        <f t="shared" si="0"/>
        <v>0</v>
      </c>
      <c r="K24" s="11"/>
      <c r="L24" s="11"/>
      <c r="M24" s="11"/>
      <c r="N24" s="11"/>
      <c r="O24" s="11"/>
      <c r="P24" s="11"/>
      <c r="Q24" s="11"/>
      <c r="R24" s="11"/>
      <c r="S24" s="11"/>
      <c r="T24" s="11"/>
      <c r="U24" s="11"/>
      <c r="V24" s="11"/>
      <c r="W24" s="11"/>
      <c r="X24" s="11"/>
      <c r="Y24" s="11"/>
      <c r="Z24" s="11"/>
    </row>
    <row r="25" spans="1:26" ht="15.75" customHeight="1">
      <c r="A25" s="11"/>
      <c r="B25" s="11"/>
      <c r="C25" s="11"/>
      <c r="D25" s="39"/>
      <c r="E25" s="11"/>
      <c r="F25" s="11"/>
      <c r="G25" s="11"/>
      <c r="H25" s="11"/>
      <c r="I25" s="11"/>
      <c r="J25" s="11"/>
      <c r="K25" s="11"/>
      <c r="L25" s="11"/>
      <c r="M25" s="11"/>
      <c r="N25" s="11"/>
      <c r="O25" s="11"/>
      <c r="P25" s="11"/>
      <c r="Q25" s="11"/>
      <c r="R25" s="11"/>
      <c r="S25" s="11"/>
      <c r="T25" s="11"/>
      <c r="U25" s="11"/>
      <c r="V25" s="11"/>
      <c r="W25" s="11"/>
      <c r="X25" s="11"/>
      <c r="Y25" s="11"/>
      <c r="Z25" s="11"/>
    </row>
    <row r="26" spans="1:26" ht="15.75" customHeight="1">
      <c r="A26" s="11"/>
      <c r="B26" s="11"/>
      <c r="C26" s="11"/>
      <c r="D26" s="39"/>
      <c r="E26" s="11"/>
      <c r="F26" s="11"/>
      <c r="G26" s="11"/>
      <c r="H26" s="42">
        <v>6</v>
      </c>
      <c r="I26" s="42">
        <v>0</v>
      </c>
      <c r="J26" s="11">
        <f t="shared" ref="J26:J31" si="1">IF(AND(H$10=FALSE,$H$11=H26),I26,0)</f>
        <v>0</v>
      </c>
      <c r="K26" s="11"/>
      <c r="L26" s="11"/>
      <c r="M26" s="11"/>
      <c r="N26" s="11"/>
      <c r="O26" s="11"/>
      <c r="P26" s="11"/>
      <c r="Q26" s="11"/>
      <c r="R26" s="11"/>
      <c r="S26" s="11"/>
      <c r="T26" s="11"/>
      <c r="U26" s="11"/>
      <c r="V26" s="11"/>
      <c r="W26" s="11"/>
      <c r="X26" s="11"/>
      <c r="Y26" s="11"/>
      <c r="Z26" s="11"/>
    </row>
    <row r="27" spans="1:26" ht="15.75" customHeight="1">
      <c r="A27" s="11"/>
      <c r="B27" s="11"/>
      <c r="C27" s="11"/>
      <c r="D27" s="39"/>
      <c r="E27" s="11"/>
      <c r="F27" s="11"/>
      <c r="G27" s="11"/>
      <c r="H27" s="42">
        <v>5</v>
      </c>
      <c r="I27" s="42">
        <v>0</v>
      </c>
      <c r="J27" s="11">
        <f t="shared" si="1"/>
        <v>0</v>
      </c>
      <c r="K27" s="11"/>
      <c r="L27" s="11"/>
      <c r="M27" s="11"/>
      <c r="N27" s="11"/>
      <c r="O27" s="11"/>
      <c r="P27" s="11"/>
      <c r="Q27" s="11"/>
      <c r="R27" s="11"/>
      <c r="S27" s="11"/>
      <c r="T27" s="11"/>
      <c r="U27" s="11"/>
      <c r="V27" s="11"/>
      <c r="W27" s="11"/>
      <c r="X27" s="11"/>
      <c r="Y27" s="11"/>
      <c r="Z27" s="11"/>
    </row>
    <row r="28" spans="1:26" ht="15.75" customHeight="1">
      <c r="A28" s="11"/>
      <c r="B28" s="11"/>
      <c r="C28" s="11"/>
      <c r="D28" s="39"/>
      <c r="E28" s="11"/>
      <c r="F28" s="11"/>
      <c r="G28" s="11"/>
      <c r="H28" s="42">
        <v>4</v>
      </c>
      <c r="I28" s="42">
        <v>0</v>
      </c>
      <c r="J28" s="11">
        <f t="shared" si="1"/>
        <v>0</v>
      </c>
      <c r="K28" s="11"/>
      <c r="L28" s="11"/>
      <c r="M28" s="11"/>
      <c r="N28" s="11"/>
      <c r="O28" s="11"/>
      <c r="P28" s="11"/>
      <c r="Q28" s="11"/>
      <c r="R28" s="11"/>
      <c r="S28" s="11"/>
      <c r="T28" s="11"/>
      <c r="U28" s="11"/>
      <c r="V28" s="11"/>
      <c r="W28" s="11"/>
      <c r="X28" s="11"/>
      <c r="Y28" s="11"/>
      <c r="Z28" s="11"/>
    </row>
    <row r="29" spans="1:26" ht="15.75" customHeight="1">
      <c r="A29" s="11"/>
      <c r="B29" s="11"/>
      <c r="C29" s="11"/>
      <c r="D29" s="39"/>
      <c r="E29" s="11"/>
      <c r="F29" s="11"/>
      <c r="G29" s="11"/>
      <c r="H29" s="42">
        <v>3</v>
      </c>
      <c r="I29" s="42">
        <v>0</v>
      </c>
      <c r="J29" s="11">
        <f t="shared" si="1"/>
        <v>0</v>
      </c>
      <c r="K29" s="11"/>
      <c r="L29" s="11"/>
      <c r="M29" s="11"/>
      <c r="N29" s="11"/>
      <c r="O29" s="11"/>
      <c r="P29" s="11"/>
      <c r="Q29" s="11"/>
      <c r="R29" s="11"/>
      <c r="S29" s="11"/>
      <c r="T29" s="11"/>
      <c r="U29" s="11"/>
      <c r="V29" s="11"/>
      <c r="W29" s="11"/>
      <c r="X29" s="11"/>
      <c r="Y29" s="11"/>
      <c r="Z29" s="11"/>
    </row>
    <row r="30" spans="1:26" ht="15.75" customHeight="1">
      <c r="A30" s="11"/>
      <c r="B30" s="11"/>
      <c r="C30" s="11"/>
      <c r="D30" s="39"/>
      <c r="E30" s="11"/>
      <c r="F30" s="11"/>
      <c r="G30" s="11"/>
      <c r="H30" s="42">
        <v>2</v>
      </c>
      <c r="I30" s="42">
        <v>0</v>
      </c>
      <c r="J30" s="11">
        <f t="shared" si="1"/>
        <v>0</v>
      </c>
      <c r="K30" s="11"/>
      <c r="L30" s="11"/>
      <c r="M30" s="11"/>
      <c r="N30" s="11"/>
      <c r="O30" s="11"/>
      <c r="P30" s="11"/>
      <c r="Q30" s="11"/>
      <c r="R30" s="11"/>
      <c r="S30" s="11"/>
      <c r="T30" s="11"/>
      <c r="U30" s="11"/>
      <c r="V30" s="11"/>
      <c r="W30" s="11"/>
      <c r="X30" s="11"/>
      <c r="Y30" s="11"/>
      <c r="Z30" s="11"/>
    </row>
    <row r="31" spans="1:26" ht="15.75" customHeight="1">
      <c r="A31" s="11"/>
      <c r="B31" s="11"/>
      <c r="C31" s="11"/>
      <c r="D31" s="39"/>
      <c r="E31" s="11"/>
      <c r="F31" s="11"/>
      <c r="G31" s="11"/>
      <c r="H31" s="42">
        <v>1</v>
      </c>
      <c r="I31" s="42">
        <v>0</v>
      </c>
      <c r="J31" s="11">
        <f t="shared" si="1"/>
        <v>0</v>
      </c>
      <c r="K31" s="11"/>
      <c r="L31" s="11"/>
      <c r="M31" s="11"/>
      <c r="N31" s="11"/>
      <c r="O31" s="11"/>
      <c r="P31" s="11"/>
      <c r="Q31" s="11"/>
      <c r="R31" s="11"/>
      <c r="S31" s="11"/>
      <c r="T31" s="11"/>
      <c r="U31" s="11"/>
      <c r="V31" s="11"/>
      <c r="W31" s="11"/>
      <c r="X31" s="11"/>
      <c r="Y31" s="11"/>
      <c r="Z31" s="11"/>
    </row>
    <row r="32" spans="1:26" ht="15.75" customHeight="1">
      <c r="A32" s="11"/>
      <c r="B32" s="11"/>
      <c r="C32" s="11"/>
      <c r="D32" s="39"/>
      <c r="E32" s="11"/>
      <c r="F32" s="11"/>
      <c r="G32" s="11"/>
      <c r="H32" s="11"/>
      <c r="I32" s="11"/>
      <c r="J32" s="11"/>
      <c r="K32" s="11"/>
      <c r="L32" s="11"/>
      <c r="M32" s="11"/>
      <c r="N32" s="11"/>
      <c r="O32" s="11"/>
      <c r="P32" s="11"/>
      <c r="Q32" s="11"/>
      <c r="R32" s="11"/>
      <c r="S32" s="11"/>
      <c r="T32" s="11"/>
      <c r="U32" s="11"/>
      <c r="V32" s="11"/>
      <c r="W32" s="11"/>
      <c r="X32" s="11"/>
      <c r="Y32" s="11"/>
      <c r="Z32" s="11"/>
    </row>
    <row r="33" spans="1:26" ht="15.75" customHeight="1">
      <c r="A33" s="11"/>
      <c r="B33" s="11"/>
      <c r="C33" s="11"/>
      <c r="D33" s="39"/>
      <c r="E33" s="11"/>
      <c r="F33" s="11"/>
      <c r="G33" s="11"/>
      <c r="H33" s="11"/>
      <c r="I33" s="11"/>
      <c r="J33" s="11"/>
      <c r="K33" s="11"/>
      <c r="L33" s="11"/>
      <c r="M33" s="11"/>
      <c r="N33" s="11"/>
      <c r="O33" s="11"/>
      <c r="P33" s="11"/>
      <c r="Q33" s="11"/>
      <c r="R33" s="11"/>
      <c r="S33" s="11"/>
      <c r="T33" s="11"/>
      <c r="U33" s="11"/>
      <c r="V33" s="11"/>
      <c r="W33" s="11"/>
      <c r="X33" s="11"/>
      <c r="Y33" s="11"/>
      <c r="Z33" s="11"/>
    </row>
    <row r="34" spans="1:26" ht="15.75" customHeight="1">
      <c r="A34" s="11"/>
      <c r="B34" s="11"/>
      <c r="C34" s="11"/>
      <c r="D34" s="39"/>
      <c r="E34" s="11"/>
      <c r="F34" s="11"/>
      <c r="G34" s="11"/>
      <c r="H34" s="11"/>
      <c r="I34" s="11"/>
      <c r="J34" s="11"/>
      <c r="K34" s="11"/>
      <c r="L34" s="11"/>
      <c r="M34" s="11"/>
      <c r="N34" s="11"/>
      <c r="O34" s="11"/>
      <c r="P34" s="11"/>
      <c r="Q34" s="11"/>
      <c r="R34" s="11"/>
      <c r="S34" s="11"/>
      <c r="T34" s="11"/>
      <c r="U34" s="11"/>
      <c r="V34" s="11"/>
      <c r="W34" s="11"/>
      <c r="X34" s="11"/>
      <c r="Y34" s="11"/>
      <c r="Z34" s="11"/>
    </row>
    <row r="35" spans="1:26" ht="15.75" customHeight="1">
      <c r="A35" s="11"/>
      <c r="B35" s="11"/>
      <c r="C35" s="11"/>
      <c r="D35" s="39"/>
      <c r="E35" s="11"/>
      <c r="F35" s="11"/>
      <c r="G35" s="11"/>
      <c r="H35" s="11"/>
      <c r="I35" s="11"/>
      <c r="J35" s="11"/>
      <c r="K35" s="11"/>
      <c r="L35" s="11"/>
      <c r="M35" s="11"/>
      <c r="N35" s="11"/>
      <c r="O35" s="11"/>
      <c r="P35" s="11"/>
      <c r="Q35" s="11"/>
      <c r="R35" s="11"/>
      <c r="S35" s="11"/>
      <c r="T35" s="11"/>
      <c r="U35" s="11"/>
      <c r="V35" s="11"/>
      <c r="W35" s="11"/>
      <c r="X35" s="11"/>
      <c r="Y35" s="11"/>
      <c r="Z35" s="11"/>
    </row>
    <row r="36" spans="1:26" ht="15.75" customHeight="1">
      <c r="A36" s="11"/>
      <c r="B36" s="11"/>
      <c r="C36" s="11"/>
      <c r="D36" s="39"/>
      <c r="E36" s="11"/>
      <c r="F36" s="11"/>
      <c r="G36" s="11"/>
      <c r="H36" s="11"/>
      <c r="I36" s="11"/>
      <c r="J36" s="11"/>
      <c r="K36" s="11"/>
      <c r="L36" s="11"/>
      <c r="M36" s="11"/>
      <c r="N36" s="11"/>
      <c r="O36" s="11"/>
      <c r="P36" s="11"/>
      <c r="Q36" s="11"/>
      <c r="R36" s="11"/>
      <c r="S36" s="11"/>
      <c r="T36" s="11"/>
      <c r="U36" s="11"/>
      <c r="V36" s="11"/>
      <c r="W36" s="11"/>
      <c r="X36" s="11"/>
      <c r="Y36" s="11"/>
      <c r="Z36" s="11"/>
    </row>
    <row r="37" spans="1:26" ht="15.75" customHeight="1">
      <c r="A37" s="11"/>
      <c r="B37" s="11"/>
      <c r="C37" s="11"/>
      <c r="D37" s="39"/>
      <c r="E37" s="11"/>
      <c r="F37" s="11"/>
      <c r="G37" s="11"/>
      <c r="H37" s="11"/>
      <c r="I37" s="11"/>
      <c r="J37" s="11"/>
      <c r="K37" s="11"/>
      <c r="L37" s="11"/>
      <c r="M37" s="11"/>
      <c r="N37" s="11"/>
      <c r="O37" s="11"/>
      <c r="P37" s="11"/>
      <c r="Q37" s="11"/>
      <c r="R37" s="11"/>
      <c r="S37" s="11"/>
      <c r="T37" s="11"/>
      <c r="U37" s="11"/>
      <c r="V37" s="11"/>
      <c r="W37" s="11"/>
      <c r="X37" s="11"/>
      <c r="Y37" s="11"/>
      <c r="Z37" s="11"/>
    </row>
    <row r="38" spans="1:26" ht="15.75" customHeight="1">
      <c r="A38" s="11"/>
      <c r="B38" s="11"/>
      <c r="C38" s="11"/>
      <c r="D38" s="39"/>
      <c r="E38" s="11"/>
      <c r="F38" s="11"/>
      <c r="G38" s="11"/>
      <c r="H38" s="11"/>
      <c r="I38" s="11"/>
      <c r="J38" s="11"/>
      <c r="K38" s="11"/>
      <c r="L38" s="11"/>
      <c r="M38" s="11"/>
      <c r="N38" s="11"/>
      <c r="O38" s="11"/>
      <c r="P38" s="11"/>
      <c r="Q38" s="11"/>
      <c r="R38" s="11"/>
      <c r="S38" s="11"/>
      <c r="T38" s="11"/>
      <c r="U38" s="11"/>
      <c r="V38" s="11"/>
      <c r="W38" s="11"/>
      <c r="X38" s="11"/>
      <c r="Y38" s="11"/>
      <c r="Z38" s="11"/>
    </row>
    <row r="39" spans="1:26" ht="15.75" customHeight="1">
      <c r="A39" s="11"/>
      <c r="B39" s="11"/>
      <c r="C39" s="11"/>
      <c r="D39" s="39"/>
      <c r="E39" s="11"/>
      <c r="F39" s="11"/>
      <c r="G39" s="11"/>
      <c r="H39" s="11"/>
      <c r="I39" s="11"/>
      <c r="J39" s="11"/>
      <c r="K39" s="11"/>
      <c r="L39" s="11"/>
      <c r="M39" s="11"/>
      <c r="N39" s="11"/>
      <c r="O39" s="11"/>
      <c r="P39" s="11"/>
      <c r="Q39" s="11"/>
      <c r="R39" s="11"/>
      <c r="S39" s="11"/>
      <c r="T39" s="11"/>
      <c r="U39" s="11"/>
      <c r="V39" s="11"/>
      <c r="W39" s="11"/>
      <c r="X39" s="11"/>
      <c r="Y39" s="11"/>
      <c r="Z39" s="11"/>
    </row>
    <row r="40" spans="1:26" ht="15.75" customHeight="1">
      <c r="A40" s="11"/>
      <c r="B40" s="11"/>
      <c r="C40" s="11"/>
      <c r="D40" s="39"/>
      <c r="E40" s="11"/>
      <c r="F40" s="11"/>
      <c r="G40" s="11"/>
      <c r="H40" s="11"/>
      <c r="I40" s="11"/>
      <c r="J40" s="11"/>
      <c r="K40" s="11"/>
      <c r="L40" s="11"/>
      <c r="M40" s="11"/>
      <c r="N40" s="11"/>
      <c r="O40" s="11"/>
      <c r="P40" s="11"/>
      <c r="Q40" s="11"/>
      <c r="R40" s="11"/>
      <c r="S40" s="11"/>
      <c r="T40" s="11"/>
      <c r="U40" s="11"/>
      <c r="V40" s="11"/>
      <c r="W40" s="11"/>
      <c r="X40" s="11"/>
      <c r="Y40" s="11"/>
      <c r="Z40" s="11"/>
    </row>
    <row r="41" spans="1:26" ht="15.75" customHeight="1">
      <c r="A41" s="11"/>
      <c r="B41" s="11"/>
      <c r="C41" s="11"/>
      <c r="D41" s="39"/>
      <c r="E41" s="11"/>
      <c r="F41" s="11"/>
      <c r="G41" s="11"/>
      <c r="H41" s="11"/>
      <c r="I41" s="11"/>
      <c r="J41" s="11"/>
      <c r="K41" s="11"/>
      <c r="L41" s="11"/>
      <c r="M41" s="11"/>
      <c r="N41" s="11"/>
      <c r="O41" s="11"/>
      <c r="P41" s="11"/>
      <c r="Q41" s="11"/>
      <c r="R41" s="11"/>
      <c r="S41" s="11"/>
      <c r="T41" s="11"/>
      <c r="U41" s="11"/>
      <c r="V41" s="11"/>
      <c r="W41" s="11"/>
      <c r="X41" s="11"/>
      <c r="Y41" s="11"/>
      <c r="Z41" s="11"/>
    </row>
    <row r="42" spans="1:26" ht="15.75" customHeight="1">
      <c r="A42" s="11"/>
      <c r="B42" s="11"/>
      <c r="C42" s="11"/>
      <c r="D42" s="39"/>
      <c r="E42" s="11"/>
      <c r="F42" s="11"/>
      <c r="G42" s="11"/>
      <c r="H42" s="11"/>
      <c r="I42" s="11"/>
      <c r="J42" s="11"/>
      <c r="K42" s="11"/>
      <c r="L42" s="11"/>
      <c r="M42" s="11"/>
      <c r="N42" s="11"/>
      <c r="O42" s="11"/>
      <c r="P42" s="11"/>
      <c r="Q42" s="11"/>
      <c r="R42" s="11"/>
      <c r="S42" s="11"/>
      <c r="T42" s="11"/>
      <c r="U42" s="11"/>
      <c r="V42" s="11"/>
      <c r="W42" s="11"/>
      <c r="X42" s="11"/>
      <c r="Y42" s="11"/>
      <c r="Z42" s="11"/>
    </row>
    <row r="43" spans="1:26" ht="15.75" customHeight="1">
      <c r="A43" s="11"/>
      <c r="B43" s="11"/>
      <c r="C43" s="11"/>
      <c r="D43" s="39"/>
      <c r="E43" s="11"/>
      <c r="F43" s="11"/>
      <c r="G43" s="11"/>
      <c r="H43" s="11"/>
      <c r="I43" s="11"/>
      <c r="J43" s="11"/>
      <c r="K43" s="11"/>
      <c r="L43" s="11"/>
      <c r="M43" s="11"/>
      <c r="N43" s="11"/>
      <c r="O43" s="11"/>
      <c r="P43" s="11"/>
      <c r="Q43" s="11"/>
      <c r="R43" s="11"/>
      <c r="S43" s="11"/>
      <c r="T43" s="11"/>
      <c r="U43" s="11"/>
      <c r="V43" s="11"/>
      <c r="W43" s="11"/>
      <c r="X43" s="11"/>
      <c r="Y43" s="11"/>
      <c r="Z43" s="11"/>
    </row>
    <row r="44" spans="1:26" ht="15.75" customHeight="1">
      <c r="A44" s="11"/>
      <c r="B44" s="11"/>
      <c r="C44" s="11"/>
      <c r="D44" s="39"/>
      <c r="E44" s="11"/>
      <c r="F44" s="11"/>
      <c r="G44" s="11"/>
      <c r="H44" s="11"/>
      <c r="I44" s="11"/>
      <c r="J44" s="11"/>
      <c r="K44" s="11"/>
      <c r="L44" s="11"/>
      <c r="M44" s="11"/>
      <c r="N44" s="11"/>
      <c r="O44" s="11"/>
      <c r="P44" s="11"/>
      <c r="Q44" s="11"/>
      <c r="R44" s="11"/>
      <c r="S44" s="11"/>
      <c r="T44" s="11"/>
      <c r="U44" s="11"/>
      <c r="V44" s="11"/>
      <c r="W44" s="11"/>
      <c r="X44" s="11"/>
      <c r="Y44" s="11"/>
      <c r="Z44" s="11"/>
    </row>
    <row r="45" spans="1:26" ht="15.75" customHeight="1">
      <c r="A45" s="11"/>
      <c r="B45" s="11"/>
      <c r="C45" s="11"/>
      <c r="D45" s="39"/>
      <c r="E45" s="11"/>
      <c r="F45" s="11"/>
      <c r="G45" s="11"/>
      <c r="H45" s="11"/>
      <c r="I45" s="11"/>
      <c r="J45" s="11"/>
      <c r="K45" s="11"/>
      <c r="L45" s="11"/>
      <c r="M45" s="11"/>
      <c r="N45" s="11"/>
      <c r="O45" s="11"/>
      <c r="P45" s="11"/>
      <c r="Q45" s="11"/>
      <c r="R45" s="11"/>
      <c r="S45" s="11"/>
      <c r="T45" s="11"/>
      <c r="U45" s="11"/>
      <c r="V45" s="11"/>
      <c r="W45" s="11"/>
      <c r="X45" s="11"/>
      <c r="Y45" s="11"/>
      <c r="Z45" s="11"/>
    </row>
    <row r="46" spans="1:26" ht="15.75" customHeight="1">
      <c r="A46" s="11"/>
      <c r="B46" s="11"/>
      <c r="C46" s="11"/>
      <c r="D46" s="39"/>
      <c r="E46" s="11"/>
      <c r="F46" s="11"/>
      <c r="G46" s="11"/>
      <c r="H46" s="11"/>
      <c r="I46" s="11"/>
      <c r="J46" s="11"/>
      <c r="K46" s="11"/>
      <c r="L46" s="11"/>
      <c r="M46" s="11"/>
      <c r="N46" s="11"/>
      <c r="O46" s="11"/>
      <c r="P46" s="11"/>
      <c r="Q46" s="11"/>
      <c r="R46" s="11"/>
      <c r="S46" s="11"/>
      <c r="T46" s="11"/>
      <c r="U46" s="11"/>
      <c r="V46" s="11"/>
      <c r="W46" s="11"/>
      <c r="X46" s="11"/>
      <c r="Y46" s="11"/>
      <c r="Z46" s="11"/>
    </row>
    <row r="47" spans="1:26" ht="15.75" customHeight="1">
      <c r="A47" s="11"/>
      <c r="B47" s="11"/>
      <c r="C47" s="11"/>
      <c r="D47" s="39"/>
      <c r="E47" s="11"/>
      <c r="F47" s="11"/>
      <c r="G47" s="11"/>
      <c r="H47" s="11"/>
      <c r="I47" s="11"/>
      <c r="J47" s="11"/>
      <c r="K47" s="11"/>
      <c r="L47" s="11"/>
      <c r="M47" s="11"/>
      <c r="N47" s="11"/>
      <c r="O47" s="11"/>
      <c r="P47" s="11"/>
      <c r="Q47" s="11"/>
      <c r="R47" s="11"/>
      <c r="S47" s="11"/>
      <c r="T47" s="11"/>
      <c r="U47" s="11"/>
      <c r="V47" s="11"/>
      <c r="W47" s="11"/>
      <c r="X47" s="11"/>
      <c r="Y47" s="11"/>
      <c r="Z47" s="11"/>
    </row>
    <row r="48" spans="1:26" ht="15.75" customHeight="1">
      <c r="A48" s="11"/>
      <c r="B48" s="11"/>
      <c r="C48" s="11"/>
      <c r="D48" s="39"/>
      <c r="E48" s="11"/>
      <c r="F48" s="11"/>
      <c r="G48" s="11"/>
      <c r="H48" s="11"/>
      <c r="I48" s="11"/>
      <c r="J48" s="11"/>
      <c r="K48" s="11"/>
      <c r="L48" s="11"/>
      <c r="M48" s="11"/>
      <c r="N48" s="11"/>
      <c r="O48" s="11"/>
      <c r="P48" s="11"/>
      <c r="Q48" s="11"/>
      <c r="R48" s="11"/>
      <c r="S48" s="11"/>
      <c r="T48" s="11"/>
      <c r="U48" s="11"/>
      <c r="V48" s="11"/>
      <c r="W48" s="11"/>
      <c r="X48" s="11"/>
      <c r="Y48" s="11"/>
      <c r="Z48" s="11"/>
    </row>
    <row r="49" spans="1:26" ht="15.75" customHeight="1">
      <c r="A49" s="11"/>
      <c r="B49" s="11"/>
      <c r="C49" s="11"/>
      <c r="D49" s="39"/>
      <c r="E49" s="11"/>
      <c r="F49" s="11"/>
      <c r="G49" s="11"/>
      <c r="H49" s="11"/>
      <c r="I49" s="11"/>
      <c r="J49" s="11"/>
      <c r="K49" s="11"/>
      <c r="L49" s="11"/>
      <c r="M49" s="11"/>
      <c r="N49" s="11"/>
      <c r="O49" s="11"/>
      <c r="P49" s="11"/>
      <c r="Q49" s="11"/>
      <c r="R49" s="11"/>
      <c r="S49" s="11"/>
      <c r="T49" s="11"/>
      <c r="U49" s="11"/>
      <c r="V49" s="11"/>
      <c r="W49" s="11"/>
      <c r="X49" s="11"/>
      <c r="Y49" s="11"/>
      <c r="Z49" s="11"/>
    </row>
    <row r="50" spans="1:26" ht="15.75" customHeight="1">
      <c r="A50" s="11"/>
      <c r="B50" s="11"/>
      <c r="C50" s="11"/>
      <c r="D50" s="39"/>
      <c r="E50" s="11"/>
      <c r="F50" s="11"/>
      <c r="G50" s="11"/>
      <c r="H50" s="11"/>
      <c r="I50" s="11"/>
      <c r="J50" s="11"/>
      <c r="K50" s="11"/>
      <c r="L50" s="11"/>
      <c r="M50" s="11"/>
      <c r="N50" s="11"/>
      <c r="O50" s="11"/>
      <c r="P50" s="11"/>
      <c r="Q50" s="11"/>
      <c r="R50" s="11"/>
      <c r="S50" s="11"/>
      <c r="T50" s="11"/>
      <c r="U50" s="11"/>
      <c r="V50" s="11"/>
      <c r="W50" s="11"/>
      <c r="X50" s="11"/>
      <c r="Y50" s="11"/>
      <c r="Z50" s="11"/>
    </row>
    <row r="51" spans="1:26" ht="15.75" customHeight="1">
      <c r="A51" s="11"/>
      <c r="B51" s="11"/>
      <c r="C51" s="11"/>
      <c r="D51" s="39"/>
      <c r="E51" s="11"/>
      <c r="F51" s="11"/>
      <c r="G51" s="11"/>
      <c r="H51" s="11"/>
      <c r="I51" s="11"/>
      <c r="J51" s="11"/>
      <c r="K51" s="11"/>
      <c r="L51" s="11"/>
      <c r="M51" s="11"/>
      <c r="N51" s="11"/>
      <c r="O51" s="11"/>
      <c r="P51" s="11"/>
      <c r="Q51" s="11"/>
      <c r="R51" s="11"/>
      <c r="S51" s="11"/>
      <c r="T51" s="11"/>
      <c r="U51" s="11"/>
      <c r="V51" s="11"/>
      <c r="W51" s="11"/>
      <c r="X51" s="11"/>
      <c r="Y51" s="11"/>
      <c r="Z51" s="11"/>
    </row>
    <row r="52" spans="1:26" ht="15.75" customHeight="1">
      <c r="A52" s="11"/>
      <c r="B52" s="11"/>
      <c r="C52" s="11"/>
      <c r="D52" s="39"/>
      <c r="E52" s="11"/>
      <c r="F52" s="11"/>
      <c r="G52" s="11"/>
      <c r="H52" s="11"/>
      <c r="I52" s="11"/>
      <c r="J52" s="11"/>
      <c r="K52" s="11"/>
      <c r="L52" s="11"/>
      <c r="M52" s="11"/>
      <c r="N52" s="11"/>
      <c r="O52" s="11"/>
      <c r="P52" s="11"/>
      <c r="Q52" s="11"/>
      <c r="R52" s="11"/>
      <c r="S52" s="11"/>
      <c r="T52" s="11"/>
      <c r="U52" s="11"/>
      <c r="V52" s="11"/>
      <c r="W52" s="11"/>
      <c r="X52" s="11"/>
      <c r="Y52" s="11"/>
      <c r="Z52" s="11"/>
    </row>
    <row r="53" spans="1:26" ht="15.75" customHeight="1">
      <c r="A53" s="11"/>
      <c r="B53" s="11"/>
      <c r="C53" s="11"/>
      <c r="D53" s="39"/>
      <c r="E53" s="11"/>
      <c r="F53" s="11"/>
      <c r="G53" s="11"/>
      <c r="H53" s="11"/>
      <c r="I53" s="11"/>
      <c r="J53" s="11"/>
      <c r="K53" s="11"/>
      <c r="L53" s="11"/>
      <c r="M53" s="11"/>
      <c r="N53" s="11"/>
      <c r="O53" s="11"/>
      <c r="P53" s="11"/>
      <c r="Q53" s="11"/>
      <c r="R53" s="11"/>
      <c r="S53" s="11"/>
      <c r="T53" s="11"/>
      <c r="U53" s="11"/>
      <c r="V53" s="11"/>
      <c r="W53" s="11"/>
      <c r="X53" s="11"/>
      <c r="Y53" s="11"/>
      <c r="Z53" s="11"/>
    </row>
    <row r="54" spans="1:26" ht="15.75" customHeight="1">
      <c r="A54" s="11"/>
      <c r="B54" s="11"/>
      <c r="C54" s="11"/>
      <c r="D54" s="39"/>
      <c r="E54" s="11"/>
      <c r="F54" s="11"/>
      <c r="G54" s="11"/>
      <c r="H54" s="11"/>
      <c r="I54" s="11"/>
      <c r="J54" s="11"/>
      <c r="K54" s="11"/>
      <c r="L54" s="11"/>
      <c r="M54" s="11"/>
      <c r="N54" s="11"/>
      <c r="O54" s="11"/>
      <c r="P54" s="11"/>
      <c r="Q54" s="11"/>
      <c r="R54" s="11"/>
      <c r="S54" s="11"/>
      <c r="T54" s="11"/>
      <c r="U54" s="11"/>
      <c r="V54" s="11"/>
      <c r="W54" s="11"/>
      <c r="X54" s="11"/>
      <c r="Y54" s="11"/>
      <c r="Z54" s="11"/>
    </row>
    <row r="55" spans="1:26" ht="15.75" customHeight="1">
      <c r="A55" s="11"/>
      <c r="B55" s="11"/>
      <c r="C55" s="11"/>
      <c r="D55" s="39"/>
      <c r="E55" s="11"/>
      <c r="F55" s="11"/>
      <c r="G55" s="11"/>
      <c r="H55" s="11"/>
      <c r="I55" s="11"/>
      <c r="J55" s="11"/>
      <c r="K55" s="11"/>
      <c r="L55" s="11"/>
      <c r="M55" s="11"/>
      <c r="N55" s="11"/>
      <c r="O55" s="11"/>
      <c r="P55" s="11"/>
      <c r="Q55" s="11"/>
      <c r="R55" s="11"/>
      <c r="S55" s="11"/>
      <c r="T55" s="11"/>
      <c r="U55" s="11"/>
      <c r="V55" s="11"/>
      <c r="W55" s="11"/>
      <c r="X55" s="11"/>
      <c r="Y55" s="11"/>
      <c r="Z55" s="11"/>
    </row>
    <row r="56" spans="1:26" ht="15.75" customHeight="1">
      <c r="A56" s="11"/>
      <c r="B56" s="11"/>
      <c r="C56" s="11"/>
      <c r="D56" s="39"/>
      <c r="E56" s="11"/>
      <c r="F56" s="11"/>
      <c r="G56" s="11"/>
      <c r="H56" s="11"/>
      <c r="I56" s="11"/>
      <c r="J56" s="11"/>
      <c r="K56" s="11"/>
      <c r="L56" s="11"/>
      <c r="M56" s="11"/>
      <c r="N56" s="11"/>
      <c r="O56" s="11"/>
      <c r="P56" s="11"/>
      <c r="Q56" s="11"/>
      <c r="R56" s="11"/>
      <c r="S56" s="11"/>
      <c r="T56" s="11"/>
      <c r="U56" s="11"/>
      <c r="V56" s="11"/>
      <c r="W56" s="11"/>
      <c r="X56" s="11"/>
      <c r="Y56" s="11"/>
      <c r="Z56" s="11"/>
    </row>
    <row r="57" spans="1:26" ht="15.75" customHeight="1">
      <c r="A57" s="11"/>
      <c r="B57" s="11"/>
      <c r="C57" s="11"/>
      <c r="D57" s="39"/>
      <c r="E57" s="11"/>
      <c r="F57" s="11"/>
      <c r="G57" s="11"/>
      <c r="H57" s="11"/>
      <c r="I57" s="11"/>
      <c r="J57" s="11"/>
      <c r="K57" s="11"/>
      <c r="L57" s="11"/>
      <c r="M57" s="11"/>
      <c r="N57" s="11"/>
      <c r="O57" s="11"/>
      <c r="P57" s="11"/>
      <c r="Q57" s="11"/>
      <c r="R57" s="11"/>
      <c r="S57" s="11"/>
      <c r="T57" s="11"/>
      <c r="U57" s="11"/>
      <c r="V57" s="11"/>
      <c r="W57" s="11"/>
      <c r="X57" s="11"/>
      <c r="Y57" s="11"/>
      <c r="Z57" s="11"/>
    </row>
    <row r="58" spans="1:26" ht="15.75" customHeight="1">
      <c r="A58" s="11"/>
      <c r="B58" s="11"/>
      <c r="C58" s="11"/>
      <c r="D58" s="39"/>
      <c r="E58" s="11"/>
      <c r="F58" s="11"/>
      <c r="G58" s="11"/>
      <c r="H58" s="11"/>
      <c r="I58" s="11"/>
      <c r="J58" s="11"/>
      <c r="K58" s="11"/>
      <c r="L58" s="11"/>
      <c r="M58" s="11"/>
      <c r="N58" s="11"/>
      <c r="O58" s="11"/>
      <c r="P58" s="11"/>
      <c r="Q58" s="11"/>
      <c r="R58" s="11"/>
      <c r="S58" s="11"/>
      <c r="T58" s="11"/>
      <c r="U58" s="11"/>
      <c r="V58" s="11"/>
      <c r="W58" s="11"/>
      <c r="X58" s="11"/>
      <c r="Y58" s="11"/>
      <c r="Z58" s="11"/>
    </row>
    <row r="59" spans="1:26" ht="15.75" customHeight="1">
      <c r="A59" s="11"/>
      <c r="B59" s="11"/>
      <c r="C59" s="11"/>
      <c r="D59" s="39"/>
      <c r="E59" s="11"/>
      <c r="F59" s="11"/>
      <c r="G59" s="11"/>
      <c r="H59" s="11"/>
      <c r="I59" s="11"/>
      <c r="J59" s="11"/>
      <c r="K59" s="11"/>
      <c r="L59" s="11"/>
      <c r="M59" s="11"/>
      <c r="N59" s="11"/>
      <c r="O59" s="11"/>
      <c r="P59" s="11"/>
      <c r="Q59" s="11"/>
      <c r="R59" s="11"/>
      <c r="S59" s="11"/>
      <c r="T59" s="11"/>
      <c r="U59" s="11"/>
      <c r="V59" s="11"/>
      <c r="W59" s="11"/>
      <c r="X59" s="11"/>
      <c r="Y59" s="11"/>
      <c r="Z59" s="11"/>
    </row>
    <row r="60" spans="1:26" ht="15.75" customHeight="1">
      <c r="A60" s="11"/>
      <c r="B60" s="11"/>
      <c r="C60" s="11"/>
      <c r="D60" s="39"/>
      <c r="E60" s="11"/>
      <c r="F60" s="11"/>
      <c r="G60" s="11"/>
      <c r="H60" s="11"/>
      <c r="I60" s="11"/>
      <c r="J60" s="11"/>
      <c r="K60" s="11"/>
      <c r="L60" s="11"/>
      <c r="M60" s="11"/>
      <c r="N60" s="11"/>
      <c r="O60" s="11"/>
      <c r="P60" s="11"/>
      <c r="Q60" s="11"/>
      <c r="R60" s="11"/>
      <c r="S60" s="11"/>
      <c r="T60" s="11"/>
      <c r="U60" s="11"/>
      <c r="V60" s="11"/>
      <c r="W60" s="11"/>
      <c r="X60" s="11"/>
      <c r="Y60" s="11"/>
      <c r="Z60" s="11"/>
    </row>
    <row r="61" spans="1:26" ht="15.75" customHeight="1">
      <c r="A61" s="11"/>
      <c r="B61" s="11"/>
      <c r="C61" s="11"/>
      <c r="D61" s="39"/>
      <c r="E61" s="11"/>
      <c r="F61" s="11"/>
      <c r="G61" s="11"/>
      <c r="H61" s="11"/>
      <c r="I61" s="11"/>
      <c r="J61" s="11"/>
      <c r="K61" s="11"/>
      <c r="L61" s="11"/>
      <c r="M61" s="11"/>
      <c r="N61" s="11"/>
      <c r="O61" s="11"/>
      <c r="P61" s="11"/>
      <c r="Q61" s="11"/>
      <c r="R61" s="11"/>
      <c r="S61" s="11"/>
      <c r="T61" s="11"/>
      <c r="U61" s="11"/>
      <c r="V61" s="11"/>
      <c r="W61" s="11"/>
      <c r="X61" s="11"/>
      <c r="Y61" s="11"/>
      <c r="Z61" s="11"/>
    </row>
    <row r="62" spans="1:26" ht="15.75" customHeight="1">
      <c r="A62" s="11"/>
      <c r="B62" s="11"/>
      <c r="C62" s="11"/>
      <c r="D62" s="39"/>
      <c r="E62" s="11"/>
      <c r="F62" s="11"/>
      <c r="G62" s="11"/>
      <c r="H62" s="11"/>
      <c r="I62" s="11"/>
      <c r="J62" s="11"/>
      <c r="K62" s="11"/>
      <c r="L62" s="11"/>
      <c r="M62" s="11"/>
      <c r="N62" s="11"/>
      <c r="O62" s="11"/>
      <c r="P62" s="11"/>
      <c r="Q62" s="11"/>
      <c r="R62" s="11"/>
      <c r="S62" s="11"/>
      <c r="T62" s="11"/>
      <c r="U62" s="11"/>
      <c r="V62" s="11"/>
      <c r="W62" s="11"/>
      <c r="X62" s="11"/>
      <c r="Y62" s="11"/>
      <c r="Z62" s="11"/>
    </row>
    <row r="63" spans="1:26" ht="15.75" customHeight="1">
      <c r="A63" s="11"/>
      <c r="B63" s="11"/>
      <c r="C63" s="11"/>
      <c r="D63" s="39"/>
      <c r="E63" s="11"/>
      <c r="F63" s="11"/>
      <c r="G63" s="11"/>
      <c r="H63" s="11"/>
      <c r="I63" s="11"/>
      <c r="J63" s="11"/>
      <c r="K63" s="11"/>
      <c r="L63" s="11"/>
      <c r="M63" s="11"/>
      <c r="N63" s="11"/>
      <c r="O63" s="11"/>
      <c r="P63" s="11"/>
      <c r="Q63" s="11"/>
      <c r="R63" s="11"/>
      <c r="S63" s="11"/>
      <c r="T63" s="11"/>
      <c r="U63" s="11"/>
      <c r="V63" s="11"/>
      <c r="W63" s="11"/>
      <c r="X63" s="11"/>
      <c r="Y63" s="11"/>
      <c r="Z63" s="11"/>
    </row>
    <row r="64" spans="1:26" ht="15.75" customHeight="1">
      <c r="A64" s="11"/>
      <c r="B64" s="11"/>
      <c r="C64" s="11"/>
      <c r="D64" s="39"/>
      <c r="E64" s="11"/>
      <c r="F64" s="11"/>
      <c r="G64" s="11"/>
      <c r="H64" s="11"/>
      <c r="I64" s="11"/>
      <c r="J64" s="11"/>
      <c r="K64" s="11"/>
      <c r="L64" s="11"/>
      <c r="M64" s="11"/>
      <c r="N64" s="11"/>
      <c r="O64" s="11"/>
      <c r="P64" s="11"/>
      <c r="Q64" s="11"/>
      <c r="R64" s="11"/>
      <c r="S64" s="11"/>
      <c r="T64" s="11"/>
      <c r="U64" s="11"/>
      <c r="V64" s="11"/>
      <c r="W64" s="11"/>
      <c r="X64" s="11"/>
      <c r="Y64" s="11"/>
      <c r="Z64" s="11"/>
    </row>
    <row r="65" spans="1:26" ht="15.75" customHeight="1">
      <c r="A65" s="11"/>
      <c r="B65" s="11"/>
      <c r="C65" s="11"/>
      <c r="D65" s="39"/>
      <c r="E65" s="11"/>
      <c r="F65" s="11"/>
      <c r="G65" s="11"/>
      <c r="H65" s="11"/>
      <c r="I65" s="11"/>
      <c r="J65" s="11"/>
      <c r="K65" s="11"/>
      <c r="L65" s="11"/>
      <c r="M65" s="11"/>
      <c r="N65" s="11"/>
      <c r="O65" s="11"/>
      <c r="P65" s="11"/>
      <c r="Q65" s="11"/>
      <c r="R65" s="11"/>
      <c r="S65" s="11"/>
      <c r="T65" s="11"/>
      <c r="U65" s="11"/>
      <c r="V65" s="11"/>
      <c r="W65" s="11"/>
      <c r="X65" s="11"/>
      <c r="Y65" s="11"/>
      <c r="Z65" s="11"/>
    </row>
    <row r="66" spans="1:26" ht="15.75" customHeight="1">
      <c r="A66" s="11"/>
      <c r="B66" s="11"/>
      <c r="C66" s="11"/>
      <c r="D66" s="39"/>
      <c r="E66" s="11"/>
      <c r="F66" s="11"/>
      <c r="G66" s="11"/>
      <c r="H66" s="11"/>
      <c r="I66" s="11"/>
      <c r="J66" s="11"/>
      <c r="K66" s="11"/>
      <c r="L66" s="11"/>
      <c r="M66" s="11"/>
      <c r="N66" s="11"/>
      <c r="O66" s="11"/>
      <c r="P66" s="11"/>
      <c r="Q66" s="11"/>
      <c r="R66" s="11"/>
      <c r="S66" s="11"/>
      <c r="T66" s="11"/>
      <c r="U66" s="11"/>
      <c r="V66" s="11"/>
      <c r="W66" s="11"/>
      <c r="X66" s="11"/>
      <c r="Y66" s="11"/>
      <c r="Z66" s="11"/>
    </row>
    <row r="67" spans="1:26" ht="15.75" customHeight="1">
      <c r="A67" s="11"/>
      <c r="B67" s="11"/>
      <c r="C67" s="11"/>
      <c r="D67" s="39"/>
      <c r="E67" s="11"/>
      <c r="F67" s="11"/>
      <c r="G67" s="11"/>
      <c r="H67" s="11"/>
      <c r="I67" s="11"/>
      <c r="J67" s="11"/>
      <c r="K67" s="11"/>
      <c r="L67" s="11"/>
      <c r="M67" s="11"/>
      <c r="N67" s="11"/>
      <c r="O67" s="11"/>
      <c r="P67" s="11"/>
      <c r="Q67" s="11"/>
      <c r="R67" s="11"/>
      <c r="S67" s="11"/>
      <c r="T67" s="11"/>
      <c r="U67" s="11"/>
      <c r="V67" s="11"/>
      <c r="W67" s="11"/>
      <c r="X67" s="11"/>
      <c r="Y67" s="11"/>
      <c r="Z67" s="11"/>
    </row>
    <row r="68" spans="1:26" ht="15.75" customHeight="1">
      <c r="A68" s="11"/>
      <c r="B68" s="11"/>
      <c r="C68" s="11"/>
      <c r="D68" s="39"/>
      <c r="E68" s="11"/>
      <c r="F68" s="11"/>
      <c r="G68" s="11"/>
      <c r="H68" s="11"/>
      <c r="I68" s="11"/>
      <c r="J68" s="11"/>
      <c r="K68" s="11"/>
      <c r="L68" s="11"/>
      <c r="M68" s="11"/>
      <c r="N68" s="11"/>
      <c r="O68" s="11"/>
      <c r="P68" s="11"/>
      <c r="Q68" s="11"/>
      <c r="R68" s="11"/>
      <c r="S68" s="11"/>
      <c r="T68" s="11"/>
      <c r="U68" s="11"/>
      <c r="V68" s="11"/>
      <c r="W68" s="11"/>
      <c r="X68" s="11"/>
      <c r="Y68" s="11"/>
      <c r="Z68" s="11"/>
    </row>
    <row r="69" spans="1:26" ht="15.75" customHeight="1">
      <c r="A69" s="11"/>
      <c r="B69" s="11"/>
      <c r="C69" s="11"/>
      <c r="D69" s="39"/>
      <c r="E69" s="11"/>
      <c r="F69" s="11"/>
      <c r="G69" s="11"/>
      <c r="H69" s="11"/>
      <c r="I69" s="11"/>
      <c r="J69" s="11"/>
      <c r="K69" s="11"/>
      <c r="L69" s="11"/>
      <c r="M69" s="11"/>
      <c r="N69" s="11"/>
      <c r="O69" s="11"/>
      <c r="P69" s="11"/>
      <c r="Q69" s="11"/>
      <c r="R69" s="11"/>
      <c r="S69" s="11"/>
      <c r="T69" s="11"/>
      <c r="U69" s="11"/>
      <c r="V69" s="11"/>
      <c r="W69" s="11"/>
      <c r="X69" s="11"/>
      <c r="Y69" s="11"/>
      <c r="Z69" s="11"/>
    </row>
    <row r="70" spans="1:26" ht="15.75" customHeight="1">
      <c r="A70" s="11"/>
      <c r="B70" s="11"/>
      <c r="C70" s="11"/>
      <c r="D70" s="39"/>
      <c r="E70" s="11"/>
      <c r="F70" s="11"/>
      <c r="G70" s="11"/>
      <c r="H70" s="11"/>
      <c r="I70" s="11"/>
      <c r="J70" s="11"/>
      <c r="K70" s="11"/>
      <c r="L70" s="11"/>
      <c r="M70" s="11"/>
      <c r="N70" s="11"/>
      <c r="O70" s="11"/>
      <c r="P70" s="11"/>
      <c r="Q70" s="11"/>
      <c r="R70" s="11"/>
      <c r="S70" s="11"/>
      <c r="T70" s="11"/>
      <c r="U70" s="11"/>
      <c r="V70" s="11"/>
      <c r="W70" s="11"/>
      <c r="X70" s="11"/>
      <c r="Y70" s="11"/>
      <c r="Z70" s="11"/>
    </row>
    <row r="71" spans="1:26" ht="15.75" customHeight="1">
      <c r="A71" s="11"/>
      <c r="B71" s="11"/>
      <c r="C71" s="11"/>
      <c r="D71" s="39"/>
      <c r="E71" s="11"/>
      <c r="F71" s="11"/>
      <c r="G71" s="11"/>
      <c r="H71" s="11"/>
      <c r="I71" s="11"/>
      <c r="J71" s="11"/>
      <c r="K71" s="11"/>
      <c r="L71" s="11"/>
      <c r="M71" s="11"/>
      <c r="N71" s="11"/>
      <c r="O71" s="11"/>
      <c r="P71" s="11"/>
      <c r="Q71" s="11"/>
      <c r="R71" s="11"/>
      <c r="S71" s="11"/>
      <c r="T71" s="11"/>
      <c r="U71" s="11"/>
      <c r="V71" s="11"/>
      <c r="W71" s="11"/>
      <c r="X71" s="11"/>
      <c r="Y71" s="11"/>
      <c r="Z71" s="11"/>
    </row>
    <row r="72" spans="1:26" ht="15.75" customHeight="1">
      <c r="A72" s="11"/>
      <c r="B72" s="11"/>
      <c r="C72" s="11"/>
      <c r="D72" s="39"/>
      <c r="E72" s="11"/>
      <c r="F72" s="11"/>
      <c r="G72" s="11"/>
      <c r="H72" s="11"/>
      <c r="I72" s="11"/>
      <c r="J72" s="11"/>
      <c r="K72" s="11"/>
      <c r="L72" s="11"/>
      <c r="M72" s="11"/>
      <c r="N72" s="11"/>
      <c r="O72" s="11"/>
      <c r="P72" s="11"/>
      <c r="Q72" s="11"/>
      <c r="R72" s="11"/>
      <c r="S72" s="11"/>
      <c r="T72" s="11"/>
      <c r="U72" s="11"/>
      <c r="V72" s="11"/>
      <c r="W72" s="11"/>
      <c r="X72" s="11"/>
      <c r="Y72" s="11"/>
      <c r="Z72" s="11"/>
    </row>
    <row r="73" spans="1:26" ht="15.75" customHeight="1">
      <c r="A73" s="11"/>
      <c r="B73" s="11"/>
      <c r="C73" s="11"/>
      <c r="D73" s="39"/>
      <c r="E73" s="11"/>
      <c r="F73" s="11"/>
      <c r="G73" s="11"/>
      <c r="H73" s="11"/>
      <c r="I73" s="11"/>
      <c r="J73" s="11"/>
      <c r="K73" s="11"/>
      <c r="L73" s="11"/>
      <c r="M73" s="11"/>
      <c r="N73" s="11"/>
      <c r="O73" s="11"/>
      <c r="P73" s="11"/>
      <c r="Q73" s="11"/>
      <c r="R73" s="11"/>
      <c r="S73" s="11"/>
      <c r="T73" s="11"/>
      <c r="U73" s="11"/>
      <c r="V73" s="11"/>
      <c r="W73" s="11"/>
      <c r="X73" s="11"/>
      <c r="Y73" s="11"/>
      <c r="Z73" s="11"/>
    </row>
    <row r="74" spans="1:26" ht="15.75" customHeight="1">
      <c r="A74" s="11"/>
      <c r="B74" s="11"/>
      <c r="C74" s="11"/>
      <c r="D74" s="39"/>
      <c r="E74" s="11"/>
      <c r="F74" s="11"/>
      <c r="G74" s="11"/>
      <c r="H74" s="11"/>
      <c r="I74" s="11"/>
      <c r="J74" s="11"/>
      <c r="K74" s="11"/>
      <c r="L74" s="11"/>
      <c r="M74" s="11"/>
      <c r="N74" s="11"/>
      <c r="O74" s="11"/>
      <c r="P74" s="11"/>
      <c r="Q74" s="11"/>
      <c r="R74" s="11"/>
      <c r="S74" s="11"/>
      <c r="T74" s="11"/>
      <c r="U74" s="11"/>
      <c r="V74" s="11"/>
      <c r="W74" s="11"/>
      <c r="X74" s="11"/>
      <c r="Y74" s="11"/>
      <c r="Z74" s="11"/>
    </row>
    <row r="75" spans="1:26" ht="15.75" customHeight="1">
      <c r="A75" s="11"/>
      <c r="B75" s="11"/>
      <c r="C75" s="11"/>
      <c r="D75" s="39"/>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c r="A76" s="11"/>
      <c r="B76" s="11"/>
      <c r="C76" s="11"/>
      <c r="D76" s="39"/>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c r="A77" s="11"/>
      <c r="B77" s="11"/>
      <c r="C77" s="11"/>
      <c r="D77" s="39"/>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c r="A78" s="11"/>
      <c r="B78" s="11"/>
      <c r="C78" s="11"/>
      <c r="D78" s="39"/>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c r="A79" s="11"/>
      <c r="B79" s="11"/>
      <c r="C79" s="11"/>
      <c r="D79" s="39"/>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c r="A80" s="11"/>
      <c r="B80" s="11"/>
      <c r="C80" s="11"/>
      <c r="D80" s="39"/>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c r="A81" s="11"/>
      <c r="B81" s="11"/>
      <c r="C81" s="11"/>
      <c r="D81" s="39"/>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c r="A82" s="11"/>
      <c r="B82" s="11"/>
      <c r="C82" s="11"/>
      <c r="D82" s="39"/>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c r="A83" s="11"/>
      <c r="B83" s="11"/>
      <c r="C83" s="11"/>
      <c r="D83" s="39"/>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c r="A84" s="11"/>
      <c r="B84" s="11"/>
      <c r="C84" s="11"/>
      <c r="D84" s="39"/>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c r="A85" s="11"/>
      <c r="B85" s="11"/>
      <c r="C85" s="11"/>
      <c r="D85" s="39"/>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c r="A86" s="11"/>
      <c r="B86" s="11"/>
      <c r="C86" s="11"/>
      <c r="D86" s="39"/>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c r="A87" s="11"/>
      <c r="B87" s="11"/>
      <c r="C87" s="11"/>
      <c r="D87" s="39"/>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c r="A88" s="11"/>
      <c r="B88" s="11"/>
      <c r="C88" s="11"/>
      <c r="D88" s="39"/>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c r="A89" s="11"/>
      <c r="B89" s="11"/>
      <c r="C89" s="11"/>
      <c r="D89" s="39"/>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c r="A90" s="11"/>
      <c r="B90" s="11"/>
      <c r="C90" s="11"/>
      <c r="D90" s="39"/>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c r="A91" s="11"/>
      <c r="B91" s="11"/>
      <c r="C91" s="11"/>
      <c r="D91" s="39"/>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c r="A92" s="11"/>
      <c r="B92" s="11"/>
      <c r="C92" s="11"/>
      <c r="D92" s="39"/>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c r="A93" s="11"/>
      <c r="B93" s="11"/>
      <c r="C93" s="11"/>
      <c r="D93" s="39"/>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c r="A94" s="11"/>
      <c r="B94" s="11"/>
      <c r="C94" s="11"/>
      <c r="D94" s="39"/>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c r="A95" s="11"/>
      <c r="B95" s="11"/>
      <c r="C95" s="11"/>
      <c r="D95" s="39"/>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c r="A96" s="11"/>
      <c r="B96" s="11"/>
      <c r="C96" s="11"/>
      <c r="D96" s="39"/>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c r="A97" s="11"/>
      <c r="B97" s="11"/>
      <c r="C97" s="11"/>
      <c r="D97" s="39"/>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c r="A98" s="11"/>
      <c r="B98" s="11"/>
      <c r="C98" s="11"/>
      <c r="D98" s="39"/>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c r="A99" s="11"/>
      <c r="B99" s="11"/>
      <c r="C99" s="11"/>
      <c r="D99" s="39"/>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c r="A100" s="11"/>
      <c r="B100" s="11"/>
      <c r="C100" s="11"/>
      <c r="D100" s="39"/>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c r="A101" s="11"/>
      <c r="B101" s="11"/>
      <c r="C101" s="11"/>
      <c r="D101" s="39"/>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c r="A102" s="11"/>
      <c r="B102" s="11"/>
      <c r="C102" s="11"/>
      <c r="D102" s="39"/>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c r="A103" s="11"/>
      <c r="B103" s="11"/>
      <c r="C103" s="11"/>
      <c r="D103" s="39"/>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c r="A104" s="11"/>
      <c r="B104" s="11"/>
      <c r="C104" s="11"/>
      <c r="D104" s="39"/>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c r="A105" s="11"/>
      <c r="B105" s="11"/>
      <c r="C105" s="11"/>
      <c r="D105" s="39"/>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c r="A106" s="11"/>
      <c r="B106" s="11"/>
      <c r="C106" s="11"/>
      <c r="D106" s="39"/>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c r="A107" s="11"/>
      <c r="B107" s="11"/>
      <c r="C107" s="11"/>
      <c r="D107" s="39"/>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c r="A108" s="11"/>
      <c r="B108" s="11"/>
      <c r="C108" s="11"/>
      <c r="D108" s="39"/>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c r="A109" s="11"/>
      <c r="B109" s="11"/>
      <c r="C109" s="11"/>
      <c r="D109" s="39"/>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c r="A110" s="11"/>
      <c r="B110" s="11"/>
      <c r="C110" s="11"/>
      <c r="D110" s="39"/>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c r="A111" s="11"/>
      <c r="B111" s="11"/>
      <c r="C111" s="11"/>
      <c r="D111" s="39"/>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c r="A112" s="11"/>
      <c r="B112" s="11"/>
      <c r="C112" s="11"/>
      <c r="D112" s="39"/>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c r="A113" s="11"/>
      <c r="B113" s="11"/>
      <c r="C113" s="11"/>
      <c r="D113" s="39"/>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c r="A114" s="11"/>
      <c r="B114" s="11"/>
      <c r="C114" s="11"/>
      <c r="D114" s="39"/>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c r="A115" s="11"/>
      <c r="B115" s="11"/>
      <c r="C115" s="11"/>
      <c r="D115" s="39"/>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c r="A116" s="11"/>
      <c r="B116" s="11"/>
      <c r="C116" s="11"/>
      <c r="D116" s="39"/>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c r="A117" s="11"/>
      <c r="B117" s="11"/>
      <c r="C117" s="11"/>
      <c r="D117" s="39"/>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c r="A118" s="11"/>
      <c r="B118" s="11"/>
      <c r="C118" s="11"/>
      <c r="D118" s="39"/>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c r="A119" s="11"/>
      <c r="B119" s="11"/>
      <c r="C119" s="11"/>
      <c r="D119" s="39"/>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c r="A120" s="11"/>
      <c r="B120" s="11"/>
      <c r="C120" s="11"/>
      <c r="D120" s="39"/>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c r="A121" s="11"/>
      <c r="B121" s="11"/>
      <c r="C121" s="11"/>
      <c r="D121" s="39"/>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c r="A122" s="11"/>
      <c r="B122" s="11"/>
      <c r="C122" s="11"/>
      <c r="D122" s="39"/>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c r="A123" s="11"/>
      <c r="B123" s="11"/>
      <c r="C123" s="11"/>
      <c r="D123" s="39"/>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c r="A124" s="11"/>
      <c r="B124" s="11"/>
      <c r="C124" s="11"/>
      <c r="D124" s="39"/>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c r="A125" s="11"/>
      <c r="B125" s="11"/>
      <c r="C125" s="11"/>
      <c r="D125" s="39"/>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c r="A126" s="11"/>
      <c r="B126" s="11"/>
      <c r="C126" s="11"/>
      <c r="D126" s="39"/>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c r="A127" s="11"/>
      <c r="B127" s="11"/>
      <c r="C127" s="11"/>
      <c r="D127" s="39"/>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c r="A128" s="11"/>
      <c r="B128" s="11"/>
      <c r="C128" s="11"/>
      <c r="D128" s="39"/>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c r="A129" s="11"/>
      <c r="B129" s="11"/>
      <c r="C129" s="11"/>
      <c r="D129" s="39"/>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c r="A130" s="11"/>
      <c r="B130" s="11"/>
      <c r="C130" s="11"/>
      <c r="D130" s="39"/>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c r="A131" s="11"/>
      <c r="B131" s="11"/>
      <c r="C131" s="11"/>
      <c r="D131" s="39"/>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c r="A132" s="11"/>
      <c r="B132" s="11"/>
      <c r="C132" s="11"/>
      <c r="D132" s="39"/>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c r="A133" s="11"/>
      <c r="B133" s="11"/>
      <c r="C133" s="11"/>
      <c r="D133" s="39"/>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c r="A134" s="11"/>
      <c r="B134" s="11"/>
      <c r="C134" s="11"/>
      <c r="D134" s="39"/>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c r="A135" s="11"/>
      <c r="B135" s="11"/>
      <c r="C135" s="11"/>
      <c r="D135" s="39"/>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c r="A136" s="11"/>
      <c r="B136" s="11"/>
      <c r="C136" s="11"/>
      <c r="D136" s="39"/>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c r="A137" s="11"/>
      <c r="B137" s="11"/>
      <c r="C137" s="11"/>
      <c r="D137" s="39"/>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c r="A138" s="11"/>
      <c r="B138" s="11"/>
      <c r="C138" s="11"/>
      <c r="D138" s="39"/>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c r="A139" s="11"/>
      <c r="B139" s="11"/>
      <c r="C139" s="11"/>
      <c r="D139" s="39"/>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c r="A140" s="11"/>
      <c r="B140" s="11"/>
      <c r="C140" s="11"/>
      <c r="D140" s="39"/>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c r="A141" s="11"/>
      <c r="B141" s="11"/>
      <c r="C141" s="11"/>
      <c r="D141" s="39"/>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c r="A142" s="11"/>
      <c r="B142" s="11"/>
      <c r="C142" s="11"/>
      <c r="D142" s="39"/>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c r="A143" s="11"/>
      <c r="B143" s="11"/>
      <c r="C143" s="11"/>
      <c r="D143" s="39"/>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c r="A144" s="11"/>
      <c r="B144" s="11"/>
      <c r="C144" s="11"/>
      <c r="D144" s="39"/>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c r="A145" s="11"/>
      <c r="B145" s="11"/>
      <c r="C145" s="11"/>
      <c r="D145" s="39"/>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c r="A146" s="11"/>
      <c r="B146" s="11"/>
      <c r="C146" s="11"/>
      <c r="D146" s="39"/>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c r="A147" s="11"/>
      <c r="B147" s="11"/>
      <c r="C147" s="11"/>
      <c r="D147" s="39"/>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c r="A148" s="11"/>
      <c r="B148" s="11"/>
      <c r="C148" s="11"/>
      <c r="D148" s="39"/>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c r="A149" s="11"/>
      <c r="B149" s="11"/>
      <c r="C149" s="11"/>
      <c r="D149" s="39"/>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c r="A150" s="11"/>
      <c r="B150" s="11"/>
      <c r="C150" s="11"/>
      <c r="D150" s="39"/>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c r="A151" s="11"/>
      <c r="B151" s="11"/>
      <c r="C151" s="11"/>
      <c r="D151" s="39"/>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c r="A152" s="11"/>
      <c r="B152" s="11"/>
      <c r="C152" s="11"/>
      <c r="D152" s="39"/>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c r="A153" s="11"/>
      <c r="B153" s="11"/>
      <c r="C153" s="11"/>
      <c r="D153" s="39"/>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c r="A154" s="11"/>
      <c r="B154" s="11"/>
      <c r="C154" s="11"/>
      <c r="D154" s="39"/>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c r="A155" s="11"/>
      <c r="B155" s="11"/>
      <c r="C155" s="11"/>
      <c r="D155" s="39"/>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c r="A156" s="11"/>
      <c r="B156" s="11"/>
      <c r="C156" s="11"/>
      <c r="D156" s="39"/>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c r="A157" s="11"/>
      <c r="B157" s="11"/>
      <c r="C157" s="11"/>
      <c r="D157" s="39"/>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c r="A158" s="11"/>
      <c r="B158" s="11"/>
      <c r="C158" s="11"/>
      <c r="D158" s="39"/>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c r="A159" s="11"/>
      <c r="B159" s="11"/>
      <c r="C159" s="11"/>
      <c r="D159" s="39"/>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c r="A160" s="11"/>
      <c r="B160" s="11"/>
      <c r="C160" s="11"/>
      <c r="D160" s="39"/>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c r="A161" s="11"/>
      <c r="B161" s="11"/>
      <c r="C161" s="11"/>
      <c r="D161" s="39"/>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c r="A162" s="11"/>
      <c r="B162" s="11"/>
      <c r="C162" s="11"/>
      <c r="D162" s="39"/>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c r="A163" s="11"/>
      <c r="B163" s="11"/>
      <c r="C163" s="11"/>
      <c r="D163" s="39"/>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c r="A164" s="11"/>
      <c r="B164" s="11"/>
      <c r="C164" s="11"/>
      <c r="D164" s="39"/>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c r="A165" s="11"/>
      <c r="B165" s="11"/>
      <c r="C165" s="11"/>
      <c r="D165" s="39"/>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c r="A166" s="11"/>
      <c r="B166" s="11"/>
      <c r="C166" s="11"/>
      <c r="D166" s="39"/>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c r="A167" s="11"/>
      <c r="B167" s="11"/>
      <c r="C167" s="11"/>
      <c r="D167" s="39"/>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c r="A168" s="11"/>
      <c r="B168" s="11"/>
      <c r="C168" s="11"/>
      <c r="D168" s="39"/>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c r="A169" s="11"/>
      <c r="B169" s="11"/>
      <c r="C169" s="11"/>
      <c r="D169" s="39"/>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c r="A170" s="11"/>
      <c r="B170" s="11"/>
      <c r="C170" s="11"/>
      <c r="D170" s="39"/>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c r="A171" s="11"/>
      <c r="B171" s="11"/>
      <c r="C171" s="11"/>
      <c r="D171" s="39"/>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c r="A172" s="11"/>
      <c r="B172" s="11"/>
      <c r="C172" s="11"/>
      <c r="D172" s="39"/>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c r="A173" s="11"/>
      <c r="B173" s="11"/>
      <c r="C173" s="11"/>
      <c r="D173" s="39"/>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c r="A174" s="11"/>
      <c r="B174" s="11"/>
      <c r="C174" s="11"/>
      <c r="D174" s="39"/>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c r="A175" s="11"/>
      <c r="B175" s="11"/>
      <c r="C175" s="11"/>
      <c r="D175" s="39"/>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c r="A176" s="11"/>
      <c r="B176" s="11"/>
      <c r="C176" s="11"/>
      <c r="D176" s="39"/>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c r="A177" s="11"/>
      <c r="B177" s="11"/>
      <c r="C177" s="11"/>
      <c r="D177" s="39"/>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c r="A178" s="11"/>
      <c r="B178" s="11"/>
      <c r="C178" s="11"/>
      <c r="D178" s="39"/>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c r="A179" s="11"/>
      <c r="B179" s="11"/>
      <c r="C179" s="11"/>
      <c r="D179" s="39"/>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c r="A180" s="11"/>
      <c r="B180" s="11"/>
      <c r="C180" s="11"/>
      <c r="D180" s="39"/>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c r="A181" s="11"/>
      <c r="B181" s="11"/>
      <c r="C181" s="11"/>
      <c r="D181" s="39"/>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c r="A182" s="11"/>
      <c r="B182" s="11"/>
      <c r="C182" s="11"/>
      <c r="D182" s="39"/>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c r="A183" s="11"/>
      <c r="B183" s="11"/>
      <c r="C183" s="11"/>
      <c r="D183" s="39"/>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c r="A184" s="11"/>
      <c r="B184" s="11"/>
      <c r="C184" s="11"/>
      <c r="D184" s="39"/>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c r="A185" s="11"/>
      <c r="B185" s="11"/>
      <c r="C185" s="11"/>
      <c r="D185" s="39"/>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c r="A186" s="11"/>
      <c r="B186" s="11"/>
      <c r="C186" s="11"/>
      <c r="D186" s="39"/>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c r="A187" s="11"/>
      <c r="B187" s="11"/>
      <c r="C187" s="11"/>
      <c r="D187" s="39"/>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c r="A188" s="11"/>
      <c r="B188" s="11"/>
      <c r="C188" s="11"/>
      <c r="D188" s="39"/>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c r="A189" s="11"/>
      <c r="B189" s="11"/>
      <c r="C189" s="11"/>
      <c r="D189" s="39"/>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c r="A190" s="11"/>
      <c r="B190" s="11"/>
      <c r="C190" s="11"/>
      <c r="D190" s="39"/>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c r="A191" s="11"/>
      <c r="B191" s="11"/>
      <c r="C191" s="11"/>
      <c r="D191" s="39"/>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c r="A192" s="11"/>
      <c r="B192" s="11"/>
      <c r="C192" s="11"/>
      <c r="D192" s="39"/>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c r="A193" s="11"/>
      <c r="B193" s="11"/>
      <c r="C193" s="11"/>
      <c r="D193" s="39"/>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c r="A194" s="11"/>
      <c r="B194" s="11"/>
      <c r="C194" s="11"/>
      <c r="D194" s="39"/>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c r="A195" s="11"/>
      <c r="B195" s="11"/>
      <c r="C195" s="11"/>
      <c r="D195" s="39"/>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c r="A196" s="11"/>
      <c r="B196" s="11"/>
      <c r="C196" s="11"/>
      <c r="D196" s="39"/>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c r="A197" s="11"/>
      <c r="B197" s="11"/>
      <c r="C197" s="11"/>
      <c r="D197" s="39"/>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c r="A198" s="11"/>
      <c r="B198" s="11"/>
      <c r="C198" s="11"/>
      <c r="D198" s="39"/>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c r="A199" s="11"/>
      <c r="B199" s="11"/>
      <c r="C199" s="11"/>
      <c r="D199" s="39"/>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c r="A200" s="11"/>
      <c r="B200" s="11"/>
      <c r="C200" s="11"/>
      <c r="D200" s="39"/>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c r="A201" s="11"/>
      <c r="B201" s="11"/>
      <c r="C201" s="11"/>
      <c r="D201" s="39"/>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c r="A202" s="11"/>
      <c r="B202" s="11"/>
      <c r="C202" s="11"/>
      <c r="D202" s="39"/>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c r="A203" s="11"/>
      <c r="B203" s="11"/>
      <c r="C203" s="11"/>
      <c r="D203" s="39"/>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c r="A204" s="11"/>
      <c r="B204" s="11"/>
      <c r="C204" s="11"/>
      <c r="D204" s="39"/>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c r="A205" s="11"/>
      <c r="B205" s="11"/>
      <c r="C205" s="11"/>
      <c r="D205" s="39"/>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c r="A206" s="11"/>
      <c r="B206" s="11"/>
      <c r="C206" s="11"/>
      <c r="D206" s="39"/>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c r="A207" s="11"/>
      <c r="B207" s="11"/>
      <c r="C207" s="11"/>
      <c r="D207" s="39"/>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c r="A208" s="11"/>
      <c r="B208" s="11"/>
      <c r="C208" s="11"/>
      <c r="D208" s="39"/>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c r="A209" s="11"/>
      <c r="B209" s="11"/>
      <c r="C209" s="11"/>
      <c r="D209" s="39"/>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c r="A210" s="11"/>
      <c r="B210" s="11"/>
      <c r="C210" s="11"/>
      <c r="D210" s="39"/>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c r="A211" s="11"/>
      <c r="B211" s="11"/>
      <c r="C211" s="11"/>
      <c r="D211" s="39"/>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c r="A212" s="11"/>
      <c r="B212" s="11"/>
      <c r="C212" s="11"/>
      <c r="D212" s="39"/>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c r="A213" s="11"/>
      <c r="B213" s="11"/>
      <c r="C213" s="11"/>
      <c r="D213" s="39"/>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c r="A214" s="11"/>
      <c r="B214" s="11"/>
      <c r="C214" s="11"/>
      <c r="D214" s="39"/>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c r="A215" s="11"/>
      <c r="B215" s="11"/>
      <c r="C215" s="11"/>
      <c r="D215" s="39"/>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c r="A216" s="11"/>
      <c r="B216" s="11"/>
      <c r="C216" s="11"/>
      <c r="D216" s="39"/>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c r="A217" s="11"/>
      <c r="B217" s="11"/>
      <c r="C217" s="11"/>
      <c r="D217" s="39"/>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c r="A218" s="11"/>
      <c r="B218" s="11"/>
      <c r="C218" s="11"/>
      <c r="D218" s="39"/>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c r="A219" s="11"/>
      <c r="B219" s="11"/>
      <c r="C219" s="11"/>
      <c r="D219" s="39"/>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c r="A220" s="11"/>
      <c r="B220" s="11"/>
      <c r="C220" s="11"/>
      <c r="D220" s="39"/>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c r="A221" s="11"/>
      <c r="B221" s="11"/>
      <c r="C221" s="11"/>
      <c r="D221" s="39"/>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c r="A222" s="11"/>
      <c r="B222" s="11"/>
      <c r="C222" s="11"/>
      <c r="D222" s="39"/>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c r="A223" s="11"/>
      <c r="B223" s="11"/>
      <c r="C223" s="11"/>
      <c r="D223" s="39"/>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c r="A224" s="11"/>
      <c r="B224" s="11"/>
      <c r="C224" s="11"/>
      <c r="D224" s="39"/>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c r="A225" s="11"/>
      <c r="B225" s="11"/>
      <c r="C225" s="11"/>
      <c r="D225" s="39"/>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c r="A226" s="11"/>
      <c r="B226" s="11"/>
      <c r="C226" s="11"/>
      <c r="D226" s="39"/>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c r="A227" s="11"/>
      <c r="B227" s="11"/>
      <c r="C227" s="11"/>
      <c r="D227" s="39"/>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c r="A228" s="11"/>
      <c r="B228" s="11"/>
      <c r="C228" s="11"/>
      <c r="D228" s="39"/>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c r="A229" s="11"/>
      <c r="B229" s="11"/>
      <c r="C229" s="11"/>
      <c r="D229" s="39"/>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c r="A230" s="11"/>
      <c r="B230" s="11"/>
      <c r="C230" s="11"/>
      <c r="D230" s="39"/>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c r="A231" s="11"/>
      <c r="B231" s="11"/>
      <c r="C231" s="11"/>
      <c r="D231" s="39"/>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c r="A232" s="11"/>
      <c r="B232" s="11"/>
      <c r="C232" s="11"/>
      <c r="D232" s="39"/>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c r="A233" s="11"/>
      <c r="B233" s="11"/>
      <c r="C233" s="11"/>
      <c r="D233" s="39"/>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c r="A234" s="11"/>
      <c r="B234" s="11"/>
      <c r="C234" s="11"/>
      <c r="D234" s="39"/>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c r="A235" s="11"/>
      <c r="B235" s="11"/>
      <c r="C235" s="11"/>
      <c r="D235" s="39"/>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c r="A236" s="11"/>
      <c r="B236" s="11"/>
      <c r="C236" s="11"/>
      <c r="D236" s="39"/>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c r="A237" s="11"/>
      <c r="B237" s="11"/>
      <c r="C237" s="11"/>
      <c r="D237" s="39"/>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c r="A238" s="11"/>
      <c r="B238" s="11"/>
      <c r="C238" s="11"/>
      <c r="D238" s="39"/>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c r="A239" s="11"/>
      <c r="B239" s="11"/>
      <c r="C239" s="11"/>
      <c r="D239" s="39"/>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c r="A240" s="11"/>
      <c r="B240" s="11"/>
      <c r="C240" s="11"/>
      <c r="D240" s="39"/>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c r="A241" s="11"/>
      <c r="B241" s="11"/>
      <c r="C241" s="11"/>
      <c r="D241" s="39"/>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c r="A242" s="11"/>
      <c r="B242" s="11"/>
      <c r="C242" s="11"/>
      <c r="D242" s="39"/>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c r="A243" s="11"/>
      <c r="B243" s="11"/>
      <c r="C243" s="11"/>
      <c r="D243" s="39"/>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c r="A244" s="11"/>
      <c r="B244" s="11"/>
      <c r="C244" s="11"/>
      <c r="D244" s="39"/>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c r="A245" s="11"/>
      <c r="B245" s="11"/>
      <c r="C245" s="11"/>
      <c r="D245" s="39"/>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c r="A246" s="11"/>
      <c r="B246" s="11"/>
      <c r="C246" s="11"/>
      <c r="D246" s="39"/>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c r="A247" s="11"/>
      <c r="B247" s="11"/>
      <c r="C247" s="11"/>
      <c r="D247" s="39"/>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c r="A248" s="11"/>
      <c r="B248" s="11"/>
      <c r="C248" s="11"/>
      <c r="D248" s="39"/>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c r="A249" s="11"/>
      <c r="B249" s="11"/>
      <c r="C249" s="11"/>
      <c r="D249" s="39"/>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c r="A250" s="11"/>
      <c r="B250" s="11"/>
      <c r="C250" s="11"/>
      <c r="D250" s="39"/>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c r="A251" s="11"/>
      <c r="B251" s="11"/>
      <c r="C251" s="11"/>
      <c r="D251" s="39"/>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c r="A252" s="11"/>
      <c r="B252" s="11"/>
      <c r="C252" s="11"/>
      <c r="D252" s="39"/>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c r="A253" s="11"/>
      <c r="B253" s="11"/>
      <c r="C253" s="11"/>
      <c r="D253" s="39"/>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c r="A254" s="11"/>
      <c r="B254" s="11"/>
      <c r="C254" s="11"/>
      <c r="D254" s="39"/>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c r="A255" s="11"/>
      <c r="B255" s="11"/>
      <c r="C255" s="11"/>
      <c r="D255" s="39"/>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c r="A256" s="11"/>
      <c r="B256" s="11"/>
      <c r="C256" s="11"/>
      <c r="D256" s="39"/>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c r="A257" s="11"/>
      <c r="B257" s="11"/>
      <c r="C257" s="11"/>
      <c r="D257" s="39"/>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c r="A258" s="11"/>
      <c r="B258" s="11"/>
      <c r="C258" s="11"/>
      <c r="D258" s="39"/>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c r="A259" s="11"/>
      <c r="B259" s="11"/>
      <c r="C259" s="11"/>
      <c r="D259" s="39"/>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c r="A260" s="11"/>
      <c r="B260" s="11"/>
      <c r="C260" s="11"/>
      <c r="D260" s="39"/>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c r="A261" s="11"/>
      <c r="B261" s="11"/>
      <c r="C261" s="11"/>
      <c r="D261" s="39"/>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c r="A262" s="11"/>
      <c r="B262" s="11"/>
      <c r="C262" s="11"/>
      <c r="D262" s="39"/>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c r="A263" s="11"/>
      <c r="B263" s="11"/>
      <c r="C263" s="11"/>
      <c r="D263" s="39"/>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c r="A264" s="11"/>
      <c r="B264" s="11"/>
      <c r="C264" s="11"/>
      <c r="D264" s="39"/>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c r="A265" s="11"/>
      <c r="B265" s="11"/>
      <c r="C265" s="11"/>
      <c r="D265" s="39"/>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c r="A266" s="11"/>
      <c r="B266" s="11"/>
      <c r="C266" s="11"/>
      <c r="D266" s="39"/>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c r="A267" s="11"/>
      <c r="B267" s="11"/>
      <c r="C267" s="11"/>
      <c r="D267" s="39"/>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c r="A268" s="11"/>
      <c r="B268" s="11"/>
      <c r="C268" s="11"/>
      <c r="D268" s="39"/>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c r="A269" s="11"/>
      <c r="B269" s="11"/>
      <c r="C269" s="11"/>
      <c r="D269" s="39"/>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c r="A270" s="11"/>
      <c r="B270" s="11"/>
      <c r="C270" s="11"/>
      <c r="D270" s="39"/>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c r="A271" s="11"/>
      <c r="B271" s="11"/>
      <c r="C271" s="11"/>
      <c r="D271" s="39"/>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c r="A272" s="11"/>
      <c r="B272" s="11"/>
      <c r="C272" s="11"/>
      <c r="D272" s="39"/>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c r="A273" s="11"/>
      <c r="B273" s="11"/>
      <c r="C273" s="11"/>
      <c r="D273" s="39"/>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c r="A274" s="11"/>
      <c r="B274" s="11"/>
      <c r="C274" s="11"/>
      <c r="D274" s="39"/>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c r="A275" s="11"/>
      <c r="B275" s="11"/>
      <c r="C275" s="11"/>
      <c r="D275" s="39"/>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c r="A276" s="11"/>
      <c r="B276" s="11"/>
      <c r="C276" s="11"/>
      <c r="D276" s="39"/>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c r="A277" s="11"/>
      <c r="B277" s="11"/>
      <c r="C277" s="11"/>
      <c r="D277" s="39"/>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c r="A278" s="11"/>
      <c r="B278" s="11"/>
      <c r="C278" s="11"/>
      <c r="D278" s="39"/>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c r="A279" s="11"/>
      <c r="B279" s="11"/>
      <c r="C279" s="11"/>
      <c r="D279" s="39"/>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c r="A280" s="11"/>
      <c r="B280" s="11"/>
      <c r="C280" s="11"/>
      <c r="D280" s="39"/>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c r="A281" s="11"/>
      <c r="B281" s="11"/>
      <c r="C281" s="11"/>
      <c r="D281" s="39"/>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c r="A282" s="11"/>
      <c r="B282" s="11"/>
      <c r="C282" s="11"/>
      <c r="D282" s="39"/>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c r="A283" s="11"/>
      <c r="B283" s="11"/>
      <c r="C283" s="11"/>
      <c r="D283" s="39"/>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c r="A284" s="11"/>
      <c r="B284" s="11"/>
      <c r="C284" s="11"/>
      <c r="D284" s="39"/>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c r="A285" s="11"/>
      <c r="B285" s="11"/>
      <c r="C285" s="11"/>
      <c r="D285" s="39"/>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c r="A286" s="11"/>
      <c r="B286" s="11"/>
      <c r="C286" s="11"/>
      <c r="D286" s="39"/>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c r="A287" s="11"/>
      <c r="B287" s="11"/>
      <c r="C287" s="11"/>
      <c r="D287" s="39"/>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c r="A288" s="11"/>
      <c r="B288" s="11"/>
      <c r="C288" s="11"/>
      <c r="D288" s="39"/>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c r="A289" s="11"/>
      <c r="B289" s="11"/>
      <c r="C289" s="11"/>
      <c r="D289" s="39"/>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c r="A290" s="11"/>
      <c r="B290" s="11"/>
      <c r="C290" s="11"/>
      <c r="D290" s="39"/>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c r="A291" s="11"/>
      <c r="B291" s="11"/>
      <c r="C291" s="11"/>
      <c r="D291" s="39"/>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c r="A292" s="11"/>
      <c r="B292" s="11"/>
      <c r="C292" s="11"/>
      <c r="D292" s="39"/>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c r="A293" s="11"/>
      <c r="B293" s="11"/>
      <c r="C293" s="11"/>
      <c r="D293" s="39"/>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c r="A294" s="11"/>
      <c r="B294" s="11"/>
      <c r="C294" s="11"/>
      <c r="D294" s="39"/>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c r="A295" s="11"/>
      <c r="B295" s="11"/>
      <c r="C295" s="11"/>
      <c r="D295" s="39"/>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c r="A296" s="11"/>
      <c r="B296" s="11"/>
      <c r="C296" s="11"/>
      <c r="D296" s="39"/>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c r="A297" s="11"/>
      <c r="B297" s="11"/>
      <c r="C297" s="11"/>
      <c r="D297" s="39"/>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c r="A298" s="11"/>
      <c r="B298" s="11"/>
      <c r="C298" s="11"/>
      <c r="D298" s="39"/>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c r="A299" s="11"/>
      <c r="B299" s="11"/>
      <c r="C299" s="11"/>
      <c r="D299" s="39"/>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c r="A300" s="11"/>
      <c r="B300" s="11"/>
      <c r="C300" s="11"/>
      <c r="D300" s="39"/>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c r="A301" s="11"/>
      <c r="B301" s="11"/>
      <c r="C301" s="11"/>
      <c r="D301" s="39"/>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c r="A302" s="11"/>
      <c r="B302" s="11"/>
      <c r="C302" s="11"/>
      <c r="D302" s="39"/>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c r="A303" s="11"/>
      <c r="B303" s="11"/>
      <c r="C303" s="11"/>
      <c r="D303" s="39"/>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c r="A304" s="11"/>
      <c r="B304" s="11"/>
      <c r="C304" s="11"/>
      <c r="D304" s="39"/>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c r="A305" s="11"/>
      <c r="B305" s="11"/>
      <c r="C305" s="11"/>
      <c r="D305" s="39"/>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c r="A306" s="11"/>
      <c r="B306" s="11"/>
      <c r="C306" s="11"/>
      <c r="D306" s="39"/>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c r="A307" s="11"/>
      <c r="B307" s="11"/>
      <c r="C307" s="11"/>
      <c r="D307" s="39"/>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c r="A308" s="11"/>
      <c r="B308" s="11"/>
      <c r="C308" s="11"/>
      <c r="D308" s="39"/>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c r="A309" s="11"/>
      <c r="B309" s="11"/>
      <c r="C309" s="11"/>
      <c r="D309" s="39"/>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c r="A310" s="11"/>
      <c r="B310" s="11"/>
      <c r="C310" s="11"/>
      <c r="D310" s="39"/>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c r="A311" s="11"/>
      <c r="B311" s="11"/>
      <c r="C311" s="11"/>
      <c r="D311" s="39"/>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c r="A312" s="11"/>
      <c r="B312" s="11"/>
      <c r="C312" s="11"/>
      <c r="D312" s="39"/>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c r="A313" s="11"/>
      <c r="B313" s="11"/>
      <c r="C313" s="11"/>
      <c r="D313" s="39"/>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c r="A314" s="11"/>
      <c r="B314" s="11"/>
      <c r="C314" s="11"/>
      <c r="D314" s="39"/>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c r="A315" s="11"/>
      <c r="B315" s="11"/>
      <c r="C315" s="11"/>
      <c r="D315" s="39"/>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c r="A316" s="11"/>
      <c r="B316" s="11"/>
      <c r="C316" s="11"/>
      <c r="D316" s="39"/>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c r="A317" s="11"/>
      <c r="B317" s="11"/>
      <c r="C317" s="11"/>
      <c r="D317" s="39"/>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c r="A318" s="11"/>
      <c r="B318" s="11"/>
      <c r="C318" s="11"/>
      <c r="D318" s="39"/>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c r="A319" s="11"/>
      <c r="B319" s="11"/>
      <c r="C319" s="11"/>
      <c r="D319" s="39"/>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c r="A320" s="11"/>
      <c r="B320" s="11"/>
      <c r="C320" s="11"/>
      <c r="D320" s="39"/>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c r="A321" s="11"/>
      <c r="B321" s="11"/>
      <c r="C321" s="11"/>
      <c r="D321" s="39"/>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c r="A322" s="11"/>
      <c r="B322" s="11"/>
      <c r="C322" s="11"/>
      <c r="D322" s="39"/>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c r="A323" s="11"/>
      <c r="B323" s="11"/>
      <c r="C323" s="11"/>
      <c r="D323" s="39"/>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c r="A324" s="11"/>
      <c r="B324" s="11"/>
      <c r="C324" s="11"/>
      <c r="D324" s="39"/>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c r="A325" s="11"/>
      <c r="B325" s="11"/>
      <c r="C325" s="11"/>
      <c r="D325" s="39"/>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c r="A326" s="11"/>
      <c r="B326" s="11"/>
      <c r="C326" s="11"/>
      <c r="D326" s="39"/>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c r="A327" s="11"/>
      <c r="B327" s="11"/>
      <c r="C327" s="11"/>
      <c r="D327" s="39"/>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c r="A328" s="11"/>
      <c r="B328" s="11"/>
      <c r="C328" s="11"/>
      <c r="D328" s="39"/>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c r="A329" s="11"/>
      <c r="B329" s="11"/>
      <c r="C329" s="11"/>
      <c r="D329" s="39"/>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c r="A330" s="11"/>
      <c r="B330" s="11"/>
      <c r="C330" s="11"/>
      <c r="D330" s="39"/>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c r="A331" s="11"/>
      <c r="B331" s="11"/>
      <c r="C331" s="11"/>
      <c r="D331" s="39"/>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c r="A332" s="11"/>
      <c r="B332" s="11"/>
      <c r="C332" s="11"/>
      <c r="D332" s="39"/>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c r="A333" s="11"/>
      <c r="B333" s="11"/>
      <c r="C333" s="11"/>
      <c r="D333" s="39"/>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c r="A334" s="11"/>
      <c r="B334" s="11"/>
      <c r="C334" s="11"/>
      <c r="D334" s="39"/>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c r="A335" s="11"/>
      <c r="B335" s="11"/>
      <c r="C335" s="11"/>
      <c r="D335" s="39"/>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c r="A336" s="11"/>
      <c r="B336" s="11"/>
      <c r="C336" s="11"/>
      <c r="D336" s="39"/>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c r="A337" s="11"/>
      <c r="B337" s="11"/>
      <c r="C337" s="11"/>
      <c r="D337" s="39"/>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c r="A338" s="11"/>
      <c r="B338" s="11"/>
      <c r="C338" s="11"/>
      <c r="D338" s="39"/>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c r="A339" s="11"/>
      <c r="B339" s="11"/>
      <c r="C339" s="11"/>
      <c r="D339" s="39"/>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c r="A340" s="11"/>
      <c r="B340" s="11"/>
      <c r="C340" s="11"/>
      <c r="D340" s="39"/>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c r="A341" s="11"/>
      <c r="B341" s="11"/>
      <c r="C341" s="11"/>
      <c r="D341" s="39"/>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c r="A342" s="11"/>
      <c r="B342" s="11"/>
      <c r="C342" s="11"/>
      <c r="D342" s="39"/>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c r="A343" s="11"/>
      <c r="B343" s="11"/>
      <c r="C343" s="11"/>
      <c r="D343" s="39"/>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c r="A344" s="11"/>
      <c r="B344" s="11"/>
      <c r="C344" s="11"/>
      <c r="D344" s="39"/>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c r="A345" s="11"/>
      <c r="B345" s="11"/>
      <c r="C345" s="11"/>
      <c r="D345" s="39"/>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c r="A346" s="11"/>
      <c r="B346" s="11"/>
      <c r="C346" s="11"/>
      <c r="D346" s="39"/>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c r="A347" s="11"/>
      <c r="B347" s="11"/>
      <c r="C347" s="11"/>
      <c r="D347" s="39"/>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c r="A348" s="11"/>
      <c r="B348" s="11"/>
      <c r="C348" s="11"/>
      <c r="D348" s="39"/>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c r="A349" s="11"/>
      <c r="B349" s="11"/>
      <c r="C349" s="11"/>
      <c r="D349" s="39"/>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c r="A350" s="11"/>
      <c r="B350" s="11"/>
      <c r="C350" s="11"/>
      <c r="D350" s="39"/>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c r="A351" s="11"/>
      <c r="B351" s="11"/>
      <c r="C351" s="11"/>
      <c r="D351" s="39"/>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c r="A352" s="11"/>
      <c r="B352" s="11"/>
      <c r="C352" s="11"/>
      <c r="D352" s="39"/>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c r="A353" s="11"/>
      <c r="B353" s="11"/>
      <c r="C353" s="11"/>
      <c r="D353" s="39"/>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c r="A354" s="11"/>
      <c r="B354" s="11"/>
      <c r="C354" s="11"/>
      <c r="D354" s="39"/>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c r="A355" s="11"/>
      <c r="B355" s="11"/>
      <c r="C355" s="11"/>
      <c r="D355" s="39"/>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c r="A356" s="11"/>
      <c r="B356" s="11"/>
      <c r="C356" s="11"/>
      <c r="D356" s="39"/>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c r="A357" s="11"/>
      <c r="B357" s="11"/>
      <c r="C357" s="11"/>
      <c r="D357" s="39"/>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c r="A358" s="11"/>
      <c r="B358" s="11"/>
      <c r="C358" s="11"/>
      <c r="D358" s="39"/>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c r="A359" s="11"/>
      <c r="B359" s="11"/>
      <c r="C359" s="11"/>
      <c r="D359" s="39"/>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c r="A360" s="11"/>
      <c r="B360" s="11"/>
      <c r="C360" s="11"/>
      <c r="D360" s="39"/>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c r="A361" s="11"/>
      <c r="B361" s="11"/>
      <c r="C361" s="11"/>
      <c r="D361" s="39"/>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c r="A362" s="11"/>
      <c r="B362" s="11"/>
      <c r="C362" s="11"/>
      <c r="D362" s="39"/>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c r="A363" s="11"/>
      <c r="B363" s="11"/>
      <c r="C363" s="11"/>
      <c r="D363" s="39"/>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c r="A364" s="11"/>
      <c r="B364" s="11"/>
      <c r="C364" s="11"/>
      <c r="D364" s="39"/>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c r="A365" s="11"/>
      <c r="B365" s="11"/>
      <c r="C365" s="11"/>
      <c r="D365" s="39"/>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c r="A366" s="11"/>
      <c r="B366" s="11"/>
      <c r="C366" s="11"/>
      <c r="D366" s="39"/>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c r="A367" s="11"/>
      <c r="B367" s="11"/>
      <c r="C367" s="11"/>
      <c r="D367" s="39"/>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c r="A368" s="11"/>
      <c r="B368" s="11"/>
      <c r="C368" s="11"/>
      <c r="D368" s="39"/>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c r="A369" s="11"/>
      <c r="B369" s="11"/>
      <c r="C369" s="11"/>
      <c r="D369" s="39"/>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c r="A370" s="11"/>
      <c r="B370" s="11"/>
      <c r="C370" s="11"/>
      <c r="D370" s="39"/>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c r="A371" s="11"/>
      <c r="B371" s="11"/>
      <c r="C371" s="11"/>
      <c r="D371" s="39"/>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c r="A372" s="11"/>
      <c r="B372" s="11"/>
      <c r="C372" s="11"/>
      <c r="D372" s="39"/>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c r="A373" s="11"/>
      <c r="B373" s="11"/>
      <c r="C373" s="11"/>
      <c r="D373" s="39"/>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c r="A374" s="11"/>
      <c r="B374" s="11"/>
      <c r="C374" s="11"/>
      <c r="D374" s="39"/>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c r="A375" s="11"/>
      <c r="B375" s="11"/>
      <c r="C375" s="11"/>
      <c r="D375" s="39"/>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c r="A376" s="11"/>
      <c r="B376" s="11"/>
      <c r="C376" s="11"/>
      <c r="D376" s="39"/>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c r="A377" s="11"/>
      <c r="B377" s="11"/>
      <c r="C377" s="11"/>
      <c r="D377" s="39"/>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c r="A378" s="11"/>
      <c r="B378" s="11"/>
      <c r="C378" s="11"/>
      <c r="D378" s="39"/>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c r="A379" s="11"/>
      <c r="B379" s="11"/>
      <c r="C379" s="11"/>
      <c r="D379" s="39"/>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c r="A380" s="11"/>
      <c r="B380" s="11"/>
      <c r="C380" s="11"/>
      <c r="D380" s="39"/>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c r="A381" s="11"/>
      <c r="B381" s="11"/>
      <c r="C381" s="11"/>
      <c r="D381" s="39"/>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c r="A382" s="11"/>
      <c r="B382" s="11"/>
      <c r="C382" s="11"/>
      <c r="D382" s="39"/>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c r="A383" s="11"/>
      <c r="B383" s="11"/>
      <c r="C383" s="11"/>
      <c r="D383" s="39"/>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c r="A384" s="11"/>
      <c r="B384" s="11"/>
      <c r="C384" s="11"/>
      <c r="D384" s="39"/>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c r="A385" s="11"/>
      <c r="B385" s="11"/>
      <c r="C385" s="11"/>
      <c r="D385" s="39"/>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c r="A386" s="11"/>
      <c r="B386" s="11"/>
      <c r="C386" s="11"/>
      <c r="D386" s="39"/>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c r="A387" s="11"/>
      <c r="B387" s="11"/>
      <c r="C387" s="11"/>
      <c r="D387" s="39"/>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c r="A388" s="11"/>
      <c r="B388" s="11"/>
      <c r="C388" s="11"/>
      <c r="D388" s="39"/>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c r="A389" s="11"/>
      <c r="B389" s="11"/>
      <c r="C389" s="11"/>
      <c r="D389" s="39"/>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c r="A390" s="11"/>
      <c r="B390" s="11"/>
      <c r="C390" s="11"/>
      <c r="D390" s="39"/>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c r="A391" s="11"/>
      <c r="B391" s="11"/>
      <c r="C391" s="11"/>
      <c r="D391" s="39"/>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c r="A392" s="11"/>
      <c r="B392" s="11"/>
      <c r="C392" s="11"/>
      <c r="D392" s="39"/>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c r="A393" s="11"/>
      <c r="B393" s="11"/>
      <c r="C393" s="11"/>
      <c r="D393" s="39"/>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c r="A394" s="11"/>
      <c r="B394" s="11"/>
      <c r="C394" s="11"/>
      <c r="D394" s="39"/>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c r="A395" s="11"/>
      <c r="B395" s="11"/>
      <c r="C395" s="11"/>
      <c r="D395" s="39"/>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c r="A396" s="11"/>
      <c r="B396" s="11"/>
      <c r="C396" s="11"/>
      <c r="D396" s="39"/>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c r="A397" s="11"/>
      <c r="B397" s="11"/>
      <c r="C397" s="11"/>
      <c r="D397" s="39"/>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c r="A398" s="11"/>
      <c r="B398" s="11"/>
      <c r="C398" s="11"/>
      <c r="D398" s="39"/>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c r="A399" s="11"/>
      <c r="B399" s="11"/>
      <c r="C399" s="11"/>
      <c r="D399" s="39"/>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c r="A400" s="11"/>
      <c r="B400" s="11"/>
      <c r="C400" s="11"/>
      <c r="D400" s="39"/>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c r="A401" s="11"/>
      <c r="B401" s="11"/>
      <c r="C401" s="11"/>
      <c r="D401" s="39"/>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c r="A402" s="11"/>
      <c r="B402" s="11"/>
      <c r="C402" s="11"/>
      <c r="D402" s="39"/>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c r="A403" s="11"/>
      <c r="B403" s="11"/>
      <c r="C403" s="11"/>
      <c r="D403" s="39"/>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c r="A404" s="11"/>
      <c r="B404" s="11"/>
      <c r="C404" s="11"/>
      <c r="D404" s="39"/>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c r="A405" s="11"/>
      <c r="B405" s="11"/>
      <c r="C405" s="11"/>
      <c r="D405" s="39"/>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c r="A406" s="11"/>
      <c r="B406" s="11"/>
      <c r="C406" s="11"/>
      <c r="D406" s="39"/>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c r="A407" s="11"/>
      <c r="B407" s="11"/>
      <c r="C407" s="11"/>
      <c r="D407" s="39"/>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c r="A408" s="11"/>
      <c r="B408" s="11"/>
      <c r="C408" s="11"/>
      <c r="D408" s="39"/>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c r="A409" s="11"/>
      <c r="B409" s="11"/>
      <c r="C409" s="11"/>
      <c r="D409" s="39"/>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c r="A410" s="11"/>
      <c r="B410" s="11"/>
      <c r="C410" s="11"/>
      <c r="D410" s="39"/>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c r="A411" s="11"/>
      <c r="B411" s="11"/>
      <c r="C411" s="11"/>
      <c r="D411" s="39"/>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c r="A412" s="11"/>
      <c r="B412" s="11"/>
      <c r="C412" s="11"/>
      <c r="D412" s="39"/>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c r="A413" s="11"/>
      <c r="B413" s="11"/>
      <c r="C413" s="11"/>
      <c r="D413" s="39"/>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c r="A414" s="11"/>
      <c r="B414" s="11"/>
      <c r="C414" s="11"/>
      <c r="D414" s="39"/>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c r="A415" s="11"/>
      <c r="B415" s="11"/>
      <c r="C415" s="11"/>
      <c r="D415" s="39"/>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c r="A416" s="11"/>
      <c r="B416" s="11"/>
      <c r="C416" s="11"/>
      <c r="D416" s="39"/>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c r="A417" s="11"/>
      <c r="B417" s="11"/>
      <c r="C417" s="11"/>
      <c r="D417" s="39"/>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c r="A418" s="11"/>
      <c r="B418" s="11"/>
      <c r="C418" s="11"/>
      <c r="D418" s="39"/>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c r="A419" s="11"/>
      <c r="B419" s="11"/>
      <c r="C419" s="11"/>
      <c r="D419" s="39"/>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c r="A420" s="11"/>
      <c r="B420" s="11"/>
      <c r="C420" s="11"/>
      <c r="D420" s="39"/>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c r="A421" s="11"/>
      <c r="B421" s="11"/>
      <c r="C421" s="11"/>
      <c r="D421" s="39"/>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c r="A422" s="11"/>
      <c r="B422" s="11"/>
      <c r="C422" s="11"/>
      <c r="D422" s="39"/>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c r="A423" s="11"/>
      <c r="B423" s="11"/>
      <c r="C423" s="11"/>
      <c r="D423" s="39"/>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c r="A424" s="11"/>
      <c r="B424" s="11"/>
      <c r="C424" s="11"/>
      <c r="D424" s="39"/>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c r="A425" s="11"/>
      <c r="B425" s="11"/>
      <c r="C425" s="11"/>
      <c r="D425" s="39"/>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c r="A426" s="11"/>
      <c r="B426" s="11"/>
      <c r="C426" s="11"/>
      <c r="D426" s="39"/>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c r="A427" s="11"/>
      <c r="B427" s="11"/>
      <c r="C427" s="11"/>
      <c r="D427" s="39"/>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c r="A428" s="11"/>
      <c r="B428" s="11"/>
      <c r="C428" s="11"/>
      <c r="D428" s="39"/>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c r="A429" s="11"/>
      <c r="B429" s="11"/>
      <c r="C429" s="11"/>
      <c r="D429" s="39"/>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c r="A430" s="11"/>
      <c r="B430" s="11"/>
      <c r="C430" s="11"/>
      <c r="D430" s="39"/>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c r="A431" s="11"/>
      <c r="B431" s="11"/>
      <c r="C431" s="11"/>
      <c r="D431" s="39"/>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c r="A432" s="11"/>
      <c r="B432" s="11"/>
      <c r="C432" s="11"/>
      <c r="D432" s="39"/>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c r="A433" s="11"/>
      <c r="B433" s="11"/>
      <c r="C433" s="11"/>
      <c r="D433" s="39"/>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c r="A434" s="11"/>
      <c r="B434" s="11"/>
      <c r="C434" s="11"/>
      <c r="D434" s="39"/>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c r="A435" s="11"/>
      <c r="B435" s="11"/>
      <c r="C435" s="11"/>
      <c r="D435" s="39"/>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c r="A436" s="11"/>
      <c r="B436" s="11"/>
      <c r="C436" s="11"/>
      <c r="D436" s="39"/>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c r="A437" s="11"/>
      <c r="B437" s="11"/>
      <c r="C437" s="11"/>
      <c r="D437" s="39"/>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c r="A438" s="11"/>
      <c r="B438" s="11"/>
      <c r="C438" s="11"/>
      <c r="D438" s="39"/>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c r="A439" s="11"/>
      <c r="B439" s="11"/>
      <c r="C439" s="11"/>
      <c r="D439" s="39"/>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c r="A440" s="11"/>
      <c r="B440" s="11"/>
      <c r="C440" s="11"/>
      <c r="D440" s="39"/>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c r="A441" s="11"/>
      <c r="B441" s="11"/>
      <c r="C441" s="11"/>
      <c r="D441" s="39"/>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c r="A442" s="11"/>
      <c r="B442" s="11"/>
      <c r="C442" s="11"/>
      <c r="D442" s="39"/>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c r="A443" s="11"/>
      <c r="B443" s="11"/>
      <c r="C443" s="11"/>
      <c r="D443" s="39"/>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c r="A444" s="11"/>
      <c r="B444" s="11"/>
      <c r="C444" s="11"/>
      <c r="D444" s="39"/>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c r="A445" s="11"/>
      <c r="B445" s="11"/>
      <c r="C445" s="11"/>
      <c r="D445" s="39"/>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c r="A446" s="11"/>
      <c r="B446" s="11"/>
      <c r="C446" s="11"/>
      <c r="D446" s="39"/>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c r="A447" s="11"/>
      <c r="B447" s="11"/>
      <c r="C447" s="11"/>
      <c r="D447" s="39"/>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c r="A448" s="11"/>
      <c r="B448" s="11"/>
      <c r="C448" s="11"/>
      <c r="D448" s="39"/>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c r="A449" s="11"/>
      <c r="B449" s="11"/>
      <c r="C449" s="11"/>
      <c r="D449" s="39"/>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c r="A450" s="11"/>
      <c r="B450" s="11"/>
      <c r="C450" s="11"/>
      <c r="D450" s="39"/>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c r="A451" s="11"/>
      <c r="B451" s="11"/>
      <c r="C451" s="11"/>
      <c r="D451" s="39"/>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c r="A452" s="11"/>
      <c r="B452" s="11"/>
      <c r="C452" s="11"/>
      <c r="D452" s="39"/>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c r="A453" s="11"/>
      <c r="B453" s="11"/>
      <c r="C453" s="11"/>
      <c r="D453" s="39"/>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c r="A454" s="11"/>
      <c r="B454" s="11"/>
      <c r="C454" s="11"/>
      <c r="D454" s="39"/>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c r="A455" s="11"/>
      <c r="B455" s="11"/>
      <c r="C455" s="11"/>
      <c r="D455" s="39"/>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c r="A456" s="11"/>
      <c r="B456" s="11"/>
      <c r="C456" s="11"/>
      <c r="D456" s="39"/>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c r="A457" s="11"/>
      <c r="B457" s="11"/>
      <c r="C457" s="11"/>
      <c r="D457" s="39"/>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c r="A458" s="11"/>
      <c r="B458" s="11"/>
      <c r="C458" s="11"/>
      <c r="D458" s="39"/>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c r="A459" s="11"/>
      <c r="B459" s="11"/>
      <c r="C459" s="11"/>
      <c r="D459" s="39"/>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c r="A460" s="11"/>
      <c r="B460" s="11"/>
      <c r="C460" s="11"/>
      <c r="D460" s="39"/>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c r="A461" s="11"/>
      <c r="B461" s="11"/>
      <c r="C461" s="11"/>
      <c r="D461" s="39"/>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c r="A462" s="11"/>
      <c r="B462" s="11"/>
      <c r="C462" s="11"/>
      <c r="D462" s="39"/>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c r="A463" s="11"/>
      <c r="B463" s="11"/>
      <c r="C463" s="11"/>
      <c r="D463" s="39"/>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c r="A464" s="11"/>
      <c r="B464" s="11"/>
      <c r="C464" s="11"/>
      <c r="D464" s="39"/>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c r="A465" s="11"/>
      <c r="B465" s="11"/>
      <c r="C465" s="11"/>
      <c r="D465" s="39"/>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c r="A466" s="11"/>
      <c r="B466" s="11"/>
      <c r="C466" s="11"/>
      <c r="D466" s="39"/>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c r="A467" s="11"/>
      <c r="B467" s="11"/>
      <c r="C467" s="11"/>
      <c r="D467" s="39"/>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c r="A468" s="11"/>
      <c r="B468" s="11"/>
      <c r="C468" s="11"/>
      <c r="D468" s="39"/>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c r="A469" s="11"/>
      <c r="B469" s="11"/>
      <c r="C469" s="11"/>
      <c r="D469" s="39"/>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c r="A470" s="11"/>
      <c r="B470" s="11"/>
      <c r="C470" s="11"/>
      <c r="D470" s="39"/>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c r="A471" s="11"/>
      <c r="B471" s="11"/>
      <c r="C471" s="11"/>
      <c r="D471" s="39"/>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c r="A472" s="11"/>
      <c r="B472" s="11"/>
      <c r="C472" s="11"/>
      <c r="D472" s="39"/>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c r="A473" s="11"/>
      <c r="B473" s="11"/>
      <c r="C473" s="11"/>
      <c r="D473" s="39"/>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c r="A474" s="11"/>
      <c r="B474" s="11"/>
      <c r="C474" s="11"/>
      <c r="D474" s="39"/>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c r="A475" s="11"/>
      <c r="B475" s="11"/>
      <c r="C475" s="11"/>
      <c r="D475" s="39"/>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c r="A476" s="11"/>
      <c r="B476" s="11"/>
      <c r="C476" s="11"/>
      <c r="D476" s="39"/>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c r="A477" s="11"/>
      <c r="B477" s="11"/>
      <c r="C477" s="11"/>
      <c r="D477" s="39"/>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c r="A478" s="11"/>
      <c r="B478" s="11"/>
      <c r="C478" s="11"/>
      <c r="D478" s="39"/>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c r="A479" s="11"/>
      <c r="B479" s="11"/>
      <c r="C479" s="11"/>
      <c r="D479" s="39"/>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c r="A480" s="11"/>
      <c r="B480" s="11"/>
      <c r="C480" s="11"/>
      <c r="D480" s="39"/>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c r="A481" s="11"/>
      <c r="B481" s="11"/>
      <c r="C481" s="11"/>
      <c r="D481" s="39"/>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c r="A482" s="11"/>
      <c r="B482" s="11"/>
      <c r="C482" s="11"/>
      <c r="D482" s="39"/>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c r="A483" s="11"/>
      <c r="B483" s="11"/>
      <c r="C483" s="11"/>
      <c r="D483" s="39"/>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c r="A484" s="11"/>
      <c r="B484" s="11"/>
      <c r="C484" s="11"/>
      <c r="D484" s="39"/>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c r="A485" s="11"/>
      <c r="B485" s="11"/>
      <c r="C485" s="11"/>
      <c r="D485" s="39"/>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c r="A486" s="11"/>
      <c r="B486" s="11"/>
      <c r="C486" s="11"/>
      <c r="D486" s="39"/>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c r="A487" s="11"/>
      <c r="B487" s="11"/>
      <c r="C487" s="11"/>
      <c r="D487" s="39"/>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c r="A488" s="11"/>
      <c r="B488" s="11"/>
      <c r="C488" s="11"/>
      <c r="D488" s="39"/>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c r="A489" s="11"/>
      <c r="B489" s="11"/>
      <c r="C489" s="11"/>
      <c r="D489" s="39"/>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c r="A490" s="11"/>
      <c r="B490" s="11"/>
      <c r="C490" s="11"/>
      <c r="D490" s="39"/>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c r="A491" s="11"/>
      <c r="B491" s="11"/>
      <c r="C491" s="11"/>
      <c r="D491" s="39"/>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c r="A492" s="11"/>
      <c r="B492" s="11"/>
      <c r="C492" s="11"/>
      <c r="D492" s="39"/>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c r="A493" s="11"/>
      <c r="B493" s="11"/>
      <c r="C493" s="11"/>
      <c r="D493" s="39"/>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c r="A494" s="11"/>
      <c r="B494" s="11"/>
      <c r="C494" s="11"/>
      <c r="D494" s="39"/>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c r="A495" s="11"/>
      <c r="B495" s="11"/>
      <c r="C495" s="11"/>
      <c r="D495" s="39"/>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c r="A496" s="11"/>
      <c r="B496" s="11"/>
      <c r="C496" s="11"/>
      <c r="D496" s="39"/>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c r="A497" s="11"/>
      <c r="B497" s="11"/>
      <c r="C497" s="11"/>
      <c r="D497" s="39"/>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c r="A498" s="11"/>
      <c r="B498" s="11"/>
      <c r="C498" s="11"/>
      <c r="D498" s="39"/>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c r="A499" s="11"/>
      <c r="B499" s="11"/>
      <c r="C499" s="11"/>
      <c r="D499" s="39"/>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c r="A500" s="11"/>
      <c r="B500" s="11"/>
      <c r="C500" s="11"/>
      <c r="D500" s="39"/>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c r="A501" s="11"/>
      <c r="B501" s="11"/>
      <c r="C501" s="11"/>
      <c r="D501" s="39"/>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c r="A502" s="11"/>
      <c r="B502" s="11"/>
      <c r="C502" s="11"/>
      <c r="D502" s="39"/>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c r="A503" s="11"/>
      <c r="B503" s="11"/>
      <c r="C503" s="11"/>
      <c r="D503" s="39"/>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c r="A504" s="11"/>
      <c r="B504" s="11"/>
      <c r="C504" s="11"/>
      <c r="D504" s="39"/>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c r="A505" s="11"/>
      <c r="B505" s="11"/>
      <c r="C505" s="11"/>
      <c r="D505" s="39"/>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c r="A506" s="11"/>
      <c r="B506" s="11"/>
      <c r="C506" s="11"/>
      <c r="D506" s="39"/>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c r="A507" s="11"/>
      <c r="B507" s="11"/>
      <c r="C507" s="11"/>
      <c r="D507" s="39"/>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c r="A508" s="11"/>
      <c r="B508" s="11"/>
      <c r="C508" s="11"/>
      <c r="D508" s="39"/>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c r="A509" s="11"/>
      <c r="B509" s="11"/>
      <c r="C509" s="11"/>
      <c r="D509" s="39"/>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c r="A510" s="11"/>
      <c r="B510" s="11"/>
      <c r="C510" s="11"/>
      <c r="D510" s="39"/>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c r="A511" s="11"/>
      <c r="B511" s="11"/>
      <c r="C511" s="11"/>
      <c r="D511" s="39"/>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c r="A512" s="11"/>
      <c r="B512" s="11"/>
      <c r="C512" s="11"/>
      <c r="D512" s="39"/>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c r="A513" s="11"/>
      <c r="B513" s="11"/>
      <c r="C513" s="11"/>
      <c r="D513" s="39"/>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c r="A514" s="11"/>
      <c r="B514" s="11"/>
      <c r="C514" s="11"/>
      <c r="D514" s="39"/>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c r="A515" s="11"/>
      <c r="B515" s="11"/>
      <c r="C515" s="11"/>
      <c r="D515" s="39"/>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c r="A516" s="11"/>
      <c r="B516" s="11"/>
      <c r="C516" s="11"/>
      <c r="D516" s="39"/>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c r="A517" s="11"/>
      <c r="B517" s="11"/>
      <c r="C517" s="11"/>
      <c r="D517" s="39"/>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c r="A518" s="11"/>
      <c r="B518" s="11"/>
      <c r="C518" s="11"/>
      <c r="D518" s="39"/>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c r="A519" s="11"/>
      <c r="B519" s="11"/>
      <c r="C519" s="11"/>
      <c r="D519" s="39"/>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c r="A520" s="11"/>
      <c r="B520" s="11"/>
      <c r="C520" s="11"/>
      <c r="D520" s="39"/>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c r="A521" s="11"/>
      <c r="B521" s="11"/>
      <c r="C521" s="11"/>
      <c r="D521" s="39"/>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c r="A522" s="11"/>
      <c r="B522" s="11"/>
      <c r="C522" s="11"/>
      <c r="D522" s="39"/>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c r="A523" s="11"/>
      <c r="B523" s="11"/>
      <c r="C523" s="11"/>
      <c r="D523" s="39"/>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c r="A524" s="11"/>
      <c r="B524" s="11"/>
      <c r="C524" s="11"/>
      <c r="D524" s="39"/>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c r="A525" s="11"/>
      <c r="B525" s="11"/>
      <c r="C525" s="11"/>
      <c r="D525" s="39"/>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c r="A526" s="11"/>
      <c r="B526" s="11"/>
      <c r="C526" s="11"/>
      <c r="D526" s="39"/>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c r="A527" s="11"/>
      <c r="B527" s="11"/>
      <c r="C527" s="11"/>
      <c r="D527" s="39"/>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c r="A528" s="11"/>
      <c r="B528" s="11"/>
      <c r="C528" s="11"/>
      <c r="D528" s="39"/>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c r="A529" s="11"/>
      <c r="B529" s="11"/>
      <c r="C529" s="11"/>
      <c r="D529" s="39"/>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c r="A530" s="11"/>
      <c r="B530" s="11"/>
      <c r="C530" s="11"/>
      <c r="D530" s="39"/>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c r="A531" s="11"/>
      <c r="B531" s="11"/>
      <c r="C531" s="11"/>
      <c r="D531" s="39"/>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c r="A532" s="11"/>
      <c r="B532" s="11"/>
      <c r="C532" s="11"/>
      <c r="D532" s="39"/>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c r="A533" s="11"/>
      <c r="B533" s="11"/>
      <c r="C533" s="11"/>
      <c r="D533" s="39"/>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c r="A534" s="11"/>
      <c r="B534" s="11"/>
      <c r="C534" s="11"/>
      <c r="D534" s="39"/>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c r="A535" s="11"/>
      <c r="B535" s="11"/>
      <c r="C535" s="11"/>
      <c r="D535" s="39"/>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c r="A536" s="11"/>
      <c r="B536" s="11"/>
      <c r="C536" s="11"/>
      <c r="D536" s="39"/>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c r="A537" s="11"/>
      <c r="B537" s="11"/>
      <c r="C537" s="11"/>
      <c r="D537" s="39"/>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c r="A538" s="11"/>
      <c r="B538" s="11"/>
      <c r="C538" s="11"/>
      <c r="D538" s="39"/>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c r="A539" s="11"/>
      <c r="B539" s="11"/>
      <c r="C539" s="11"/>
      <c r="D539" s="39"/>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c r="A540" s="11"/>
      <c r="B540" s="11"/>
      <c r="C540" s="11"/>
      <c r="D540" s="39"/>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c r="A541" s="11"/>
      <c r="B541" s="11"/>
      <c r="C541" s="11"/>
      <c r="D541" s="39"/>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c r="A542" s="11"/>
      <c r="B542" s="11"/>
      <c r="C542" s="11"/>
      <c r="D542" s="39"/>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c r="A543" s="11"/>
      <c r="B543" s="11"/>
      <c r="C543" s="11"/>
      <c r="D543" s="39"/>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c r="A544" s="11"/>
      <c r="B544" s="11"/>
      <c r="C544" s="11"/>
      <c r="D544" s="39"/>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c r="A545" s="11"/>
      <c r="B545" s="11"/>
      <c r="C545" s="11"/>
      <c r="D545" s="39"/>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c r="A546" s="11"/>
      <c r="B546" s="11"/>
      <c r="C546" s="11"/>
      <c r="D546" s="39"/>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c r="A547" s="11"/>
      <c r="B547" s="11"/>
      <c r="C547" s="11"/>
      <c r="D547" s="39"/>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c r="A548" s="11"/>
      <c r="B548" s="11"/>
      <c r="C548" s="11"/>
      <c r="D548" s="39"/>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c r="A549" s="11"/>
      <c r="B549" s="11"/>
      <c r="C549" s="11"/>
      <c r="D549" s="39"/>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c r="A550" s="11"/>
      <c r="B550" s="11"/>
      <c r="C550" s="11"/>
      <c r="D550" s="39"/>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c r="A551" s="11"/>
      <c r="B551" s="11"/>
      <c r="C551" s="11"/>
      <c r="D551" s="39"/>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c r="A552" s="11"/>
      <c r="B552" s="11"/>
      <c r="C552" s="11"/>
      <c r="D552" s="39"/>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c r="A553" s="11"/>
      <c r="B553" s="11"/>
      <c r="C553" s="11"/>
      <c r="D553" s="39"/>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c r="A554" s="11"/>
      <c r="B554" s="11"/>
      <c r="C554" s="11"/>
      <c r="D554" s="39"/>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c r="A555" s="11"/>
      <c r="B555" s="11"/>
      <c r="C555" s="11"/>
      <c r="D555" s="39"/>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c r="A556" s="11"/>
      <c r="B556" s="11"/>
      <c r="C556" s="11"/>
      <c r="D556" s="39"/>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c r="A557" s="11"/>
      <c r="B557" s="11"/>
      <c r="C557" s="11"/>
      <c r="D557" s="39"/>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c r="A558" s="11"/>
      <c r="B558" s="11"/>
      <c r="C558" s="11"/>
      <c r="D558" s="39"/>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c r="A559" s="11"/>
      <c r="B559" s="11"/>
      <c r="C559" s="11"/>
      <c r="D559" s="39"/>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c r="A560" s="11"/>
      <c r="B560" s="11"/>
      <c r="C560" s="11"/>
      <c r="D560" s="39"/>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c r="A561" s="11"/>
      <c r="B561" s="11"/>
      <c r="C561" s="11"/>
      <c r="D561" s="39"/>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c r="A562" s="11"/>
      <c r="B562" s="11"/>
      <c r="C562" s="11"/>
      <c r="D562" s="39"/>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c r="A563" s="11"/>
      <c r="B563" s="11"/>
      <c r="C563" s="11"/>
      <c r="D563" s="39"/>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c r="A564" s="11"/>
      <c r="B564" s="11"/>
      <c r="C564" s="11"/>
      <c r="D564" s="39"/>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c r="A565" s="11"/>
      <c r="B565" s="11"/>
      <c r="C565" s="11"/>
      <c r="D565" s="39"/>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c r="A566" s="11"/>
      <c r="B566" s="11"/>
      <c r="C566" s="11"/>
      <c r="D566" s="39"/>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c r="A567" s="11"/>
      <c r="B567" s="11"/>
      <c r="C567" s="11"/>
      <c r="D567" s="39"/>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c r="A568" s="11"/>
      <c r="B568" s="11"/>
      <c r="C568" s="11"/>
      <c r="D568" s="39"/>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c r="A569" s="11"/>
      <c r="B569" s="11"/>
      <c r="C569" s="11"/>
      <c r="D569" s="39"/>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c r="A570" s="11"/>
      <c r="B570" s="11"/>
      <c r="C570" s="11"/>
      <c r="D570" s="39"/>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c r="A571" s="11"/>
      <c r="B571" s="11"/>
      <c r="C571" s="11"/>
      <c r="D571" s="39"/>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c r="A572" s="11"/>
      <c r="B572" s="11"/>
      <c r="C572" s="11"/>
      <c r="D572" s="39"/>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c r="A573" s="11"/>
      <c r="B573" s="11"/>
      <c r="C573" s="11"/>
      <c r="D573" s="39"/>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c r="A574" s="11"/>
      <c r="B574" s="11"/>
      <c r="C574" s="11"/>
      <c r="D574" s="39"/>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c r="A575" s="11"/>
      <c r="B575" s="11"/>
      <c r="C575" s="11"/>
      <c r="D575" s="39"/>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c r="A576" s="11"/>
      <c r="B576" s="11"/>
      <c r="C576" s="11"/>
      <c r="D576" s="39"/>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c r="A577" s="11"/>
      <c r="B577" s="11"/>
      <c r="C577" s="11"/>
      <c r="D577" s="39"/>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c r="A578" s="11"/>
      <c r="B578" s="11"/>
      <c r="C578" s="11"/>
      <c r="D578" s="39"/>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c r="A579" s="11"/>
      <c r="B579" s="11"/>
      <c r="C579" s="11"/>
      <c r="D579" s="39"/>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c r="A580" s="11"/>
      <c r="B580" s="11"/>
      <c r="C580" s="11"/>
      <c r="D580" s="39"/>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c r="A581" s="11"/>
      <c r="B581" s="11"/>
      <c r="C581" s="11"/>
      <c r="D581" s="39"/>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c r="A582" s="11"/>
      <c r="B582" s="11"/>
      <c r="C582" s="11"/>
      <c r="D582" s="39"/>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c r="A583" s="11"/>
      <c r="B583" s="11"/>
      <c r="C583" s="11"/>
      <c r="D583" s="39"/>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c r="A584" s="11"/>
      <c r="B584" s="11"/>
      <c r="C584" s="11"/>
      <c r="D584" s="39"/>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c r="A585" s="11"/>
      <c r="B585" s="11"/>
      <c r="C585" s="11"/>
      <c r="D585" s="39"/>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c r="A586" s="11"/>
      <c r="B586" s="11"/>
      <c r="C586" s="11"/>
      <c r="D586" s="39"/>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c r="A587" s="11"/>
      <c r="B587" s="11"/>
      <c r="C587" s="11"/>
      <c r="D587" s="39"/>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c r="A588" s="11"/>
      <c r="B588" s="11"/>
      <c r="C588" s="11"/>
      <c r="D588" s="39"/>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c r="A589" s="11"/>
      <c r="B589" s="11"/>
      <c r="C589" s="11"/>
      <c r="D589" s="39"/>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c r="A590" s="11"/>
      <c r="B590" s="11"/>
      <c r="C590" s="11"/>
      <c r="D590" s="39"/>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c r="A591" s="11"/>
      <c r="B591" s="11"/>
      <c r="C591" s="11"/>
      <c r="D591" s="39"/>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c r="A592" s="11"/>
      <c r="B592" s="11"/>
      <c r="C592" s="11"/>
      <c r="D592" s="39"/>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c r="A593" s="11"/>
      <c r="B593" s="11"/>
      <c r="C593" s="11"/>
      <c r="D593" s="39"/>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c r="A594" s="11"/>
      <c r="B594" s="11"/>
      <c r="C594" s="11"/>
      <c r="D594" s="39"/>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c r="A595" s="11"/>
      <c r="B595" s="11"/>
      <c r="C595" s="11"/>
      <c r="D595" s="39"/>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c r="A596" s="11"/>
      <c r="B596" s="11"/>
      <c r="C596" s="11"/>
      <c r="D596" s="39"/>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c r="A597" s="11"/>
      <c r="B597" s="11"/>
      <c r="C597" s="11"/>
      <c r="D597" s="39"/>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c r="A598" s="11"/>
      <c r="B598" s="11"/>
      <c r="C598" s="11"/>
      <c r="D598" s="39"/>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c r="A599" s="11"/>
      <c r="B599" s="11"/>
      <c r="C599" s="11"/>
      <c r="D599" s="39"/>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c r="A600" s="11"/>
      <c r="B600" s="11"/>
      <c r="C600" s="11"/>
      <c r="D600" s="39"/>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c r="A601" s="11"/>
      <c r="B601" s="11"/>
      <c r="C601" s="11"/>
      <c r="D601" s="39"/>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c r="A602" s="11"/>
      <c r="B602" s="11"/>
      <c r="C602" s="11"/>
      <c r="D602" s="39"/>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c r="A603" s="11"/>
      <c r="B603" s="11"/>
      <c r="C603" s="11"/>
      <c r="D603" s="39"/>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c r="A604" s="11"/>
      <c r="B604" s="11"/>
      <c r="C604" s="11"/>
      <c r="D604" s="39"/>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c r="A605" s="11"/>
      <c r="B605" s="11"/>
      <c r="C605" s="11"/>
      <c r="D605" s="39"/>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c r="A606" s="11"/>
      <c r="B606" s="11"/>
      <c r="C606" s="11"/>
      <c r="D606" s="39"/>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c r="A607" s="11"/>
      <c r="B607" s="11"/>
      <c r="C607" s="11"/>
      <c r="D607" s="39"/>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c r="A608" s="11"/>
      <c r="B608" s="11"/>
      <c r="C608" s="11"/>
      <c r="D608" s="39"/>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c r="A609" s="11"/>
      <c r="B609" s="11"/>
      <c r="C609" s="11"/>
      <c r="D609" s="39"/>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c r="A610" s="11"/>
      <c r="B610" s="11"/>
      <c r="C610" s="11"/>
      <c r="D610" s="39"/>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c r="A611" s="11"/>
      <c r="B611" s="11"/>
      <c r="C611" s="11"/>
      <c r="D611" s="39"/>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c r="A612" s="11"/>
      <c r="B612" s="11"/>
      <c r="C612" s="11"/>
      <c r="D612" s="39"/>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c r="A613" s="11"/>
      <c r="B613" s="11"/>
      <c r="C613" s="11"/>
      <c r="D613" s="39"/>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c r="A614" s="11"/>
      <c r="B614" s="11"/>
      <c r="C614" s="11"/>
      <c r="D614" s="39"/>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c r="A615" s="11"/>
      <c r="B615" s="11"/>
      <c r="C615" s="11"/>
      <c r="D615" s="39"/>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c r="A616" s="11"/>
      <c r="B616" s="11"/>
      <c r="C616" s="11"/>
      <c r="D616" s="39"/>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c r="A617" s="11"/>
      <c r="B617" s="11"/>
      <c r="C617" s="11"/>
      <c r="D617" s="39"/>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c r="A618" s="11"/>
      <c r="B618" s="11"/>
      <c r="C618" s="11"/>
      <c r="D618" s="39"/>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c r="A619" s="11"/>
      <c r="B619" s="11"/>
      <c r="C619" s="11"/>
      <c r="D619" s="39"/>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c r="A620" s="11"/>
      <c r="B620" s="11"/>
      <c r="C620" s="11"/>
      <c r="D620" s="39"/>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c r="A621" s="11"/>
      <c r="B621" s="11"/>
      <c r="C621" s="11"/>
      <c r="D621" s="39"/>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c r="A622" s="11"/>
      <c r="B622" s="11"/>
      <c r="C622" s="11"/>
      <c r="D622" s="39"/>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c r="A623" s="11"/>
      <c r="B623" s="11"/>
      <c r="C623" s="11"/>
      <c r="D623" s="39"/>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c r="A624" s="11"/>
      <c r="B624" s="11"/>
      <c r="C624" s="11"/>
      <c r="D624" s="39"/>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c r="A625" s="11"/>
      <c r="B625" s="11"/>
      <c r="C625" s="11"/>
      <c r="D625" s="39"/>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c r="A626" s="11"/>
      <c r="B626" s="11"/>
      <c r="C626" s="11"/>
      <c r="D626" s="39"/>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c r="A627" s="11"/>
      <c r="B627" s="11"/>
      <c r="C627" s="11"/>
      <c r="D627" s="39"/>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c r="A628" s="11"/>
      <c r="B628" s="11"/>
      <c r="C628" s="11"/>
      <c r="D628" s="39"/>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c r="A629" s="11"/>
      <c r="B629" s="11"/>
      <c r="C629" s="11"/>
      <c r="D629" s="39"/>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c r="A630" s="11"/>
      <c r="B630" s="11"/>
      <c r="C630" s="11"/>
      <c r="D630" s="39"/>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c r="A631" s="11"/>
      <c r="B631" s="11"/>
      <c r="C631" s="11"/>
      <c r="D631" s="39"/>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c r="A632" s="11"/>
      <c r="B632" s="11"/>
      <c r="C632" s="11"/>
      <c r="D632" s="39"/>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c r="A633" s="11"/>
      <c r="B633" s="11"/>
      <c r="C633" s="11"/>
      <c r="D633" s="39"/>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c r="A634" s="11"/>
      <c r="B634" s="11"/>
      <c r="C634" s="11"/>
      <c r="D634" s="39"/>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c r="A635" s="11"/>
      <c r="B635" s="11"/>
      <c r="C635" s="11"/>
      <c r="D635" s="39"/>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c r="A636" s="11"/>
      <c r="B636" s="11"/>
      <c r="C636" s="11"/>
      <c r="D636" s="39"/>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c r="A637" s="11"/>
      <c r="B637" s="11"/>
      <c r="C637" s="11"/>
      <c r="D637" s="39"/>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c r="A638" s="11"/>
      <c r="B638" s="11"/>
      <c r="C638" s="11"/>
      <c r="D638" s="39"/>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c r="A639" s="11"/>
      <c r="B639" s="11"/>
      <c r="C639" s="11"/>
      <c r="D639" s="39"/>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c r="A640" s="11"/>
      <c r="B640" s="11"/>
      <c r="C640" s="11"/>
      <c r="D640" s="39"/>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c r="A641" s="11"/>
      <c r="B641" s="11"/>
      <c r="C641" s="11"/>
      <c r="D641" s="39"/>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c r="A642" s="11"/>
      <c r="B642" s="11"/>
      <c r="C642" s="11"/>
      <c r="D642" s="39"/>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c r="A643" s="11"/>
      <c r="B643" s="11"/>
      <c r="C643" s="11"/>
      <c r="D643" s="39"/>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c r="A644" s="11"/>
      <c r="B644" s="11"/>
      <c r="C644" s="11"/>
      <c r="D644" s="39"/>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c r="A645" s="11"/>
      <c r="B645" s="11"/>
      <c r="C645" s="11"/>
      <c r="D645" s="39"/>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c r="A646" s="11"/>
      <c r="B646" s="11"/>
      <c r="C646" s="11"/>
      <c r="D646" s="39"/>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c r="A647" s="11"/>
      <c r="B647" s="11"/>
      <c r="C647" s="11"/>
      <c r="D647" s="39"/>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c r="A648" s="11"/>
      <c r="B648" s="11"/>
      <c r="C648" s="11"/>
      <c r="D648" s="39"/>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c r="A649" s="11"/>
      <c r="B649" s="11"/>
      <c r="C649" s="11"/>
      <c r="D649" s="39"/>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c r="A650" s="11"/>
      <c r="B650" s="11"/>
      <c r="C650" s="11"/>
      <c r="D650" s="39"/>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c r="A651" s="11"/>
      <c r="B651" s="11"/>
      <c r="C651" s="11"/>
      <c r="D651" s="39"/>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c r="A652" s="11"/>
      <c r="B652" s="11"/>
      <c r="C652" s="11"/>
      <c r="D652" s="39"/>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c r="A653" s="11"/>
      <c r="B653" s="11"/>
      <c r="C653" s="11"/>
      <c r="D653" s="39"/>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c r="A654" s="11"/>
      <c r="B654" s="11"/>
      <c r="C654" s="11"/>
      <c r="D654" s="39"/>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c r="A655" s="11"/>
      <c r="B655" s="11"/>
      <c r="C655" s="11"/>
      <c r="D655" s="39"/>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c r="A656" s="11"/>
      <c r="B656" s="11"/>
      <c r="C656" s="11"/>
      <c r="D656" s="39"/>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c r="A657" s="11"/>
      <c r="B657" s="11"/>
      <c r="C657" s="11"/>
      <c r="D657" s="39"/>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c r="A658" s="11"/>
      <c r="B658" s="11"/>
      <c r="C658" s="11"/>
      <c r="D658" s="39"/>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c r="A659" s="11"/>
      <c r="B659" s="11"/>
      <c r="C659" s="11"/>
      <c r="D659" s="39"/>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c r="A660" s="11"/>
      <c r="B660" s="11"/>
      <c r="C660" s="11"/>
      <c r="D660" s="39"/>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c r="A661" s="11"/>
      <c r="B661" s="11"/>
      <c r="C661" s="11"/>
      <c r="D661" s="39"/>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c r="A662" s="11"/>
      <c r="B662" s="11"/>
      <c r="C662" s="11"/>
      <c r="D662" s="39"/>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c r="A663" s="11"/>
      <c r="B663" s="11"/>
      <c r="C663" s="11"/>
      <c r="D663" s="39"/>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c r="A664" s="11"/>
      <c r="B664" s="11"/>
      <c r="C664" s="11"/>
      <c r="D664" s="39"/>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c r="A665" s="11"/>
      <c r="B665" s="11"/>
      <c r="C665" s="11"/>
      <c r="D665" s="39"/>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c r="A666" s="11"/>
      <c r="B666" s="11"/>
      <c r="C666" s="11"/>
      <c r="D666" s="39"/>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c r="A667" s="11"/>
      <c r="B667" s="11"/>
      <c r="C667" s="11"/>
      <c r="D667" s="39"/>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c r="A668" s="11"/>
      <c r="B668" s="11"/>
      <c r="C668" s="11"/>
      <c r="D668" s="39"/>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c r="A669" s="11"/>
      <c r="B669" s="11"/>
      <c r="C669" s="11"/>
      <c r="D669" s="39"/>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c r="A670" s="11"/>
      <c r="B670" s="11"/>
      <c r="C670" s="11"/>
      <c r="D670" s="39"/>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c r="A671" s="11"/>
      <c r="B671" s="11"/>
      <c r="C671" s="11"/>
      <c r="D671" s="39"/>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c r="A672" s="11"/>
      <c r="B672" s="11"/>
      <c r="C672" s="11"/>
      <c r="D672" s="39"/>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c r="A673" s="11"/>
      <c r="B673" s="11"/>
      <c r="C673" s="11"/>
      <c r="D673" s="39"/>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c r="A674" s="11"/>
      <c r="B674" s="11"/>
      <c r="C674" s="11"/>
      <c r="D674" s="39"/>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c r="A675" s="11"/>
      <c r="B675" s="11"/>
      <c r="C675" s="11"/>
      <c r="D675" s="39"/>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c r="A676" s="11"/>
      <c r="B676" s="11"/>
      <c r="C676" s="11"/>
      <c r="D676" s="39"/>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c r="A677" s="11"/>
      <c r="B677" s="11"/>
      <c r="C677" s="11"/>
      <c r="D677" s="39"/>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c r="A678" s="11"/>
      <c r="B678" s="11"/>
      <c r="C678" s="11"/>
      <c r="D678" s="39"/>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c r="A679" s="11"/>
      <c r="B679" s="11"/>
      <c r="C679" s="11"/>
      <c r="D679" s="39"/>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c r="A680" s="11"/>
      <c r="B680" s="11"/>
      <c r="C680" s="11"/>
      <c r="D680" s="39"/>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c r="A681" s="11"/>
      <c r="B681" s="11"/>
      <c r="C681" s="11"/>
      <c r="D681" s="39"/>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c r="A682" s="11"/>
      <c r="B682" s="11"/>
      <c r="C682" s="11"/>
      <c r="D682" s="39"/>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c r="A683" s="11"/>
      <c r="B683" s="11"/>
      <c r="C683" s="11"/>
      <c r="D683" s="39"/>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c r="A684" s="11"/>
      <c r="B684" s="11"/>
      <c r="C684" s="11"/>
      <c r="D684" s="39"/>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c r="A685" s="11"/>
      <c r="B685" s="11"/>
      <c r="C685" s="11"/>
      <c r="D685" s="39"/>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c r="A686" s="11"/>
      <c r="B686" s="11"/>
      <c r="C686" s="11"/>
      <c r="D686" s="39"/>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c r="A687" s="11"/>
      <c r="B687" s="11"/>
      <c r="C687" s="11"/>
      <c r="D687" s="39"/>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c r="A688" s="11"/>
      <c r="B688" s="11"/>
      <c r="C688" s="11"/>
      <c r="D688" s="39"/>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c r="A689" s="11"/>
      <c r="B689" s="11"/>
      <c r="C689" s="11"/>
      <c r="D689" s="39"/>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c r="A690" s="11"/>
      <c r="B690" s="11"/>
      <c r="C690" s="11"/>
      <c r="D690" s="39"/>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c r="A691" s="11"/>
      <c r="B691" s="11"/>
      <c r="C691" s="11"/>
      <c r="D691" s="39"/>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c r="A692" s="11"/>
      <c r="B692" s="11"/>
      <c r="C692" s="11"/>
      <c r="D692" s="39"/>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c r="A693" s="11"/>
      <c r="B693" s="11"/>
      <c r="C693" s="11"/>
      <c r="D693" s="39"/>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c r="A694" s="11"/>
      <c r="B694" s="11"/>
      <c r="C694" s="11"/>
      <c r="D694" s="39"/>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c r="A695" s="11"/>
      <c r="B695" s="11"/>
      <c r="C695" s="11"/>
      <c r="D695" s="39"/>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c r="A696" s="11"/>
      <c r="B696" s="11"/>
      <c r="C696" s="11"/>
      <c r="D696" s="39"/>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c r="A697" s="11"/>
      <c r="B697" s="11"/>
      <c r="C697" s="11"/>
      <c r="D697" s="39"/>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c r="A698" s="11"/>
      <c r="B698" s="11"/>
      <c r="C698" s="11"/>
      <c r="D698" s="39"/>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c r="A699" s="11"/>
      <c r="B699" s="11"/>
      <c r="C699" s="11"/>
      <c r="D699" s="39"/>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c r="A700" s="11"/>
      <c r="B700" s="11"/>
      <c r="C700" s="11"/>
      <c r="D700" s="39"/>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c r="A701" s="11"/>
      <c r="B701" s="11"/>
      <c r="C701" s="11"/>
      <c r="D701" s="39"/>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c r="A702" s="11"/>
      <c r="B702" s="11"/>
      <c r="C702" s="11"/>
      <c r="D702" s="39"/>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c r="A703" s="11"/>
      <c r="B703" s="11"/>
      <c r="C703" s="11"/>
      <c r="D703" s="39"/>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c r="A704" s="11"/>
      <c r="B704" s="11"/>
      <c r="C704" s="11"/>
      <c r="D704" s="39"/>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c r="A705" s="11"/>
      <c r="B705" s="11"/>
      <c r="C705" s="11"/>
      <c r="D705" s="39"/>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c r="A706" s="11"/>
      <c r="B706" s="11"/>
      <c r="C706" s="11"/>
      <c r="D706" s="39"/>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c r="A707" s="11"/>
      <c r="B707" s="11"/>
      <c r="C707" s="11"/>
      <c r="D707" s="39"/>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c r="A708" s="11"/>
      <c r="B708" s="11"/>
      <c r="C708" s="11"/>
      <c r="D708" s="39"/>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c r="A709" s="11"/>
      <c r="B709" s="11"/>
      <c r="C709" s="11"/>
      <c r="D709" s="39"/>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c r="A710" s="11"/>
      <c r="B710" s="11"/>
      <c r="C710" s="11"/>
      <c r="D710" s="39"/>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c r="A711" s="11"/>
      <c r="B711" s="11"/>
      <c r="C711" s="11"/>
      <c r="D711" s="39"/>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c r="A712" s="11"/>
      <c r="B712" s="11"/>
      <c r="C712" s="11"/>
      <c r="D712" s="39"/>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c r="A713" s="11"/>
      <c r="B713" s="11"/>
      <c r="C713" s="11"/>
      <c r="D713" s="39"/>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c r="A714" s="11"/>
      <c r="B714" s="11"/>
      <c r="C714" s="11"/>
      <c r="D714" s="39"/>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c r="A715" s="11"/>
      <c r="B715" s="11"/>
      <c r="C715" s="11"/>
      <c r="D715" s="39"/>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c r="A716" s="11"/>
      <c r="B716" s="11"/>
      <c r="C716" s="11"/>
      <c r="D716" s="39"/>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c r="A717" s="11"/>
      <c r="B717" s="11"/>
      <c r="C717" s="11"/>
      <c r="D717" s="39"/>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c r="A718" s="11"/>
      <c r="B718" s="11"/>
      <c r="C718" s="11"/>
      <c r="D718" s="39"/>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c r="A719" s="11"/>
      <c r="B719" s="11"/>
      <c r="C719" s="11"/>
      <c r="D719" s="39"/>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c r="A720" s="11"/>
      <c r="B720" s="11"/>
      <c r="C720" s="11"/>
      <c r="D720" s="39"/>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c r="A721" s="11"/>
      <c r="B721" s="11"/>
      <c r="C721" s="11"/>
      <c r="D721" s="39"/>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c r="A722" s="11"/>
      <c r="B722" s="11"/>
      <c r="C722" s="11"/>
      <c r="D722" s="39"/>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c r="A723" s="11"/>
      <c r="B723" s="11"/>
      <c r="C723" s="11"/>
      <c r="D723" s="39"/>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c r="A724" s="11"/>
      <c r="B724" s="11"/>
      <c r="C724" s="11"/>
      <c r="D724" s="39"/>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c r="A725" s="11"/>
      <c r="B725" s="11"/>
      <c r="C725" s="11"/>
      <c r="D725" s="39"/>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c r="A726" s="11"/>
      <c r="B726" s="11"/>
      <c r="C726" s="11"/>
      <c r="D726" s="39"/>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c r="A727" s="11"/>
      <c r="B727" s="11"/>
      <c r="C727" s="11"/>
      <c r="D727" s="39"/>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c r="A728" s="11"/>
      <c r="B728" s="11"/>
      <c r="C728" s="11"/>
      <c r="D728" s="39"/>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c r="A729" s="11"/>
      <c r="B729" s="11"/>
      <c r="C729" s="11"/>
      <c r="D729" s="39"/>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c r="A730" s="11"/>
      <c r="B730" s="11"/>
      <c r="C730" s="11"/>
      <c r="D730" s="39"/>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c r="A731" s="11"/>
      <c r="B731" s="11"/>
      <c r="C731" s="11"/>
      <c r="D731" s="39"/>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c r="A732" s="11"/>
      <c r="B732" s="11"/>
      <c r="C732" s="11"/>
      <c r="D732" s="39"/>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c r="A733" s="11"/>
      <c r="B733" s="11"/>
      <c r="C733" s="11"/>
      <c r="D733" s="39"/>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c r="A734" s="11"/>
      <c r="B734" s="11"/>
      <c r="C734" s="11"/>
      <c r="D734" s="39"/>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c r="A735" s="11"/>
      <c r="B735" s="11"/>
      <c r="C735" s="11"/>
      <c r="D735" s="39"/>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c r="A736" s="11"/>
      <c r="B736" s="11"/>
      <c r="C736" s="11"/>
      <c r="D736" s="39"/>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c r="A737" s="11"/>
      <c r="B737" s="11"/>
      <c r="C737" s="11"/>
      <c r="D737" s="39"/>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c r="A738" s="11"/>
      <c r="B738" s="11"/>
      <c r="C738" s="11"/>
      <c r="D738" s="39"/>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c r="A739" s="11"/>
      <c r="B739" s="11"/>
      <c r="C739" s="11"/>
      <c r="D739" s="39"/>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c r="A740" s="11"/>
      <c r="B740" s="11"/>
      <c r="C740" s="11"/>
      <c r="D740" s="39"/>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c r="A741" s="11"/>
      <c r="B741" s="11"/>
      <c r="C741" s="11"/>
      <c r="D741" s="39"/>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c r="A742" s="11"/>
      <c r="B742" s="11"/>
      <c r="C742" s="11"/>
      <c r="D742" s="39"/>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c r="A743" s="11"/>
      <c r="B743" s="11"/>
      <c r="C743" s="11"/>
      <c r="D743" s="39"/>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c r="A744" s="11"/>
      <c r="B744" s="11"/>
      <c r="C744" s="11"/>
      <c r="D744" s="39"/>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c r="A745" s="11"/>
      <c r="B745" s="11"/>
      <c r="C745" s="11"/>
      <c r="D745" s="39"/>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c r="A746" s="11"/>
      <c r="B746" s="11"/>
      <c r="C746" s="11"/>
      <c r="D746" s="39"/>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c r="A747" s="11"/>
      <c r="B747" s="11"/>
      <c r="C747" s="11"/>
      <c r="D747" s="39"/>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c r="A748" s="11"/>
      <c r="B748" s="11"/>
      <c r="C748" s="11"/>
      <c r="D748" s="39"/>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c r="A749" s="11"/>
      <c r="B749" s="11"/>
      <c r="C749" s="11"/>
      <c r="D749" s="39"/>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c r="A750" s="11"/>
      <c r="B750" s="11"/>
      <c r="C750" s="11"/>
      <c r="D750" s="39"/>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c r="A751" s="11"/>
      <c r="B751" s="11"/>
      <c r="C751" s="11"/>
      <c r="D751" s="39"/>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c r="A752" s="11"/>
      <c r="B752" s="11"/>
      <c r="C752" s="11"/>
      <c r="D752" s="39"/>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c r="A753" s="11"/>
      <c r="B753" s="11"/>
      <c r="C753" s="11"/>
      <c r="D753" s="39"/>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c r="A754" s="11"/>
      <c r="B754" s="11"/>
      <c r="C754" s="11"/>
      <c r="D754" s="39"/>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c r="A755" s="11"/>
      <c r="B755" s="11"/>
      <c r="C755" s="11"/>
      <c r="D755" s="39"/>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c r="A756" s="11"/>
      <c r="B756" s="11"/>
      <c r="C756" s="11"/>
      <c r="D756" s="39"/>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c r="A757" s="11"/>
      <c r="B757" s="11"/>
      <c r="C757" s="11"/>
      <c r="D757" s="39"/>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c r="A758" s="11"/>
      <c r="B758" s="11"/>
      <c r="C758" s="11"/>
      <c r="D758" s="39"/>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c r="A759" s="11"/>
      <c r="B759" s="11"/>
      <c r="C759" s="11"/>
      <c r="D759" s="39"/>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c r="A760" s="11"/>
      <c r="B760" s="11"/>
      <c r="C760" s="11"/>
      <c r="D760" s="39"/>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c r="A761" s="11"/>
      <c r="B761" s="11"/>
      <c r="C761" s="11"/>
      <c r="D761" s="39"/>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c r="A762" s="11"/>
      <c r="B762" s="11"/>
      <c r="C762" s="11"/>
      <c r="D762" s="39"/>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c r="A763" s="11"/>
      <c r="B763" s="11"/>
      <c r="C763" s="11"/>
      <c r="D763" s="39"/>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c r="A764" s="11"/>
      <c r="B764" s="11"/>
      <c r="C764" s="11"/>
      <c r="D764" s="39"/>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c r="A765" s="11"/>
      <c r="B765" s="11"/>
      <c r="C765" s="11"/>
      <c r="D765" s="39"/>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c r="A766" s="11"/>
      <c r="B766" s="11"/>
      <c r="C766" s="11"/>
      <c r="D766" s="39"/>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c r="A767" s="11"/>
      <c r="B767" s="11"/>
      <c r="C767" s="11"/>
      <c r="D767" s="39"/>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c r="A768" s="11"/>
      <c r="B768" s="11"/>
      <c r="C768" s="11"/>
      <c r="D768" s="39"/>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c r="A769" s="11"/>
      <c r="B769" s="11"/>
      <c r="C769" s="11"/>
      <c r="D769" s="39"/>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c r="A770" s="11"/>
      <c r="B770" s="11"/>
      <c r="C770" s="11"/>
      <c r="D770" s="39"/>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c r="A771" s="11"/>
      <c r="B771" s="11"/>
      <c r="C771" s="11"/>
      <c r="D771" s="39"/>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c r="A772" s="11"/>
      <c r="B772" s="11"/>
      <c r="C772" s="11"/>
      <c r="D772" s="39"/>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c r="A773" s="11"/>
      <c r="B773" s="11"/>
      <c r="C773" s="11"/>
      <c r="D773" s="39"/>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c r="A774" s="11"/>
      <c r="B774" s="11"/>
      <c r="C774" s="11"/>
      <c r="D774" s="39"/>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c r="A775" s="11"/>
      <c r="B775" s="11"/>
      <c r="C775" s="11"/>
      <c r="D775" s="39"/>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c r="A776" s="11"/>
      <c r="B776" s="11"/>
      <c r="C776" s="11"/>
      <c r="D776" s="39"/>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c r="A777" s="11"/>
      <c r="B777" s="11"/>
      <c r="C777" s="11"/>
      <c r="D777" s="39"/>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c r="A778" s="11"/>
      <c r="B778" s="11"/>
      <c r="C778" s="11"/>
      <c r="D778" s="39"/>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c r="A779" s="11"/>
      <c r="B779" s="11"/>
      <c r="C779" s="11"/>
      <c r="D779" s="39"/>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c r="A780" s="11"/>
      <c r="B780" s="11"/>
      <c r="C780" s="11"/>
      <c r="D780" s="39"/>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c r="A781" s="11"/>
      <c r="B781" s="11"/>
      <c r="C781" s="11"/>
      <c r="D781" s="39"/>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c r="A782" s="11"/>
      <c r="B782" s="11"/>
      <c r="C782" s="11"/>
      <c r="D782" s="39"/>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c r="A783" s="11"/>
      <c r="B783" s="11"/>
      <c r="C783" s="11"/>
      <c r="D783" s="39"/>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c r="A784" s="11"/>
      <c r="B784" s="11"/>
      <c r="C784" s="11"/>
      <c r="D784" s="39"/>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c r="A785" s="11"/>
      <c r="B785" s="11"/>
      <c r="C785" s="11"/>
      <c r="D785" s="39"/>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c r="A786" s="11"/>
      <c r="B786" s="11"/>
      <c r="C786" s="11"/>
      <c r="D786" s="39"/>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c r="A787" s="11"/>
      <c r="B787" s="11"/>
      <c r="C787" s="11"/>
      <c r="D787" s="39"/>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c r="A788" s="11"/>
      <c r="B788" s="11"/>
      <c r="C788" s="11"/>
      <c r="D788" s="39"/>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c r="A789" s="11"/>
      <c r="B789" s="11"/>
      <c r="C789" s="11"/>
      <c r="D789" s="39"/>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c r="A790" s="11"/>
      <c r="B790" s="11"/>
      <c r="C790" s="11"/>
      <c r="D790" s="39"/>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c r="A791" s="11"/>
      <c r="B791" s="11"/>
      <c r="C791" s="11"/>
      <c r="D791" s="39"/>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c r="A792" s="11"/>
      <c r="B792" s="11"/>
      <c r="C792" s="11"/>
      <c r="D792" s="39"/>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c r="A793" s="11"/>
      <c r="B793" s="11"/>
      <c r="C793" s="11"/>
      <c r="D793" s="39"/>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c r="A794" s="11"/>
      <c r="B794" s="11"/>
      <c r="C794" s="11"/>
      <c r="D794" s="39"/>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c r="A795" s="11"/>
      <c r="B795" s="11"/>
      <c r="C795" s="11"/>
      <c r="D795" s="39"/>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c r="A796" s="11"/>
      <c r="B796" s="11"/>
      <c r="C796" s="11"/>
      <c r="D796" s="39"/>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c r="A797" s="11"/>
      <c r="B797" s="11"/>
      <c r="C797" s="11"/>
      <c r="D797" s="39"/>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c r="A798" s="11"/>
      <c r="B798" s="11"/>
      <c r="C798" s="11"/>
      <c r="D798" s="39"/>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c r="A799" s="11"/>
      <c r="B799" s="11"/>
      <c r="C799" s="11"/>
      <c r="D799" s="39"/>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c r="A800" s="11"/>
      <c r="B800" s="11"/>
      <c r="C800" s="11"/>
      <c r="D800" s="39"/>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c r="A801" s="11"/>
      <c r="B801" s="11"/>
      <c r="C801" s="11"/>
      <c r="D801" s="39"/>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c r="A802" s="11"/>
      <c r="B802" s="11"/>
      <c r="C802" s="11"/>
      <c r="D802" s="39"/>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c r="A803" s="11"/>
      <c r="B803" s="11"/>
      <c r="C803" s="11"/>
      <c r="D803" s="39"/>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c r="A804" s="11"/>
      <c r="B804" s="11"/>
      <c r="C804" s="11"/>
      <c r="D804" s="39"/>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c r="A805" s="11"/>
      <c r="B805" s="11"/>
      <c r="C805" s="11"/>
      <c r="D805" s="39"/>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c r="A806" s="11"/>
      <c r="B806" s="11"/>
      <c r="C806" s="11"/>
      <c r="D806" s="39"/>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c r="A807" s="11"/>
      <c r="B807" s="11"/>
      <c r="C807" s="11"/>
      <c r="D807" s="39"/>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c r="A808" s="11"/>
      <c r="B808" s="11"/>
      <c r="C808" s="11"/>
      <c r="D808" s="39"/>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c r="A809" s="11"/>
      <c r="B809" s="11"/>
      <c r="C809" s="11"/>
      <c r="D809" s="39"/>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c r="A810" s="11"/>
      <c r="B810" s="11"/>
      <c r="C810" s="11"/>
      <c r="D810" s="39"/>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c r="A811" s="11"/>
      <c r="B811" s="11"/>
      <c r="C811" s="11"/>
      <c r="D811" s="39"/>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c r="A812" s="11"/>
      <c r="B812" s="11"/>
      <c r="C812" s="11"/>
      <c r="D812" s="39"/>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c r="A813" s="11"/>
      <c r="B813" s="11"/>
      <c r="C813" s="11"/>
      <c r="D813" s="39"/>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c r="A814" s="11"/>
      <c r="B814" s="11"/>
      <c r="C814" s="11"/>
      <c r="D814" s="39"/>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c r="A815" s="11"/>
      <c r="B815" s="11"/>
      <c r="C815" s="11"/>
      <c r="D815" s="39"/>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c r="A816" s="11"/>
      <c r="B816" s="11"/>
      <c r="C816" s="11"/>
      <c r="D816" s="39"/>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c r="A817" s="11"/>
      <c r="B817" s="11"/>
      <c r="C817" s="11"/>
      <c r="D817" s="39"/>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c r="A818" s="11"/>
      <c r="B818" s="11"/>
      <c r="C818" s="11"/>
      <c r="D818" s="39"/>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c r="A819" s="11"/>
      <c r="B819" s="11"/>
      <c r="C819" s="11"/>
      <c r="D819" s="39"/>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c r="A820" s="11"/>
      <c r="B820" s="11"/>
      <c r="C820" s="11"/>
      <c r="D820" s="39"/>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c r="A821" s="11"/>
      <c r="B821" s="11"/>
      <c r="C821" s="11"/>
      <c r="D821" s="39"/>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c r="A822" s="11"/>
      <c r="B822" s="11"/>
      <c r="C822" s="11"/>
      <c r="D822" s="39"/>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c r="A823" s="11"/>
      <c r="B823" s="11"/>
      <c r="C823" s="11"/>
      <c r="D823" s="39"/>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c r="A824" s="11"/>
      <c r="B824" s="11"/>
      <c r="C824" s="11"/>
      <c r="D824" s="39"/>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c r="A825" s="11"/>
      <c r="B825" s="11"/>
      <c r="C825" s="11"/>
      <c r="D825" s="39"/>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c r="A826" s="11"/>
      <c r="B826" s="11"/>
      <c r="C826" s="11"/>
      <c r="D826" s="39"/>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c r="A827" s="11"/>
      <c r="B827" s="11"/>
      <c r="C827" s="11"/>
      <c r="D827" s="39"/>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c r="A828" s="11"/>
      <c r="B828" s="11"/>
      <c r="C828" s="11"/>
      <c r="D828" s="39"/>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c r="A829" s="11"/>
      <c r="B829" s="11"/>
      <c r="C829" s="11"/>
      <c r="D829" s="39"/>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c r="A830" s="11"/>
      <c r="B830" s="11"/>
      <c r="C830" s="11"/>
      <c r="D830" s="39"/>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c r="A831" s="11"/>
      <c r="B831" s="11"/>
      <c r="C831" s="11"/>
      <c r="D831" s="39"/>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c r="A832" s="11"/>
      <c r="B832" s="11"/>
      <c r="C832" s="11"/>
      <c r="D832" s="39"/>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c r="A833" s="11"/>
      <c r="B833" s="11"/>
      <c r="C833" s="11"/>
      <c r="D833" s="39"/>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c r="A834" s="11"/>
      <c r="B834" s="11"/>
      <c r="C834" s="11"/>
      <c r="D834" s="39"/>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c r="A835" s="11"/>
      <c r="B835" s="11"/>
      <c r="C835" s="11"/>
      <c r="D835" s="39"/>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c r="A836" s="11"/>
      <c r="B836" s="11"/>
      <c r="C836" s="11"/>
      <c r="D836" s="39"/>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c r="A837" s="11"/>
      <c r="B837" s="11"/>
      <c r="C837" s="11"/>
      <c r="D837" s="39"/>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c r="A838" s="11"/>
      <c r="B838" s="11"/>
      <c r="C838" s="11"/>
      <c r="D838" s="39"/>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c r="A839" s="11"/>
      <c r="B839" s="11"/>
      <c r="C839" s="11"/>
      <c r="D839" s="39"/>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c r="A840" s="11"/>
      <c r="B840" s="11"/>
      <c r="C840" s="11"/>
      <c r="D840" s="39"/>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c r="A841" s="11"/>
      <c r="B841" s="11"/>
      <c r="C841" s="11"/>
      <c r="D841" s="39"/>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c r="A842" s="11"/>
      <c r="B842" s="11"/>
      <c r="C842" s="11"/>
      <c r="D842" s="39"/>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c r="A843" s="11"/>
      <c r="B843" s="11"/>
      <c r="C843" s="11"/>
      <c r="D843" s="39"/>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c r="A844" s="11"/>
      <c r="B844" s="11"/>
      <c r="C844" s="11"/>
      <c r="D844" s="39"/>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c r="A845" s="11"/>
      <c r="B845" s="11"/>
      <c r="C845" s="11"/>
      <c r="D845" s="39"/>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c r="A846" s="11"/>
      <c r="B846" s="11"/>
      <c r="C846" s="11"/>
      <c r="D846" s="39"/>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c r="A847" s="11"/>
      <c r="B847" s="11"/>
      <c r="C847" s="11"/>
      <c r="D847" s="39"/>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c r="A848" s="11"/>
      <c r="B848" s="11"/>
      <c r="C848" s="11"/>
      <c r="D848" s="39"/>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c r="A849" s="11"/>
      <c r="B849" s="11"/>
      <c r="C849" s="11"/>
      <c r="D849" s="39"/>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c r="A850" s="11"/>
      <c r="B850" s="11"/>
      <c r="C850" s="11"/>
      <c r="D850" s="39"/>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c r="A851" s="11"/>
      <c r="B851" s="11"/>
      <c r="C851" s="11"/>
      <c r="D851" s="39"/>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c r="A852" s="11"/>
      <c r="B852" s="11"/>
      <c r="C852" s="11"/>
      <c r="D852" s="39"/>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c r="A853" s="11"/>
      <c r="B853" s="11"/>
      <c r="C853" s="11"/>
      <c r="D853" s="39"/>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c r="A854" s="11"/>
      <c r="B854" s="11"/>
      <c r="C854" s="11"/>
      <c r="D854" s="39"/>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c r="A855" s="11"/>
      <c r="B855" s="11"/>
      <c r="C855" s="11"/>
      <c r="D855" s="39"/>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c r="A856" s="11"/>
      <c r="B856" s="11"/>
      <c r="C856" s="11"/>
      <c r="D856" s="39"/>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c r="A857" s="11"/>
      <c r="B857" s="11"/>
      <c r="C857" s="11"/>
      <c r="D857" s="39"/>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c r="A858" s="11"/>
      <c r="B858" s="11"/>
      <c r="C858" s="11"/>
      <c r="D858" s="39"/>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c r="A859" s="11"/>
      <c r="B859" s="11"/>
      <c r="C859" s="11"/>
      <c r="D859" s="39"/>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c r="A860" s="11"/>
      <c r="B860" s="11"/>
      <c r="C860" s="11"/>
      <c r="D860" s="39"/>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c r="A861" s="11"/>
      <c r="B861" s="11"/>
      <c r="C861" s="11"/>
      <c r="D861" s="39"/>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c r="A862" s="11"/>
      <c r="B862" s="11"/>
      <c r="C862" s="11"/>
      <c r="D862" s="39"/>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c r="A863" s="11"/>
      <c r="B863" s="11"/>
      <c r="C863" s="11"/>
      <c r="D863" s="39"/>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c r="A864" s="11"/>
      <c r="B864" s="11"/>
      <c r="C864" s="11"/>
      <c r="D864" s="39"/>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c r="A865" s="11"/>
      <c r="B865" s="11"/>
      <c r="C865" s="11"/>
      <c r="D865" s="39"/>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c r="A866" s="11"/>
      <c r="B866" s="11"/>
      <c r="C866" s="11"/>
      <c r="D866" s="39"/>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c r="A867" s="11"/>
      <c r="B867" s="11"/>
      <c r="C867" s="11"/>
      <c r="D867" s="39"/>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c r="A868" s="11"/>
      <c r="B868" s="11"/>
      <c r="C868" s="11"/>
      <c r="D868" s="39"/>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c r="A869" s="11"/>
      <c r="B869" s="11"/>
      <c r="C869" s="11"/>
      <c r="D869" s="39"/>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c r="A870" s="11"/>
      <c r="B870" s="11"/>
      <c r="C870" s="11"/>
      <c r="D870" s="39"/>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c r="A871" s="11"/>
      <c r="B871" s="11"/>
      <c r="C871" s="11"/>
      <c r="D871" s="39"/>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c r="A872" s="11"/>
      <c r="B872" s="11"/>
      <c r="C872" s="11"/>
      <c r="D872" s="39"/>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c r="A873" s="11"/>
      <c r="B873" s="11"/>
      <c r="C873" s="11"/>
      <c r="D873" s="39"/>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c r="A874" s="11"/>
      <c r="B874" s="11"/>
      <c r="C874" s="11"/>
      <c r="D874" s="39"/>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c r="A875" s="11"/>
      <c r="B875" s="11"/>
      <c r="C875" s="11"/>
      <c r="D875" s="39"/>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c r="A876" s="11"/>
      <c r="B876" s="11"/>
      <c r="C876" s="11"/>
      <c r="D876" s="39"/>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c r="A877" s="11"/>
      <c r="B877" s="11"/>
      <c r="C877" s="11"/>
      <c r="D877" s="39"/>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c r="A878" s="11"/>
      <c r="B878" s="11"/>
      <c r="C878" s="11"/>
      <c r="D878" s="39"/>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c r="A879" s="11"/>
      <c r="B879" s="11"/>
      <c r="C879" s="11"/>
      <c r="D879" s="39"/>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c r="A880" s="11"/>
      <c r="B880" s="11"/>
      <c r="C880" s="11"/>
      <c r="D880" s="39"/>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c r="A881" s="11"/>
      <c r="B881" s="11"/>
      <c r="C881" s="11"/>
      <c r="D881" s="39"/>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c r="A882" s="11"/>
      <c r="B882" s="11"/>
      <c r="C882" s="11"/>
      <c r="D882" s="39"/>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c r="A883" s="11"/>
      <c r="B883" s="11"/>
      <c r="C883" s="11"/>
      <c r="D883" s="39"/>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c r="A884" s="11"/>
      <c r="B884" s="11"/>
      <c r="C884" s="11"/>
      <c r="D884" s="39"/>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c r="A885" s="11"/>
      <c r="B885" s="11"/>
      <c r="C885" s="11"/>
      <c r="D885" s="39"/>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c r="A886" s="11"/>
      <c r="B886" s="11"/>
      <c r="C886" s="11"/>
      <c r="D886" s="39"/>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c r="A887" s="11"/>
      <c r="B887" s="11"/>
      <c r="C887" s="11"/>
      <c r="D887" s="39"/>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c r="A888" s="11"/>
      <c r="B888" s="11"/>
      <c r="C888" s="11"/>
      <c r="D888" s="39"/>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c r="A889" s="11"/>
      <c r="B889" s="11"/>
      <c r="C889" s="11"/>
      <c r="D889" s="39"/>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c r="A890" s="11"/>
      <c r="B890" s="11"/>
      <c r="C890" s="11"/>
      <c r="D890" s="39"/>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c r="A891" s="11"/>
      <c r="B891" s="11"/>
      <c r="C891" s="11"/>
      <c r="D891" s="39"/>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c r="A892" s="11"/>
      <c r="B892" s="11"/>
      <c r="C892" s="11"/>
      <c r="D892" s="39"/>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c r="A893" s="11"/>
      <c r="B893" s="11"/>
      <c r="C893" s="11"/>
      <c r="D893" s="39"/>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c r="A894" s="11"/>
      <c r="B894" s="11"/>
      <c r="C894" s="11"/>
      <c r="D894" s="39"/>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c r="A895" s="11"/>
      <c r="B895" s="11"/>
      <c r="C895" s="11"/>
      <c r="D895" s="39"/>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c r="A896" s="11"/>
      <c r="B896" s="11"/>
      <c r="C896" s="11"/>
      <c r="D896" s="39"/>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c r="A897" s="11"/>
      <c r="B897" s="11"/>
      <c r="C897" s="11"/>
      <c r="D897" s="39"/>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c r="A898" s="11"/>
      <c r="B898" s="11"/>
      <c r="C898" s="11"/>
      <c r="D898" s="39"/>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c r="A899" s="11"/>
      <c r="B899" s="11"/>
      <c r="C899" s="11"/>
      <c r="D899" s="39"/>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c r="A900" s="11"/>
      <c r="B900" s="11"/>
      <c r="C900" s="11"/>
      <c r="D900" s="39"/>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c r="A901" s="11"/>
      <c r="B901" s="11"/>
      <c r="C901" s="11"/>
      <c r="D901" s="39"/>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c r="A902" s="11"/>
      <c r="B902" s="11"/>
      <c r="C902" s="11"/>
      <c r="D902" s="39"/>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c r="A903" s="11"/>
      <c r="B903" s="11"/>
      <c r="C903" s="11"/>
      <c r="D903" s="39"/>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c r="A904" s="11"/>
      <c r="B904" s="11"/>
      <c r="C904" s="11"/>
      <c r="D904" s="39"/>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c r="A905" s="11"/>
      <c r="B905" s="11"/>
      <c r="C905" s="11"/>
      <c r="D905" s="39"/>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c r="A906" s="11"/>
      <c r="B906" s="11"/>
      <c r="C906" s="11"/>
      <c r="D906" s="39"/>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c r="A907" s="11"/>
      <c r="B907" s="11"/>
      <c r="C907" s="11"/>
      <c r="D907" s="39"/>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c r="A908" s="11"/>
      <c r="B908" s="11"/>
      <c r="C908" s="11"/>
      <c r="D908" s="39"/>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c r="A909" s="11"/>
      <c r="B909" s="11"/>
      <c r="C909" s="11"/>
      <c r="D909" s="39"/>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c r="A910" s="11"/>
      <c r="B910" s="11"/>
      <c r="C910" s="11"/>
      <c r="D910" s="39"/>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c r="A911" s="11"/>
      <c r="B911" s="11"/>
      <c r="C911" s="11"/>
      <c r="D911" s="39"/>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c r="A912" s="11"/>
      <c r="B912" s="11"/>
      <c r="C912" s="11"/>
      <c r="D912" s="39"/>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c r="A913" s="11"/>
      <c r="B913" s="11"/>
      <c r="C913" s="11"/>
      <c r="D913" s="39"/>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c r="A914" s="11"/>
      <c r="B914" s="11"/>
      <c r="C914" s="11"/>
      <c r="D914" s="39"/>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c r="A915" s="11"/>
      <c r="B915" s="11"/>
      <c r="C915" s="11"/>
      <c r="D915" s="39"/>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c r="A916" s="11"/>
      <c r="B916" s="11"/>
      <c r="C916" s="11"/>
      <c r="D916" s="39"/>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c r="A917" s="11"/>
      <c r="B917" s="11"/>
      <c r="C917" s="11"/>
      <c r="D917" s="39"/>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c r="A918" s="11"/>
      <c r="B918" s="11"/>
      <c r="C918" s="11"/>
      <c r="D918" s="39"/>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c r="A919" s="11"/>
      <c r="B919" s="11"/>
      <c r="C919" s="11"/>
      <c r="D919" s="39"/>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c r="A920" s="11"/>
      <c r="B920" s="11"/>
      <c r="C920" s="11"/>
      <c r="D920" s="39"/>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c r="A921" s="11"/>
      <c r="B921" s="11"/>
      <c r="C921" s="11"/>
      <c r="D921" s="39"/>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c r="A922" s="11"/>
      <c r="B922" s="11"/>
      <c r="C922" s="11"/>
      <c r="D922" s="39"/>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c r="A923" s="11"/>
      <c r="B923" s="11"/>
      <c r="C923" s="11"/>
      <c r="D923" s="39"/>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c r="A924" s="11"/>
      <c r="B924" s="11"/>
      <c r="C924" s="11"/>
      <c r="D924" s="39"/>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c r="A925" s="11"/>
      <c r="B925" s="11"/>
      <c r="C925" s="11"/>
      <c r="D925" s="39"/>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c r="A926" s="11"/>
      <c r="B926" s="11"/>
      <c r="C926" s="11"/>
      <c r="D926" s="39"/>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c r="A927" s="11"/>
      <c r="B927" s="11"/>
      <c r="C927" s="11"/>
      <c r="D927" s="39"/>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c r="A928" s="11"/>
      <c r="B928" s="11"/>
      <c r="C928" s="11"/>
      <c r="D928" s="39"/>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c r="A929" s="11"/>
      <c r="B929" s="11"/>
      <c r="C929" s="11"/>
      <c r="D929" s="39"/>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c r="A930" s="11"/>
      <c r="B930" s="11"/>
      <c r="C930" s="11"/>
      <c r="D930" s="39"/>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c r="A931" s="11"/>
      <c r="B931" s="11"/>
      <c r="C931" s="11"/>
      <c r="D931" s="39"/>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c r="A932" s="11"/>
      <c r="B932" s="11"/>
      <c r="C932" s="11"/>
      <c r="D932" s="39"/>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c r="A933" s="11"/>
      <c r="B933" s="11"/>
      <c r="C933" s="11"/>
      <c r="D933" s="39"/>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c r="A934" s="11"/>
      <c r="B934" s="11"/>
      <c r="C934" s="11"/>
      <c r="D934" s="39"/>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c r="A935" s="11"/>
      <c r="B935" s="11"/>
      <c r="C935" s="11"/>
      <c r="D935" s="39"/>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c r="A936" s="11"/>
      <c r="B936" s="11"/>
      <c r="C936" s="11"/>
      <c r="D936" s="39"/>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c r="A937" s="11"/>
      <c r="B937" s="11"/>
      <c r="C937" s="11"/>
      <c r="D937" s="39"/>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c r="A938" s="11"/>
      <c r="B938" s="11"/>
      <c r="C938" s="11"/>
      <c r="D938" s="39"/>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c r="A939" s="11"/>
      <c r="B939" s="11"/>
      <c r="C939" s="11"/>
      <c r="D939" s="39"/>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c r="A940" s="11"/>
      <c r="B940" s="11"/>
      <c r="C940" s="11"/>
      <c r="D940" s="39"/>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c r="A941" s="11"/>
      <c r="B941" s="11"/>
      <c r="C941" s="11"/>
      <c r="D941" s="39"/>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c r="A942" s="11"/>
      <c r="B942" s="11"/>
      <c r="C942" s="11"/>
      <c r="D942" s="39"/>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c r="A943" s="11"/>
      <c r="B943" s="11"/>
      <c r="C943" s="11"/>
      <c r="D943" s="39"/>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c r="A944" s="11"/>
      <c r="B944" s="11"/>
      <c r="C944" s="11"/>
      <c r="D944" s="39"/>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75" customHeight="1">
      <c r="A945" s="11"/>
      <c r="B945" s="11"/>
      <c r="C945" s="11"/>
      <c r="D945" s="39"/>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75" customHeight="1">
      <c r="A946" s="11"/>
      <c r="B946" s="11"/>
      <c r="C946" s="11"/>
      <c r="D946" s="39"/>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75" customHeight="1">
      <c r="A947" s="11"/>
      <c r="B947" s="11"/>
      <c r="C947" s="11"/>
      <c r="D947" s="39"/>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75" customHeight="1">
      <c r="A948" s="11"/>
      <c r="B948" s="11"/>
      <c r="C948" s="11"/>
      <c r="D948" s="39"/>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75" customHeight="1">
      <c r="A949" s="11"/>
      <c r="B949" s="11"/>
      <c r="C949" s="11"/>
      <c r="D949" s="39"/>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75" customHeight="1">
      <c r="A950" s="11"/>
      <c r="B950" s="11"/>
      <c r="C950" s="11"/>
      <c r="D950" s="39"/>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5.75" customHeight="1">
      <c r="A951" s="11"/>
      <c r="B951" s="11"/>
      <c r="C951" s="11"/>
      <c r="D951" s="39"/>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5.75" customHeight="1">
      <c r="A952" s="11"/>
      <c r="B952" s="11"/>
      <c r="C952" s="11"/>
      <c r="D952" s="39"/>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5.75" customHeight="1">
      <c r="A953" s="11"/>
      <c r="B953" s="11"/>
      <c r="C953" s="11"/>
      <c r="D953" s="39"/>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5.75" customHeight="1">
      <c r="A954" s="11"/>
      <c r="B954" s="11"/>
      <c r="C954" s="11"/>
      <c r="D954" s="39"/>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5.75" customHeight="1">
      <c r="A955" s="11"/>
      <c r="B955" s="11"/>
      <c r="C955" s="11"/>
      <c r="D955" s="39"/>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5.75" customHeight="1">
      <c r="A956" s="11"/>
      <c r="B956" s="11"/>
      <c r="C956" s="11"/>
      <c r="D956" s="39"/>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5.75" customHeight="1">
      <c r="A957" s="11"/>
      <c r="B957" s="11"/>
      <c r="C957" s="11"/>
      <c r="D957" s="39"/>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5.75" customHeight="1">
      <c r="A958" s="11"/>
      <c r="B958" s="11"/>
      <c r="C958" s="11"/>
      <c r="D958" s="39"/>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5.75" customHeight="1">
      <c r="A959" s="11"/>
      <c r="B959" s="11"/>
      <c r="C959" s="11"/>
      <c r="D959" s="39"/>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5.75" customHeight="1">
      <c r="A960" s="11"/>
      <c r="B960" s="11"/>
      <c r="C960" s="11"/>
      <c r="D960" s="39"/>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5.75" customHeight="1">
      <c r="A961" s="11"/>
      <c r="B961" s="11"/>
      <c r="C961" s="11"/>
      <c r="D961" s="39"/>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5.75" customHeight="1">
      <c r="A962" s="11"/>
      <c r="B962" s="11"/>
      <c r="C962" s="11"/>
      <c r="D962" s="39"/>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5.75" customHeight="1">
      <c r="A963" s="11"/>
      <c r="B963" s="11"/>
      <c r="C963" s="11"/>
      <c r="D963" s="39"/>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5.75" customHeight="1">
      <c r="A964" s="11"/>
      <c r="B964" s="11"/>
      <c r="C964" s="11"/>
      <c r="D964" s="39"/>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5.75" customHeight="1">
      <c r="A965" s="11"/>
      <c r="B965" s="11"/>
      <c r="C965" s="11"/>
      <c r="D965" s="39"/>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5.75" customHeight="1">
      <c r="A966" s="11"/>
      <c r="B966" s="11"/>
      <c r="C966" s="11"/>
      <c r="D966" s="39"/>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5.75" customHeight="1">
      <c r="A967" s="11"/>
      <c r="B967" s="11"/>
      <c r="C967" s="11"/>
      <c r="D967" s="39"/>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5.75" customHeight="1">
      <c r="A968" s="11"/>
      <c r="B968" s="11"/>
      <c r="C968" s="11"/>
      <c r="D968" s="39"/>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5.75" customHeight="1">
      <c r="A969" s="11"/>
      <c r="B969" s="11"/>
      <c r="C969" s="11"/>
      <c r="D969" s="39"/>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5.75" customHeight="1">
      <c r="A970" s="11"/>
      <c r="B970" s="11"/>
      <c r="C970" s="11"/>
      <c r="D970" s="39"/>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5.75" customHeight="1">
      <c r="A971" s="11"/>
      <c r="B971" s="11"/>
      <c r="C971" s="11"/>
      <c r="D971" s="39"/>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5.75" customHeight="1">
      <c r="A972" s="11"/>
      <c r="B972" s="11"/>
      <c r="C972" s="11"/>
      <c r="D972" s="39"/>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5.75" customHeight="1">
      <c r="A973" s="11"/>
      <c r="B973" s="11"/>
      <c r="C973" s="11"/>
      <c r="D973" s="39"/>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5.75" customHeight="1">
      <c r="A974" s="11"/>
      <c r="B974" s="11"/>
      <c r="C974" s="11"/>
      <c r="D974" s="39"/>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5.75" customHeight="1">
      <c r="A975" s="11"/>
      <c r="B975" s="11"/>
      <c r="C975" s="11"/>
      <c r="D975" s="39"/>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5.75" customHeight="1">
      <c r="A976" s="11"/>
      <c r="B976" s="11"/>
      <c r="C976" s="11"/>
      <c r="D976" s="39"/>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5.75" customHeight="1">
      <c r="A977" s="11"/>
      <c r="B977" s="11"/>
      <c r="C977" s="11"/>
      <c r="D977" s="39"/>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5.75" customHeight="1">
      <c r="A978" s="11"/>
      <c r="B978" s="11"/>
      <c r="C978" s="11"/>
      <c r="D978" s="39"/>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5.75" customHeight="1">
      <c r="A979" s="11"/>
      <c r="B979" s="11"/>
      <c r="C979" s="11"/>
      <c r="D979" s="39"/>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5.75" customHeight="1">
      <c r="A980" s="11"/>
      <c r="B980" s="11"/>
      <c r="C980" s="11"/>
      <c r="D980" s="39"/>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5.75" customHeight="1">
      <c r="A981" s="11"/>
      <c r="B981" s="11"/>
      <c r="C981" s="11"/>
      <c r="D981" s="39"/>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5.75" customHeight="1">
      <c r="A982" s="11"/>
      <c r="B982" s="11"/>
      <c r="C982" s="11"/>
      <c r="D982" s="39"/>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5.75" customHeight="1">
      <c r="A983" s="11"/>
      <c r="B983" s="11"/>
      <c r="C983" s="11"/>
      <c r="D983" s="39"/>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5.75" customHeight="1">
      <c r="A984" s="11"/>
      <c r="B984" s="11"/>
      <c r="C984" s="11"/>
      <c r="D984" s="39"/>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5.75" customHeight="1">
      <c r="A985" s="11"/>
      <c r="B985" s="11"/>
      <c r="C985" s="11"/>
      <c r="D985" s="39"/>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5.75" customHeight="1">
      <c r="A986" s="11"/>
      <c r="B986" s="11"/>
      <c r="C986" s="11"/>
      <c r="D986" s="39"/>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5.75" customHeight="1">
      <c r="A987" s="11"/>
      <c r="B987" s="11"/>
      <c r="C987" s="11"/>
      <c r="D987" s="39"/>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5.75" customHeight="1">
      <c r="A988" s="11"/>
      <c r="B988" s="11"/>
      <c r="C988" s="11"/>
      <c r="D988" s="39"/>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5.75" customHeight="1">
      <c r="A989" s="11"/>
      <c r="B989" s="11"/>
      <c r="C989" s="11"/>
      <c r="D989" s="39"/>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5.75" customHeight="1">
      <c r="A990" s="11"/>
      <c r="B990" s="11"/>
      <c r="C990" s="11"/>
      <c r="D990" s="39"/>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5.75" customHeight="1">
      <c r="A991" s="11"/>
      <c r="B991" s="11"/>
      <c r="C991" s="11"/>
      <c r="D991" s="39"/>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5.75" customHeight="1">
      <c r="A992" s="11"/>
      <c r="B992" s="11"/>
      <c r="C992" s="11"/>
      <c r="D992" s="39"/>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5.75" customHeight="1">
      <c r="A993" s="11"/>
      <c r="B993" s="11"/>
      <c r="C993" s="11"/>
      <c r="D993" s="39"/>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5.75" customHeight="1">
      <c r="A994" s="11"/>
      <c r="B994" s="11"/>
      <c r="C994" s="11"/>
      <c r="D994" s="39"/>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5.75" customHeight="1">
      <c r="A995" s="11"/>
      <c r="B995" s="11"/>
      <c r="C995" s="11"/>
      <c r="D995" s="39"/>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5.75" customHeight="1">
      <c r="A996" s="11"/>
      <c r="B996" s="11"/>
      <c r="C996" s="11"/>
      <c r="D996" s="39"/>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5.75" customHeight="1">
      <c r="A997" s="11"/>
      <c r="B997" s="11"/>
      <c r="C997" s="11"/>
      <c r="D997" s="39"/>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5.75" customHeight="1">
      <c r="A998" s="11"/>
      <c r="B998" s="11"/>
      <c r="C998" s="11"/>
      <c r="D998" s="39"/>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5.75" customHeight="1">
      <c r="A999" s="11"/>
      <c r="B999" s="11"/>
      <c r="C999" s="11"/>
      <c r="D999" s="39"/>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5.75" customHeight="1">
      <c r="A1000" s="11"/>
      <c r="B1000" s="11"/>
      <c r="C1000" s="11"/>
      <c r="D1000" s="39"/>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mergeCells count="16">
    <mergeCell ref="A6:B6"/>
    <mergeCell ref="A7:B7"/>
    <mergeCell ref="B13:E13"/>
    <mergeCell ref="B14:E17"/>
    <mergeCell ref="A8:B8"/>
    <mergeCell ref="B9:E9"/>
    <mergeCell ref="B10:E10"/>
    <mergeCell ref="B11:C11"/>
    <mergeCell ref="D11:E11"/>
    <mergeCell ref="B12:C12"/>
    <mergeCell ref="D12:E12"/>
    <mergeCell ref="A1:F1"/>
    <mergeCell ref="A2:F2"/>
    <mergeCell ref="A3:F3"/>
    <mergeCell ref="A4:B4"/>
    <mergeCell ref="A5:B5"/>
  </mergeCells>
  <hyperlinks>
    <hyperlink ref="G3" r:id="rId1" location="heading=h.u6idacaj0pwi"/>
  </hyperlinks>
  <pageMargins left="0.7" right="0.7" top="0.75" bottom="0.75" header="0" footer="0"/>
  <pageSetup orientation="portrait"/>
  <legacyDrawing r:id="rId2"/>
  <extLst>
    <ext xmlns:x14="http://schemas.microsoft.com/office/spreadsheetml/2009/9/main" uri="{CCE6A557-97BC-4b89-ADB6-D9C93CAAB3DF}">
      <x14:dataValidations xmlns:xm="http://schemas.microsoft.com/office/excel/2006/main" count="1">
        <x14:dataValidation type="list" allowBlank="1" showErrorMessage="1">
          <x14:formula1>
            <xm:f>'Reference Sheet'!$A$1:$A$3</xm:f>
          </x14:formula1>
          <xm:sqref>C5:C8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0" zoomScale="80" zoomScaleNormal="80" workbookViewId="0">
      <selection activeCell="B14" sqref="B14:E17"/>
    </sheetView>
  </sheetViews>
  <sheetFormatPr defaultColWidth="14.42578125" defaultRowHeight="15" customHeight="1"/>
  <cols>
    <col min="1" max="1" width="21.28515625" customWidth="1"/>
    <col min="2" max="2" width="18.5703125" customWidth="1"/>
    <col min="3" max="3" width="31.28515625" customWidth="1"/>
    <col min="4" max="4" width="48.85546875" customWidth="1"/>
    <col min="5" max="5" width="43.140625" customWidth="1"/>
    <col min="6" max="6" width="42.28515625" customWidth="1"/>
    <col min="7" max="7" width="79.28515625" customWidth="1"/>
    <col min="8" max="10" width="9.140625" hidden="1" customWidth="1"/>
    <col min="11" max="26" width="9.140625" customWidth="1"/>
  </cols>
  <sheetData>
    <row r="1" spans="1:26">
      <c r="A1" s="64" t="s">
        <v>109</v>
      </c>
      <c r="B1" s="61"/>
      <c r="C1" s="61"/>
      <c r="D1" s="61"/>
      <c r="E1" s="61"/>
      <c r="F1" s="62"/>
      <c r="G1" s="11"/>
      <c r="H1" s="11"/>
      <c r="I1" s="11"/>
      <c r="J1" s="11"/>
      <c r="K1" s="11"/>
      <c r="L1" s="11"/>
      <c r="M1" s="11"/>
      <c r="N1" s="11"/>
      <c r="O1" s="11"/>
      <c r="P1" s="11"/>
      <c r="Q1" s="11"/>
      <c r="R1" s="11"/>
      <c r="S1" s="11"/>
      <c r="T1" s="11"/>
      <c r="U1" s="11"/>
      <c r="V1" s="11"/>
      <c r="W1" s="11"/>
      <c r="X1" s="11"/>
      <c r="Y1" s="11"/>
      <c r="Z1" s="11"/>
    </row>
    <row r="2" spans="1:26" ht="36.75" customHeight="1">
      <c r="A2" s="65" t="s">
        <v>110</v>
      </c>
      <c r="B2" s="61"/>
      <c r="C2" s="61"/>
      <c r="D2" s="61"/>
      <c r="E2" s="61"/>
      <c r="F2" s="62"/>
      <c r="G2" s="11"/>
      <c r="H2" s="11"/>
      <c r="I2" s="11"/>
      <c r="J2" s="11"/>
      <c r="K2" s="11"/>
      <c r="L2" s="11"/>
      <c r="M2" s="11"/>
      <c r="N2" s="11"/>
      <c r="O2" s="11"/>
      <c r="P2" s="11"/>
      <c r="Q2" s="11"/>
      <c r="R2" s="11"/>
      <c r="S2" s="11"/>
      <c r="T2" s="11"/>
      <c r="U2" s="11"/>
      <c r="V2" s="11"/>
      <c r="W2" s="11"/>
      <c r="X2" s="11"/>
      <c r="Y2" s="11"/>
      <c r="Z2" s="11"/>
    </row>
    <row r="3" spans="1:26" ht="46.5" customHeight="1">
      <c r="A3" s="66" t="s">
        <v>111</v>
      </c>
      <c r="B3" s="53"/>
      <c r="C3" s="53"/>
      <c r="D3" s="53"/>
      <c r="E3" s="53"/>
      <c r="F3" s="53"/>
      <c r="G3" s="11"/>
      <c r="H3" s="11"/>
      <c r="I3" s="11"/>
      <c r="J3" s="11"/>
      <c r="K3" s="11"/>
      <c r="L3" s="11"/>
      <c r="M3" s="11"/>
      <c r="N3" s="11"/>
      <c r="O3" s="11"/>
      <c r="P3" s="11"/>
      <c r="Q3" s="11"/>
      <c r="R3" s="11"/>
      <c r="S3" s="11"/>
      <c r="T3" s="11"/>
      <c r="U3" s="11"/>
      <c r="V3" s="11"/>
      <c r="W3" s="11"/>
      <c r="X3" s="11"/>
      <c r="Y3" s="11"/>
      <c r="Z3" s="11"/>
    </row>
    <row r="4" spans="1:26">
      <c r="A4" s="67" t="s">
        <v>33</v>
      </c>
      <c r="B4" s="55"/>
      <c r="C4" s="29" t="s">
        <v>34</v>
      </c>
      <c r="D4" s="29" t="s">
        <v>35</v>
      </c>
      <c r="E4" s="29" t="s">
        <v>36</v>
      </c>
      <c r="F4" s="29" t="s">
        <v>37</v>
      </c>
      <c r="G4" s="29" t="s">
        <v>38</v>
      </c>
      <c r="H4" s="11"/>
      <c r="I4" s="11"/>
      <c r="J4" s="11"/>
      <c r="K4" s="11"/>
      <c r="L4" s="11"/>
      <c r="M4" s="11"/>
      <c r="N4" s="11"/>
      <c r="O4" s="11"/>
      <c r="P4" s="11"/>
      <c r="Q4" s="11"/>
      <c r="R4" s="11"/>
      <c r="S4" s="11"/>
      <c r="T4" s="11"/>
      <c r="U4" s="11"/>
      <c r="V4" s="11"/>
      <c r="W4" s="11"/>
      <c r="X4" s="11"/>
      <c r="Y4" s="11"/>
      <c r="Z4" s="11"/>
    </row>
    <row r="5" spans="1:26" ht="150" customHeight="1">
      <c r="A5" s="68" t="s">
        <v>112</v>
      </c>
      <c r="B5" s="55"/>
      <c r="C5" s="30" t="s">
        <v>49</v>
      </c>
      <c r="D5" s="32" t="s">
        <v>113</v>
      </c>
      <c r="E5" s="32" t="s">
        <v>114</v>
      </c>
      <c r="F5" s="32" t="s">
        <v>115</v>
      </c>
      <c r="G5" s="36" t="s">
        <v>116</v>
      </c>
      <c r="H5" s="33">
        <f>VLOOKUP(C5,'Reference Sheet'!$A$1:$B$3,2)</f>
        <v>1</v>
      </c>
      <c r="I5" s="33"/>
      <c r="J5" s="34"/>
      <c r="K5" s="34"/>
      <c r="L5" s="34"/>
      <c r="M5" s="34"/>
      <c r="N5" s="34"/>
      <c r="O5" s="34"/>
      <c r="P5" s="34"/>
      <c r="Q5" s="34"/>
      <c r="R5" s="34"/>
      <c r="S5" s="34"/>
      <c r="T5" s="34"/>
      <c r="U5" s="34"/>
      <c r="V5" s="34"/>
      <c r="W5" s="34"/>
      <c r="X5" s="34"/>
      <c r="Y5" s="34"/>
      <c r="Z5" s="34"/>
    </row>
    <row r="6" spans="1:26" ht="165">
      <c r="A6" s="69" t="s">
        <v>117</v>
      </c>
      <c r="B6" s="55"/>
      <c r="C6" s="30" t="s">
        <v>49</v>
      </c>
      <c r="D6" s="32" t="s">
        <v>118</v>
      </c>
      <c r="E6" s="32" t="s">
        <v>119</v>
      </c>
      <c r="F6" s="32" t="s">
        <v>120</v>
      </c>
      <c r="G6" s="36" t="s">
        <v>121</v>
      </c>
      <c r="H6" s="33">
        <f>VLOOKUP(C6,'Reference Sheet'!$A$1:$B$3,2)</f>
        <v>1</v>
      </c>
      <c r="I6" s="33"/>
      <c r="J6" s="34"/>
      <c r="K6" s="34"/>
      <c r="L6" s="34"/>
      <c r="M6" s="34"/>
      <c r="N6" s="34"/>
      <c r="O6" s="34"/>
      <c r="P6" s="34"/>
      <c r="Q6" s="34"/>
      <c r="R6" s="34"/>
      <c r="S6" s="34"/>
      <c r="T6" s="34"/>
      <c r="U6" s="34"/>
      <c r="V6" s="34"/>
      <c r="W6" s="34"/>
      <c r="X6" s="34"/>
      <c r="Y6" s="34"/>
      <c r="Z6" s="34"/>
    </row>
    <row r="7" spans="1:26" ht="165">
      <c r="A7" s="69" t="s">
        <v>122</v>
      </c>
      <c r="B7" s="55"/>
      <c r="C7" s="30" t="s">
        <v>49</v>
      </c>
      <c r="D7" s="32" t="s">
        <v>123</v>
      </c>
      <c r="E7" s="32" t="s">
        <v>124</v>
      </c>
      <c r="F7" s="32" t="s">
        <v>125</v>
      </c>
      <c r="G7" s="36" t="s">
        <v>126</v>
      </c>
      <c r="H7" s="33">
        <f>VLOOKUP(C7,'Reference Sheet'!$A$1:$B$3,2)</f>
        <v>1</v>
      </c>
      <c r="I7" s="33"/>
      <c r="J7" s="34"/>
      <c r="K7" s="34"/>
      <c r="L7" s="34"/>
      <c r="M7" s="34"/>
      <c r="N7" s="34"/>
      <c r="O7" s="34"/>
      <c r="P7" s="34"/>
      <c r="Q7" s="34"/>
      <c r="R7" s="34"/>
      <c r="S7" s="34"/>
      <c r="T7" s="34"/>
      <c r="U7" s="34"/>
      <c r="V7" s="34"/>
      <c r="W7" s="34"/>
      <c r="X7" s="34"/>
      <c r="Y7" s="34"/>
      <c r="Z7" s="34"/>
    </row>
    <row r="8" spans="1:26" ht="225" customHeight="1">
      <c r="A8" s="68" t="s">
        <v>127</v>
      </c>
      <c r="B8" s="55"/>
      <c r="C8" s="30" t="s">
        <v>49</v>
      </c>
      <c r="D8" s="32" t="s">
        <v>128</v>
      </c>
      <c r="E8" s="32" t="s">
        <v>129</v>
      </c>
      <c r="F8" s="32" t="s">
        <v>130</v>
      </c>
      <c r="G8" s="36" t="s">
        <v>131</v>
      </c>
      <c r="H8" s="37">
        <f>VLOOKUP(C8,'Reference Sheet'!$A$1:$B$3,2)</f>
        <v>1</v>
      </c>
      <c r="I8" s="37"/>
      <c r="J8" s="37"/>
      <c r="K8" s="37"/>
      <c r="L8" s="37"/>
      <c r="M8" s="37"/>
      <c r="N8" s="37"/>
      <c r="O8" s="37"/>
      <c r="P8" s="37"/>
      <c r="Q8" s="37"/>
      <c r="R8" s="37"/>
      <c r="S8" s="37"/>
      <c r="T8" s="37"/>
      <c r="U8" s="37"/>
      <c r="V8" s="37"/>
      <c r="W8" s="37"/>
      <c r="X8" s="37"/>
      <c r="Y8" s="37"/>
      <c r="Z8" s="37"/>
    </row>
    <row r="9" spans="1:26" ht="20.25" customHeight="1">
      <c r="A9" s="11"/>
      <c r="B9" s="70" t="s">
        <v>132</v>
      </c>
      <c r="C9" s="71"/>
      <c r="D9" s="71"/>
      <c r="E9" s="71"/>
      <c r="F9" s="37"/>
      <c r="G9" s="37"/>
      <c r="H9" s="37"/>
      <c r="I9" s="37"/>
      <c r="J9" s="37"/>
      <c r="K9" s="37"/>
      <c r="L9" s="37"/>
      <c r="M9" s="37"/>
      <c r="N9" s="37"/>
      <c r="O9" s="37"/>
      <c r="P9" s="37"/>
      <c r="Q9" s="37"/>
      <c r="R9" s="37"/>
      <c r="S9" s="37"/>
      <c r="T9" s="37"/>
      <c r="U9" s="37"/>
      <c r="V9" s="37"/>
      <c r="W9" s="37"/>
      <c r="X9" s="37"/>
      <c r="Y9" s="37"/>
      <c r="Z9" s="37"/>
    </row>
    <row r="10" spans="1:26">
      <c r="A10" s="38"/>
      <c r="B10" s="60" t="s">
        <v>133</v>
      </c>
      <c r="C10" s="61"/>
      <c r="D10" s="61"/>
      <c r="E10" s="62"/>
      <c r="F10" s="11"/>
      <c r="G10" s="11"/>
      <c r="H10" s="11" t="b">
        <v>1</v>
      </c>
      <c r="I10" s="11"/>
      <c r="J10" s="11"/>
      <c r="K10" s="11"/>
      <c r="L10" s="11"/>
      <c r="M10" s="11"/>
      <c r="N10" s="11"/>
      <c r="O10" s="11"/>
      <c r="P10" s="11"/>
      <c r="Q10" s="11"/>
      <c r="R10" s="11"/>
      <c r="S10" s="11"/>
      <c r="T10" s="11"/>
      <c r="U10" s="11"/>
      <c r="V10" s="11"/>
      <c r="W10" s="11"/>
      <c r="X10" s="11"/>
      <c r="Y10" s="11"/>
      <c r="Z10" s="11"/>
    </row>
    <row r="11" spans="1:26" ht="57" customHeight="1">
      <c r="A11" s="38"/>
      <c r="B11" s="72" t="s">
        <v>56</v>
      </c>
      <c r="C11" s="53"/>
      <c r="D11" s="73">
        <f>IFERROR(H11,"")</f>
        <v>4</v>
      </c>
      <c r="E11" s="53"/>
      <c r="F11" s="11"/>
      <c r="G11" s="11"/>
      <c r="H11" s="11">
        <f>SUM(H5:H8)</f>
        <v>4</v>
      </c>
      <c r="I11" s="11"/>
      <c r="J11" s="11"/>
      <c r="K11" s="11"/>
      <c r="L11" s="11"/>
      <c r="M11" s="11"/>
      <c r="N11" s="11"/>
      <c r="O11" s="11"/>
      <c r="P11" s="11"/>
      <c r="Q11" s="11"/>
      <c r="R11" s="11"/>
      <c r="S11" s="11"/>
      <c r="T11" s="11"/>
      <c r="U11" s="11"/>
      <c r="V11" s="11"/>
      <c r="W11" s="11"/>
      <c r="X11" s="11"/>
      <c r="Y11" s="11"/>
      <c r="Z11" s="11"/>
    </row>
    <row r="12" spans="1:26" ht="85.5" customHeight="1">
      <c r="A12" s="38"/>
      <c r="B12" s="72" t="s">
        <v>57</v>
      </c>
      <c r="C12" s="53"/>
      <c r="D12" s="74" t="str">
        <f>IFERROR(VLOOKUP(H12,'Reference Sheet'!$A$18:$B$20,2,FALSE),"")</f>
        <v>1: Partially meets expectations</v>
      </c>
      <c r="E12" s="62"/>
      <c r="F12" s="34"/>
      <c r="G12" s="34"/>
      <c r="H12" s="34">
        <f>SUM(J17:J31)</f>
        <v>1</v>
      </c>
      <c r="I12" s="34"/>
      <c r="J12" s="34"/>
      <c r="K12" s="34"/>
      <c r="L12" s="34"/>
      <c r="M12" s="34"/>
      <c r="N12" s="34"/>
      <c r="O12" s="34"/>
      <c r="P12" s="34"/>
      <c r="Q12" s="34"/>
      <c r="R12" s="34"/>
      <c r="S12" s="34"/>
      <c r="T12" s="34"/>
      <c r="U12" s="34"/>
      <c r="V12" s="34"/>
      <c r="W12" s="34"/>
      <c r="X12" s="34"/>
      <c r="Y12" s="34"/>
      <c r="Z12" s="34"/>
    </row>
    <row r="13" spans="1:26">
      <c r="A13" s="11"/>
      <c r="B13" s="60" t="s">
        <v>134</v>
      </c>
      <c r="C13" s="61"/>
      <c r="D13" s="61"/>
      <c r="E13" s="62"/>
      <c r="F13" s="11"/>
      <c r="G13" s="11"/>
      <c r="H13" s="11"/>
      <c r="I13" s="11"/>
      <c r="J13" s="11"/>
      <c r="K13" s="11"/>
      <c r="L13" s="11"/>
      <c r="M13" s="11"/>
      <c r="N13" s="11"/>
      <c r="O13" s="11"/>
      <c r="P13" s="11"/>
      <c r="Q13" s="11"/>
      <c r="R13" s="11"/>
      <c r="S13" s="11"/>
      <c r="T13" s="11"/>
      <c r="U13" s="11"/>
      <c r="V13" s="11"/>
      <c r="W13" s="11"/>
      <c r="X13" s="11"/>
      <c r="Y13" s="11"/>
      <c r="Z13" s="11"/>
    </row>
    <row r="14" spans="1:26">
      <c r="A14" s="11"/>
      <c r="B14" s="63" t="s">
        <v>135</v>
      </c>
      <c r="C14" s="53"/>
      <c r="D14" s="53"/>
      <c r="E14" s="53"/>
      <c r="F14" s="11"/>
      <c r="G14" s="11"/>
      <c r="H14" s="11"/>
      <c r="I14" s="11"/>
      <c r="J14" s="11"/>
      <c r="K14" s="11"/>
      <c r="L14" s="11"/>
      <c r="M14" s="11"/>
      <c r="N14" s="11"/>
      <c r="O14" s="11"/>
      <c r="P14" s="11"/>
      <c r="Q14" s="11"/>
      <c r="R14" s="11"/>
      <c r="S14" s="11"/>
      <c r="T14" s="11"/>
      <c r="U14" s="11"/>
      <c r="V14" s="11"/>
      <c r="W14" s="11"/>
      <c r="X14" s="11"/>
      <c r="Y14" s="11"/>
      <c r="Z14" s="11"/>
    </row>
    <row r="15" spans="1:26">
      <c r="A15" s="11"/>
      <c r="B15" s="53"/>
      <c r="C15" s="53"/>
      <c r="D15" s="53"/>
      <c r="E15" s="53"/>
      <c r="F15" s="11"/>
      <c r="G15" s="11"/>
      <c r="H15" s="11"/>
      <c r="I15" s="11"/>
      <c r="J15" s="11"/>
      <c r="K15" s="11"/>
      <c r="L15" s="11"/>
      <c r="M15" s="11"/>
      <c r="N15" s="11"/>
      <c r="O15" s="11"/>
      <c r="P15" s="11"/>
      <c r="Q15" s="11"/>
      <c r="R15" s="11"/>
      <c r="S15" s="11"/>
      <c r="T15" s="11"/>
      <c r="U15" s="11"/>
      <c r="V15" s="11"/>
      <c r="W15" s="11"/>
      <c r="X15" s="11"/>
      <c r="Y15" s="11"/>
      <c r="Z15" s="11"/>
    </row>
    <row r="16" spans="1:26">
      <c r="A16" s="33"/>
      <c r="B16" s="53"/>
      <c r="C16" s="53"/>
      <c r="D16" s="53"/>
      <c r="E16" s="53"/>
      <c r="F16" s="11"/>
      <c r="G16" s="11"/>
      <c r="H16" s="11"/>
      <c r="I16" s="11"/>
      <c r="J16" s="11"/>
      <c r="K16" s="11"/>
      <c r="L16" s="11"/>
      <c r="M16" s="11"/>
      <c r="N16" s="11"/>
      <c r="O16" s="11"/>
      <c r="P16" s="11"/>
      <c r="Q16" s="11"/>
      <c r="R16" s="11"/>
      <c r="S16" s="11"/>
      <c r="T16" s="11"/>
      <c r="U16" s="11"/>
      <c r="V16" s="11"/>
      <c r="W16" s="11"/>
      <c r="X16" s="11"/>
      <c r="Y16" s="11"/>
      <c r="Z16" s="11"/>
    </row>
    <row r="17" spans="1:26" ht="48" customHeight="1">
      <c r="A17" s="11"/>
      <c r="B17" s="53"/>
      <c r="C17" s="53"/>
      <c r="D17" s="53"/>
      <c r="E17" s="53"/>
      <c r="F17" s="11"/>
      <c r="G17" s="11"/>
      <c r="H17" s="41">
        <v>8</v>
      </c>
      <c r="I17" s="41">
        <v>2</v>
      </c>
      <c r="J17" s="11">
        <f t="shared" ref="J17:J24" si="0">IF(AND(H$10=TRUE,$H$11=H17),I17,0)</f>
        <v>0</v>
      </c>
      <c r="K17" s="11"/>
      <c r="L17" s="11"/>
      <c r="M17" s="11"/>
      <c r="N17" s="11"/>
      <c r="O17" s="11"/>
      <c r="P17" s="11"/>
      <c r="Q17" s="11"/>
      <c r="R17" s="11"/>
      <c r="S17" s="11"/>
      <c r="T17" s="11"/>
      <c r="U17" s="11"/>
      <c r="V17" s="11"/>
      <c r="W17" s="11"/>
      <c r="X17" s="11"/>
      <c r="Y17" s="11"/>
      <c r="Z17" s="11"/>
    </row>
    <row r="18" spans="1:26">
      <c r="A18" s="11"/>
      <c r="B18" s="11"/>
      <c r="C18" s="11"/>
      <c r="D18" s="39"/>
      <c r="E18" s="11"/>
      <c r="F18" s="34"/>
      <c r="G18" s="34"/>
      <c r="H18" s="40">
        <v>7</v>
      </c>
      <c r="I18" s="40">
        <v>2</v>
      </c>
      <c r="J18" s="34">
        <f t="shared" si="0"/>
        <v>0</v>
      </c>
      <c r="K18" s="34"/>
      <c r="L18" s="34"/>
      <c r="M18" s="34"/>
      <c r="N18" s="34"/>
      <c r="O18" s="34"/>
      <c r="P18" s="34"/>
      <c r="Q18" s="34"/>
      <c r="R18" s="34"/>
      <c r="S18" s="34"/>
      <c r="T18" s="34"/>
      <c r="U18" s="34"/>
      <c r="V18" s="34"/>
      <c r="W18" s="34"/>
      <c r="X18" s="34"/>
      <c r="Y18" s="34"/>
      <c r="Z18" s="34"/>
    </row>
    <row r="19" spans="1:26">
      <c r="A19" s="11"/>
      <c r="B19" s="11"/>
      <c r="C19" s="11"/>
      <c r="D19" s="39"/>
      <c r="E19" s="11"/>
      <c r="F19" s="11"/>
      <c r="G19" s="11"/>
      <c r="H19" s="41">
        <v>6</v>
      </c>
      <c r="I19" s="41">
        <v>1</v>
      </c>
      <c r="J19" s="11">
        <f t="shared" si="0"/>
        <v>0</v>
      </c>
      <c r="K19" s="11"/>
      <c r="L19" s="11"/>
      <c r="M19" s="11"/>
      <c r="N19" s="11"/>
      <c r="O19" s="11"/>
      <c r="P19" s="11"/>
      <c r="Q19" s="11"/>
      <c r="R19" s="11"/>
      <c r="S19" s="11"/>
      <c r="T19" s="11"/>
      <c r="U19" s="11"/>
      <c r="V19" s="11"/>
      <c r="W19" s="11"/>
      <c r="X19" s="11"/>
      <c r="Y19" s="11"/>
      <c r="Z19" s="11"/>
    </row>
    <row r="20" spans="1:26">
      <c r="A20" s="11"/>
      <c r="B20" s="11"/>
      <c r="C20" s="11"/>
      <c r="D20" s="39"/>
      <c r="E20" s="11"/>
      <c r="F20" s="11"/>
      <c r="G20" s="11"/>
      <c r="H20" s="41">
        <v>5</v>
      </c>
      <c r="I20" s="41">
        <v>1</v>
      </c>
      <c r="J20" s="11">
        <f t="shared" si="0"/>
        <v>0</v>
      </c>
      <c r="K20" s="11"/>
      <c r="L20" s="11"/>
      <c r="M20" s="11"/>
      <c r="N20" s="11"/>
      <c r="O20" s="11"/>
      <c r="P20" s="11"/>
      <c r="Q20" s="11"/>
      <c r="R20" s="11"/>
      <c r="S20" s="11"/>
      <c r="T20" s="11"/>
      <c r="U20" s="11"/>
      <c r="V20" s="11"/>
      <c r="W20" s="11"/>
      <c r="X20" s="11"/>
      <c r="Y20" s="11"/>
      <c r="Z20" s="11"/>
    </row>
    <row r="21" spans="1:26" ht="15.75" customHeight="1">
      <c r="A21" s="11"/>
      <c r="B21" s="11"/>
      <c r="C21" s="11"/>
      <c r="D21" s="39"/>
      <c r="E21" s="11"/>
      <c r="F21" s="11"/>
      <c r="G21" s="11"/>
      <c r="H21" s="41">
        <v>4</v>
      </c>
      <c r="I21" s="41">
        <v>1</v>
      </c>
      <c r="J21" s="11">
        <f t="shared" si="0"/>
        <v>1</v>
      </c>
      <c r="K21" s="11"/>
      <c r="L21" s="11"/>
      <c r="M21" s="11"/>
      <c r="N21" s="11"/>
      <c r="O21" s="11"/>
      <c r="P21" s="11"/>
      <c r="Q21" s="11"/>
      <c r="R21" s="11"/>
      <c r="S21" s="11"/>
      <c r="T21" s="11"/>
      <c r="U21" s="11"/>
      <c r="V21" s="11"/>
      <c r="W21" s="11"/>
      <c r="X21" s="11"/>
      <c r="Y21" s="11"/>
      <c r="Z21" s="11"/>
    </row>
    <row r="22" spans="1:26" ht="15.75" customHeight="1">
      <c r="A22" s="11"/>
      <c r="B22" s="11"/>
      <c r="C22" s="11"/>
      <c r="D22" s="39"/>
      <c r="E22" s="11"/>
      <c r="F22" s="11"/>
      <c r="G22" s="11"/>
      <c r="H22" s="41">
        <v>3</v>
      </c>
      <c r="I22" s="41">
        <v>0</v>
      </c>
      <c r="J22" s="11">
        <f t="shared" si="0"/>
        <v>0</v>
      </c>
      <c r="K22" s="11"/>
      <c r="L22" s="11"/>
      <c r="M22" s="11"/>
      <c r="N22" s="11"/>
      <c r="O22" s="11"/>
      <c r="P22" s="11"/>
      <c r="Q22" s="11"/>
      <c r="R22" s="11"/>
      <c r="S22" s="11"/>
      <c r="T22" s="11"/>
      <c r="U22" s="11"/>
      <c r="V22" s="11"/>
      <c r="W22" s="11"/>
      <c r="X22" s="11"/>
      <c r="Y22" s="11"/>
      <c r="Z22" s="11"/>
    </row>
    <row r="23" spans="1:26" ht="15.75" customHeight="1">
      <c r="A23" s="11"/>
      <c r="B23" s="11"/>
      <c r="C23" s="11"/>
      <c r="D23" s="39"/>
      <c r="E23" s="11"/>
      <c r="F23" s="11"/>
      <c r="G23" s="11"/>
      <c r="H23" s="41">
        <v>2</v>
      </c>
      <c r="I23" s="41">
        <v>0</v>
      </c>
      <c r="J23" s="11">
        <f t="shared" si="0"/>
        <v>0</v>
      </c>
      <c r="K23" s="11"/>
      <c r="L23" s="11"/>
      <c r="M23" s="11"/>
      <c r="N23" s="11"/>
      <c r="O23" s="11"/>
      <c r="P23" s="11"/>
      <c r="Q23" s="11"/>
      <c r="R23" s="11"/>
      <c r="S23" s="11"/>
      <c r="T23" s="11"/>
      <c r="U23" s="11"/>
      <c r="V23" s="11"/>
      <c r="W23" s="11"/>
      <c r="X23" s="11"/>
      <c r="Y23" s="11"/>
      <c r="Z23" s="11"/>
    </row>
    <row r="24" spans="1:26" ht="15.75" customHeight="1">
      <c r="A24" s="11"/>
      <c r="B24" s="11"/>
      <c r="C24" s="11"/>
      <c r="D24" s="39"/>
      <c r="E24" s="11"/>
      <c r="F24" s="11"/>
      <c r="G24" s="11"/>
      <c r="H24" s="41">
        <v>1</v>
      </c>
      <c r="I24" s="41">
        <v>0</v>
      </c>
      <c r="J24" s="11">
        <f t="shared" si="0"/>
        <v>0</v>
      </c>
      <c r="K24" s="11"/>
      <c r="L24" s="11"/>
      <c r="M24" s="11"/>
      <c r="N24" s="11"/>
      <c r="O24" s="11"/>
      <c r="P24" s="11"/>
      <c r="Q24" s="11"/>
      <c r="R24" s="11"/>
      <c r="S24" s="11"/>
      <c r="T24" s="11"/>
      <c r="U24" s="11"/>
      <c r="V24" s="11"/>
      <c r="W24" s="11"/>
      <c r="X24" s="11"/>
      <c r="Y24" s="11"/>
      <c r="Z24" s="11"/>
    </row>
    <row r="25" spans="1:26" ht="15.75" customHeight="1">
      <c r="A25" s="11"/>
      <c r="B25" s="11"/>
      <c r="C25" s="11"/>
      <c r="D25" s="39"/>
      <c r="E25" s="11"/>
      <c r="F25" s="11"/>
      <c r="G25" s="11"/>
      <c r="H25" s="11"/>
      <c r="I25" s="11"/>
      <c r="J25" s="11"/>
      <c r="K25" s="11"/>
      <c r="L25" s="11"/>
      <c r="M25" s="11"/>
      <c r="N25" s="11"/>
      <c r="O25" s="11"/>
      <c r="P25" s="11"/>
      <c r="Q25" s="11"/>
      <c r="R25" s="11"/>
      <c r="S25" s="11"/>
      <c r="T25" s="11"/>
      <c r="U25" s="11"/>
      <c r="V25" s="11"/>
      <c r="W25" s="11"/>
      <c r="X25" s="11"/>
      <c r="Y25" s="11"/>
      <c r="Z25" s="11"/>
    </row>
    <row r="26" spans="1:26" ht="15.75" customHeight="1">
      <c r="A26" s="11"/>
      <c r="B26" s="11"/>
      <c r="C26" s="11"/>
      <c r="D26" s="39"/>
      <c r="E26" s="11"/>
      <c r="F26" s="11"/>
      <c r="G26" s="11"/>
      <c r="H26" s="11"/>
      <c r="I26" s="11"/>
      <c r="J26" s="11"/>
      <c r="K26" s="11"/>
      <c r="L26" s="11"/>
      <c r="M26" s="11"/>
      <c r="N26" s="11"/>
      <c r="O26" s="11"/>
      <c r="P26" s="11"/>
      <c r="Q26" s="11"/>
      <c r="R26" s="11"/>
      <c r="S26" s="11"/>
      <c r="T26" s="11"/>
      <c r="U26" s="11"/>
      <c r="V26" s="11"/>
      <c r="W26" s="11"/>
      <c r="X26" s="11"/>
      <c r="Y26" s="11"/>
      <c r="Z26" s="11"/>
    </row>
    <row r="27" spans="1:26" ht="15.75" customHeight="1">
      <c r="A27" s="11"/>
      <c r="B27" s="11"/>
      <c r="C27" s="11"/>
      <c r="D27" s="39"/>
      <c r="E27" s="11"/>
      <c r="F27" s="11"/>
      <c r="G27" s="11"/>
      <c r="H27" s="11"/>
      <c r="I27" s="11"/>
      <c r="J27" s="11"/>
      <c r="K27" s="11"/>
      <c r="L27" s="11"/>
      <c r="M27" s="11"/>
      <c r="N27" s="11"/>
      <c r="O27" s="11"/>
      <c r="P27" s="11"/>
      <c r="Q27" s="11"/>
      <c r="R27" s="11"/>
      <c r="S27" s="11"/>
      <c r="T27" s="11"/>
      <c r="U27" s="11"/>
      <c r="V27" s="11"/>
      <c r="W27" s="11"/>
      <c r="X27" s="11"/>
      <c r="Y27" s="11"/>
      <c r="Z27" s="11"/>
    </row>
    <row r="28" spans="1:26" ht="15.75" customHeight="1">
      <c r="A28" s="11"/>
      <c r="B28" s="11"/>
      <c r="C28" s="11"/>
      <c r="D28" s="39"/>
      <c r="E28" s="11"/>
      <c r="F28" s="11"/>
      <c r="G28" s="11"/>
      <c r="H28" s="11"/>
      <c r="I28" s="11"/>
      <c r="J28" s="11"/>
      <c r="K28" s="11"/>
      <c r="L28" s="11"/>
      <c r="M28" s="11"/>
      <c r="N28" s="11"/>
      <c r="O28" s="11"/>
      <c r="P28" s="11"/>
      <c r="Q28" s="11"/>
      <c r="R28" s="11"/>
      <c r="S28" s="11"/>
      <c r="T28" s="11"/>
      <c r="U28" s="11"/>
      <c r="V28" s="11"/>
      <c r="W28" s="11"/>
      <c r="X28" s="11"/>
      <c r="Y28" s="11"/>
      <c r="Z28" s="11"/>
    </row>
    <row r="29" spans="1:26" ht="15.75" customHeight="1">
      <c r="A29" s="11"/>
      <c r="B29" s="11"/>
      <c r="C29" s="11"/>
      <c r="D29" s="39"/>
      <c r="E29" s="11"/>
      <c r="F29" s="11"/>
      <c r="G29" s="11"/>
      <c r="H29" s="11"/>
      <c r="I29" s="11"/>
      <c r="J29" s="11"/>
      <c r="K29" s="11"/>
      <c r="L29" s="11"/>
      <c r="M29" s="11"/>
      <c r="N29" s="11"/>
      <c r="O29" s="11"/>
      <c r="P29" s="11"/>
      <c r="Q29" s="11"/>
      <c r="R29" s="11"/>
      <c r="S29" s="11"/>
      <c r="T29" s="11"/>
      <c r="U29" s="11"/>
      <c r="V29" s="11"/>
      <c r="W29" s="11"/>
      <c r="X29" s="11"/>
      <c r="Y29" s="11"/>
      <c r="Z29" s="11"/>
    </row>
    <row r="30" spans="1:26" ht="15.75" customHeight="1">
      <c r="A30" s="11"/>
      <c r="B30" s="11"/>
      <c r="C30" s="11"/>
      <c r="D30" s="39"/>
      <c r="E30" s="11"/>
      <c r="F30" s="11"/>
      <c r="G30" s="11"/>
      <c r="H30" s="11"/>
      <c r="I30" s="11"/>
      <c r="J30" s="11"/>
      <c r="K30" s="11"/>
      <c r="L30" s="11"/>
      <c r="M30" s="11"/>
      <c r="N30" s="11"/>
      <c r="O30" s="11"/>
      <c r="P30" s="11"/>
      <c r="Q30" s="11"/>
      <c r="R30" s="11"/>
      <c r="S30" s="11"/>
      <c r="T30" s="11"/>
      <c r="U30" s="11"/>
      <c r="V30" s="11"/>
      <c r="W30" s="11"/>
      <c r="X30" s="11"/>
      <c r="Y30" s="11"/>
      <c r="Z30" s="11"/>
    </row>
    <row r="31" spans="1:26" ht="15.75" customHeight="1">
      <c r="A31" s="11"/>
      <c r="B31" s="11"/>
      <c r="C31" s="11"/>
      <c r="D31" s="39"/>
      <c r="E31" s="11"/>
      <c r="F31" s="11"/>
      <c r="G31" s="11"/>
      <c r="H31" s="11"/>
      <c r="I31" s="11"/>
      <c r="J31" s="11"/>
      <c r="K31" s="11"/>
      <c r="L31" s="11"/>
      <c r="M31" s="11"/>
      <c r="N31" s="11"/>
      <c r="O31" s="11"/>
      <c r="P31" s="11"/>
      <c r="Q31" s="11"/>
      <c r="R31" s="11"/>
      <c r="S31" s="11"/>
      <c r="T31" s="11"/>
      <c r="U31" s="11"/>
      <c r="V31" s="11"/>
      <c r="W31" s="11"/>
      <c r="X31" s="11"/>
      <c r="Y31" s="11"/>
      <c r="Z31" s="11"/>
    </row>
    <row r="32" spans="1:26" ht="15.75" customHeight="1">
      <c r="A32" s="11"/>
      <c r="B32" s="11"/>
      <c r="C32" s="11"/>
      <c r="D32" s="39"/>
      <c r="E32" s="11"/>
      <c r="F32" s="11"/>
      <c r="G32" s="11"/>
      <c r="H32" s="11"/>
      <c r="I32" s="11"/>
      <c r="J32" s="11"/>
      <c r="K32" s="11"/>
      <c r="L32" s="11"/>
      <c r="M32" s="11"/>
      <c r="N32" s="11"/>
      <c r="O32" s="11"/>
      <c r="P32" s="11"/>
      <c r="Q32" s="11"/>
      <c r="R32" s="11"/>
      <c r="S32" s="11"/>
      <c r="T32" s="11"/>
      <c r="U32" s="11"/>
      <c r="V32" s="11"/>
      <c r="W32" s="11"/>
      <c r="X32" s="11"/>
      <c r="Y32" s="11"/>
      <c r="Z32" s="11"/>
    </row>
    <row r="33" spans="1:26" ht="15.75" customHeight="1">
      <c r="A33" s="11"/>
      <c r="B33" s="11"/>
      <c r="C33" s="11"/>
      <c r="D33" s="39"/>
      <c r="E33" s="11"/>
      <c r="F33" s="11"/>
      <c r="G33" s="11"/>
      <c r="H33" s="11"/>
      <c r="I33" s="11"/>
      <c r="J33" s="11"/>
      <c r="K33" s="11"/>
      <c r="L33" s="11"/>
      <c r="M33" s="11"/>
      <c r="N33" s="11"/>
      <c r="O33" s="11"/>
      <c r="P33" s="11"/>
      <c r="Q33" s="11"/>
      <c r="R33" s="11"/>
      <c r="S33" s="11"/>
      <c r="T33" s="11"/>
      <c r="U33" s="11"/>
      <c r="V33" s="11"/>
      <c r="W33" s="11"/>
      <c r="X33" s="11"/>
      <c r="Y33" s="11"/>
      <c r="Z33" s="11"/>
    </row>
    <row r="34" spans="1:26" ht="15.75" customHeight="1">
      <c r="A34" s="11"/>
      <c r="B34" s="11"/>
      <c r="C34" s="11"/>
      <c r="D34" s="39"/>
      <c r="E34" s="11"/>
      <c r="F34" s="11"/>
      <c r="G34" s="11"/>
      <c r="H34" s="11"/>
      <c r="I34" s="11"/>
      <c r="J34" s="11"/>
      <c r="K34" s="11"/>
      <c r="L34" s="11"/>
      <c r="M34" s="11"/>
      <c r="N34" s="11"/>
      <c r="O34" s="11"/>
      <c r="P34" s="11"/>
      <c r="Q34" s="11"/>
      <c r="R34" s="11"/>
      <c r="S34" s="11"/>
      <c r="T34" s="11"/>
      <c r="U34" s="11"/>
      <c r="V34" s="11"/>
      <c r="W34" s="11"/>
      <c r="X34" s="11"/>
      <c r="Y34" s="11"/>
      <c r="Z34" s="11"/>
    </row>
    <row r="35" spans="1:26" ht="15.75" customHeight="1">
      <c r="A35" s="11"/>
      <c r="B35" s="11"/>
      <c r="C35" s="11"/>
      <c r="D35" s="39"/>
      <c r="E35" s="11"/>
      <c r="F35" s="11"/>
      <c r="G35" s="11"/>
      <c r="H35" s="11"/>
      <c r="I35" s="11"/>
      <c r="J35" s="11"/>
      <c r="K35" s="11"/>
      <c r="L35" s="11"/>
      <c r="M35" s="11"/>
      <c r="N35" s="11"/>
      <c r="O35" s="11"/>
      <c r="P35" s="11"/>
      <c r="Q35" s="11"/>
      <c r="R35" s="11"/>
      <c r="S35" s="11"/>
      <c r="T35" s="11"/>
      <c r="U35" s="11"/>
      <c r="V35" s="11"/>
      <c r="W35" s="11"/>
      <c r="X35" s="11"/>
      <c r="Y35" s="11"/>
      <c r="Z35" s="11"/>
    </row>
    <row r="36" spans="1:26" ht="15.75" customHeight="1">
      <c r="A36" s="11"/>
      <c r="B36" s="11"/>
      <c r="C36" s="11"/>
      <c r="D36" s="39"/>
      <c r="E36" s="11"/>
      <c r="F36" s="11"/>
      <c r="G36" s="11"/>
      <c r="H36" s="11"/>
      <c r="I36" s="11"/>
      <c r="J36" s="11"/>
      <c r="K36" s="11"/>
      <c r="L36" s="11"/>
      <c r="M36" s="11"/>
      <c r="N36" s="11"/>
      <c r="O36" s="11"/>
      <c r="P36" s="11"/>
      <c r="Q36" s="11"/>
      <c r="R36" s="11"/>
      <c r="S36" s="11"/>
      <c r="T36" s="11"/>
      <c r="U36" s="11"/>
      <c r="V36" s="11"/>
      <c r="W36" s="11"/>
      <c r="X36" s="11"/>
      <c r="Y36" s="11"/>
      <c r="Z36" s="11"/>
    </row>
    <row r="37" spans="1:26" ht="15.75" customHeight="1">
      <c r="A37" s="11"/>
      <c r="B37" s="11"/>
      <c r="C37" s="11"/>
      <c r="D37" s="39"/>
      <c r="E37" s="11"/>
      <c r="F37" s="11"/>
      <c r="G37" s="11"/>
      <c r="H37" s="11"/>
      <c r="I37" s="11"/>
      <c r="J37" s="11"/>
      <c r="K37" s="11"/>
      <c r="L37" s="11"/>
      <c r="M37" s="11"/>
      <c r="N37" s="11"/>
      <c r="O37" s="11"/>
      <c r="P37" s="11"/>
      <c r="Q37" s="11"/>
      <c r="R37" s="11"/>
      <c r="S37" s="11"/>
      <c r="T37" s="11"/>
      <c r="U37" s="11"/>
      <c r="V37" s="11"/>
      <c r="W37" s="11"/>
      <c r="X37" s="11"/>
      <c r="Y37" s="11"/>
      <c r="Z37" s="11"/>
    </row>
    <row r="38" spans="1:26" ht="15.75" customHeight="1">
      <c r="A38" s="11"/>
      <c r="B38" s="11"/>
      <c r="C38" s="11"/>
      <c r="D38" s="39"/>
      <c r="E38" s="11"/>
      <c r="F38" s="11"/>
      <c r="G38" s="11"/>
      <c r="H38" s="11"/>
      <c r="I38" s="11"/>
      <c r="J38" s="11"/>
      <c r="K38" s="11"/>
      <c r="L38" s="11"/>
      <c r="M38" s="11"/>
      <c r="N38" s="11"/>
      <c r="O38" s="11"/>
      <c r="P38" s="11"/>
      <c r="Q38" s="11"/>
      <c r="R38" s="11"/>
      <c r="S38" s="11"/>
      <c r="T38" s="11"/>
      <c r="U38" s="11"/>
      <c r="V38" s="11"/>
      <c r="W38" s="11"/>
      <c r="X38" s="11"/>
      <c r="Y38" s="11"/>
      <c r="Z38" s="11"/>
    </row>
    <row r="39" spans="1:26" ht="15.75" customHeight="1">
      <c r="A39" s="11"/>
      <c r="B39" s="11"/>
      <c r="C39" s="11"/>
      <c r="D39" s="39"/>
      <c r="E39" s="11"/>
      <c r="F39" s="11"/>
      <c r="G39" s="11"/>
      <c r="H39" s="11"/>
      <c r="I39" s="11"/>
      <c r="J39" s="11"/>
      <c r="K39" s="11"/>
      <c r="L39" s="11"/>
      <c r="M39" s="11"/>
      <c r="N39" s="11"/>
      <c r="O39" s="11"/>
      <c r="P39" s="11"/>
      <c r="Q39" s="11"/>
      <c r="R39" s="11"/>
      <c r="S39" s="11"/>
      <c r="T39" s="11"/>
      <c r="U39" s="11"/>
      <c r="V39" s="11"/>
      <c r="W39" s="11"/>
      <c r="X39" s="11"/>
      <c r="Y39" s="11"/>
      <c r="Z39" s="11"/>
    </row>
    <row r="40" spans="1:26" ht="15.75" customHeight="1">
      <c r="A40" s="11"/>
      <c r="B40" s="11"/>
      <c r="C40" s="11"/>
      <c r="D40" s="39"/>
      <c r="E40" s="11"/>
      <c r="F40" s="11"/>
      <c r="G40" s="11"/>
      <c r="H40" s="11"/>
      <c r="I40" s="11"/>
      <c r="J40" s="11"/>
      <c r="K40" s="11"/>
      <c r="L40" s="11"/>
      <c r="M40" s="11"/>
      <c r="N40" s="11"/>
      <c r="O40" s="11"/>
      <c r="P40" s="11"/>
      <c r="Q40" s="11"/>
      <c r="R40" s="11"/>
      <c r="S40" s="11"/>
      <c r="T40" s="11"/>
      <c r="U40" s="11"/>
      <c r="V40" s="11"/>
      <c r="W40" s="11"/>
      <c r="X40" s="11"/>
      <c r="Y40" s="11"/>
      <c r="Z40" s="11"/>
    </row>
    <row r="41" spans="1:26" ht="15.75" customHeight="1">
      <c r="A41" s="11"/>
      <c r="B41" s="11"/>
      <c r="C41" s="11"/>
      <c r="D41" s="39"/>
      <c r="E41" s="11"/>
      <c r="F41" s="11"/>
      <c r="G41" s="11"/>
      <c r="H41" s="11"/>
      <c r="I41" s="11"/>
      <c r="J41" s="11"/>
      <c r="K41" s="11"/>
      <c r="L41" s="11"/>
      <c r="M41" s="11"/>
      <c r="N41" s="11"/>
      <c r="O41" s="11"/>
      <c r="P41" s="11"/>
      <c r="Q41" s="11"/>
      <c r="R41" s="11"/>
      <c r="S41" s="11"/>
      <c r="T41" s="11"/>
      <c r="U41" s="11"/>
      <c r="V41" s="11"/>
      <c r="W41" s="11"/>
      <c r="X41" s="11"/>
      <c r="Y41" s="11"/>
      <c r="Z41" s="11"/>
    </row>
    <row r="42" spans="1:26" ht="15.75" customHeight="1">
      <c r="A42" s="11"/>
      <c r="B42" s="11"/>
      <c r="C42" s="11"/>
      <c r="D42" s="39"/>
      <c r="E42" s="11"/>
      <c r="F42" s="11"/>
      <c r="G42" s="11"/>
      <c r="H42" s="11"/>
      <c r="I42" s="11"/>
      <c r="J42" s="11"/>
      <c r="K42" s="11"/>
      <c r="L42" s="11"/>
      <c r="M42" s="11"/>
      <c r="N42" s="11"/>
      <c r="O42" s="11"/>
      <c r="P42" s="11"/>
      <c r="Q42" s="11"/>
      <c r="R42" s="11"/>
      <c r="S42" s="11"/>
      <c r="T42" s="11"/>
      <c r="U42" s="11"/>
      <c r="V42" s="11"/>
      <c r="W42" s="11"/>
      <c r="X42" s="11"/>
      <c r="Y42" s="11"/>
      <c r="Z42" s="11"/>
    </row>
    <row r="43" spans="1:26" ht="15.75" customHeight="1">
      <c r="A43" s="11"/>
      <c r="B43" s="11"/>
      <c r="C43" s="11"/>
      <c r="D43" s="39"/>
      <c r="E43" s="11"/>
      <c r="F43" s="11"/>
      <c r="G43" s="11"/>
      <c r="H43" s="11"/>
      <c r="I43" s="11"/>
      <c r="J43" s="11"/>
      <c r="K43" s="11"/>
      <c r="L43" s="11"/>
      <c r="M43" s="11"/>
      <c r="N43" s="11"/>
      <c r="O43" s="11"/>
      <c r="P43" s="11"/>
      <c r="Q43" s="11"/>
      <c r="R43" s="11"/>
      <c r="S43" s="11"/>
      <c r="T43" s="11"/>
      <c r="U43" s="11"/>
      <c r="V43" s="11"/>
      <c r="W43" s="11"/>
      <c r="X43" s="11"/>
      <c r="Y43" s="11"/>
      <c r="Z43" s="11"/>
    </row>
    <row r="44" spans="1:26" ht="15.75" customHeight="1">
      <c r="A44" s="11"/>
      <c r="B44" s="11"/>
      <c r="C44" s="11"/>
      <c r="D44" s="39"/>
      <c r="E44" s="11"/>
      <c r="F44" s="11"/>
      <c r="G44" s="11"/>
      <c r="H44" s="11"/>
      <c r="I44" s="11"/>
      <c r="J44" s="11"/>
      <c r="K44" s="11"/>
      <c r="L44" s="11"/>
      <c r="M44" s="11"/>
      <c r="N44" s="11"/>
      <c r="O44" s="11"/>
      <c r="P44" s="11"/>
      <c r="Q44" s="11"/>
      <c r="R44" s="11"/>
      <c r="S44" s="11"/>
      <c r="T44" s="11"/>
      <c r="U44" s="11"/>
      <c r="V44" s="11"/>
      <c r="W44" s="11"/>
      <c r="X44" s="11"/>
      <c r="Y44" s="11"/>
      <c r="Z44" s="11"/>
    </row>
    <row r="45" spans="1:26" ht="15.75" customHeight="1">
      <c r="A45" s="11"/>
      <c r="B45" s="11"/>
      <c r="C45" s="11"/>
      <c r="D45" s="39"/>
      <c r="E45" s="11"/>
      <c r="F45" s="11"/>
      <c r="G45" s="11"/>
      <c r="H45" s="11"/>
      <c r="I45" s="11"/>
      <c r="J45" s="11"/>
      <c r="K45" s="11"/>
      <c r="L45" s="11"/>
      <c r="M45" s="11"/>
      <c r="N45" s="11"/>
      <c r="O45" s="11"/>
      <c r="P45" s="11"/>
      <c r="Q45" s="11"/>
      <c r="R45" s="11"/>
      <c r="S45" s="11"/>
      <c r="T45" s="11"/>
      <c r="U45" s="11"/>
      <c r="V45" s="11"/>
      <c r="W45" s="11"/>
      <c r="X45" s="11"/>
      <c r="Y45" s="11"/>
      <c r="Z45" s="11"/>
    </row>
    <row r="46" spans="1:26" ht="15.75" customHeight="1">
      <c r="A46" s="11"/>
      <c r="B46" s="11"/>
      <c r="C46" s="11"/>
      <c r="D46" s="39"/>
      <c r="E46" s="11"/>
      <c r="F46" s="11"/>
      <c r="G46" s="11"/>
      <c r="H46" s="11"/>
      <c r="I46" s="11"/>
      <c r="J46" s="11"/>
      <c r="K46" s="11"/>
      <c r="L46" s="11"/>
      <c r="M46" s="11"/>
      <c r="N46" s="11"/>
      <c r="O46" s="11"/>
      <c r="P46" s="11"/>
      <c r="Q46" s="11"/>
      <c r="R46" s="11"/>
      <c r="S46" s="11"/>
      <c r="T46" s="11"/>
      <c r="U46" s="11"/>
      <c r="V46" s="11"/>
      <c r="W46" s="11"/>
      <c r="X46" s="11"/>
      <c r="Y46" s="11"/>
      <c r="Z46" s="11"/>
    </row>
    <row r="47" spans="1:26" ht="15.75" customHeight="1">
      <c r="A47" s="11"/>
      <c r="B47" s="11"/>
      <c r="C47" s="11"/>
      <c r="D47" s="39"/>
      <c r="E47" s="11"/>
      <c r="F47" s="11"/>
      <c r="G47" s="11"/>
      <c r="H47" s="11"/>
      <c r="I47" s="11"/>
      <c r="J47" s="11"/>
      <c r="K47" s="11"/>
      <c r="L47" s="11"/>
      <c r="M47" s="11"/>
      <c r="N47" s="11"/>
      <c r="O47" s="11"/>
      <c r="P47" s="11"/>
      <c r="Q47" s="11"/>
      <c r="R47" s="11"/>
      <c r="S47" s="11"/>
      <c r="T47" s="11"/>
      <c r="U47" s="11"/>
      <c r="V47" s="11"/>
      <c r="W47" s="11"/>
      <c r="X47" s="11"/>
      <c r="Y47" s="11"/>
      <c r="Z47" s="11"/>
    </row>
    <row r="48" spans="1:26" ht="15.75" customHeight="1">
      <c r="A48" s="11"/>
      <c r="B48" s="11"/>
      <c r="C48" s="11"/>
      <c r="D48" s="39"/>
      <c r="E48" s="11"/>
      <c r="F48" s="11"/>
      <c r="G48" s="11"/>
      <c r="H48" s="11"/>
      <c r="I48" s="11"/>
      <c r="J48" s="11"/>
      <c r="K48" s="11"/>
      <c r="L48" s="11"/>
      <c r="M48" s="11"/>
      <c r="N48" s="11"/>
      <c r="O48" s="11"/>
      <c r="P48" s="11"/>
      <c r="Q48" s="11"/>
      <c r="R48" s="11"/>
      <c r="S48" s="11"/>
      <c r="T48" s="11"/>
      <c r="U48" s="11"/>
      <c r="V48" s="11"/>
      <c r="W48" s="11"/>
      <c r="X48" s="11"/>
      <c r="Y48" s="11"/>
      <c r="Z48" s="11"/>
    </row>
    <row r="49" spans="1:26" ht="15.75" customHeight="1">
      <c r="A49" s="11"/>
      <c r="B49" s="11"/>
      <c r="C49" s="11"/>
      <c r="D49" s="39"/>
      <c r="E49" s="11"/>
      <c r="F49" s="11"/>
      <c r="G49" s="11"/>
      <c r="H49" s="11"/>
      <c r="I49" s="11"/>
      <c r="J49" s="11"/>
      <c r="K49" s="11"/>
      <c r="L49" s="11"/>
      <c r="M49" s="11"/>
      <c r="N49" s="11"/>
      <c r="O49" s="11"/>
      <c r="P49" s="11"/>
      <c r="Q49" s="11"/>
      <c r="R49" s="11"/>
      <c r="S49" s="11"/>
      <c r="T49" s="11"/>
      <c r="U49" s="11"/>
      <c r="V49" s="11"/>
      <c r="W49" s="11"/>
      <c r="X49" s="11"/>
      <c r="Y49" s="11"/>
      <c r="Z49" s="11"/>
    </row>
    <row r="50" spans="1:26" ht="15.75" customHeight="1">
      <c r="A50" s="11"/>
      <c r="B50" s="11"/>
      <c r="C50" s="11"/>
      <c r="D50" s="39"/>
      <c r="E50" s="11"/>
      <c r="F50" s="11"/>
      <c r="G50" s="11"/>
      <c r="H50" s="11"/>
      <c r="I50" s="11"/>
      <c r="J50" s="11"/>
      <c r="K50" s="11"/>
      <c r="L50" s="11"/>
      <c r="M50" s="11"/>
      <c r="N50" s="11"/>
      <c r="O50" s="11"/>
      <c r="P50" s="11"/>
      <c r="Q50" s="11"/>
      <c r="R50" s="11"/>
      <c r="S50" s="11"/>
      <c r="T50" s="11"/>
      <c r="U50" s="11"/>
      <c r="V50" s="11"/>
      <c r="W50" s="11"/>
      <c r="X50" s="11"/>
      <c r="Y50" s="11"/>
      <c r="Z50" s="11"/>
    </row>
    <row r="51" spans="1:26" ht="15.75" customHeight="1">
      <c r="A51" s="11"/>
      <c r="B51" s="11"/>
      <c r="C51" s="11"/>
      <c r="D51" s="39"/>
      <c r="E51" s="11"/>
      <c r="F51" s="11"/>
      <c r="G51" s="11"/>
      <c r="H51" s="11"/>
      <c r="I51" s="11"/>
      <c r="J51" s="11"/>
      <c r="K51" s="11"/>
      <c r="L51" s="11"/>
      <c r="M51" s="11"/>
      <c r="N51" s="11"/>
      <c r="O51" s="11"/>
      <c r="P51" s="11"/>
      <c r="Q51" s="11"/>
      <c r="R51" s="11"/>
      <c r="S51" s="11"/>
      <c r="T51" s="11"/>
      <c r="U51" s="11"/>
      <c r="V51" s="11"/>
      <c r="W51" s="11"/>
      <c r="X51" s="11"/>
      <c r="Y51" s="11"/>
      <c r="Z51" s="11"/>
    </row>
    <row r="52" spans="1:26" ht="15.75" customHeight="1">
      <c r="A52" s="11"/>
      <c r="B52" s="11"/>
      <c r="C52" s="11"/>
      <c r="D52" s="39"/>
      <c r="E52" s="11"/>
      <c r="F52" s="11"/>
      <c r="G52" s="11"/>
      <c r="H52" s="11"/>
      <c r="I52" s="11"/>
      <c r="J52" s="11"/>
      <c r="K52" s="11"/>
      <c r="L52" s="11"/>
      <c r="M52" s="11"/>
      <c r="N52" s="11"/>
      <c r="O52" s="11"/>
      <c r="P52" s="11"/>
      <c r="Q52" s="11"/>
      <c r="R52" s="11"/>
      <c r="S52" s="11"/>
      <c r="T52" s="11"/>
      <c r="U52" s="11"/>
      <c r="V52" s="11"/>
      <c r="W52" s="11"/>
      <c r="X52" s="11"/>
      <c r="Y52" s="11"/>
      <c r="Z52" s="11"/>
    </row>
    <row r="53" spans="1:26" ht="15.75" customHeight="1">
      <c r="A53" s="11"/>
      <c r="B53" s="11"/>
      <c r="C53" s="11"/>
      <c r="D53" s="39"/>
      <c r="E53" s="11"/>
      <c r="F53" s="11"/>
      <c r="G53" s="11"/>
      <c r="H53" s="11"/>
      <c r="I53" s="11"/>
      <c r="J53" s="11"/>
      <c r="K53" s="11"/>
      <c r="L53" s="11"/>
      <c r="M53" s="11"/>
      <c r="N53" s="11"/>
      <c r="O53" s="11"/>
      <c r="P53" s="11"/>
      <c r="Q53" s="11"/>
      <c r="R53" s="11"/>
      <c r="S53" s="11"/>
      <c r="T53" s="11"/>
      <c r="U53" s="11"/>
      <c r="V53" s="11"/>
      <c r="W53" s="11"/>
      <c r="X53" s="11"/>
      <c r="Y53" s="11"/>
      <c r="Z53" s="11"/>
    </row>
    <row r="54" spans="1:26" ht="15.75" customHeight="1">
      <c r="A54" s="11"/>
      <c r="B54" s="11"/>
      <c r="C54" s="11"/>
      <c r="D54" s="39"/>
      <c r="E54" s="11"/>
      <c r="F54" s="11"/>
      <c r="G54" s="11"/>
      <c r="H54" s="11"/>
      <c r="I54" s="11"/>
      <c r="J54" s="11"/>
      <c r="K54" s="11"/>
      <c r="L54" s="11"/>
      <c r="M54" s="11"/>
      <c r="N54" s="11"/>
      <c r="O54" s="11"/>
      <c r="P54" s="11"/>
      <c r="Q54" s="11"/>
      <c r="R54" s="11"/>
      <c r="S54" s="11"/>
      <c r="T54" s="11"/>
      <c r="U54" s="11"/>
      <c r="V54" s="11"/>
      <c r="W54" s="11"/>
      <c r="X54" s="11"/>
      <c r="Y54" s="11"/>
      <c r="Z54" s="11"/>
    </row>
    <row r="55" spans="1:26" ht="15.75" customHeight="1">
      <c r="A55" s="11"/>
      <c r="B55" s="11"/>
      <c r="C55" s="11"/>
      <c r="D55" s="39"/>
      <c r="E55" s="11"/>
      <c r="F55" s="11"/>
      <c r="G55" s="11"/>
      <c r="H55" s="11"/>
      <c r="I55" s="11"/>
      <c r="J55" s="11"/>
      <c r="K55" s="11"/>
      <c r="L55" s="11"/>
      <c r="M55" s="11"/>
      <c r="N55" s="11"/>
      <c r="O55" s="11"/>
      <c r="P55" s="11"/>
      <c r="Q55" s="11"/>
      <c r="R55" s="11"/>
      <c r="S55" s="11"/>
      <c r="T55" s="11"/>
      <c r="U55" s="11"/>
      <c r="V55" s="11"/>
      <c r="W55" s="11"/>
      <c r="X55" s="11"/>
      <c r="Y55" s="11"/>
      <c r="Z55" s="11"/>
    </row>
    <row r="56" spans="1:26" ht="15.75" customHeight="1">
      <c r="A56" s="11"/>
      <c r="B56" s="11"/>
      <c r="C56" s="11"/>
      <c r="D56" s="39"/>
      <c r="E56" s="11"/>
      <c r="F56" s="11"/>
      <c r="G56" s="11"/>
      <c r="H56" s="11"/>
      <c r="I56" s="11"/>
      <c r="J56" s="11"/>
      <c r="K56" s="11"/>
      <c r="L56" s="11"/>
      <c r="M56" s="11"/>
      <c r="N56" s="11"/>
      <c r="O56" s="11"/>
      <c r="P56" s="11"/>
      <c r="Q56" s="11"/>
      <c r="R56" s="11"/>
      <c r="S56" s="11"/>
      <c r="T56" s="11"/>
      <c r="U56" s="11"/>
      <c r="V56" s="11"/>
      <c r="W56" s="11"/>
      <c r="X56" s="11"/>
      <c r="Y56" s="11"/>
      <c r="Z56" s="11"/>
    </row>
    <row r="57" spans="1:26" ht="15.75" customHeight="1">
      <c r="A57" s="11"/>
      <c r="B57" s="11"/>
      <c r="C57" s="11"/>
      <c r="D57" s="39"/>
      <c r="E57" s="11"/>
      <c r="F57" s="11"/>
      <c r="G57" s="11"/>
      <c r="H57" s="11"/>
      <c r="I57" s="11"/>
      <c r="J57" s="11"/>
      <c r="K57" s="11"/>
      <c r="L57" s="11"/>
      <c r="M57" s="11"/>
      <c r="N57" s="11"/>
      <c r="O57" s="11"/>
      <c r="P57" s="11"/>
      <c r="Q57" s="11"/>
      <c r="R57" s="11"/>
      <c r="S57" s="11"/>
      <c r="T57" s="11"/>
      <c r="U57" s="11"/>
      <c r="V57" s="11"/>
      <c r="W57" s="11"/>
      <c r="X57" s="11"/>
      <c r="Y57" s="11"/>
      <c r="Z57" s="11"/>
    </row>
    <row r="58" spans="1:26" ht="15.75" customHeight="1">
      <c r="A58" s="11"/>
      <c r="B58" s="11"/>
      <c r="C58" s="11"/>
      <c r="D58" s="39"/>
      <c r="E58" s="11"/>
      <c r="F58" s="11"/>
      <c r="G58" s="11"/>
      <c r="H58" s="11"/>
      <c r="I58" s="11"/>
      <c r="J58" s="11"/>
      <c r="K58" s="11"/>
      <c r="L58" s="11"/>
      <c r="M58" s="11"/>
      <c r="N58" s="11"/>
      <c r="O58" s="11"/>
      <c r="P58" s="11"/>
      <c r="Q58" s="11"/>
      <c r="R58" s="11"/>
      <c r="S58" s="11"/>
      <c r="T58" s="11"/>
      <c r="U58" s="11"/>
      <c r="V58" s="11"/>
      <c r="W58" s="11"/>
      <c r="X58" s="11"/>
      <c r="Y58" s="11"/>
      <c r="Z58" s="11"/>
    </row>
    <row r="59" spans="1:26" ht="15.75" customHeight="1">
      <c r="A59" s="11"/>
      <c r="B59" s="11"/>
      <c r="C59" s="11"/>
      <c r="D59" s="39"/>
      <c r="E59" s="11"/>
      <c r="F59" s="11"/>
      <c r="G59" s="11"/>
      <c r="H59" s="11"/>
      <c r="I59" s="11"/>
      <c r="J59" s="11"/>
      <c r="K59" s="11"/>
      <c r="L59" s="11"/>
      <c r="M59" s="11"/>
      <c r="N59" s="11"/>
      <c r="O59" s="11"/>
      <c r="P59" s="11"/>
      <c r="Q59" s="11"/>
      <c r="R59" s="11"/>
      <c r="S59" s="11"/>
      <c r="T59" s="11"/>
      <c r="U59" s="11"/>
      <c r="V59" s="11"/>
      <c r="W59" s="11"/>
      <c r="X59" s="11"/>
      <c r="Y59" s="11"/>
      <c r="Z59" s="11"/>
    </row>
    <row r="60" spans="1:26" ht="15.75" customHeight="1">
      <c r="A60" s="11"/>
      <c r="B60" s="11"/>
      <c r="C60" s="11"/>
      <c r="D60" s="39"/>
      <c r="E60" s="11"/>
      <c r="F60" s="11"/>
      <c r="G60" s="11"/>
      <c r="H60" s="11"/>
      <c r="I60" s="11"/>
      <c r="J60" s="11"/>
      <c r="K60" s="11"/>
      <c r="L60" s="11"/>
      <c r="M60" s="11"/>
      <c r="N60" s="11"/>
      <c r="O60" s="11"/>
      <c r="P60" s="11"/>
      <c r="Q60" s="11"/>
      <c r="R60" s="11"/>
      <c r="S60" s="11"/>
      <c r="T60" s="11"/>
      <c r="U60" s="11"/>
      <c r="V60" s="11"/>
      <c r="W60" s="11"/>
      <c r="X60" s="11"/>
      <c r="Y60" s="11"/>
      <c r="Z60" s="11"/>
    </row>
    <row r="61" spans="1:26" ht="15.75" customHeight="1">
      <c r="A61" s="11"/>
      <c r="B61" s="11"/>
      <c r="C61" s="11"/>
      <c r="D61" s="39"/>
      <c r="E61" s="11"/>
      <c r="F61" s="11"/>
      <c r="G61" s="11"/>
      <c r="H61" s="11"/>
      <c r="I61" s="11"/>
      <c r="J61" s="11"/>
      <c r="K61" s="11"/>
      <c r="L61" s="11"/>
      <c r="M61" s="11"/>
      <c r="N61" s="11"/>
      <c r="O61" s="11"/>
      <c r="P61" s="11"/>
      <c r="Q61" s="11"/>
      <c r="R61" s="11"/>
      <c r="S61" s="11"/>
      <c r="T61" s="11"/>
      <c r="U61" s="11"/>
      <c r="V61" s="11"/>
      <c r="W61" s="11"/>
      <c r="X61" s="11"/>
      <c r="Y61" s="11"/>
      <c r="Z61" s="11"/>
    </row>
    <row r="62" spans="1:26" ht="15.75" customHeight="1">
      <c r="A62" s="11"/>
      <c r="B62" s="11"/>
      <c r="C62" s="11"/>
      <c r="D62" s="39"/>
      <c r="E62" s="11"/>
      <c r="F62" s="11"/>
      <c r="G62" s="11"/>
      <c r="H62" s="11"/>
      <c r="I62" s="11"/>
      <c r="J62" s="11"/>
      <c r="K62" s="11"/>
      <c r="L62" s="11"/>
      <c r="M62" s="11"/>
      <c r="N62" s="11"/>
      <c r="O62" s="11"/>
      <c r="P62" s="11"/>
      <c r="Q62" s="11"/>
      <c r="R62" s="11"/>
      <c r="S62" s="11"/>
      <c r="T62" s="11"/>
      <c r="U62" s="11"/>
      <c r="V62" s="11"/>
      <c r="W62" s="11"/>
      <c r="X62" s="11"/>
      <c r="Y62" s="11"/>
      <c r="Z62" s="11"/>
    </row>
    <row r="63" spans="1:26" ht="15.75" customHeight="1">
      <c r="A63" s="11"/>
      <c r="B63" s="11"/>
      <c r="C63" s="11"/>
      <c r="D63" s="39"/>
      <c r="E63" s="11"/>
      <c r="F63" s="11"/>
      <c r="G63" s="11"/>
      <c r="H63" s="11"/>
      <c r="I63" s="11"/>
      <c r="J63" s="11"/>
      <c r="K63" s="11"/>
      <c r="L63" s="11"/>
      <c r="M63" s="11"/>
      <c r="N63" s="11"/>
      <c r="O63" s="11"/>
      <c r="P63" s="11"/>
      <c r="Q63" s="11"/>
      <c r="R63" s="11"/>
      <c r="S63" s="11"/>
      <c r="T63" s="11"/>
      <c r="U63" s="11"/>
      <c r="V63" s="11"/>
      <c r="W63" s="11"/>
      <c r="X63" s="11"/>
      <c r="Y63" s="11"/>
      <c r="Z63" s="11"/>
    </row>
    <row r="64" spans="1:26" ht="15.75" customHeight="1">
      <c r="A64" s="11"/>
      <c r="B64" s="11"/>
      <c r="C64" s="11"/>
      <c r="D64" s="39"/>
      <c r="E64" s="11"/>
      <c r="F64" s="11"/>
      <c r="G64" s="11"/>
      <c r="H64" s="11"/>
      <c r="I64" s="11"/>
      <c r="J64" s="11"/>
      <c r="K64" s="11"/>
      <c r="L64" s="11"/>
      <c r="M64" s="11"/>
      <c r="N64" s="11"/>
      <c r="O64" s="11"/>
      <c r="P64" s="11"/>
      <c r="Q64" s="11"/>
      <c r="R64" s="11"/>
      <c r="S64" s="11"/>
      <c r="T64" s="11"/>
      <c r="U64" s="11"/>
      <c r="V64" s="11"/>
      <c r="W64" s="11"/>
      <c r="X64" s="11"/>
      <c r="Y64" s="11"/>
      <c r="Z64" s="11"/>
    </row>
    <row r="65" spans="1:26" ht="15.75" customHeight="1">
      <c r="A65" s="11"/>
      <c r="B65" s="11"/>
      <c r="C65" s="11"/>
      <c r="D65" s="39"/>
      <c r="E65" s="11"/>
      <c r="F65" s="11"/>
      <c r="G65" s="11"/>
      <c r="H65" s="11"/>
      <c r="I65" s="11"/>
      <c r="J65" s="11"/>
      <c r="K65" s="11"/>
      <c r="L65" s="11"/>
      <c r="M65" s="11"/>
      <c r="N65" s="11"/>
      <c r="O65" s="11"/>
      <c r="P65" s="11"/>
      <c r="Q65" s="11"/>
      <c r="R65" s="11"/>
      <c r="S65" s="11"/>
      <c r="T65" s="11"/>
      <c r="U65" s="11"/>
      <c r="V65" s="11"/>
      <c r="W65" s="11"/>
      <c r="X65" s="11"/>
      <c r="Y65" s="11"/>
      <c r="Z65" s="11"/>
    </row>
    <row r="66" spans="1:26" ht="15.75" customHeight="1">
      <c r="A66" s="11"/>
      <c r="B66" s="11"/>
      <c r="C66" s="11"/>
      <c r="D66" s="39"/>
      <c r="E66" s="11"/>
      <c r="F66" s="11"/>
      <c r="G66" s="11"/>
      <c r="H66" s="11"/>
      <c r="I66" s="11"/>
      <c r="J66" s="11"/>
      <c r="K66" s="11"/>
      <c r="L66" s="11"/>
      <c r="M66" s="11"/>
      <c r="N66" s="11"/>
      <c r="O66" s="11"/>
      <c r="P66" s="11"/>
      <c r="Q66" s="11"/>
      <c r="R66" s="11"/>
      <c r="S66" s="11"/>
      <c r="T66" s="11"/>
      <c r="U66" s="11"/>
      <c r="V66" s="11"/>
      <c r="W66" s="11"/>
      <c r="X66" s="11"/>
      <c r="Y66" s="11"/>
      <c r="Z66" s="11"/>
    </row>
    <row r="67" spans="1:26" ht="15.75" customHeight="1">
      <c r="A67" s="11"/>
      <c r="B67" s="11"/>
      <c r="C67" s="11"/>
      <c r="D67" s="39"/>
      <c r="E67" s="11"/>
      <c r="F67" s="11"/>
      <c r="G67" s="11"/>
      <c r="H67" s="11"/>
      <c r="I67" s="11"/>
      <c r="J67" s="11"/>
      <c r="K67" s="11"/>
      <c r="L67" s="11"/>
      <c r="M67" s="11"/>
      <c r="N67" s="11"/>
      <c r="O67" s="11"/>
      <c r="P67" s="11"/>
      <c r="Q67" s="11"/>
      <c r="R67" s="11"/>
      <c r="S67" s="11"/>
      <c r="T67" s="11"/>
      <c r="U67" s="11"/>
      <c r="V67" s="11"/>
      <c r="W67" s="11"/>
      <c r="X67" s="11"/>
      <c r="Y67" s="11"/>
      <c r="Z67" s="11"/>
    </row>
    <row r="68" spans="1:26" ht="15.75" customHeight="1">
      <c r="A68" s="11"/>
      <c r="B68" s="11"/>
      <c r="C68" s="11"/>
      <c r="D68" s="39"/>
      <c r="E68" s="11"/>
      <c r="F68" s="11"/>
      <c r="G68" s="11"/>
      <c r="H68" s="11"/>
      <c r="I68" s="11"/>
      <c r="J68" s="11"/>
      <c r="K68" s="11"/>
      <c r="L68" s="11"/>
      <c r="M68" s="11"/>
      <c r="N68" s="11"/>
      <c r="O68" s="11"/>
      <c r="P68" s="11"/>
      <c r="Q68" s="11"/>
      <c r="R68" s="11"/>
      <c r="S68" s="11"/>
      <c r="T68" s="11"/>
      <c r="U68" s="11"/>
      <c r="V68" s="11"/>
      <c r="W68" s="11"/>
      <c r="X68" s="11"/>
      <c r="Y68" s="11"/>
      <c r="Z68" s="11"/>
    </row>
    <row r="69" spans="1:26" ht="15.75" customHeight="1">
      <c r="A69" s="11"/>
      <c r="B69" s="11"/>
      <c r="C69" s="11"/>
      <c r="D69" s="39"/>
      <c r="E69" s="11"/>
      <c r="F69" s="11"/>
      <c r="G69" s="11"/>
      <c r="H69" s="11"/>
      <c r="I69" s="11"/>
      <c r="J69" s="11"/>
      <c r="K69" s="11"/>
      <c r="L69" s="11"/>
      <c r="M69" s="11"/>
      <c r="N69" s="11"/>
      <c r="O69" s="11"/>
      <c r="P69" s="11"/>
      <c r="Q69" s="11"/>
      <c r="R69" s="11"/>
      <c r="S69" s="11"/>
      <c r="T69" s="11"/>
      <c r="U69" s="11"/>
      <c r="V69" s="11"/>
      <c r="W69" s="11"/>
      <c r="X69" s="11"/>
      <c r="Y69" s="11"/>
      <c r="Z69" s="11"/>
    </row>
    <row r="70" spans="1:26" ht="15.75" customHeight="1">
      <c r="A70" s="11"/>
      <c r="B70" s="11"/>
      <c r="C70" s="11"/>
      <c r="D70" s="39"/>
      <c r="E70" s="11"/>
      <c r="F70" s="11"/>
      <c r="G70" s="11"/>
      <c r="H70" s="11"/>
      <c r="I70" s="11"/>
      <c r="J70" s="11"/>
      <c r="K70" s="11"/>
      <c r="L70" s="11"/>
      <c r="M70" s="11"/>
      <c r="N70" s="11"/>
      <c r="O70" s="11"/>
      <c r="P70" s="11"/>
      <c r="Q70" s="11"/>
      <c r="R70" s="11"/>
      <c r="S70" s="11"/>
      <c r="T70" s="11"/>
      <c r="U70" s="11"/>
      <c r="V70" s="11"/>
      <c r="W70" s="11"/>
      <c r="X70" s="11"/>
      <c r="Y70" s="11"/>
      <c r="Z70" s="11"/>
    </row>
    <row r="71" spans="1:26" ht="15.75" customHeight="1">
      <c r="A71" s="11"/>
      <c r="B71" s="11"/>
      <c r="C71" s="11"/>
      <c r="D71" s="39"/>
      <c r="E71" s="11"/>
      <c r="F71" s="11"/>
      <c r="G71" s="11"/>
      <c r="H71" s="11"/>
      <c r="I71" s="11"/>
      <c r="J71" s="11"/>
      <c r="K71" s="11"/>
      <c r="L71" s="11"/>
      <c r="M71" s="11"/>
      <c r="N71" s="11"/>
      <c r="O71" s="11"/>
      <c r="P71" s="11"/>
      <c r="Q71" s="11"/>
      <c r="R71" s="11"/>
      <c r="S71" s="11"/>
      <c r="T71" s="11"/>
      <c r="U71" s="11"/>
      <c r="V71" s="11"/>
      <c r="W71" s="11"/>
      <c r="X71" s="11"/>
      <c r="Y71" s="11"/>
      <c r="Z71" s="11"/>
    </row>
    <row r="72" spans="1:26" ht="15.75" customHeight="1">
      <c r="A72" s="11"/>
      <c r="B72" s="11"/>
      <c r="C72" s="11"/>
      <c r="D72" s="39"/>
      <c r="E72" s="11"/>
      <c r="F72" s="11"/>
      <c r="G72" s="11"/>
      <c r="H72" s="11"/>
      <c r="I72" s="11"/>
      <c r="J72" s="11"/>
      <c r="K72" s="11"/>
      <c r="L72" s="11"/>
      <c r="M72" s="11"/>
      <c r="N72" s="11"/>
      <c r="O72" s="11"/>
      <c r="P72" s="11"/>
      <c r="Q72" s="11"/>
      <c r="R72" s="11"/>
      <c r="S72" s="11"/>
      <c r="T72" s="11"/>
      <c r="U72" s="11"/>
      <c r="V72" s="11"/>
      <c r="W72" s="11"/>
      <c r="X72" s="11"/>
      <c r="Y72" s="11"/>
      <c r="Z72" s="11"/>
    </row>
    <row r="73" spans="1:26" ht="15.75" customHeight="1">
      <c r="A73" s="11"/>
      <c r="B73" s="11"/>
      <c r="C73" s="11"/>
      <c r="D73" s="39"/>
      <c r="E73" s="11"/>
      <c r="F73" s="11"/>
      <c r="G73" s="11"/>
      <c r="H73" s="11"/>
      <c r="I73" s="11"/>
      <c r="J73" s="11"/>
      <c r="K73" s="11"/>
      <c r="L73" s="11"/>
      <c r="M73" s="11"/>
      <c r="N73" s="11"/>
      <c r="O73" s="11"/>
      <c r="P73" s="11"/>
      <c r="Q73" s="11"/>
      <c r="R73" s="11"/>
      <c r="S73" s="11"/>
      <c r="T73" s="11"/>
      <c r="U73" s="11"/>
      <c r="V73" s="11"/>
      <c r="W73" s="11"/>
      <c r="X73" s="11"/>
      <c r="Y73" s="11"/>
      <c r="Z73" s="11"/>
    </row>
    <row r="74" spans="1:26" ht="15.75" customHeight="1">
      <c r="A74" s="11"/>
      <c r="B74" s="11"/>
      <c r="C74" s="11"/>
      <c r="D74" s="39"/>
      <c r="E74" s="11"/>
      <c r="F74" s="11"/>
      <c r="G74" s="11"/>
      <c r="H74" s="11"/>
      <c r="I74" s="11"/>
      <c r="J74" s="11"/>
      <c r="K74" s="11"/>
      <c r="L74" s="11"/>
      <c r="M74" s="11"/>
      <c r="N74" s="11"/>
      <c r="O74" s="11"/>
      <c r="P74" s="11"/>
      <c r="Q74" s="11"/>
      <c r="R74" s="11"/>
      <c r="S74" s="11"/>
      <c r="T74" s="11"/>
      <c r="U74" s="11"/>
      <c r="V74" s="11"/>
      <c r="W74" s="11"/>
      <c r="X74" s="11"/>
      <c r="Y74" s="11"/>
      <c r="Z74" s="11"/>
    </row>
    <row r="75" spans="1:26" ht="15.75" customHeight="1">
      <c r="A75" s="11"/>
      <c r="B75" s="11"/>
      <c r="C75" s="11"/>
      <c r="D75" s="39"/>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c r="A76" s="11"/>
      <c r="B76" s="11"/>
      <c r="C76" s="11"/>
      <c r="D76" s="39"/>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c r="A77" s="11"/>
      <c r="B77" s="11"/>
      <c r="C77" s="11"/>
      <c r="D77" s="39"/>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c r="A78" s="11"/>
      <c r="B78" s="11"/>
      <c r="C78" s="11"/>
      <c r="D78" s="39"/>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c r="A79" s="11"/>
      <c r="B79" s="11"/>
      <c r="C79" s="11"/>
      <c r="D79" s="39"/>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c r="A80" s="11"/>
      <c r="B80" s="11"/>
      <c r="C80" s="11"/>
      <c r="D80" s="39"/>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c r="A81" s="11"/>
      <c r="B81" s="11"/>
      <c r="C81" s="11"/>
      <c r="D81" s="39"/>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c r="A82" s="11"/>
      <c r="B82" s="11"/>
      <c r="C82" s="11"/>
      <c r="D82" s="39"/>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c r="A83" s="11"/>
      <c r="B83" s="11"/>
      <c r="C83" s="11"/>
      <c r="D83" s="39"/>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c r="A84" s="11"/>
      <c r="B84" s="11"/>
      <c r="C84" s="11"/>
      <c r="D84" s="39"/>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c r="A85" s="11"/>
      <c r="B85" s="11"/>
      <c r="C85" s="11"/>
      <c r="D85" s="39"/>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c r="A86" s="11"/>
      <c r="B86" s="11"/>
      <c r="C86" s="11"/>
      <c r="D86" s="39"/>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c r="A87" s="11"/>
      <c r="B87" s="11"/>
      <c r="C87" s="11"/>
      <c r="D87" s="39"/>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c r="A88" s="11"/>
      <c r="B88" s="11"/>
      <c r="C88" s="11"/>
      <c r="D88" s="39"/>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c r="A89" s="11"/>
      <c r="B89" s="11"/>
      <c r="C89" s="11"/>
      <c r="D89" s="39"/>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c r="A90" s="11"/>
      <c r="B90" s="11"/>
      <c r="C90" s="11"/>
      <c r="D90" s="39"/>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c r="A91" s="11"/>
      <c r="B91" s="11"/>
      <c r="C91" s="11"/>
      <c r="D91" s="39"/>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c r="A92" s="11"/>
      <c r="B92" s="11"/>
      <c r="C92" s="11"/>
      <c r="D92" s="39"/>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c r="A93" s="11"/>
      <c r="B93" s="11"/>
      <c r="C93" s="11"/>
      <c r="D93" s="39"/>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c r="A94" s="11"/>
      <c r="B94" s="11"/>
      <c r="C94" s="11"/>
      <c r="D94" s="39"/>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c r="A95" s="11"/>
      <c r="B95" s="11"/>
      <c r="C95" s="11"/>
      <c r="D95" s="39"/>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c r="A96" s="11"/>
      <c r="B96" s="11"/>
      <c r="C96" s="11"/>
      <c r="D96" s="39"/>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c r="A97" s="11"/>
      <c r="B97" s="11"/>
      <c r="C97" s="11"/>
      <c r="D97" s="39"/>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c r="A98" s="11"/>
      <c r="B98" s="11"/>
      <c r="C98" s="11"/>
      <c r="D98" s="39"/>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c r="A99" s="11"/>
      <c r="B99" s="11"/>
      <c r="C99" s="11"/>
      <c r="D99" s="39"/>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c r="A100" s="11"/>
      <c r="B100" s="11"/>
      <c r="C100" s="11"/>
      <c r="D100" s="39"/>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c r="A101" s="11"/>
      <c r="B101" s="11"/>
      <c r="C101" s="11"/>
      <c r="D101" s="39"/>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c r="A102" s="11"/>
      <c r="B102" s="11"/>
      <c r="C102" s="11"/>
      <c r="D102" s="39"/>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c r="A103" s="11"/>
      <c r="B103" s="11"/>
      <c r="C103" s="11"/>
      <c r="D103" s="39"/>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c r="A104" s="11"/>
      <c r="B104" s="11"/>
      <c r="C104" s="11"/>
      <c r="D104" s="39"/>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c r="A105" s="11"/>
      <c r="B105" s="11"/>
      <c r="C105" s="11"/>
      <c r="D105" s="39"/>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c r="A106" s="11"/>
      <c r="B106" s="11"/>
      <c r="C106" s="11"/>
      <c r="D106" s="39"/>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c r="A107" s="11"/>
      <c r="B107" s="11"/>
      <c r="C107" s="11"/>
      <c r="D107" s="39"/>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c r="A108" s="11"/>
      <c r="B108" s="11"/>
      <c r="C108" s="11"/>
      <c r="D108" s="39"/>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c r="A109" s="11"/>
      <c r="B109" s="11"/>
      <c r="C109" s="11"/>
      <c r="D109" s="39"/>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c r="A110" s="11"/>
      <c r="B110" s="11"/>
      <c r="C110" s="11"/>
      <c r="D110" s="39"/>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c r="A111" s="11"/>
      <c r="B111" s="11"/>
      <c r="C111" s="11"/>
      <c r="D111" s="39"/>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c r="A112" s="11"/>
      <c r="B112" s="11"/>
      <c r="C112" s="11"/>
      <c r="D112" s="39"/>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c r="A113" s="11"/>
      <c r="B113" s="11"/>
      <c r="C113" s="11"/>
      <c r="D113" s="39"/>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c r="A114" s="11"/>
      <c r="B114" s="11"/>
      <c r="C114" s="11"/>
      <c r="D114" s="39"/>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c r="A115" s="11"/>
      <c r="B115" s="11"/>
      <c r="C115" s="11"/>
      <c r="D115" s="39"/>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c r="A116" s="11"/>
      <c r="B116" s="11"/>
      <c r="C116" s="11"/>
      <c r="D116" s="39"/>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c r="A117" s="11"/>
      <c r="B117" s="11"/>
      <c r="C117" s="11"/>
      <c r="D117" s="39"/>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c r="A118" s="11"/>
      <c r="B118" s="11"/>
      <c r="C118" s="11"/>
      <c r="D118" s="39"/>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c r="A119" s="11"/>
      <c r="B119" s="11"/>
      <c r="C119" s="11"/>
      <c r="D119" s="39"/>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c r="A120" s="11"/>
      <c r="B120" s="11"/>
      <c r="C120" s="11"/>
      <c r="D120" s="39"/>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c r="A121" s="11"/>
      <c r="B121" s="11"/>
      <c r="C121" s="11"/>
      <c r="D121" s="39"/>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c r="A122" s="11"/>
      <c r="B122" s="11"/>
      <c r="C122" s="11"/>
      <c r="D122" s="39"/>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c r="A123" s="11"/>
      <c r="B123" s="11"/>
      <c r="C123" s="11"/>
      <c r="D123" s="39"/>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c r="A124" s="11"/>
      <c r="B124" s="11"/>
      <c r="C124" s="11"/>
      <c r="D124" s="39"/>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c r="A125" s="11"/>
      <c r="B125" s="11"/>
      <c r="C125" s="11"/>
      <c r="D125" s="39"/>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c r="A126" s="11"/>
      <c r="B126" s="11"/>
      <c r="C126" s="11"/>
      <c r="D126" s="39"/>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c r="A127" s="11"/>
      <c r="B127" s="11"/>
      <c r="C127" s="11"/>
      <c r="D127" s="39"/>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c r="A128" s="11"/>
      <c r="B128" s="11"/>
      <c r="C128" s="11"/>
      <c r="D128" s="39"/>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c r="A129" s="11"/>
      <c r="B129" s="11"/>
      <c r="C129" s="11"/>
      <c r="D129" s="39"/>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c r="A130" s="11"/>
      <c r="B130" s="11"/>
      <c r="C130" s="11"/>
      <c r="D130" s="39"/>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c r="A131" s="11"/>
      <c r="B131" s="11"/>
      <c r="C131" s="11"/>
      <c r="D131" s="39"/>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c r="A132" s="11"/>
      <c r="B132" s="11"/>
      <c r="C132" s="11"/>
      <c r="D132" s="39"/>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c r="A133" s="11"/>
      <c r="B133" s="11"/>
      <c r="C133" s="11"/>
      <c r="D133" s="39"/>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c r="A134" s="11"/>
      <c r="B134" s="11"/>
      <c r="C134" s="11"/>
      <c r="D134" s="39"/>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c r="A135" s="11"/>
      <c r="B135" s="11"/>
      <c r="C135" s="11"/>
      <c r="D135" s="39"/>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c r="A136" s="11"/>
      <c r="B136" s="11"/>
      <c r="C136" s="11"/>
      <c r="D136" s="39"/>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c r="A137" s="11"/>
      <c r="B137" s="11"/>
      <c r="C137" s="11"/>
      <c r="D137" s="39"/>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c r="A138" s="11"/>
      <c r="B138" s="11"/>
      <c r="C138" s="11"/>
      <c r="D138" s="39"/>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c r="A139" s="11"/>
      <c r="B139" s="11"/>
      <c r="C139" s="11"/>
      <c r="D139" s="39"/>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c r="A140" s="11"/>
      <c r="B140" s="11"/>
      <c r="C140" s="11"/>
      <c r="D140" s="39"/>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c r="A141" s="11"/>
      <c r="B141" s="11"/>
      <c r="C141" s="11"/>
      <c r="D141" s="39"/>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c r="A142" s="11"/>
      <c r="B142" s="11"/>
      <c r="C142" s="11"/>
      <c r="D142" s="39"/>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c r="A143" s="11"/>
      <c r="B143" s="11"/>
      <c r="C143" s="11"/>
      <c r="D143" s="39"/>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c r="A144" s="11"/>
      <c r="B144" s="11"/>
      <c r="C144" s="11"/>
      <c r="D144" s="39"/>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c r="A145" s="11"/>
      <c r="B145" s="11"/>
      <c r="C145" s="11"/>
      <c r="D145" s="39"/>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c r="A146" s="11"/>
      <c r="B146" s="11"/>
      <c r="C146" s="11"/>
      <c r="D146" s="39"/>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c r="A147" s="11"/>
      <c r="B147" s="11"/>
      <c r="C147" s="11"/>
      <c r="D147" s="39"/>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c r="A148" s="11"/>
      <c r="B148" s="11"/>
      <c r="C148" s="11"/>
      <c r="D148" s="39"/>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c r="A149" s="11"/>
      <c r="B149" s="11"/>
      <c r="C149" s="11"/>
      <c r="D149" s="39"/>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c r="A150" s="11"/>
      <c r="B150" s="11"/>
      <c r="C150" s="11"/>
      <c r="D150" s="39"/>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c r="A151" s="11"/>
      <c r="B151" s="11"/>
      <c r="C151" s="11"/>
      <c r="D151" s="39"/>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c r="A152" s="11"/>
      <c r="B152" s="11"/>
      <c r="C152" s="11"/>
      <c r="D152" s="39"/>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c r="A153" s="11"/>
      <c r="B153" s="11"/>
      <c r="C153" s="11"/>
      <c r="D153" s="39"/>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c r="A154" s="11"/>
      <c r="B154" s="11"/>
      <c r="C154" s="11"/>
      <c r="D154" s="39"/>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c r="A155" s="11"/>
      <c r="B155" s="11"/>
      <c r="C155" s="11"/>
      <c r="D155" s="39"/>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c r="A156" s="11"/>
      <c r="B156" s="11"/>
      <c r="C156" s="11"/>
      <c r="D156" s="39"/>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c r="A157" s="11"/>
      <c r="B157" s="11"/>
      <c r="C157" s="11"/>
      <c r="D157" s="39"/>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c r="A158" s="11"/>
      <c r="B158" s="11"/>
      <c r="C158" s="11"/>
      <c r="D158" s="39"/>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c r="A159" s="11"/>
      <c r="B159" s="11"/>
      <c r="C159" s="11"/>
      <c r="D159" s="39"/>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c r="A160" s="11"/>
      <c r="B160" s="11"/>
      <c r="C160" s="11"/>
      <c r="D160" s="39"/>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c r="A161" s="11"/>
      <c r="B161" s="11"/>
      <c r="C161" s="11"/>
      <c r="D161" s="39"/>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c r="A162" s="11"/>
      <c r="B162" s="11"/>
      <c r="C162" s="11"/>
      <c r="D162" s="39"/>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c r="A163" s="11"/>
      <c r="B163" s="11"/>
      <c r="C163" s="11"/>
      <c r="D163" s="39"/>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c r="A164" s="11"/>
      <c r="B164" s="11"/>
      <c r="C164" s="11"/>
      <c r="D164" s="39"/>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c r="A165" s="11"/>
      <c r="B165" s="11"/>
      <c r="C165" s="11"/>
      <c r="D165" s="39"/>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c r="A166" s="11"/>
      <c r="B166" s="11"/>
      <c r="C166" s="11"/>
      <c r="D166" s="39"/>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c r="A167" s="11"/>
      <c r="B167" s="11"/>
      <c r="C167" s="11"/>
      <c r="D167" s="39"/>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c r="A168" s="11"/>
      <c r="B168" s="11"/>
      <c r="C168" s="11"/>
      <c r="D168" s="39"/>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c r="A169" s="11"/>
      <c r="B169" s="11"/>
      <c r="C169" s="11"/>
      <c r="D169" s="39"/>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c r="A170" s="11"/>
      <c r="B170" s="11"/>
      <c r="C170" s="11"/>
      <c r="D170" s="39"/>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c r="A171" s="11"/>
      <c r="B171" s="11"/>
      <c r="C171" s="11"/>
      <c r="D171" s="39"/>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c r="A172" s="11"/>
      <c r="B172" s="11"/>
      <c r="C172" s="11"/>
      <c r="D172" s="39"/>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c r="A173" s="11"/>
      <c r="B173" s="11"/>
      <c r="C173" s="11"/>
      <c r="D173" s="39"/>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c r="A174" s="11"/>
      <c r="B174" s="11"/>
      <c r="C174" s="11"/>
      <c r="D174" s="39"/>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c r="A175" s="11"/>
      <c r="B175" s="11"/>
      <c r="C175" s="11"/>
      <c r="D175" s="39"/>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c r="A176" s="11"/>
      <c r="B176" s="11"/>
      <c r="C176" s="11"/>
      <c r="D176" s="39"/>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c r="A177" s="11"/>
      <c r="B177" s="11"/>
      <c r="C177" s="11"/>
      <c r="D177" s="39"/>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c r="A178" s="11"/>
      <c r="B178" s="11"/>
      <c r="C178" s="11"/>
      <c r="D178" s="39"/>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c r="A179" s="11"/>
      <c r="B179" s="11"/>
      <c r="C179" s="11"/>
      <c r="D179" s="39"/>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c r="A180" s="11"/>
      <c r="B180" s="11"/>
      <c r="C180" s="11"/>
      <c r="D180" s="39"/>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c r="A181" s="11"/>
      <c r="B181" s="11"/>
      <c r="C181" s="11"/>
      <c r="D181" s="39"/>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c r="A182" s="11"/>
      <c r="B182" s="11"/>
      <c r="C182" s="11"/>
      <c r="D182" s="39"/>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c r="A183" s="11"/>
      <c r="B183" s="11"/>
      <c r="C183" s="11"/>
      <c r="D183" s="39"/>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c r="A184" s="11"/>
      <c r="B184" s="11"/>
      <c r="C184" s="11"/>
      <c r="D184" s="39"/>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c r="A185" s="11"/>
      <c r="B185" s="11"/>
      <c r="C185" s="11"/>
      <c r="D185" s="39"/>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c r="A186" s="11"/>
      <c r="B186" s="11"/>
      <c r="C186" s="11"/>
      <c r="D186" s="39"/>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c r="A187" s="11"/>
      <c r="B187" s="11"/>
      <c r="C187" s="11"/>
      <c r="D187" s="39"/>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c r="A188" s="11"/>
      <c r="B188" s="11"/>
      <c r="C188" s="11"/>
      <c r="D188" s="39"/>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c r="A189" s="11"/>
      <c r="B189" s="11"/>
      <c r="C189" s="11"/>
      <c r="D189" s="39"/>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c r="A190" s="11"/>
      <c r="B190" s="11"/>
      <c r="C190" s="11"/>
      <c r="D190" s="39"/>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c r="A191" s="11"/>
      <c r="B191" s="11"/>
      <c r="C191" s="11"/>
      <c r="D191" s="39"/>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c r="A192" s="11"/>
      <c r="B192" s="11"/>
      <c r="C192" s="11"/>
      <c r="D192" s="39"/>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c r="A193" s="11"/>
      <c r="B193" s="11"/>
      <c r="C193" s="11"/>
      <c r="D193" s="39"/>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c r="A194" s="11"/>
      <c r="B194" s="11"/>
      <c r="C194" s="11"/>
      <c r="D194" s="39"/>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c r="A195" s="11"/>
      <c r="B195" s="11"/>
      <c r="C195" s="11"/>
      <c r="D195" s="39"/>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c r="A196" s="11"/>
      <c r="B196" s="11"/>
      <c r="C196" s="11"/>
      <c r="D196" s="39"/>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c r="A197" s="11"/>
      <c r="B197" s="11"/>
      <c r="C197" s="11"/>
      <c r="D197" s="39"/>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c r="A198" s="11"/>
      <c r="B198" s="11"/>
      <c r="C198" s="11"/>
      <c r="D198" s="39"/>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c r="A199" s="11"/>
      <c r="B199" s="11"/>
      <c r="C199" s="11"/>
      <c r="D199" s="39"/>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c r="A200" s="11"/>
      <c r="B200" s="11"/>
      <c r="C200" s="11"/>
      <c r="D200" s="39"/>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c r="A201" s="11"/>
      <c r="B201" s="11"/>
      <c r="C201" s="11"/>
      <c r="D201" s="39"/>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c r="A202" s="11"/>
      <c r="B202" s="11"/>
      <c r="C202" s="11"/>
      <c r="D202" s="39"/>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c r="A203" s="11"/>
      <c r="B203" s="11"/>
      <c r="C203" s="11"/>
      <c r="D203" s="39"/>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c r="A204" s="11"/>
      <c r="B204" s="11"/>
      <c r="C204" s="11"/>
      <c r="D204" s="39"/>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c r="A205" s="11"/>
      <c r="B205" s="11"/>
      <c r="C205" s="11"/>
      <c r="D205" s="39"/>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c r="A206" s="11"/>
      <c r="B206" s="11"/>
      <c r="C206" s="11"/>
      <c r="D206" s="39"/>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c r="A207" s="11"/>
      <c r="B207" s="11"/>
      <c r="C207" s="11"/>
      <c r="D207" s="39"/>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c r="A208" s="11"/>
      <c r="B208" s="11"/>
      <c r="C208" s="11"/>
      <c r="D208" s="39"/>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c r="A209" s="11"/>
      <c r="B209" s="11"/>
      <c r="C209" s="11"/>
      <c r="D209" s="39"/>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c r="A210" s="11"/>
      <c r="B210" s="11"/>
      <c r="C210" s="11"/>
      <c r="D210" s="39"/>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c r="A211" s="11"/>
      <c r="B211" s="11"/>
      <c r="C211" s="11"/>
      <c r="D211" s="39"/>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c r="A212" s="11"/>
      <c r="B212" s="11"/>
      <c r="C212" s="11"/>
      <c r="D212" s="39"/>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c r="A213" s="11"/>
      <c r="B213" s="11"/>
      <c r="C213" s="11"/>
      <c r="D213" s="39"/>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c r="A214" s="11"/>
      <c r="B214" s="11"/>
      <c r="C214" s="11"/>
      <c r="D214" s="39"/>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c r="A215" s="11"/>
      <c r="B215" s="11"/>
      <c r="C215" s="11"/>
      <c r="D215" s="39"/>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c r="A216" s="11"/>
      <c r="B216" s="11"/>
      <c r="C216" s="11"/>
      <c r="D216" s="39"/>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c r="A217" s="11"/>
      <c r="B217" s="11"/>
      <c r="C217" s="11"/>
      <c r="D217" s="39"/>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c r="A218" s="11"/>
      <c r="B218" s="11"/>
      <c r="C218" s="11"/>
      <c r="D218" s="39"/>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c r="A219" s="11"/>
      <c r="B219" s="11"/>
      <c r="C219" s="11"/>
      <c r="D219" s="39"/>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c r="A220" s="11"/>
      <c r="B220" s="11"/>
      <c r="C220" s="11"/>
      <c r="D220" s="39"/>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c r="A221" s="11"/>
      <c r="B221" s="11"/>
      <c r="C221" s="11"/>
      <c r="D221" s="39"/>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c r="A222" s="11"/>
      <c r="B222" s="11"/>
      <c r="C222" s="11"/>
      <c r="D222" s="39"/>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c r="A223" s="11"/>
      <c r="B223" s="11"/>
      <c r="C223" s="11"/>
      <c r="D223" s="39"/>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c r="A224" s="11"/>
      <c r="B224" s="11"/>
      <c r="C224" s="11"/>
      <c r="D224" s="39"/>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c r="A225" s="11"/>
      <c r="B225" s="11"/>
      <c r="C225" s="11"/>
      <c r="D225" s="39"/>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c r="A226" s="11"/>
      <c r="B226" s="11"/>
      <c r="C226" s="11"/>
      <c r="D226" s="39"/>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c r="A227" s="11"/>
      <c r="B227" s="11"/>
      <c r="C227" s="11"/>
      <c r="D227" s="39"/>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c r="A228" s="11"/>
      <c r="B228" s="11"/>
      <c r="C228" s="11"/>
      <c r="D228" s="39"/>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c r="A229" s="11"/>
      <c r="B229" s="11"/>
      <c r="C229" s="11"/>
      <c r="D229" s="39"/>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c r="A230" s="11"/>
      <c r="B230" s="11"/>
      <c r="C230" s="11"/>
      <c r="D230" s="39"/>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c r="A231" s="11"/>
      <c r="B231" s="11"/>
      <c r="C231" s="11"/>
      <c r="D231" s="39"/>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c r="A232" s="11"/>
      <c r="B232" s="11"/>
      <c r="C232" s="11"/>
      <c r="D232" s="39"/>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c r="A233" s="11"/>
      <c r="B233" s="11"/>
      <c r="C233" s="11"/>
      <c r="D233" s="39"/>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c r="A234" s="11"/>
      <c r="B234" s="11"/>
      <c r="C234" s="11"/>
      <c r="D234" s="39"/>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c r="A235" s="11"/>
      <c r="B235" s="11"/>
      <c r="C235" s="11"/>
      <c r="D235" s="39"/>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c r="A236" s="11"/>
      <c r="B236" s="11"/>
      <c r="C236" s="11"/>
      <c r="D236" s="39"/>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c r="A237" s="11"/>
      <c r="B237" s="11"/>
      <c r="C237" s="11"/>
      <c r="D237" s="39"/>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c r="A238" s="11"/>
      <c r="B238" s="11"/>
      <c r="C238" s="11"/>
      <c r="D238" s="39"/>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c r="A239" s="11"/>
      <c r="B239" s="11"/>
      <c r="C239" s="11"/>
      <c r="D239" s="39"/>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c r="A240" s="11"/>
      <c r="B240" s="11"/>
      <c r="C240" s="11"/>
      <c r="D240" s="39"/>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c r="A241" s="11"/>
      <c r="B241" s="11"/>
      <c r="C241" s="11"/>
      <c r="D241" s="39"/>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c r="A242" s="11"/>
      <c r="B242" s="11"/>
      <c r="C242" s="11"/>
      <c r="D242" s="39"/>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c r="A243" s="11"/>
      <c r="B243" s="11"/>
      <c r="C243" s="11"/>
      <c r="D243" s="39"/>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c r="A244" s="11"/>
      <c r="B244" s="11"/>
      <c r="C244" s="11"/>
      <c r="D244" s="39"/>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c r="A245" s="11"/>
      <c r="B245" s="11"/>
      <c r="C245" s="11"/>
      <c r="D245" s="39"/>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c r="A246" s="11"/>
      <c r="B246" s="11"/>
      <c r="C246" s="11"/>
      <c r="D246" s="39"/>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c r="A247" s="11"/>
      <c r="B247" s="11"/>
      <c r="C247" s="11"/>
      <c r="D247" s="39"/>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c r="A248" s="11"/>
      <c r="B248" s="11"/>
      <c r="C248" s="11"/>
      <c r="D248" s="39"/>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c r="A249" s="11"/>
      <c r="B249" s="11"/>
      <c r="C249" s="11"/>
      <c r="D249" s="39"/>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c r="A250" s="11"/>
      <c r="B250" s="11"/>
      <c r="C250" s="11"/>
      <c r="D250" s="39"/>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c r="A251" s="11"/>
      <c r="B251" s="11"/>
      <c r="C251" s="11"/>
      <c r="D251" s="39"/>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c r="A252" s="11"/>
      <c r="B252" s="11"/>
      <c r="C252" s="11"/>
      <c r="D252" s="39"/>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c r="A253" s="11"/>
      <c r="B253" s="11"/>
      <c r="C253" s="11"/>
      <c r="D253" s="39"/>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c r="A254" s="11"/>
      <c r="B254" s="11"/>
      <c r="C254" s="11"/>
      <c r="D254" s="39"/>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c r="A255" s="11"/>
      <c r="B255" s="11"/>
      <c r="C255" s="11"/>
      <c r="D255" s="39"/>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c r="A256" s="11"/>
      <c r="B256" s="11"/>
      <c r="C256" s="11"/>
      <c r="D256" s="39"/>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c r="A257" s="11"/>
      <c r="B257" s="11"/>
      <c r="C257" s="11"/>
      <c r="D257" s="39"/>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c r="A258" s="11"/>
      <c r="B258" s="11"/>
      <c r="C258" s="11"/>
      <c r="D258" s="39"/>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c r="A259" s="11"/>
      <c r="B259" s="11"/>
      <c r="C259" s="11"/>
      <c r="D259" s="39"/>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c r="A260" s="11"/>
      <c r="B260" s="11"/>
      <c r="C260" s="11"/>
      <c r="D260" s="39"/>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c r="A261" s="11"/>
      <c r="B261" s="11"/>
      <c r="C261" s="11"/>
      <c r="D261" s="39"/>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c r="A262" s="11"/>
      <c r="B262" s="11"/>
      <c r="C262" s="11"/>
      <c r="D262" s="39"/>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c r="A263" s="11"/>
      <c r="B263" s="11"/>
      <c r="C263" s="11"/>
      <c r="D263" s="39"/>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c r="A264" s="11"/>
      <c r="B264" s="11"/>
      <c r="C264" s="11"/>
      <c r="D264" s="39"/>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c r="A265" s="11"/>
      <c r="B265" s="11"/>
      <c r="C265" s="11"/>
      <c r="D265" s="39"/>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c r="A266" s="11"/>
      <c r="B266" s="11"/>
      <c r="C266" s="11"/>
      <c r="D266" s="39"/>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c r="A267" s="11"/>
      <c r="B267" s="11"/>
      <c r="C267" s="11"/>
      <c r="D267" s="39"/>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c r="A268" s="11"/>
      <c r="B268" s="11"/>
      <c r="C268" s="11"/>
      <c r="D268" s="39"/>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c r="A269" s="11"/>
      <c r="B269" s="11"/>
      <c r="C269" s="11"/>
      <c r="D269" s="39"/>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c r="A270" s="11"/>
      <c r="B270" s="11"/>
      <c r="C270" s="11"/>
      <c r="D270" s="39"/>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c r="A271" s="11"/>
      <c r="B271" s="11"/>
      <c r="C271" s="11"/>
      <c r="D271" s="39"/>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c r="A272" s="11"/>
      <c r="B272" s="11"/>
      <c r="C272" s="11"/>
      <c r="D272" s="39"/>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c r="A273" s="11"/>
      <c r="B273" s="11"/>
      <c r="C273" s="11"/>
      <c r="D273" s="39"/>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c r="A274" s="11"/>
      <c r="B274" s="11"/>
      <c r="C274" s="11"/>
      <c r="D274" s="39"/>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c r="A275" s="11"/>
      <c r="B275" s="11"/>
      <c r="C275" s="11"/>
      <c r="D275" s="39"/>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c r="A276" s="11"/>
      <c r="B276" s="11"/>
      <c r="C276" s="11"/>
      <c r="D276" s="39"/>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c r="A277" s="11"/>
      <c r="B277" s="11"/>
      <c r="C277" s="11"/>
      <c r="D277" s="39"/>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c r="A278" s="11"/>
      <c r="B278" s="11"/>
      <c r="C278" s="11"/>
      <c r="D278" s="39"/>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c r="A279" s="11"/>
      <c r="B279" s="11"/>
      <c r="C279" s="11"/>
      <c r="D279" s="39"/>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c r="A280" s="11"/>
      <c r="B280" s="11"/>
      <c r="C280" s="11"/>
      <c r="D280" s="39"/>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c r="A281" s="11"/>
      <c r="B281" s="11"/>
      <c r="C281" s="11"/>
      <c r="D281" s="39"/>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c r="A282" s="11"/>
      <c r="B282" s="11"/>
      <c r="C282" s="11"/>
      <c r="D282" s="39"/>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c r="A283" s="11"/>
      <c r="B283" s="11"/>
      <c r="C283" s="11"/>
      <c r="D283" s="39"/>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c r="A284" s="11"/>
      <c r="B284" s="11"/>
      <c r="C284" s="11"/>
      <c r="D284" s="39"/>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c r="A285" s="11"/>
      <c r="B285" s="11"/>
      <c r="C285" s="11"/>
      <c r="D285" s="39"/>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c r="A286" s="11"/>
      <c r="B286" s="11"/>
      <c r="C286" s="11"/>
      <c r="D286" s="39"/>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c r="A287" s="11"/>
      <c r="B287" s="11"/>
      <c r="C287" s="11"/>
      <c r="D287" s="39"/>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c r="A288" s="11"/>
      <c r="B288" s="11"/>
      <c r="C288" s="11"/>
      <c r="D288" s="39"/>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c r="A289" s="11"/>
      <c r="B289" s="11"/>
      <c r="C289" s="11"/>
      <c r="D289" s="39"/>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c r="A290" s="11"/>
      <c r="B290" s="11"/>
      <c r="C290" s="11"/>
      <c r="D290" s="39"/>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c r="A291" s="11"/>
      <c r="B291" s="11"/>
      <c r="C291" s="11"/>
      <c r="D291" s="39"/>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c r="A292" s="11"/>
      <c r="B292" s="11"/>
      <c r="C292" s="11"/>
      <c r="D292" s="39"/>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c r="A293" s="11"/>
      <c r="B293" s="11"/>
      <c r="C293" s="11"/>
      <c r="D293" s="39"/>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c r="A294" s="11"/>
      <c r="B294" s="11"/>
      <c r="C294" s="11"/>
      <c r="D294" s="39"/>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c r="A295" s="11"/>
      <c r="B295" s="11"/>
      <c r="C295" s="11"/>
      <c r="D295" s="39"/>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c r="A296" s="11"/>
      <c r="B296" s="11"/>
      <c r="C296" s="11"/>
      <c r="D296" s="39"/>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c r="A297" s="11"/>
      <c r="B297" s="11"/>
      <c r="C297" s="11"/>
      <c r="D297" s="39"/>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c r="A298" s="11"/>
      <c r="B298" s="11"/>
      <c r="C298" s="11"/>
      <c r="D298" s="39"/>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c r="A299" s="11"/>
      <c r="B299" s="11"/>
      <c r="C299" s="11"/>
      <c r="D299" s="39"/>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c r="A300" s="11"/>
      <c r="B300" s="11"/>
      <c r="C300" s="11"/>
      <c r="D300" s="39"/>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c r="A301" s="11"/>
      <c r="B301" s="11"/>
      <c r="C301" s="11"/>
      <c r="D301" s="39"/>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c r="A302" s="11"/>
      <c r="B302" s="11"/>
      <c r="C302" s="11"/>
      <c r="D302" s="39"/>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c r="A303" s="11"/>
      <c r="B303" s="11"/>
      <c r="C303" s="11"/>
      <c r="D303" s="39"/>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c r="A304" s="11"/>
      <c r="B304" s="11"/>
      <c r="C304" s="11"/>
      <c r="D304" s="39"/>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c r="A305" s="11"/>
      <c r="B305" s="11"/>
      <c r="C305" s="11"/>
      <c r="D305" s="39"/>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c r="A306" s="11"/>
      <c r="B306" s="11"/>
      <c r="C306" s="11"/>
      <c r="D306" s="39"/>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c r="A307" s="11"/>
      <c r="B307" s="11"/>
      <c r="C307" s="11"/>
      <c r="D307" s="39"/>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c r="A308" s="11"/>
      <c r="B308" s="11"/>
      <c r="C308" s="11"/>
      <c r="D308" s="39"/>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c r="A309" s="11"/>
      <c r="B309" s="11"/>
      <c r="C309" s="11"/>
      <c r="D309" s="39"/>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c r="A310" s="11"/>
      <c r="B310" s="11"/>
      <c r="C310" s="11"/>
      <c r="D310" s="39"/>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c r="A311" s="11"/>
      <c r="B311" s="11"/>
      <c r="C311" s="11"/>
      <c r="D311" s="39"/>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c r="A312" s="11"/>
      <c r="B312" s="11"/>
      <c r="C312" s="11"/>
      <c r="D312" s="39"/>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c r="A313" s="11"/>
      <c r="B313" s="11"/>
      <c r="C313" s="11"/>
      <c r="D313" s="39"/>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c r="A314" s="11"/>
      <c r="B314" s="11"/>
      <c r="C314" s="11"/>
      <c r="D314" s="39"/>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c r="A315" s="11"/>
      <c r="B315" s="11"/>
      <c r="C315" s="11"/>
      <c r="D315" s="39"/>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c r="A316" s="11"/>
      <c r="B316" s="11"/>
      <c r="C316" s="11"/>
      <c r="D316" s="39"/>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c r="A317" s="11"/>
      <c r="B317" s="11"/>
      <c r="C317" s="11"/>
      <c r="D317" s="39"/>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c r="A318" s="11"/>
      <c r="B318" s="11"/>
      <c r="C318" s="11"/>
      <c r="D318" s="39"/>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c r="A319" s="11"/>
      <c r="B319" s="11"/>
      <c r="C319" s="11"/>
      <c r="D319" s="39"/>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c r="A320" s="11"/>
      <c r="B320" s="11"/>
      <c r="C320" s="11"/>
      <c r="D320" s="39"/>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c r="A321" s="11"/>
      <c r="B321" s="11"/>
      <c r="C321" s="11"/>
      <c r="D321" s="39"/>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c r="A322" s="11"/>
      <c r="B322" s="11"/>
      <c r="C322" s="11"/>
      <c r="D322" s="39"/>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c r="A323" s="11"/>
      <c r="B323" s="11"/>
      <c r="C323" s="11"/>
      <c r="D323" s="39"/>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c r="A324" s="11"/>
      <c r="B324" s="11"/>
      <c r="C324" s="11"/>
      <c r="D324" s="39"/>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c r="A325" s="11"/>
      <c r="B325" s="11"/>
      <c r="C325" s="11"/>
      <c r="D325" s="39"/>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c r="A326" s="11"/>
      <c r="B326" s="11"/>
      <c r="C326" s="11"/>
      <c r="D326" s="39"/>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c r="A327" s="11"/>
      <c r="B327" s="11"/>
      <c r="C327" s="11"/>
      <c r="D327" s="39"/>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c r="A328" s="11"/>
      <c r="B328" s="11"/>
      <c r="C328" s="11"/>
      <c r="D328" s="39"/>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c r="A329" s="11"/>
      <c r="B329" s="11"/>
      <c r="C329" s="11"/>
      <c r="D329" s="39"/>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c r="A330" s="11"/>
      <c r="B330" s="11"/>
      <c r="C330" s="11"/>
      <c r="D330" s="39"/>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c r="A331" s="11"/>
      <c r="B331" s="11"/>
      <c r="C331" s="11"/>
      <c r="D331" s="39"/>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c r="A332" s="11"/>
      <c r="B332" s="11"/>
      <c r="C332" s="11"/>
      <c r="D332" s="39"/>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c r="A333" s="11"/>
      <c r="B333" s="11"/>
      <c r="C333" s="11"/>
      <c r="D333" s="39"/>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c r="A334" s="11"/>
      <c r="B334" s="11"/>
      <c r="C334" s="11"/>
      <c r="D334" s="39"/>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c r="A335" s="11"/>
      <c r="B335" s="11"/>
      <c r="C335" s="11"/>
      <c r="D335" s="39"/>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c r="A336" s="11"/>
      <c r="B336" s="11"/>
      <c r="C336" s="11"/>
      <c r="D336" s="39"/>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c r="A337" s="11"/>
      <c r="B337" s="11"/>
      <c r="C337" s="11"/>
      <c r="D337" s="39"/>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c r="A338" s="11"/>
      <c r="B338" s="11"/>
      <c r="C338" s="11"/>
      <c r="D338" s="39"/>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c r="A339" s="11"/>
      <c r="B339" s="11"/>
      <c r="C339" s="11"/>
      <c r="D339" s="39"/>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c r="A340" s="11"/>
      <c r="B340" s="11"/>
      <c r="C340" s="11"/>
      <c r="D340" s="39"/>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c r="A341" s="11"/>
      <c r="B341" s="11"/>
      <c r="C341" s="11"/>
      <c r="D341" s="39"/>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c r="A342" s="11"/>
      <c r="B342" s="11"/>
      <c r="C342" s="11"/>
      <c r="D342" s="39"/>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c r="A343" s="11"/>
      <c r="B343" s="11"/>
      <c r="C343" s="11"/>
      <c r="D343" s="39"/>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c r="A344" s="11"/>
      <c r="B344" s="11"/>
      <c r="C344" s="11"/>
      <c r="D344" s="39"/>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c r="A345" s="11"/>
      <c r="B345" s="11"/>
      <c r="C345" s="11"/>
      <c r="D345" s="39"/>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c r="A346" s="11"/>
      <c r="B346" s="11"/>
      <c r="C346" s="11"/>
      <c r="D346" s="39"/>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c r="A347" s="11"/>
      <c r="B347" s="11"/>
      <c r="C347" s="11"/>
      <c r="D347" s="39"/>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c r="A348" s="11"/>
      <c r="B348" s="11"/>
      <c r="C348" s="11"/>
      <c r="D348" s="39"/>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c r="A349" s="11"/>
      <c r="B349" s="11"/>
      <c r="C349" s="11"/>
      <c r="D349" s="39"/>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c r="A350" s="11"/>
      <c r="B350" s="11"/>
      <c r="C350" s="11"/>
      <c r="D350" s="39"/>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c r="A351" s="11"/>
      <c r="B351" s="11"/>
      <c r="C351" s="11"/>
      <c r="D351" s="39"/>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c r="A352" s="11"/>
      <c r="B352" s="11"/>
      <c r="C352" s="11"/>
      <c r="D352" s="39"/>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c r="A353" s="11"/>
      <c r="B353" s="11"/>
      <c r="C353" s="11"/>
      <c r="D353" s="39"/>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c r="A354" s="11"/>
      <c r="B354" s="11"/>
      <c r="C354" s="11"/>
      <c r="D354" s="39"/>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c r="A355" s="11"/>
      <c r="B355" s="11"/>
      <c r="C355" s="11"/>
      <c r="D355" s="39"/>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c r="A356" s="11"/>
      <c r="B356" s="11"/>
      <c r="C356" s="11"/>
      <c r="D356" s="39"/>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c r="A357" s="11"/>
      <c r="B357" s="11"/>
      <c r="C357" s="11"/>
      <c r="D357" s="39"/>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c r="A358" s="11"/>
      <c r="B358" s="11"/>
      <c r="C358" s="11"/>
      <c r="D358" s="39"/>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c r="A359" s="11"/>
      <c r="B359" s="11"/>
      <c r="C359" s="11"/>
      <c r="D359" s="39"/>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c r="A360" s="11"/>
      <c r="B360" s="11"/>
      <c r="C360" s="11"/>
      <c r="D360" s="39"/>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c r="A361" s="11"/>
      <c r="B361" s="11"/>
      <c r="C361" s="11"/>
      <c r="D361" s="39"/>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c r="A362" s="11"/>
      <c r="B362" s="11"/>
      <c r="C362" s="11"/>
      <c r="D362" s="39"/>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c r="A363" s="11"/>
      <c r="B363" s="11"/>
      <c r="C363" s="11"/>
      <c r="D363" s="39"/>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c r="A364" s="11"/>
      <c r="B364" s="11"/>
      <c r="C364" s="11"/>
      <c r="D364" s="39"/>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c r="A365" s="11"/>
      <c r="B365" s="11"/>
      <c r="C365" s="11"/>
      <c r="D365" s="39"/>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c r="A366" s="11"/>
      <c r="B366" s="11"/>
      <c r="C366" s="11"/>
      <c r="D366" s="39"/>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c r="A367" s="11"/>
      <c r="B367" s="11"/>
      <c r="C367" s="11"/>
      <c r="D367" s="39"/>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c r="A368" s="11"/>
      <c r="B368" s="11"/>
      <c r="C368" s="11"/>
      <c r="D368" s="39"/>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c r="A369" s="11"/>
      <c r="B369" s="11"/>
      <c r="C369" s="11"/>
      <c r="D369" s="39"/>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c r="A370" s="11"/>
      <c r="B370" s="11"/>
      <c r="C370" s="11"/>
      <c r="D370" s="39"/>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c r="A371" s="11"/>
      <c r="B371" s="11"/>
      <c r="C371" s="11"/>
      <c r="D371" s="39"/>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c r="A372" s="11"/>
      <c r="B372" s="11"/>
      <c r="C372" s="11"/>
      <c r="D372" s="39"/>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c r="A373" s="11"/>
      <c r="B373" s="11"/>
      <c r="C373" s="11"/>
      <c r="D373" s="39"/>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c r="A374" s="11"/>
      <c r="B374" s="11"/>
      <c r="C374" s="11"/>
      <c r="D374" s="39"/>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c r="A375" s="11"/>
      <c r="B375" s="11"/>
      <c r="C375" s="11"/>
      <c r="D375" s="39"/>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c r="A376" s="11"/>
      <c r="B376" s="11"/>
      <c r="C376" s="11"/>
      <c r="D376" s="39"/>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c r="A377" s="11"/>
      <c r="B377" s="11"/>
      <c r="C377" s="11"/>
      <c r="D377" s="39"/>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c r="A378" s="11"/>
      <c r="B378" s="11"/>
      <c r="C378" s="11"/>
      <c r="D378" s="39"/>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c r="A379" s="11"/>
      <c r="B379" s="11"/>
      <c r="C379" s="11"/>
      <c r="D379" s="39"/>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c r="A380" s="11"/>
      <c r="B380" s="11"/>
      <c r="C380" s="11"/>
      <c r="D380" s="39"/>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c r="A381" s="11"/>
      <c r="B381" s="11"/>
      <c r="C381" s="11"/>
      <c r="D381" s="39"/>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c r="A382" s="11"/>
      <c r="B382" s="11"/>
      <c r="C382" s="11"/>
      <c r="D382" s="39"/>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c r="A383" s="11"/>
      <c r="B383" s="11"/>
      <c r="C383" s="11"/>
      <c r="D383" s="39"/>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c r="A384" s="11"/>
      <c r="B384" s="11"/>
      <c r="C384" s="11"/>
      <c r="D384" s="39"/>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c r="A385" s="11"/>
      <c r="B385" s="11"/>
      <c r="C385" s="11"/>
      <c r="D385" s="39"/>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c r="A386" s="11"/>
      <c r="B386" s="11"/>
      <c r="C386" s="11"/>
      <c r="D386" s="39"/>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c r="A387" s="11"/>
      <c r="B387" s="11"/>
      <c r="C387" s="11"/>
      <c r="D387" s="39"/>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c r="A388" s="11"/>
      <c r="B388" s="11"/>
      <c r="C388" s="11"/>
      <c r="D388" s="39"/>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c r="A389" s="11"/>
      <c r="B389" s="11"/>
      <c r="C389" s="11"/>
      <c r="D389" s="39"/>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c r="A390" s="11"/>
      <c r="B390" s="11"/>
      <c r="C390" s="11"/>
      <c r="D390" s="39"/>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c r="A391" s="11"/>
      <c r="B391" s="11"/>
      <c r="C391" s="11"/>
      <c r="D391" s="39"/>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c r="A392" s="11"/>
      <c r="B392" s="11"/>
      <c r="C392" s="11"/>
      <c r="D392" s="39"/>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c r="A393" s="11"/>
      <c r="B393" s="11"/>
      <c r="C393" s="11"/>
      <c r="D393" s="39"/>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c r="A394" s="11"/>
      <c r="B394" s="11"/>
      <c r="C394" s="11"/>
      <c r="D394" s="39"/>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c r="A395" s="11"/>
      <c r="B395" s="11"/>
      <c r="C395" s="11"/>
      <c r="D395" s="39"/>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c r="A396" s="11"/>
      <c r="B396" s="11"/>
      <c r="C396" s="11"/>
      <c r="D396" s="39"/>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c r="A397" s="11"/>
      <c r="B397" s="11"/>
      <c r="C397" s="11"/>
      <c r="D397" s="39"/>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c r="A398" s="11"/>
      <c r="B398" s="11"/>
      <c r="C398" s="11"/>
      <c r="D398" s="39"/>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c r="A399" s="11"/>
      <c r="B399" s="11"/>
      <c r="C399" s="11"/>
      <c r="D399" s="39"/>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c r="A400" s="11"/>
      <c r="B400" s="11"/>
      <c r="C400" s="11"/>
      <c r="D400" s="39"/>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c r="A401" s="11"/>
      <c r="B401" s="11"/>
      <c r="C401" s="11"/>
      <c r="D401" s="39"/>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c r="A402" s="11"/>
      <c r="B402" s="11"/>
      <c r="C402" s="11"/>
      <c r="D402" s="39"/>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c r="A403" s="11"/>
      <c r="B403" s="11"/>
      <c r="C403" s="11"/>
      <c r="D403" s="39"/>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c r="A404" s="11"/>
      <c r="B404" s="11"/>
      <c r="C404" s="11"/>
      <c r="D404" s="39"/>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c r="A405" s="11"/>
      <c r="B405" s="11"/>
      <c r="C405" s="11"/>
      <c r="D405" s="39"/>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c r="A406" s="11"/>
      <c r="B406" s="11"/>
      <c r="C406" s="11"/>
      <c r="D406" s="39"/>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c r="A407" s="11"/>
      <c r="B407" s="11"/>
      <c r="C407" s="11"/>
      <c r="D407" s="39"/>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c r="A408" s="11"/>
      <c r="B408" s="11"/>
      <c r="C408" s="11"/>
      <c r="D408" s="39"/>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c r="A409" s="11"/>
      <c r="B409" s="11"/>
      <c r="C409" s="11"/>
      <c r="D409" s="39"/>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c r="A410" s="11"/>
      <c r="B410" s="11"/>
      <c r="C410" s="11"/>
      <c r="D410" s="39"/>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c r="A411" s="11"/>
      <c r="B411" s="11"/>
      <c r="C411" s="11"/>
      <c r="D411" s="39"/>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c r="A412" s="11"/>
      <c r="B412" s="11"/>
      <c r="C412" s="11"/>
      <c r="D412" s="39"/>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c r="A413" s="11"/>
      <c r="B413" s="11"/>
      <c r="C413" s="11"/>
      <c r="D413" s="39"/>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c r="A414" s="11"/>
      <c r="B414" s="11"/>
      <c r="C414" s="11"/>
      <c r="D414" s="39"/>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c r="A415" s="11"/>
      <c r="B415" s="11"/>
      <c r="C415" s="11"/>
      <c r="D415" s="39"/>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c r="A416" s="11"/>
      <c r="B416" s="11"/>
      <c r="C416" s="11"/>
      <c r="D416" s="39"/>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c r="A417" s="11"/>
      <c r="B417" s="11"/>
      <c r="C417" s="11"/>
      <c r="D417" s="39"/>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c r="A418" s="11"/>
      <c r="B418" s="11"/>
      <c r="C418" s="11"/>
      <c r="D418" s="39"/>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c r="A419" s="11"/>
      <c r="B419" s="11"/>
      <c r="C419" s="11"/>
      <c r="D419" s="39"/>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c r="A420" s="11"/>
      <c r="B420" s="11"/>
      <c r="C420" s="11"/>
      <c r="D420" s="39"/>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c r="A421" s="11"/>
      <c r="B421" s="11"/>
      <c r="C421" s="11"/>
      <c r="D421" s="39"/>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c r="A422" s="11"/>
      <c r="B422" s="11"/>
      <c r="C422" s="11"/>
      <c r="D422" s="39"/>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c r="A423" s="11"/>
      <c r="B423" s="11"/>
      <c r="C423" s="11"/>
      <c r="D423" s="39"/>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c r="A424" s="11"/>
      <c r="B424" s="11"/>
      <c r="C424" s="11"/>
      <c r="D424" s="39"/>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c r="A425" s="11"/>
      <c r="B425" s="11"/>
      <c r="C425" s="11"/>
      <c r="D425" s="39"/>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c r="A426" s="11"/>
      <c r="B426" s="11"/>
      <c r="C426" s="11"/>
      <c r="D426" s="39"/>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c r="A427" s="11"/>
      <c r="B427" s="11"/>
      <c r="C427" s="11"/>
      <c r="D427" s="39"/>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c r="A428" s="11"/>
      <c r="B428" s="11"/>
      <c r="C428" s="11"/>
      <c r="D428" s="39"/>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c r="A429" s="11"/>
      <c r="B429" s="11"/>
      <c r="C429" s="11"/>
      <c r="D429" s="39"/>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c r="A430" s="11"/>
      <c r="B430" s="11"/>
      <c r="C430" s="11"/>
      <c r="D430" s="39"/>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c r="A431" s="11"/>
      <c r="B431" s="11"/>
      <c r="C431" s="11"/>
      <c r="D431" s="39"/>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c r="A432" s="11"/>
      <c r="B432" s="11"/>
      <c r="C432" s="11"/>
      <c r="D432" s="39"/>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c r="A433" s="11"/>
      <c r="B433" s="11"/>
      <c r="C433" s="11"/>
      <c r="D433" s="39"/>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c r="A434" s="11"/>
      <c r="B434" s="11"/>
      <c r="C434" s="11"/>
      <c r="D434" s="39"/>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c r="A435" s="11"/>
      <c r="B435" s="11"/>
      <c r="C435" s="11"/>
      <c r="D435" s="39"/>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c r="A436" s="11"/>
      <c r="B436" s="11"/>
      <c r="C436" s="11"/>
      <c r="D436" s="39"/>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c r="A437" s="11"/>
      <c r="B437" s="11"/>
      <c r="C437" s="11"/>
      <c r="D437" s="39"/>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c r="A438" s="11"/>
      <c r="B438" s="11"/>
      <c r="C438" s="11"/>
      <c r="D438" s="39"/>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c r="A439" s="11"/>
      <c r="B439" s="11"/>
      <c r="C439" s="11"/>
      <c r="D439" s="39"/>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c r="A440" s="11"/>
      <c r="B440" s="11"/>
      <c r="C440" s="11"/>
      <c r="D440" s="39"/>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c r="A441" s="11"/>
      <c r="B441" s="11"/>
      <c r="C441" s="11"/>
      <c r="D441" s="39"/>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c r="A442" s="11"/>
      <c r="B442" s="11"/>
      <c r="C442" s="11"/>
      <c r="D442" s="39"/>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c r="A443" s="11"/>
      <c r="B443" s="11"/>
      <c r="C443" s="11"/>
      <c r="D443" s="39"/>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c r="A444" s="11"/>
      <c r="B444" s="11"/>
      <c r="C444" s="11"/>
      <c r="D444" s="39"/>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c r="A445" s="11"/>
      <c r="B445" s="11"/>
      <c r="C445" s="11"/>
      <c r="D445" s="39"/>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c r="A446" s="11"/>
      <c r="B446" s="11"/>
      <c r="C446" s="11"/>
      <c r="D446" s="39"/>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c r="A447" s="11"/>
      <c r="B447" s="11"/>
      <c r="C447" s="11"/>
      <c r="D447" s="39"/>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c r="A448" s="11"/>
      <c r="B448" s="11"/>
      <c r="C448" s="11"/>
      <c r="D448" s="39"/>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c r="A449" s="11"/>
      <c r="B449" s="11"/>
      <c r="C449" s="11"/>
      <c r="D449" s="39"/>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c r="A450" s="11"/>
      <c r="B450" s="11"/>
      <c r="C450" s="11"/>
      <c r="D450" s="39"/>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c r="A451" s="11"/>
      <c r="B451" s="11"/>
      <c r="C451" s="11"/>
      <c r="D451" s="39"/>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c r="A452" s="11"/>
      <c r="B452" s="11"/>
      <c r="C452" s="11"/>
      <c r="D452" s="39"/>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c r="A453" s="11"/>
      <c r="B453" s="11"/>
      <c r="C453" s="11"/>
      <c r="D453" s="39"/>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c r="A454" s="11"/>
      <c r="B454" s="11"/>
      <c r="C454" s="11"/>
      <c r="D454" s="39"/>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c r="A455" s="11"/>
      <c r="B455" s="11"/>
      <c r="C455" s="11"/>
      <c r="D455" s="39"/>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c r="A456" s="11"/>
      <c r="B456" s="11"/>
      <c r="C456" s="11"/>
      <c r="D456" s="39"/>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c r="A457" s="11"/>
      <c r="B457" s="11"/>
      <c r="C457" s="11"/>
      <c r="D457" s="39"/>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c r="A458" s="11"/>
      <c r="B458" s="11"/>
      <c r="C458" s="11"/>
      <c r="D458" s="39"/>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c r="A459" s="11"/>
      <c r="B459" s="11"/>
      <c r="C459" s="11"/>
      <c r="D459" s="39"/>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c r="A460" s="11"/>
      <c r="B460" s="11"/>
      <c r="C460" s="11"/>
      <c r="D460" s="39"/>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c r="A461" s="11"/>
      <c r="B461" s="11"/>
      <c r="C461" s="11"/>
      <c r="D461" s="39"/>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c r="A462" s="11"/>
      <c r="B462" s="11"/>
      <c r="C462" s="11"/>
      <c r="D462" s="39"/>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c r="A463" s="11"/>
      <c r="B463" s="11"/>
      <c r="C463" s="11"/>
      <c r="D463" s="39"/>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c r="A464" s="11"/>
      <c r="B464" s="11"/>
      <c r="C464" s="11"/>
      <c r="D464" s="39"/>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c r="A465" s="11"/>
      <c r="B465" s="11"/>
      <c r="C465" s="11"/>
      <c r="D465" s="39"/>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c r="A466" s="11"/>
      <c r="B466" s="11"/>
      <c r="C466" s="11"/>
      <c r="D466" s="39"/>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c r="A467" s="11"/>
      <c r="B467" s="11"/>
      <c r="C467" s="11"/>
      <c r="D467" s="39"/>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c r="A468" s="11"/>
      <c r="B468" s="11"/>
      <c r="C468" s="11"/>
      <c r="D468" s="39"/>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c r="A469" s="11"/>
      <c r="B469" s="11"/>
      <c r="C469" s="11"/>
      <c r="D469" s="39"/>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c r="A470" s="11"/>
      <c r="B470" s="11"/>
      <c r="C470" s="11"/>
      <c r="D470" s="39"/>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c r="A471" s="11"/>
      <c r="B471" s="11"/>
      <c r="C471" s="11"/>
      <c r="D471" s="39"/>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c r="A472" s="11"/>
      <c r="B472" s="11"/>
      <c r="C472" s="11"/>
      <c r="D472" s="39"/>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c r="A473" s="11"/>
      <c r="B473" s="11"/>
      <c r="C473" s="11"/>
      <c r="D473" s="39"/>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c r="A474" s="11"/>
      <c r="B474" s="11"/>
      <c r="C474" s="11"/>
      <c r="D474" s="39"/>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c r="A475" s="11"/>
      <c r="B475" s="11"/>
      <c r="C475" s="11"/>
      <c r="D475" s="39"/>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c r="A476" s="11"/>
      <c r="B476" s="11"/>
      <c r="C476" s="11"/>
      <c r="D476" s="39"/>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c r="A477" s="11"/>
      <c r="B477" s="11"/>
      <c r="C477" s="11"/>
      <c r="D477" s="39"/>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c r="A478" s="11"/>
      <c r="B478" s="11"/>
      <c r="C478" s="11"/>
      <c r="D478" s="39"/>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c r="A479" s="11"/>
      <c r="B479" s="11"/>
      <c r="C479" s="11"/>
      <c r="D479" s="39"/>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c r="A480" s="11"/>
      <c r="B480" s="11"/>
      <c r="C480" s="11"/>
      <c r="D480" s="39"/>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c r="A481" s="11"/>
      <c r="B481" s="11"/>
      <c r="C481" s="11"/>
      <c r="D481" s="39"/>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c r="A482" s="11"/>
      <c r="B482" s="11"/>
      <c r="C482" s="11"/>
      <c r="D482" s="39"/>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c r="A483" s="11"/>
      <c r="B483" s="11"/>
      <c r="C483" s="11"/>
      <c r="D483" s="39"/>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c r="A484" s="11"/>
      <c r="B484" s="11"/>
      <c r="C484" s="11"/>
      <c r="D484" s="39"/>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c r="A485" s="11"/>
      <c r="B485" s="11"/>
      <c r="C485" s="11"/>
      <c r="D485" s="39"/>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c r="A486" s="11"/>
      <c r="B486" s="11"/>
      <c r="C486" s="11"/>
      <c r="D486" s="39"/>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c r="A487" s="11"/>
      <c r="B487" s="11"/>
      <c r="C487" s="11"/>
      <c r="D487" s="39"/>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c r="A488" s="11"/>
      <c r="B488" s="11"/>
      <c r="C488" s="11"/>
      <c r="D488" s="39"/>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c r="A489" s="11"/>
      <c r="B489" s="11"/>
      <c r="C489" s="11"/>
      <c r="D489" s="39"/>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c r="A490" s="11"/>
      <c r="B490" s="11"/>
      <c r="C490" s="11"/>
      <c r="D490" s="39"/>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c r="A491" s="11"/>
      <c r="B491" s="11"/>
      <c r="C491" s="11"/>
      <c r="D491" s="39"/>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c r="A492" s="11"/>
      <c r="B492" s="11"/>
      <c r="C492" s="11"/>
      <c r="D492" s="39"/>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c r="A493" s="11"/>
      <c r="B493" s="11"/>
      <c r="C493" s="11"/>
      <c r="D493" s="39"/>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c r="A494" s="11"/>
      <c r="B494" s="11"/>
      <c r="C494" s="11"/>
      <c r="D494" s="39"/>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c r="A495" s="11"/>
      <c r="B495" s="11"/>
      <c r="C495" s="11"/>
      <c r="D495" s="39"/>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c r="A496" s="11"/>
      <c r="B496" s="11"/>
      <c r="C496" s="11"/>
      <c r="D496" s="39"/>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c r="A497" s="11"/>
      <c r="B497" s="11"/>
      <c r="C497" s="11"/>
      <c r="D497" s="39"/>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c r="A498" s="11"/>
      <c r="B498" s="11"/>
      <c r="C498" s="11"/>
      <c r="D498" s="39"/>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c r="A499" s="11"/>
      <c r="B499" s="11"/>
      <c r="C499" s="11"/>
      <c r="D499" s="39"/>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c r="A500" s="11"/>
      <c r="B500" s="11"/>
      <c r="C500" s="11"/>
      <c r="D500" s="39"/>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c r="A501" s="11"/>
      <c r="B501" s="11"/>
      <c r="C501" s="11"/>
      <c r="D501" s="39"/>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c r="A502" s="11"/>
      <c r="B502" s="11"/>
      <c r="C502" s="11"/>
      <c r="D502" s="39"/>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c r="A503" s="11"/>
      <c r="B503" s="11"/>
      <c r="C503" s="11"/>
      <c r="D503" s="39"/>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c r="A504" s="11"/>
      <c r="B504" s="11"/>
      <c r="C504" s="11"/>
      <c r="D504" s="39"/>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c r="A505" s="11"/>
      <c r="B505" s="11"/>
      <c r="C505" s="11"/>
      <c r="D505" s="39"/>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c r="A506" s="11"/>
      <c r="B506" s="11"/>
      <c r="C506" s="11"/>
      <c r="D506" s="39"/>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c r="A507" s="11"/>
      <c r="B507" s="11"/>
      <c r="C507" s="11"/>
      <c r="D507" s="39"/>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c r="A508" s="11"/>
      <c r="B508" s="11"/>
      <c r="C508" s="11"/>
      <c r="D508" s="39"/>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c r="A509" s="11"/>
      <c r="B509" s="11"/>
      <c r="C509" s="11"/>
      <c r="D509" s="39"/>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c r="A510" s="11"/>
      <c r="B510" s="11"/>
      <c r="C510" s="11"/>
      <c r="D510" s="39"/>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c r="A511" s="11"/>
      <c r="B511" s="11"/>
      <c r="C511" s="11"/>
      <c r="D511" s="39"/>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c r="A512" s="11"/>
      <c r="B512" s="11"/>
      <c r="C512" s="11"/>
      <c r="D512" s="39"/>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c r="A513" s="11"/>
      <c r="B513" s="11"/>
      <c r="C513" s="11"/>
      <c r="D513" s="39"/>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c r="A514" s="11"/>
      <c r="B514" s="11"/>
      <c r="C514" s="11"/>
      <c r="D514" s="39"/>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c r="A515" s="11"/>
      <c r="B515" s="11"/>
      <c r="C515" s="11"/>
      <c r="D515" s="39"/>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c r="A516" s="11"/>
      <c r="B516" s="11"/>
      <c r="C516" s="11"/>
      <c r="D516" s="39"/>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c r="A517" s="11"/>
      <c r="B517" s="11"/>
      <c r="C517" s="11"/>
      <c r="D517" s="39"/>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c r="A518" s="11"/>
      <c r="B518" s="11"/>
      <c r="C518" s="11"/>
      <c r="D518" s="39"/>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c r="A519" s="11"/>
      <c r="B519" s="11"/>
      <c r="C519" s="11"/>
      <c r="D519" s="39"/>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c r="A520" s="11"/>
      <c r="B520" s="11"/>
      <c r="C520" s="11"/>
      <c r="D520" s="39"/>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c r="A521" s="11"/>
      <c r="B521" s="11"/>
      <c r="C521" s="11"/>
      <c r="D521" s="39"/>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c r="A522" s="11"/>
      <c r="B522" s="11"/>
      <c r="C522" s="11"/>
      <c r="D522" s="39"/>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c r="A523" s="11"/>
      <c r="B523" s="11"/>
      <c r="C523" s="11"/>
      <c r="D523" s="39"/>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c r="A524" s="11"/>
      <c r="B524" s="11"/>
      <c r="C524" s="11"/>
      <c r="D524" s="39"/>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c r="A525" s="11"/>
      <c r="B525" s="11"/>
      <c r="C525" s="11"/>
      <c r="D525" s="39"/>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c r="A526" s="11"/>
      <c r="B526" s="11"/>
      <c r="C526" s="11"/>
      <c r="D526" s="39"/>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c r="A527" s="11"/>
      <c r="B527" s="11"/>
      <c r="C527" s="11"/>
      <c r="D527" s="39"/>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c r="A528" s="11"/>
      <c r="B528" s="11"/>
      <c r="C528" s="11"/>
      <c r="D528" s="39"/>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c r="A529" s="11"/>
      <c r="B529" s="11"/>
      <c r="C529" s="11"/>
      <c r="D529" s="39"/>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c r="A530" s="11"/>
      <c r="B530" s="11"/>
      <c r="C530" s="11"/>
      <c r="D530" s="39"/>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c r="A531" s="11"/>
      <c r="B531" s="11"/>
      <c r="C531" s="11"/>
      <c r="D531" s="39"/>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c r="A532" s="11"/>
      <c r="B532" s="11"/>
      <c r="C532" s="11"/>
      <c r="D532" s="39"/>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c r="A533" s="11"/>
      <c r="B533" s="11"/>
      <c r="C533" s="11"/>
      <c r="D533" s="39"/>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c r="A534" s="11"/>
      <c r="B534" s="11"/>
      <c r="C534" s="11"/>
      <c r="D534" s="39"/>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c r="A535" s="11"/>
      <c r="B535" s="11"/>
      <c r="C535" s="11"/>
      <c r="D535" s="39"/>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c r="A536" s="11"/>
      <c r="B536" s="11"/>
      <c r="C536" s="11"/>
      <c r="D536" s="39"/>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c r="A537" s="11"/>
      <c r="B537" s="11"/>
      <c r="C537" s="11"/>
      <c r="D537" s="39"/>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c r="A538" s="11"/>
      <c r="B538" s="11"/>
      <c r="C538" s="11"/>
      <c r="D538" s="39"/>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c r="A539" s="11"/>
      <c r="B539" s="11"/>
      <c r="C539" s="11"/>
      <c r="D539" s="39"/>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c r="A540" s="11"/>
      <c r="B540" s="11"/>
      <c r="C540" s="11"/>
      <c r="D540" s="39"/>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c r="A541" s="11"/>
      <c r="B541" s="11"/>
      <c r="C541" s="11"/>
      <c r="D541" s="39"/>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c r="A542" s="11"/>
      <c r="B542" s="11"/>
      <c r="C542" s="11"/>
      <c r="D542" s="39"/>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c r="A543" s="11"/>
      <c r="B543" s="11"/>
      <c r="C543" s="11"/>
      <c r="D543" s="39"/>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c r="A544" s="11"/>
      <c r="B544" s="11"/>
      <c r="C544" s="11"/>
      <c r="D544" s="39"/>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c r="A545" s="11"/>
      <c r="B545" s="11"/>
      <c r="C545" s="11"/>
      <c r="D545" s="39"/>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c r="A546" s="11"/>
      <c r="B546" s="11"/>
      <c r="C546" s="11"/>
      <c r="D546" s="39"/>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c r="A547" s="11"/>
      <c r="B547" s="11"/>
      <c r="C547" s="11"/>
      <c r="D547" s="39"/>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c r="A548" s="11"/>
      <c r="B548" s="11"/>
      <c r="C548" s="11"/>
      <c r="D548" s="39"/>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c r="A549" s="11"/>
      <c r="B549" s="11"/>
      <c r="C549" s="11"/>
      <c r="D549" s="39"/>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c r="A550" s="11"/>
      <c r="B550" s="11"/>
      <c r="C550" s="11"/>
      <c r="D550" s="39"/>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c r="A551" s="11"/>
      <c r="B551" s="11"/>
      <c r="C551" s="11"/>
      <c r="D551" s="39"/>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c r="A552" s="11"/>
      <c r="B552" s="11"/>
      <c r="C552" s="11"/>
      <c r="D552" s="39"/>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c r="A553" s="11"/>
      <c r="B553" s="11"/>
      <c r="C553" s="11"/>
      <c r="D553" s="39"/>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c r="A554" s="11"/>
      <c r="B554" s="11"/>
      <c r="C554" s="11"/>
      <c r="D554" s="39"/>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c r="A555" s="11"/>
      <c r="B555" s="11"/>
      <c r="C555" s="11"/>
      <c r="D555" s="39"/>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c r="A556" s="11"/>
      <c r="B556" s="11"/>
      <c r="C556" s="11"/>
      <c r="D556" s="39"/>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c r="A557" s="11"/>
      <c r="B557" s="11"/>
      <c r="C557" s="11"/>
      <c r="D557" s="39"/>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c r="A558" s="11"/>
      <c r="B558" s="11"/>
      <c r="C558" s="11"/>
      <c r="D558" s="39"/>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c r="A559" s="11"/>
      <c r="B559" s="11"/>
      <c r="C559" s="11"/>
      <c r="D559" s="39"/>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c r="A560" s="11"/>
      <c r="B560" s="11"/>
      <c r="C560" s="11"/>
      <c r="D560" s="39"/>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c r="A561" s="11"/>
      <c r="B561" s="11"/>
      <c r="C561" s="11"/>
      <c r="D561" s="39"/>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c r="A562" s="11"/>
      <c r="B562" s="11"/>
      <c r="C562" s="11"/>
      <c r="D562" s="39"/>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c r="A563" s="11"/>
      <c r="B563" s="11"/>
      <c r="C563" s="11"/>
      <c r="D563" s="39"/>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c r="A564" s="11"/>
      <c r="B564" s="11"/>
      <c r="C564" s="11"/>
      <c r="D564" s="39"/>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c r="A565" s="11"/>
      <c r="B565" s="11"/>
      <c r="C565" s="11"/>
      <c r="D565" s="39"/>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c r="A566" s="11"/>
      <c r="B566" s="11"/>
      <c r="C566" s="11"/>
      <c r="D566" s="39"/>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c r="A567" s="11"/>
      <c r="B567" s="11"/>
      <c r="C567" s="11"/>
      <c r="D567" s="39"/>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c r="A568" s="11"/>
      <c r="B568" s="11"/>
      <c r="C568" s="11"/>
      <c r="D568" s="39"/>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c r="A569" s="11"/>
      <c r="B569" s="11"/>
      <c r="C569" s="11"/>
      <c r="D569" s="39"/>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c r="A570" s="11"/>
      <c r="B570" s="11"/>
      <c r="C570" s="11"/>
      <c r="D570" s="39"/>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c r="A571" s="11"/>
      <c r="B571" s="11"/>
      <c r="C571" s="11"/>
      <c r="D571" s="39"/>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c r="A572" s="11"/>
      <c r="B572" s="11"/>
      <c r="C572" s="11"/>
      <c r="D572" s="39"/>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c r="A573" s="11"/>
      <c r="B573" s="11"/>
      <c r="C573" s="11"/>
      <c r="D573" s="39"/>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c r="A574" s="11"/>
      <c r="B574" s="11"/>
      <c r="C574" s="11"/>
      <c r="D574" s="39"/>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c r="A575" s="11"/>
      <c r="B575" s="11"/>
      <c r="C575" s="11"/>
      <c r="D575" s="39"/>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c r="A576" s="11"/>
      <c r="B576" s="11"/>
      <c r="C576" s="11"/>
      <c r="D576" s="39"/>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c r="A577" s="11"/>
      <c r="B577" s="11"/>
      <c r="C577" s="11"/>
      <c r="D577" s="39"/>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c r="A578" s="11"/>
      <c r="B578" s="11"/>
      <c r="C578" s="11"/>
      <c r="D578" s="39"/>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c r="A579" s="11"/>
      <c r="B579" s="11"/>
      <c r="C579" s="11"/>
      <c r="D579" s="39"/>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c r="A580" s="11"/>
      <c r="B580" s="11"/>
      <c r="C580" s="11"/>
      <c r="D580" s="39"/>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c r="A581" s="11"/>
      <c r="B581" s="11"/>
      <c r="C581" s="11"/>
      <c r="D581" s="39"/>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c r="A582" s="11"/>
      <c r="B582" s="11"/>
      <c r="C582" s="11"/>
      <c r="D582" s="39"/>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c r="A583" s="11"/>
      <c r="B583" s="11"/>
      <c r="C583" s="11"/>
      <c r="D583" s="39"/>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c r="A584" s="11"/>
      <c r="B584" s="11"/>
      <c r="C584" s="11"/>
      <c r="D584" s="39"/>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c r="A585" s="11"/>
      <c r="B585" s="11"/>
      <c r="C585" s="11"/>
      <c r="D585" s="39"/>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c r="A586" s="11"/>
      <c r="B586" s="11"/>
      <c r="C586" s="11"/>
      <c r="D586" s="39"/>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c r="A587" s="11"/>
      <c r="B587" s="11"/>
      <c r="C587" s="11"/>
      <c r="D587" s="39"/>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c r="A588" s="11"/>
      <c r="B588" s="11"/>
      <c r="C588" s="11"/>
      <c r="D588" s="39"/>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c r="A589" s="11"/>
      <c r="B589" s="11"/>
      <c r="C589" s="11"/>
      <c r="D589" s="39"/>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c r="A590" s="11"/>
      <c r="B590" s="11"/>
      <c r="C590" s="11"/>
      <c r="D590" s="39"/>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c r="A591" s="11"/>
      <c r="B591" s="11"/>
      <c r="C591" s="11"/>
      <c r="D591" s="39"/>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c r="A592" s="11"/>
      <c r="B592" s="11"/>
      <c r="C592" s="11"/>
      <c r="D592" s="39"/>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c r="A593" s="11"/>
      <c r="B593" s="11"/>
      <c r="C593" s="11"/>
      <c r="D593" s="39"/>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c r="A594" s="11"/>
      <c r="B594" s="11"/>
      <c r="C594" s="11"/>
      <c r="D594" s="39"/>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c r="A595" s="11"/>
      <c r="B595" s="11"/>
      <c r="C595" s="11"/>
      <c r="D595" s="39"/>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c r="A596" s="11"/>
      <c r="B596" s="11"/>
      <c r="C596" s="11"/>
      <c r="D596" s="39"/>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c r="A597" s="11"/>
      <c r="B597" s="11"/>
      <c r="C597" s="11"/>
      <c r="D597" s="39"/>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c r="A598" s="11"/>
      <c r="B598" s="11"/>
      <c r="C598" s="11"/>
      <c r="D598" s="39"/>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c r="A599" s="11"/>
      <c r="B599" s="11"/>
      <c r="C599" s="11"/>
      <c r="D599" s="39"/>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c r="A600" s="11"/>
      <c r="B600" s="11"/>
      <c r="C600" s="11"/>
      <c r="D600" s="39"/>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c r="A601" s="11"/>
      <c r="B601" s="11"/>
      <c r="C601" s="11"/>
      <c r="D601" s="39"/>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c r="A602" s="11"/>
      <c r="B602" s="11"/>
      <c r="C602" s="11"/>
      <c r="D602" s="39"/>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c r="A603" s="11"/>
      <c r="B603" s="11"/>
      <c r="C603" s="11"/>
      <c r="D603" s="39"/>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c r="A604" s="11"/>
      <c r="B604" s="11"/>
      <c r="C604" s="11"/>
      <c r="D604" s="39"/>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c r="A605" s="11"/>
      <c r="B605" s="11"/>
      <c r="C605" s="11"/>
      <c r="D605" s="39"/>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c r="A606" s="11"/>
      <c r="B606" s="11"/>
      <c r="C606" s="11"/>
      <c r="D606" s="39"/>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c r="A607" s="11"/>
      <c r="B607" s="11"/>
      <c r="C607" s="11"/>
      <c r="D607" s="39"/>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c r="A608" s="11"/>
      <c r="B608" s="11"/>
      <c r="C608" s="11"/>
      <c r="D608" s="39"/>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c r="A609" s="11"/>
      <c r="B609" s="11"/>
      <c r="C609" s="11"/>
      <c r="D609" s="39"/>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c r="A610" s="11"/>
      <c r="B610" s="11"/>
      <c r="C610" s="11"/>
      <c r="D610" s="39"/>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c r="A611" s="11"/>
      <c r="B611" s="11"/>
      <c r="C611" s="11"/>
      <c r="D611" s="39"/>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c r="A612" s="11"/>
      <c r="B612" s="11"/>
      <c r="C612" s="11"/>
      <c r="D612" s="39"/>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c r="A613" s="11"/>
      <c r="B613" s="11"/>
      <c r="C613" s="11"/>
      <c r="D613" s="39"/>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c r="A614" s="11"/>
      <c r="B614" s="11"/>
      <c r="C614" s="11"/>
      <c r="D614" s="39"/>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c r="A615" s="11"/>
      <c r="B615" s="11"/>
      <c r="C615" s="11"/>
      <c r="D615" s="39"/>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c r="A616" s="11"/>
      <c r="B616" s="11"/>
      <c r="C616" s="11"/>
      <c r="D616" s="39"/>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c r="A617" s="11"/>
      <c r="B617" s="11"/>
      <c r="C617" s="11"/>
      <c r="D617" s="39"/>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c r="A618" s="11"/>
      <c r="B618" s="11"/>
      <c r="C618" s="11"/>
      <c r="D618" s="39"/>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c r="A619" s="11"/>
      <c r="B619" s="11"/>
      <c r="C619" s="11"/>
      <c r="D619" s="39"/>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c r="A620" s="11"/>
      <c r="B620" s="11"/>
      <c r="C620" s="11"/>
      <c r="D620" s="39"/>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c r="A621" s="11"/>
      <c r="B621" s="11"/>
      <c r="C621" s="11"/>
      <c r="D621" s="39"/>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c r="A622" s="11"/>
      <c r="B622" s="11"/>
      <c r="C622" s="11"/>
      <c r="D622" s="39"/>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c r="A623" s="11"/>
      <c r="B623" s="11"/>
      <c r="C623" s="11"/>
      <c r="D623" s="39"/>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c r="A624" s="11"/>
      <c r="B624" s="11"/>
      <c r="C624" s="11"/>
      <c r="D624" s="39"/>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c r="A625" s="11"/>
      <c r="B625" s="11"/>
      <c r="C625" s="11"/>
      <c r="D625" s="39"/>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c r="A626" s="11"/>
      <c r="B626" s="11"/>
      <c r="C626" s="11"/>
      <c r="D626" s="39"/>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c r="A627" s="11"/>
      <c r="B627" s="11"/>
      <c r="C627" s="11"/>
      <c r="D627" s="39"/>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c r="A628" s="11"/>
      <c r="B628" s="11"/>
      <c r="C628" s="11"/>
      <c r="D628" s="39"/>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c r="A629" s="11"/>
      <c r="B629" s="11"/>
      <c r="C629" s="11"/>
      <c r="D629" s="39"/>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c r="A630" s="11"/>
      <c r="B630" s="11"/>
      <c r="C630" s="11"/>
      <c r="D630" s="39"/>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c r="A631" s="11"/>
      <c r="B631" s="11"/>
      <c r="C631" s="11"/>
      <c r="D631" s="39"/>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c r="A632" s="11"/>
      <c r="B632" s="11"/>
      <c r="C632" s="11"/>
      <c r="D632" s="39"/>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c r="A633" s="11"/>
      <c r="B633" s="11"/>
      <c r="C633" s="11"/>
      <c r="D633" s="39"/>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c r="A634" s="11"/>
      <c r="B634" s="11"/>
      <c r="C634" s="11"/>
      <c r="D634" s="39"/>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c r="A635" s="11"/>
      <c r="B635" s="11"/>
      <c r="C635" s="11"/>
      <c r="D635" s="39"/>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c r="A636" s="11"/>
      <c r="B636" s="11"/>
      <c r="C636" s="11"/>
      <c r="D636" s="39"/>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c r="A637" s="11"/>
      <c r="B637" s="11"/>
      <c r="C637" s="11"/>
      <c r="D637" s="39"/>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c r="A638" s="11"/>
      <c r="B638" s="11"/>
      <c r="C638" s="11"/>
      <c r="D638" s="39"/>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c r="A639" s="11"/>
      <c r="B639" s="11"/>
      <c r="C639" s="11"/>
      <c r="D639" s="39"/>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c r="A640" s="11"/>
      <c r="B640" s="11"/>
      <c r="C640" s="11"/>
      <c r="D640" s="39"/>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c r="A641" s="11"/>
      <c r="B641" s="11"/>
      <c r="C641" s="11"/>
      <c r="D641" s="39"/>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c r="A642" s="11"/>
      <c r="B642" s="11"/>
      <c r="C642" s="11"/>
      <c r="D642" s="39"/>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c r="A643" s="11"/>
      <c r="B643" s="11"/>
      <c r="C643" s="11"/>
      <c r="D643" s="39"/>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c r="A644" s="11"/>
      <c r="B644" s="11"/>
      <c r="C644" s="11"/>
      <c r="D644" s="39"/>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c r="A645" s="11"/>
      <c r="B645" s="11"/>
      <c r="C645" s="11"/>
      <c r="D645" s="39"/>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c r="A646" s="11"/>
      <c r="B646" s="11"/>
      <c r="C646" s="11"/>
      <c r="D646" s="39"/>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c r="A647" s="11"/>
      <c r="B647" s="11"/>
      <c r="C647" s="11"/>
      <c r="D647" s="39"/>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c r="A648" s="11"/>
      <c r="B648" s="11"/>
      <c r="C648" s="11"/>
      <c r="D648" s="39"/>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c r="A649" s="11"/>
      <c r="B649" s="11"/>
      <c r="C649" s="11"/>
      <c r="D649" s="39"/>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c r="A650" s="11"/>
      <c r="B650" s="11"/>
      <c r="C650" s="11"/>
      <c r="D650" s="39"/>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c r="A651" s="11"/>
      <c r="B651" s="11"/>
      <c r="C651" s="11"/>
      <c r="D651" s="39"/>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c r="A652" s="11"/>
      <c r="B652" s="11"/>
      <c r="C652" s="11"/>
      <c r="D652" s="39"/>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c r="A653" s="11"/>
      <c r="B653" s="11"/>
      <c r="C653" s="11"/>
      <c r="D653" s="39"/>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c r="A654" s="11"/>
      <c r="B654" s="11"/>
      <c r="C654" s="11"/>
      <c r="D654" s="39"/>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c r="A655" s="11"/>
      <c r="B655" s="11"/>
      <c r="C655" s="11"/>
      <c r="D655" s="39"/>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c r="A656" s="11"/>
      <c r="B656" s="11"/>
      <c r="C656" s="11"/>
      <c r="D656" s="39"/>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c r="A657" s="11"/>
      <c r="B657" s="11"/>
      <c r="C657" s="11"/>
      <c r="D657" s="39"/>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c r="A658" s="11"/>
      <c r="B658" s="11"/>
      <c r="C658" s="11"/>
      <c r="D658" s="39"/>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c r="A659" s="11"/>
      <c r="B659" s="11"/>
      <c r="C659" s="11"/>
      <c r="D659" s="39"/>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c r="A660" s="11"/>
      <c r="B660" s="11"/>
      <c r="C660" s="11"/>
      <c r="D660" s="39"/>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c r="A661" s="11"/>
      <c r="B661" s="11"/>
      <c r="C661" s="11"/>
      <c r="D661" s="39"/>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c r="A662" s="11"/>
      <c r="B662" s="11"/>
      <c r="C662" s="11"/>
      <c r="D662" s="39"/>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c r="A663" s="11"/>
      <c r="B663" s="11"/>
      <c r="C663" s="11"/>
      <c r="D663" s="39"/>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c r="A664" s="11"/>
      <c r="B664" s="11"/>
      <c r="C664" s="11"/>
      <c r="D664" s="39"/>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c r="A665" s="11"/>
      <c r="B665" s="11"/>
      <c r="C665" s="11"/>
      <c r="D665" s="39"/>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c r="A666" s="11"/>
      <c r="B666" s="11"/>
      <c r="C666" s="11"/>
      <c r="D666" s="39"/>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c r="A667" s="11"/>
      <c r="B667" s="11"/>
      <c r="C667" s="11"/>
      <c r="D667" s="39"/>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c r="A668" s="11"/>
      <c r="B668" s="11"/>
      <c r="C668" s="11"/>
      <c r="D668" s="39"/>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c r="A669" s="11"/>
      <c r="B669" s="11"/>
      <c r="C669" s="11"/>
      <c r="D669" s="39"/>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c r="A670" s="11"/>
      <c r="B670" s="11"/>
      <c r="C670" s="11"/>
      <c r="D670" s="39"/>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c r="A671" s="11"/>
      <c r="B671" s="11"/>
      <c r="C671" s="11"/>
      <c r="D671" s="39"/>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c r="A672" s="11"/>
      <c r="B672" s="11"/>
      <c r="C672" s="11"/>
      <c r="D672" s="39"/>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c r="A673" s="11"/>
      <c r="B673" s="11"/>
      <c r="C673" s="11"/>
      <c r="D673" s="39"/>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c r="A674" s="11"/>
      <c r="B674" s="11"/>
      <c r="C674" s="11"/>
      <c r="D674" s="39"/>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c r="A675" s="11"/>
      <c r="B675" s="11"/>
      <c r="C675" s="11"/>
      <c r="D675" s="39"/>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c r="A676" s="11"/>
      <c r="B676" s="11"/>
      <c r="C676" s="11"/>
      <c r="D676" s="39"/>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c r="A677" s="11"/>
      <c r="B677" s="11"/>
      <c r="C677" s="11"/>
      <c r="D677" s="39"/>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c r="A678" s="11"/>
      <c r="B678" s="11"/>
      <c r="C678" s="11"/>
      <c r="D678" s="39"/>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c r="A679" s="11"/>
      <c r="B679" s="11"/>
      <c r="C679" s="11"/>
      <c r="D679" s="39"/>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c r="A680" s="11"/>
      <c r="B680" s="11"/>
      <c r="C680" s="11"/>
      <c r="D680" s="39"/>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c r="A681" s="11"/>
      <c r="B681" s="11"/>
      <c r="C681" s="11"/>
      <c r="D681" s="39"/>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c r="A682" s="11"/>
      <c r="B682" s="11"/>
      <c r="C682" s="11"/>
      <c r="D682" s="39"/>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c r="A683" s="11"/>
      <c r="B683" s="11"/>
      <c r="C683" s="11"/>
      <c r="D683" s="39"/>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c r="A684" s="11"/>
      <c r="B684" s="11"/>
      <c r="C684" s="11"/>
      <c r="D684" s="39"/>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c r="A685" s="11"/>
      <c r="B685" s="11"/>
      <c r="C685" s="11"/>
      <c r="D685" s="39"/>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c r="A686" s="11"/>
      <c r="B686" s="11"/>
      <c r="C686" s="11"/>
      <c r="D686" s="39"/>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c r="A687" s="11"/>
      <c r="B687" s="11"/>
      <c r="C687" s="11"/>
      <c r="D687" s="39"/>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c r="A688" s="11"/>
      <c r="B688" s="11"/>
      <c r="C688" s="11"/>
      <c r="D688" s="39"/>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c r="A689" s="11"/>
      <c r="B689" s="11"/>
      <c r="C689" s="11"/>
      <c r="D689" s="39"/>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c r="A690" s="11"/>
      <c r="B690" s="11"/>
      <c r="C690" s="11"/>
      <c r="D690" s="39"/>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c r="A691" s="11"/>
      <c r="B691" s="11"/>
      <c r="C691" s="11"/>
      <c r="D691" s="39"/>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c r="A692" s="11"/>
      <c r="B692" s="11"/>
      <c r="C692" s="11"/>
      <c r="D692" s="39"/>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c r="A693" s="11"/>
      <c r="B693" s="11"/>
      <c r="C693" s="11"/>
      <c r="D693" s="39"/>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c r="A694" s="11"/>
      <c r="B694" s="11"/>
      <c r="C694" s="11"/>
      <c r="D694" s="39"/>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c r="A695" s="11"/>
      <c r="B695" s="11"/>
      <c r="C695" s="11"/>
      <c r="D695" s="39"/>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c r="A696" s="11"/>
      <c r="B696" s="11"/>
      <c r="C696" s="11"/>
      <c r="D696" s="39"/>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c r="A697" s="11"/>
      <c r="B697" s="11"/>
      <c r="C697" s="11"/>
      <c r="D697" s="39"/>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c r="A698" s="11"/>
      <c r="B698" s="11"/>
      <c r="C698" s="11"/>
      <c r="D698" s="39"/>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c r="A699" s="11"/>
      <c r="B699" s="11"/>
      <c r="C699" s="11"/>
      <c r="D699" s="39"/>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c r="A700" s="11"/>
      <c r="B700" s="11"/>
      <c r="C700" s="11"/>
      <c r="D700" s="39"/>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c r="A701" s="11"/>
      <c r="B701" s="11"/>
      <c r="C701" s="11"/>
      <c r="D701" s="39"/>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c r="A702" s="11"/>
      <c r="B702" s="11"/>
      <c r="C702" s="11"/>
      <c r="D702" s="39"/>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c r="A703" s="11"/>
      <c r="B703" s="11"/>
      <c r="C703" s="11"/>
      <c r="D703" s="39"/>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c r="A704" s="11"/>
      <c r="B704" s="11"/>
      <c r="C704" s="11"/>
      <c r="D704" s="39"/>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c r="A705" s="11"/>
      <c r="B705" s="11"/>
      <c r="C705" s="11"/>
      <c r="D705" s="39"/>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c r="A706" s="11"/>
      <c r="B706" s="11"/>
      <c r="C706" s="11"/>
      <c r="D706" s="39"/>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c r="A707" s="11"/>
      <c r="B707" s="11"/>
      <c r="C707" s="11"/>
      <c r="D707" s="39"/>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c r="A708" s="11"/>
      <c r="B708" s="11"/>
      <c r="C708" s="11"/>
      <c r="D708" s="39"/>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c r="A709" s="11"/>
      <c r="B709" s="11"/>
      <c r="C709" s="11"/>
      <c r="D709" s="39"/>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c r="A710" s="11"/>
      <c r="B710" s="11"/>
      <c r="C710" s="11"/>
      <c r="D710" s="39"/>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c r="A711" s="11"/>
      <c r="B711" s="11"/>
      <c r="C711" s="11"/>
      <c r="D711" s="39"/>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c r="A712" s="11"/>
      <c r="B712" s="11"/>
      <c r="C712" s="11"/>
      <c r="D712" s="39"/>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c r="A713" s="11"/>
      <c r="B713" s="11"/>
      <c r="C713" s="11"/>
      <c r="D713" s="39"/>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c r="A714" s="11"/>
      <c r="B714" s="11"/>
      <c r="C714" s="11"/>
      <c r="D714" s="39"/>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c r="A715" s="11"/>
      <c r="B715" s="11"/>
      <c r="C715" s="11"/>
      <c r="D715" s="39"/>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c r="A716" s="11"/>
      <c r="B716" s="11"/>
      <c r="C716" s="11"/>
      <c r="D716" s="39"/>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c r="A717" s="11"/>
      <c r="B717" s="11"/>
      <c r="C717" s="11"/>
      <c r="D717" s="39"/>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c r="A718" s="11"/>
      <c r="B718" s="11"/>
      <c r="C718" s="11"/>
      <c r="D718" s="39"/>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c r="A719" s="11"/>
      <c r="B719" s="11"/>
      <c r="C719" s="11"/>
      <c r="D719" s="39"/>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c r="A720" s="11"/>
      <c r="B720" s="11"/>
      <c r="C720" s="11"/>
      <c r="D720" s="39"/>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c r="A721" s="11"/>
      <c r="B721" s="11"/>
      <c r="C721" s="11"/>
      <c r="D721" s="39"/>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c r="A722" s="11"/>
      <c r="B722" s="11"/>
      <c r="C722" s="11"/>
      <c r="D722" s="39"/>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c r="A723" s="11"/>
      <c r="B723" s="11"/>
      <c r="C723" s="11"/>
      <c r="D723" s="39"/>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c r="A724" s="11"/>
      <c r="B724" s="11"/>
      <c r="C724" s="11"/>
      <c r="D724" s="39"/>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c r="A725" s="11"/>
      <c r="B725" s="11"/>
      <c r="C725" s="11"/>
      <c r="D725" s="39"/>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c r="A726" s="11"/>
      <c r="B726" s="11"/>
      <c r="C726" s="11"/>
      <c r="D726" s="39"/>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c r="A727" s="11"/>
      <c r="B727" s="11"/>
      <c r="C727" s="11"/>
      <c r="D727" s="39"/>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c r="A728" s="11"/>
      <c r="B728" s="11"/>
      <c r="C728" s="11"/>
      <c r="D728" s="39"/>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c r="A729" s="11"/>
      <c r="B729" s="11"/>
      <c r="C729" s="11"/>
      <c r="D729" s="39"/>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c r="A730" s="11"/>
      <c r="B730" s="11"/>
      <c r="C730" s="11"/>
      <c r="D730" s="39"/>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c r="A731" s="11"/>
      <c r="B731" s="11"/>
      <c r="C731" s="11"/>
      <c r="D731" s="39"/>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c r="A732" s="11"/>
      <c r="B732" s="11"/>
      <c r="C732" s="11"/>
      <c r="D732" s="39"/>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c r="A733" s="11"/>
      <c r="B733" s="11"/>
      <c r="C733" s="11"/>
      <c r="D733" s="39"/>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c r="A734" s="11"/>
      <c r="B734" s="11"/>
      <c r="C734" s="11"/>
      <c r="D734" s="39"/>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c r="A735" s="11"/>
      <c r="B735" s="11"/>
      <c r="C735" s="11"/>
      <c r="D735" s="39"/>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c r="A736" s="11"/>
      <c r="B736" s="11"/>
      <c r="C736" s="11"/>
      <c r="D736" s="39"/>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c r="A737" s="11"/>
      <c r="B737" s="11"/>
      <c r="C737" s="11"/>
      <c r="D737" s="39"/>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c r="A738" s="11"/>
      <c r="B738" s="11"/>
      <c r="C738" s="11"/>
      <c r="D738" s="39"/>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c r="A739" s="11"/>
      <c r="B739" s="11"/>
      <c r="C739" s="11"/>
      <c r="D739" s="39"/>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c r="A740" s="11"/>
      <c r="B740" s="11"/>
      <c r="C740" s="11"/>
      <c r="D740" s="39"/>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c r="A741" s="11"/>
      <c r="B741" s="11"/>
      <c r="C741" s="11"/>
      <c r="D741" s="39"/>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c r="A742" s="11"/>
      <c r="B742" s="11"/>
      <c r="C742" s="11"/>
      <c r="D742" s="39"/>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c r="A743" s="11"/>
      <c r="B743" s="11"/>
      <c r="C743" s="11"/>
      <c r="D743" s="39"/>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c r="A744" s="11"/>
      <c r="B744" s="11"/>
      <c r="C744" s="11"/>
      <c r="D744" s="39"/>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c r="A745" s="11"/>
      <c r="B745" s="11"/>
      <c r="C745" s="11"/>
      <c r="D745" s="39"/>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c r="A746" s="11"/>
      <c r="B746" s="11"/>
      <c r="C746" s="11"/>
      <c r="D746" s="39"/>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c r="A747" s="11"/>
      <c r="B747" s="11"/>
      <c r="C747" s="11"/>
      <c r="D747" s="39"/>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c r="A748" s="11"/>
      <c r="B748" s="11"/>
      <c r="C748" s="11"/>
      <c r="D748" s="39"/>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c r="A749" s="11"/>
      <c r="B749" s="11"/>
      <c r="C749" s="11"/>
      <c r="D749" s="39"/>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c r="A750" s="11"/>
      <c r="B750" s="11"/>
      <c r="C750" s="11"/>
      <c r="D750" s="39"/>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c r="A751" s="11"/>
      <c r="B751" s="11"/>
      <c r="C751" s="11"/>
      <c r="D751" s="39"/>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c r="A752" s="11"/>
      <c r="B752" s="11"/>
      <c r="C752" s="11"/>
      <c r="D752" s="39"/>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c r="A753" s="11"/>
      <c r="B753" s="11"/>
      <c r="C753" s="11"/>
      <c r="D753" s="39"/>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c r="A754" s="11"/>
      <c r="B754" s="11"/>
      <c r="C754" s="11"/>
      <c r="D754" s="39"/>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c r="A755" s="11"/>
      <c r="B755" s="11"/>
      <c r="C755" s="11"/>
      <c r="D755" s="39"/>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c r="A756" s="11"/>
      <c r="B756" s="11"/>
      <c r="C756" s="11"/>
      <c r="D756" s="39"/>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c r="A757" s="11"/>
      <c r="B757" s="11"/>
      <c r="C757" s="11"/>
      <c r="D757" s="39"/>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c r="A758" s="11"/>
      <c r="B758" s="11"/>
      <c r="C758" s="11"/>
      <c r="D758" s="39"/>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c r="A759" s="11"/>
      <c r="B759" s="11"/>
      <c r="C759" s="11"/>
      <c r="D759" s="39"/>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c r="A760" s="11"/>
      <c r="B760" s="11"/>
      <c r="C760" s="11"/>
      <c r="D760" s="39"/>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c r="A761" s="11"/>
      <c r="B761" s="11"/>
      <c r="C761" s="11"/>
      <c r="D761" s="39"/>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c r="A762" s="11"/>
      <c r="B762" s="11"/>
      <c r="C762" s="11"/>
      <c r="D762" s="39"/>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c r="A763" s="11"/>
      <c r="B763" s="11"/>
      <c r="C763" s="11"/>
      <c r="D763" s="39"/>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c r="A764" s="11"/>
      <c r="B764" s="11"/>
      <c r="C764" s="11"/>
      <c r="D764" s="39"/>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c r="A765" s="11"/>
      <c r="B765" s="11"/>
      <c r="C765" s="11"/>
      <c r="D765" s="39"/>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c r="A766" s="11"/>
      <c r="B766" s="11"/>
      <c r="C766" s="11"/>
      <c r="D766" s="39"/>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c r="A767" s="11"/>
      <c r="B767" s="11"/>
      <c r="C767" s="11"/>
      <c r="D767" s="39"/>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c r="A768" s="11"/>
      <c r="B768" s="11"/>
      <c r="C768" s="11"/>
      <c r="D768" s="39"/>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c r="A769" s="11"/>
      <c r="B769" s="11"/>
      <c r="C769" s="11"/>
      <c r="D769" s="39"/>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c r="A770" s="11"/>
      <c r="B770" s="11"/>
      <c r="C770" s="11"/>
      <c r="D770" s="39"/>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c r="A771" s="11"/>
      <c r="B771" s="11"/>
      <c r="C771" s="11"/>
      <c r="D771" s="39"/>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c r="A772" s="11"/>
      <c r="B772" s="11"/>
      <c r="C772" s="11"/>
      <c r="D772" s="39"/>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c r="A773" s="11"/>
      <c r="B773" s="11"/>
      <c r="C773" s="11"/>
      <c r="D773" s="39"/>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c r="A774" s="11"/>
      <c r="B774" s="11"/>
      <c r="C774" s="11"/>
      <c r="D774" s="39"/>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c r="A775" s="11"/>
      <c r="B775" s="11"/>
      <c r="C775" s="11"/>
      <c r="D775" s="39"/>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c r="A776" s="11"/>
      <c r="B776" s="11"/>
      <c r="C776" s="11"/>
      <c r="D776" s="39"/>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c r="A777" s="11"/>
      <c r="B777" s="11"/>
      <c r="C777" s="11"/>
      <c r="D777" s="39"/>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c r="A778" s="11"/>
      <c r="B778" s="11"/>
      <c r="C778" s="11"/>
      <c r="D778" s="39"/>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c r="A779" s="11"/>
      <c r="B779" s="11"/>
      <c r="C779" s="11"/>
      <c r="D779" s="39"/>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c r="A780" s="11"/>
      <c r="B780" s="11"/>
      <c r="C780" s="11"/>
      <c r="D780" s="39"/>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c r="A781" s="11"/>
      <c r="B781" s="11"/>
      <c r="C781" s="11"/>
      <c r="D781" s="39"/>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c r="A782" s="11"/>
      <c r="B782" s="11"/>
      <c r="C782" s="11"/>
      <c r="D782" s="39"/>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c r="A783" s="11"/>
      <c r="B783" s="11"/>
      <c r="C783" s="11"/>
      <c r="D783" s="39"/>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c r="A784" s="11"/>
      <c r="B784" s="11"/>
      <c r="C784" s="11"/>
      <c r="D784" s="39"/>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c r="A785" s="11"/>
      <c r="B785" s="11"/>
      <c r="C785" s="11"/>
      <c r="D785" s="39"/>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c r="A786" s="11"/>
      <c r="B786" s="11"/>
      <c r="C786" s="11"/>
      <c r="D786" s="39"/>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c r="A787" s="11"/>
      <c r="B787" s="11"/>
      <c r="C787" s="11"/>
      <c r="D787" s="39"/>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c r="A788" s="11"/>
      <c r="B788" s="11"/>
      <c r="C788" s="11"/>
      <c r="D788" s="39"/>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c r="A789" s="11"/>
      <c r="B789" s="11"/>
      <c r="C789" s="11"/>
      <c r="D789" s="39"/>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c r="A790" s="11"/>
      <c r="B790" s="11"/>
      <c r="C790" s="11"/>
      <c r="D790" s="39"/>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c r="A791" s="11"/>
      <c r="B791" s="11"/>
      <c r="C791" s="11"/>
      <c r="D791" s="39"/>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c r="A792" s="11"/>
      <c r="B792" s="11"/>
      <c r="C792" s="11"/>
      <c r="D792" s="39"/>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c r="A793" s="11"/>
      <c r="B793" s="11"/>
      <c r="C793" s="11"/>
      <c r="D793" s="39"/>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c r="A794" s="11"/>
      <c r="B794" s="11"/>
      <c r="C794" s="11"/>
      <c r="D794" s="39"/>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c r="A795" s="11"/>
      <c r="B795" s="11"/>
      <c r="C795" s="11"/>
      <c r="D795" s="39"/>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c r="A796" s="11"/>
      <c r="B796" s="11"/>
      <c r="C796" s="11"/>
      <c r="D796" s="39"/>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c r="A797" s="11"/>
      <c r="B797" s="11"/>
      <c r="C797" s="11"/>
      <c r="D797" s="39"/>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c r="A798" s="11"/>
      <c r="B798" s="11"/>
      <c r="C798" s="11"/>
      <c r="D798" s="39"/>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c r="A799" s="11"/>
      <c r="B799" s="11"/>
      <c r="C799" s="11"/>
      <c r="D799" s="39"/>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c r="A800" s="11"/>
      <c r="B800" s="11"/>
      <c r="C800" s="11"/>
      <c r="D800" s="39"/>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c r="A801" s="11"/>
      <c r="B801" s="11"/>
      <c r="C801" s="11"/>
      <c r="D801" s="39"/>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c r="A802" s="11"/>
      <c r="B802" s="11"/>
      <c r="C802" s="11"/>
      <c r="D802" s="39"/>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c r="A803" s="11"/>
      <c r="B803" s="11"/>
      <c r="C803" s="11"/>
      <c r="D803" s="39"/>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c r="A804" s="11"/>
      <c r="B804" s="11"/>
      <c r="C804" s="11"/>
      <c r="D804" s="39"/>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c r="A805" s="11"/>
      <c r="B805" s="11"/>
      <c r="C805" s="11"/>
      <c r="D805" s="39"/>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c r="A806" s="11"/>
      <c r="B806" s="11"/>
      <c r="C806" s="11"/>
      <c r="D806" s="39"/>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c r="A807" s="11"/>
      <c r="B807" s="11"/>
      <c r="C807" s="11"/>
      <c r="D807" s="39"/>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c r="A808" s="11"/>
      <c r="B808" s="11"/>
      <c r="C808" s="11"/>
      <c r="D808" s="39"/>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c r="A809" s="11"/>
      <c r="B809" s="11"/>
      <c r="C809" s="11"/>
      <c r="D809" s="39"/>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c r="A810" s="11"/>
      <c r="B810" s="11"/>
      <c r="C810" s="11"/>
      <c r="D810" s="39"/>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c r="A811" s="11"/>
      <c r="B811" s="11"/>
      <c r="C811" s="11"/>
      <c r="D811" s="39"/>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c r="A812" s="11"/>
      <c r="B812" s="11"/>
      <c r="C812" s="11"/>
      <c r="D812" s="39"/>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c r="A813" s="11"/>
      <c r="B813" s="11"/>
      <c r="C813" s="11"/>
      <c r="D813" s="39"/>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c r="A814" s="11"/>
      <c r="B814" s="11"/>
      <c r="C814" s="11"/>
      <c r="D814" s="39"/>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c r="A815" s="11"/>
      <c r="B815" s="11"/>
      <c r="C815" s="11"/>
      <c r="D815" s="39"/>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c r="A816" s="11"/>
      <c r="B816" s="11"/>
      <c r="C816" s="11"/>
      <c r="D816" s="39"/>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c r="A817" s="11"/>
      <c r="B817" s="11"/>
      <c r="C817" s="11"/>
      <c r="D817" s="39"/>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c r="A818" s="11"/>
      <c r="B818" s="11"/>
      <c r="C818" s="11"/>
      <c r="D818" s="39"/>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c r="A819" s="11"/>
      <c r="B819" s="11"/>
      <c r="C819" s="11"/>
      <c r="D819" s="39"/>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c r="A820" s="11"/>
      <c r="B820" s="11"/>
      <c r="C820" s="11"/>
      <c r="D820" s="39"/>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c r="A821" s="11"/>
      <c r="B821" s="11"/>
      <c r="C821" s="11"/>
      <c r="D821" s="39"/>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c r="A822" s="11"/>
      <c r="B822" s="11"/>
      <c r="C822" s="11"/>
      <c r="D822" s="39"/>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c r="A823" s="11"/>
      <c r="B823" s="11"/>
      <c r="C823" s="11"/>
      <c r="D823" s="39"/>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c r="A824" s="11"/>
      <c r="B824" s="11"/>
      <c r="C824" s="11"/>
      <c r="D824" s="39"/>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c r="A825" s="11"/>
      <c r="B825" s="11"/>
      <c r="C825" s="11"/>
      <c r="D825" s="39"/>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c r="A826" s="11"/>
      <c r="B826" s="11"/>
      <c r="C826" s="11"/>
      <c r="D826" s="39"/>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c r="A827" s="11"/>
      <c r="B827" s="11"/>
      <c r="C827" s="11"/>
      <c r="D827" s="39"/>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c r="A828" s="11"/>
      <c r="B828" s="11"/>
      <c r="C828" s="11"/>
      <c r="D828" s="39"/>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c r="A829" s="11"/>
      <c r="B829" s="11"/>
      <c r="C829" s="11"/>
      <c r="D829" s="39"/>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c r="A830" s="11"/>
      <c r="B830" s="11"/>
      <c r="C830" s="11"/>
      <c r="D830" s="39"/>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c r="A831" s="11"/>
      <c r="B831" s="11"/>
      <c r="C831" s="11"/>
      <c r="D831" s="39"/>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c r="A832" s="11"/>
      <c r="B832" s="11"/>
      <c r="C832" s="11"/>
      <c r="D832" s="39"/>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c r="A833" s="11"/>
      <c r="B833" s="11"/>
      <c r="C833" s="11"/>
      <c r="D833" s="39"/>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c r="A834" s="11"/>
      <c r="B834" s="11"/>
      <c r="C834" s="11"/>
      <c r="D834" s="39"/>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c r="A835" s="11"/>
      <c r="B835" s="11"/>
      <c r="C835" s="11"/>
      <c r="D835" s="39"/>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c r="A836" s="11"/>
      <c r="B836" s="11"/>
      <c r="C836" s="11"/>
      <c r="D836" s="39"/>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c r="A837" s="11"/>
      <c r="B837" s="11"/>
      <c r="C837" s="11"/>
      <c r="D837" s="39"/>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c r="A838" s="11"/>
      <c r="B838" s="11"/>
      <c r="C838" s="11"/>
      <c r="D838" s="39"/>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c r="A839" s="11"/>
      <c r="B839" s="11"/>
      <c r="C839" s="11"/>
      <c r="D839" s="39"/>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c r="A840" s="11"/>
      <c r="B840" s="11"/>
      <c r="C840" s="11"/>
      <c r="D840" s="39"/>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c r="A841" s="11"/>
      <c r="B841" s="11"/>
      <c r="C841" s="11"/>
      <c r="D841" s="39"/>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c r="A842" s="11"/>
      <c r="B842" s="11"/>
      <c r="C842" s="11"/>
      <c r="D842" s="39"/>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c r="A843" s="11"/>
      <c r="B843" s="11"/>
      <c r="C843" s="11"/>
      <c r="D843" s="39"/>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c r="A844" s="11"/>
      <c r="B844" s="11"/>
      <c r="C844" s="11"/>
      <c r="D844" s="39"/>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c r="A845" s="11"/>
      <c r="B845" s="11"/>
      <c r="C845" s="11"/>
      <c r="D845" s="39"/>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c r="A846" s="11"/>
      <c r="B846" s="11"/>
      <c r="C846" s="11"/>
      <c r="D846" s="39"/>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c r="A847" s="11"/>
      <c r="B847" s="11"/>
      <c r="C847" s="11"/>
      <c r="D847" s="39"/>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c r="A848" s="11"/>
      <c r="B848" s="11"/>
      <c r="C848" s="11"/>
      <c r="D848" s="39"/>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c r="A849" s="11"/>
      <c r="B849" s="11"/>
      <c r="C849" s="11"/>
      <c r="D849" s="39"/>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c r="A850" s="11"/>
      <c r="B850" s="11"/>
      <c r="C850" s="11"/>
      <c r="D850" s="39"/>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c r="A851" s="11"/>
      <c r="B851" s="11"/>
      <c r="C851" s="11"/>
      <c r="D851" s="39"/>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c r="A852" s="11"/>
      <c r="B852" s="11"/>
      <c r="C852" s="11"/>
      <c r="D852" s="39"/>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c r="A853" s="11"/>
      <c r="B853" s="11"/>
      <c r="C853" s="11"/>
      <c r="D853" s="39"/>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c r="A854" s="11"/>
      <c r="B854" s="11"/>
      <c r="C854" s="11"/>
      <c r="D854" s="39"/>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c r="A855" s="11"/>
      <c r="B855" s="11"/>
      <c r="C855" s="11"/>
      <c r="D855" s="39"/>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c r="A856" s="11"/>
      <c r="B856" s="11"/>
      <c r="C856" s="11"/>
      <c r="D856" s="39"/>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c r="A857" s="11"/>
      <c r="B857" s="11"/>
      <c r="C857" s="11"/>
      <c r="D857" s="39"/>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c r="A858" s="11"/>
      <c r="B858" s="11"/>
      <c r="C858" s="11"/>
      <c r="D858" s="39"/>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c r="A859" s="11"/>
      <c r="B859" s="11"/>
      <c r="C859" s="11"/>
      <c r="D859" s="39"/>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c r="A860" s="11"/>
      <c r="B860" s="11"/>
      <c r="C860" s="11"/>
      <c r="D860" s="39"/>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c r="A861" s="11"/>
      <c r="B861" s="11"/>
      <c r="C861" s="11"/>
      <c r="D861" s="39"/>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c r="A862" s="11"/>
      <c r="B862" s="11"/>
      <c r="C862" s="11"/>
      <c r="D862" s="39"/>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c r="A863" s="11"/>
      <c r="B863" s="11"/>
      <c r="C863" s="11"/>
      <c r="D863" s="39"/>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c r="A864" s="11"/>
      <c r="B864" s="11"/>
      <c r="C864" s="11"/>
      <c r="D864" s="39"/>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c r="A865" s="11"/>
      <c r="B865" s="11"/>
      <c r="C865" s="11"/>
      <c r="D865" s="39"/>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c r="A866" s="11"/>
      <c r="B866" s="11"/>
      <c r="C866" s="11"/>
      <c r="D866" s="39"/>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c r="A867" s="11"/>
      <c r="B867" s="11"/>
      <c r="C867" s="11"/>
      <c r="D867" s="39"/>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c r="A868" s="11"/>
      <c r="B868" s="11"/>
      <c r="C868" s="11"/>
      <c r="D868" s="39"/>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c r="A869" s="11"/>
      <c r="B869" s="11"/>
      <c r="C869" s="11"/>
      <c r="D869" s="39"/>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c r="A870" s="11"/>
      <c r="B870" s="11"/>
      <c r="C870" s="11"/>
      <c r="D870" s="39"/>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c r="A871" s="11"/>
      <c r="B871" s="11"/>
      <c r="C871" s="11"/>
      <c r="D871" s="39"/>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c r="A872" s="11"/>
      <c r="B872" s="11"/>
      <c r="C872" s="11"/>
      <c r="D872" s="39"/>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c r="A873" s="11"/>
      <c r="B873" s="11"/>
      <c r="C873" s="11"/>
      <c r="D873" s="39"/>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c r="A874" s="11"/>
      <c r="B874" s="11"/>
      <c r="C874" s="11"/>
      <c r="D874" s="39"/>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c r="A875" s="11"/>
      <c r="B875" s="11"/>
      <c r="C875" s="11"/>
      <c r="D875" s="39"/>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c r="A876" s="11"/>
      <c r="B876" s="11"/>
      <c r="C876" s="11"/>
      <c r="D876" s="39"/>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c r="A877" s="11"/>
      <c r="B877" s="11"/>
      <c r="C877" s="11"/>
      <c r="D877" s="39"/>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c r="A878" s="11"/>
      <c r="B878" s="11"/>
      <c r="C878" s="11"/>
      <c r="D878" s="39"/>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c r="A879" s="11"/>
      <c r="B879" s="11"/>
      <c r="C879" s="11"/>
      <c r="D879" s="39"/>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c r="A880" s="11"/>
      <c r="B880" s="11"/>
      <c r="C880" s="11"/>
      <c r="D880" s="39"/>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c r="A881" s="11"/>
      <c r="B881" s="11"/>
      <c r="C881" s="11"/>
      <c r="D881" s="39"/>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c r="A882" s="11"/>
      <c r="B882" s="11"/>
      <c r="C882" s="11"/>
      <c r="D882" s="39"/>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c r="A883" s="11"/>
      <c r="B883" s="11"/>
      <c r="C883" s="11"/>
      <c r="D883" s="39"/>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c r="A884" s="11"/>
      <c r="B884" s="11"/>
      <c r="C884" s="11"/>
      <c r="D884" s="39"/>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c r="A885" s="11"/>
      <c r="B885" s="11"/>
      <c r="C885" s="11"/>
      <c r="D885" s="39"/>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c r="A886" s="11"/>
      <c r="B886" s="11"/>
      <c r="C886" s="11"/>
      <c r="D886" s="39"/>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c r="A887" s="11"/>
      <c r="B887" s="11"/>
      <c r="C887" s="11"/>
      <c r="D887" s="39"/>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c r="A888" s="11"/>
      <c r="B888" s="11"/>
      <c r="C888" s="11"/>
      <c r="D888" s="39"/>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c r="A889" s="11"/>
      <c r="B889" s="11"/>
      <c r="C889" s="11"/>
      <c r="D889" s="39"/>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c r="A890" s="11"/>
      <c r="B890" s="11"/>
      <c r="C890" s="11"/>
      <c r="D890" s="39"/>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c r="A891" s="11"/>
      <c r="B891" s="11"/>
      <c r="C891" s="11"/>
      <c r="D891" s="39"/>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c r="A892" s="11"/>
      <c r="B892" s="11"/>
      <c r="C892" s="11"/>
      <c r="D892" s="39"/>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c r="A893" s="11"/>
      <c r="B893" s="11"/>
      <c r="C893" s="11"/>
      <c r="D893" s="39"/>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c r="A894" s="11"/>
      <c r="B894" s="11"/>
      <c r="C894" s="11"/>
      <c r="D894" s="39"/>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c r="A895" s="11"/>
      <c r="B895" s="11"/>
      <c r="C895" s="11"/>
      <c r="D895" s="39"/>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c r="A896" s="11"/>
      <c r="B896" s="11"/>
      <c r="C896" s="11"/>
      <c r="D896" s="39"/>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c r="A897" s="11"/>
      <c r="B897" s="11"/>
      <c r="C897" s="11"/>
      <c r="D897" s="39"/>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c r="A898" s="11"/>
      <c r="B898" s="11"/>
      <c r="C898" s="11"/>
      <c r="D898" s="39"/>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c r="A899" s="11"/>
      <c r="B899" s="11"/>
      <c r="C899" s="11"/>
      <c r="D899" s="39"/>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c r="A900" s="11"/>
      <c r="B900" s="11"/>
      <c r="C900" s="11"/>
      <c r="D900" s="39"/>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c r="A901" s="11"/>
      <c r="B901" s="11"/>
      <c r="C901" s="11"/>
      <c r="D901" s="39"/>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c r="A902" s="11"/>
      <c r="B902" s="11"/>
      <c r="C902" s="11"/>
      <c r="D902" s="39"/>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c r="A903" s="11"/>
      <c r="B903" s="11"/>
      <c r="C903" s="11"/>
      <c r="D903" s="39"/>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c r="A904" s="11"/>
      <c r="B904" s="11"/>
      <c r="C904" s="11"/>
      <c r="D904" s="39"/>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c r="A905" s="11"/>
      <c r="B905" s="11"/>
      <c r="C905" s="11"/>
      <c r="D905" s="39"/>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c r="A906" s="11"/>
      <c r="B906" s="11"/>
      <c r="C906" s="11"/>
      <c r="D906" s="39"/>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c r="A907" s="11"/>
      <c r="B907" s="11"/>
      <c r="C907" s="11"/>
      <c r="D907" s="39"/>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c r="A908" s="11"/>
      <c r="B908" s="11"/>
      <c r="C908" s="11"/>
      <c r="D908" s="39"/>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c r="A909" s="11"/>
      <c r="B909" s="11"/>
      <c r="C909" s="11"/>
      <c r="D909" s="39"/>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c r="A910" s="11"/>
      <c r="B910" s="11"/>
      <c r="C910" s="11"/>
      <c r="D910" s="39"/>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c r="A911" s="11"/>
      <c r="B911" s="11"/>
      <c r="C911" s="11"/>
      <c r="D911" s="39"/>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c r="A912" s="11"/>
      <c r="B912" s="11"/>
      <c r="C912" s="11"/>
      <c r="D912" s="39"/>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c r="A913" s="11"/>
      <c r="B913" s="11"/>
      <c r="C913" s="11"/>
      <c r="D913" s="39"/>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c r="A914" s="11"/>
      <c r="B914" s="11"/>
      <c r="C914" s="11"/>
      <c r="D914" s="39"/>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c r="A915" s="11"/>
      <c r="B915" s="11"/>
      <c r="C915" s="11"/>
      <c r="D915" s="39"/>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c r="A916" s="11"/>
      <c r="B916" s="11"/>
      <c r="C916" s="11"/>
      <c r="D916" s="39"/>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c r="A917" s="11"/>
      <c r="B917" s="11"/>
      <c r="C917" s="11"/>
      <c r="D917" s="39"/>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c r="A918" s="11"/>
      <c r="B918" s="11"/>
      <c r="C918" s="11"/>
      <c r="D918" s="39"/>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c r="A919" s="11"/>
      <c r="B919" s="11"/>
      <c r="C919" s="11"/>
      <c r="D919" s="39"/>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c r="A920" s="11"/>
      <c r="B920" s="11"/>
      <c r="C920" s="11"/>
      <c r="D920" s="39"/>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c r="A921" s="11"/>
      <c r="B921" s="11"/>
      <c r="C921" s="11"/>
      <c r="D921" s="39"/>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c r="A922" s="11"/>
      <c r="B922" s="11"/>
      <c r="C922" s="11"/>
      <c r="D922" s="39"/>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c r="A923" s="11"/>
      <c r="B923" s="11"/>
      <c r="C923" s="11"/>
      <c r="D923" s="39"/>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c r="A924" s="11"/>
      <c r="B924" s="11"/>
      <c r="C924" s="11"/>
      <c r="D924" s="39"/>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c r="A925" s="11"/>
      <c r="B925" s="11"/>
      <c r="C925" s="11"/>
      <c r="D925" s="39"/>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c r="A926" s="11"/>
      <c r="B926" s="11"/>
      <c r="C926" s="11"/>
      <c r="D926" s="39"/>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c r="A927" s="11"/>
      <c r="B927" s="11"/>
      <c r="C927" s="11"/>
      <c r="D927" s="39"/>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c r="A928" s="11"/>
      <c r="B928" s="11"/>
      <c r="C928" s="11"/>
      <c r="D928" s="39"/>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c r="A929" s="11"/>
      <c r="B929" s="11"/>
      <c r="C929" s="11"/>
      <c r="D929" s="39"/>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c r="A930" s="11"/>
      <c r="B930" s="11"/>
      <c r="C930" s="11"/>
      <c r="D930" s="39"/>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c r="A931" s="11"/>
      <c r="B931" s="11"/>
      <c r="C931" s="11"/>
      <c r="D931" s="39"/>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c r="A932" s="11"/>
      <c r="B932" s="11"/>
      <c r="C932" s="11"/>
      <c r="D932" s="39"/>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c r="A933" s="11"/>
      <c r="B933" s="11"/>
      <c r="C933" s="11"/>
      <c r="D933" s="39"/>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c r="A934" s="11"/>
      <c r="B934" s="11"/>
      <c r="C934" s="11"/>
      <c r="D934" s="39"/>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c r="A935" s="11"/>
      <c r="B935" s="11"/>
      <c r="C935" s="11"/>
      <c r="D935" s="39"/>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c r="A936" s="11"/>
      <c r="B936" s="11"/>
      <c r="C936" s="11"/>
      <c r="D936" s="39"/>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c r="A937" s="11"/>
      <c r="B937" s="11"/>
      <c r="C937" s="11"/>
      <c r="D937" s="39"/>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c r="A938" s="11"/>
      <c r="B938" s="11"/>
      <c r="C938" s="11"/>
      <c r="D938" s="39"/>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c r="A939" s="11"/>
      <c r="B939" s="11"/>
      <c r="C939" s="11"/>
      <c r="D939" s="39"/>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c r="A940" s="11"/>
      <c r="B940" s="11"/>
      <c r="C940" s="11"/>
      <c r="D940" s="39"/>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c r="A941" s="11"/>
      <c r="B941" s="11"/>
      <c r="C941" s="11"/>
      <c r="D941" s="39"/>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c r="A942" s="11"/>
      <c r="B942" s="11"/>
      <c r="C942" s="11"/>
      <c r="D942" s="39"/>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c r="A943" s="11"/>
      <c r="B943" s="11"/>
      <c r="C943" s="11"/>
      <c r="D943" s="39"/>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c r="A944" s="11"/>
      <c r="B944" s="11"/>
      <c r="C944" s="11"/>
      <c r="D944" s="39"/>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75" customHeight="1">
      <c r="A945" s="11"/>
      <c r="B945" s="11"/>
      <c r="C945" s="11"/>
      <c r="D945" s="39"/>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75" customHeight="1">
      <c r="A946" s="11"/>
      <c r="B946" s="11"/>
      <c r="C946" s="11"/>
      <c r="D946" s="39"/>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75" customHeight="1">
      <c r="A947" s="11"/>
      <c r="B947" s="11"/>
      <c r="C947" s="11"/>
      <c r="D947" s="39"/>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75" customHeight="1">
      <c r="A948" s="11"/>
      <c r="B948" s="11"/>
      <c r="C948" s="11"/>
      <c r="D948" s="39"/>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75" customHeight="1">
      <c r="A949" s="11"/>
      <c r="B949" s="11"/>
      <c r="C949" s="11"/>
      <c r="D949" s="39"/>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75" customHeight="1">
      <c r="A950" s="11"/>
      <c r="B950" s="11"/>
      <c r="C950" s="11"/>
      <c r="D950" s="39"/>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5.75" customHeight="1">
      <c r="A951" s="11"/>
      <c r="B951" s="11"/>
      <c r="C951" s="11"/>
      <c r="D951" s="39"/>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5.75" customHeight="1">
      <c r="A952" s="11"/>
      <c r="B952" s="11"/>
      <c r="C952" s="11"/>
      <c r="D952" s="39"/>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5.75" customHeight="1">
      <c r="A953" s="11"/>
      <c r="B953" s="11"/>
      <c r="C953" s="11"/>
      <c r="D953" s="39"/>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5.75" customHeight="1">
      <c r="A954" s="11"/>
      <c r="B954" s="11"/>
      <c r="C954" s="11"/>
      <c r="D954" s="39"/>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5.75" customHeight="1">
      <c r="A955" s="11"/>
      <c r="B955" s="11"/>
      <c r="C955" s="11"/>
      <c r="D955" s="39"/>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5.75" customHeight="1">
      <c r="A956" s="11"/>
      <c r="B956" s="11"/>
      <c r="C956" s="11"/>
      <c r="D956" s="39"/>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5.75" customHeight="1">
      <c r="A957" s="11"/>
      <c r="B957" s="11"/>
      <c r="C957" s="11"/>
      <c r="D957" s="39"/>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5.75" customHeight="1">
      <c r="A958" s="11"/>
      <c r="B958" s="11"/>
      <c r="C958" s="11"/>
      <c r="D958" s="39"/>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5.75" customHeight="1">
      <c r="A959" s="11"/>
      <c r="B959" s="11"/>
      <c r="C959" s="11"/>
      <c r="D959" s="39"/>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5.75" customHeight="1">
      <c r="A960" s="11"/>
      <c r="B960" s="11"/>
      <c r="C960" s="11"/>
      <c r="D960" s="39"/>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5.75" customHeight="1">
      <c r="A961" s="11"/>
      <c r="B961" s="11"/>
      <c r="C961" s="11"/>
      <c r="D961" s="39"/>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5.75" customHeight="1">
      <c r="A962" s="11"/>
      <c r="B962" s="11"/>
      <c r="C962" s="11"/>
      <c r="D962" s="39"/>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5.75" customHeight="1">
      <c r="A963" s="11"/>
      <c r="B963" s="11"/>
      <c r="C963" s="11"/>
      <c r="D963" s="39"/>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5.75" customHeight="1">
      <c r="A964" s="11"/>
      <c r="B964" s="11"/>
      <c r="C964" s="11"/>
      <c r="D964" s="39"/>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5.75" customHeight="1">
      <c r="A965" s="11"/>
      <c r="B965" s="11"/>
      <c r="C965" s="11"/>
      <c r="D965" s="39"/>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5.75" customHeight="1">
      <c r="A966" s="11"/>
      <c r="B966" s="11"/>
      <c r="C966" s="11"/>
      <c r="D966" s="39"/>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5.75" customHeight="1">
      <c r="A967" s="11"/>
      <c r="B967" s="11"/>
      <c r="C967" s="11"/>
      <c r="D967" s="39"/>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5.75" customHeight="1">
      <c r="A968" s="11"/>
      <c r="B968" s="11"/>
      <c r="C968" s="11"/>
      <c r="D968" s="39"/>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5.75" customHeight="1">
      <c r="A969" s="11"/>
      <c r="B969" s="11"/>
      <c r="C969" s="11"/>
      <c r="D969" s="39"/>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5.75" customHeight="1">
      <c r="A970" s="11"/>
      <c r="B970" s="11"/>
      <c r="C970" s="11"/>
      <c r="D970" s="39"/>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5.75" customHeight="1">
      <c r="A971" s="11"/>
      <c r="B971" s="11"/>
      <c r="C971" s="11"/>
      <c r="D971" s="39"/>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5.75" customHeight="1">
      <c r="A972" s="11"/>
      <c r="B972" s="11"/>
      <c r="C972" s="11"/>
      <c r="D972" s="39"/>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5.75" customHeight="1">
      <c r="A973" s="11"/>
      <c r="B973" s="11"/>
      <c r="C973" s="11"/>
      <c r="D973" s="39"/>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5.75" customHeight="1">
      <c r="A974" s="11"/>
      <c r="B974" s="11"/>
      <c r="C974" s="11"/>
      <c r="D974" s="39"/>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5.75" customHeight="1">
      <c r="A975" s="11"/>
      <c r="B975" s="11"/>
      <c r="C975" s="11"/>
      <c r="D975" s="39"/>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5.75" customHeight="1">
      <c r="A976" s="11"/>
      <c r="B976" s="11"/>
      <c r="C976" s="11"/>
      <c r="D976" s="39"/>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5.75" customHeight="1">
      <c r="A977" s="11"/>
      <c r="B977" s="11"/>
      <c r="C977" s="11"/>
      <c r="D977" s="39"/>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5.75" customHeight="1">
      <c r="A978" s="11"/>
      <c r="B978" s="11"/>
      <c r="C978" s="11"/>
      <c r="D978" s="39"/>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5.75" customHeight="1">
      <c r="A979" s="11"/>
      <c r="B979" s="11"/>
      <c r="C979" s="11"/>
      <c r="D979" s="39"/>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5.75" customHeight="1">
      <c r="A980" s="11"/>
      <c r="B980" s="11"/>
      <c r="C980" s="11"/>
      <c r="D980" s="39"/>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5.75" customHeight="1">
      <c r="A981" s="11"/>
      <c r="B981" s="11"/>
      <c r="C981" s="11"/>
      <c r="D981" s="39"/>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5.75" customHeight="1">
      <c r="A982" s="11"/>
      <c r="B982" s="11"/>
      <c r="C982" s="11"/>
      <c r="D982" s="39"/>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5.75" customHeight="1">
      <c r="A983" s="11"/>
      <c r="B983" s="11"/>
      <c r="C983" s="11"/>
      <c r="D983" s="39"/>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5.75" customHeight="1">
      <c r="A984" s="11"/>
      <c r="B984" s="11"/>
      <c r="C984" s="11"/>
      <c r="D984" s="39"/>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5.75" customHeight="1">
      <c r="A985" s="11"/>
      <c r="B985" s="11"/>
      <c r="C985" s="11"/>
      <c r="D985" s="39"/>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5.75" customHeight="1">
      <c r="A986" s="11"/>
      <c r="B986" s="11"/>
      <c r="C986" s="11"/>
      <c r="D986" s="39"/>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5.75" customHeight="1">
      <c r="A987" s="11"/>
      <c r="B987" s="11"/>
      <c r="C987" s="11"/>
      <c r="D987" s="39"/>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5.75" customHeight="1">
      <c r="A988" s="11"/>
      <c r="B988" s="11"/>
      <c r="C988" s="11"/>
      <c r="D988" s="39"/>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5.75" customHeight="1">
      <c r="A989" s="11"/>
      <c r="B989" s="11"/>
      <c r="C989" s="11"/>
      <c r="D989" s="39"/>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5.75" customHeight="1">
      <c r="A990" s="11"/>
      <c r="B990" s="11"/>
      <c r="C990" s="11"/>
      <c r="D990" s="39"/>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5.75" customHeight="1">
      <c r="A991" s="11"/>
      <c r="B991" s="11"/>
      <c r="C991" s="11"/>
      <c r="D991" s="39"/>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5.75" customHeight="1">
      <c r="A992" s="11"/>
      <c r="B992" s="11"/>
      <c r="C992" s="11"/>
      <c r="D992" s="39"/>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5.75" customHeight="1">
      <c r="A993" s="11"/>
      <c r="B993" s="11"/>
      <c r="C993" s="11"/>
      <c r="D993" s="39"/>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5.75" customHeight="1">
      <c r="A994" s="11"/>
      <c r="B994" s="11"/>
      <c r="C994" s="11"/>
      <c r="D994" s="39"/>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5.75" customHeight="1">
      <c r="A995" s="11"/>
      <c r="B995" s="11"/>
      <c r="C995" s="11"/>
      <c r="D995" s="39"/>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5.75" customHeight="1">
      <c r="A996" s="11"/>
      <c r="B996" s="11"/>
      <c r="C996" s="11"/>
      <c r="D996" s="39"/>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5.75" customHeight="1">
      <c r="A997" s="11"/>
      <c r="B997" s="11"/>
      <c r="C997" s="11"/>
      <c r="D997" s="39"/>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5.75" customHeight="1">
      <c r="A998" s="11"/>
      <c r="B998" s="11"/>
      <c r="C998" s="11"/>
      <c r="D998" s="39"/>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5.75" customHeight="1">
      <c r="A999" s="11"/>
      <c r="B999" s="11"/>
      <c r="C999" s="11"/>
      <c r="D999" s="39"/>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5.75" customHeight="1">
      <c r="A1000" s="11"/>
      <c r="B1000" s="11"/>
      <c r="C1000" s="11"/>
      <c r="D1000" s="39"/>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mergeCells count="16">
    <mergeCell ref="A6:B6"/>
    <mergeCell ref="A7:B7"/>
    <mergeCell ref="B13:E13"/>
    <mergeCell ref="B14:E17"/>
    <mergeCell ref="A8:B8"/>
    <mergeCell ref="B9:E9"/>
    <mergeCell ref="B10:E10"/>
    <mergeCell ref="B11:C11"/>
    <mergeCell ref="D11:E11"/>
    <mergeCell ref="B12:C12"/>
    <mergeCell ref="D12:E12"/>
    <mergeCell ref="A1:F1"/>
    <mergeCell ref="A2:F2"/>
    <mergeCell ref="A3:F3"/>
    <mergeCell ref="A4:B4"/>
    <mergeCell ref="A5:B5"/>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14:formula1>
            <xm:f>'Reference Sheet'!$A$1:$A$3</xm:f>
          </x14:formula1>
          <xm:sqref>C5:C8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2" zoomScale="80" zoomScaleNormal="80" workbookViewId="0">
      <selection activeCell="A2" sqref="A2:F2"/>
    </sheetView>
  </sheetViews>
  <sheetFormatPr defaultColWidth="14.42578125" defaultRowHeight="15" customHeight="1"/>
  <cols>
    <col min="1" max="1" width="21.28515625" customWidth="1"/>
    <col min="2" max="2" width="18.5703125" customWidth="1"/>
    <col min="3" max="3" width="31.28515625" customWidth="1"/>
    <col min="4" max="4" width="48.85546875" customWidth="1"/>
    <col min="5" max="5" width="43.140625" customWidth="1"/>
    <col min="6" max="6" width="42.28515625" customWidth="1"/>
    <col min="7" max="7" width="88.5703125" customWidth="1"/>
    <col min="8" max="8" width="6" hidden="1" customWidth="1"/>
    <col min="9" max="9" width="2.28515625" hidden="1" customWidth="1"/>
    <col min="10" max="10" width="5.85546875" hidden="1" customWidth="1"/>
    <col min="11" max="12" width="9.140625" hidden="1" customWidth="1"/>
    <col min="13" max="26" width="9.140625" customWidth="1"/>
  </cols>
  <sheetData>
    <row r="1" spans="1:26">
      <c r="A1" s="64" t="s">
        <v>109</v>
      </c>
      <c r="B1" s="61"/>
      <c r="C1" s="61"/>
      <c r="D1" s="61"/>
      <c r="E1" s="61"/>
      <c r="F1" s="62"/>
      <c r="G1" s="11"/>
      <c r="H1" s="11"/>
      <c r="I1" s="11"/>
      <c r="J1" s="11"/>
      <c r="K1" s="11"/>
      <c r="L1" s="11"/>
      <c r="M1" s="11"/>
      <c r="N1" s="11"/>
      <c r="O1" s="11"/>
      <c r="P1" s="11"/>
      <c r="Q1" s="11"/>
      <c r="R1" s="11"/>
      <c r="S1" s="11"/>
      <c r="T1" s="11"/>
      <c r="U1" s="11"/>
      <c r="V1" s="11"/>
      <c r="W1" s="11"/>
      <c r="X1" s="11"/>
      <c r="Y1" s="11"/>
      <c r="Z1" s="11"/>
    </row>
    <row r="2" spans="1:26" ht="36.75" customHeight="1">
      <c r="A2" s="65" t="s">
        <v>136</v>
      </c>
      <c r="B2" s="61"/>
      <c r="C2" s="61"/>
      <c r="D2" s="61"/>
      <c r="E2" s="61"/>
      <c r="F2" s="62"/>
      <c r="G2" s="11"/>
      <c r="H2" s="11"/>
      <c r="I2" s="11"/>
      <c r="J2" s="11"/>
      <c r="K2" s="11"/>
      <c r="L2" s="11"/>
      <c r="M2" s="11"/>
      <c r="N2" s="11"/>
      <c r="O2" s="11"/>
      <c r="P2" s="11"/>
      <c r="Q2" s="11"/>
      <c r="R2" s="11"/>
      <c r="S2" s="11"/>
      <c r="T2" s="11"/>
      <c r="U2" s="11"/>
      <c r="V2" s="11"/>
      <c r="W2" s="11"/>
      <c r="X2" s="11"/>
      <c r="Y2" s="11"/>
      <c r="Z2" s="11"/>
    </row>
    <row r="3" spans="1:26" ht="46.5" customHeight="1">
      <c r="A3" s="66" t="s">
        <v>137</v>
      </c>
      <c r="B3" s="53"/>
      <c r="C3" s="53"/>
      <c r="D3" s="53"/>
      <c r="E3" s="53"/>
      <c r="F3" s="53"/>
      <c r="G3" s="11"/>
      <c r="H3" s="11"/>
      <c r="I3" s="11"/>
      <c r="J3" s="11"/>
      <c r="K3" s="11"/>
      <c r="L3" s="11"/>
      <c r="M3" s="11"/>
      <c r="N3" s="11"/>
      <c r="O3" s="11"/>
      <c r="P3" s="11"/>
      <c r="Q3" s="11"/>
      <c r="R3" s="11"/>
      <c r="S3" s="11"/>
      <c r="T3" s="11"/>
      <c r="U3" s="11"/>
      <c r="V3" s="11"/>
      <c r="W3" s="11"/>
      <c r="X3" s="11"/>
      <c r="Y3" s="11"/>
      <c r="Z3" s="11"/>
    </row>
    <row r="4" spans="1:26">
      <c r="A4" s="67" t="s">
        <v>33</v>
      </c>
      <c r="B4" s="55"/>
      <c r="C4" s="29" t="s">
        <v>34</v>
      </c>
      <c r="D4" s="29" t="s">
        <v>35</v>
      </c>
      <c r="E4" s="29" t="s">
        <v>36</v>
      </c>
      <c r="F4" s="29" t="s">
        <v>37</v>
      </c>
      <c r="G4" s="29" t="s">
        <v>38</v>
      </c>
      <c r="H4" s="11"/>
      <c r="I4" s="11"/>
      <c r="J4" s="11"/>
      <c r="K4" s="11"/>
      <c r="L4" s="11"/>
      <c r="M4" s="11"/>
      <c r="N4" s="11"/>
      <c r="O4" s="11"/>
      <c r="P4" s="11"/>
      <c r="Q4" s="11"/>
      <c r="R4" s="11"/>
      <c r="S4" s="11"/>
      <c r="T4" s="11"/>
      <c r="U4" s="11"/>
      <c r="V4" s="11"/>
      <c r="W4" s="11"/>
      <c r="X4" s="11"/>
      <c r="Y4" s="11"/>
      <c r="Z4" s="11"/>
    </row>
    <row r="5" spans="1:26" ht="255">
      <c r="A5" s="68" t="s">
        <v>138</v>
      </c>
      <c r="B5" s="55"/>
      <c r="C5" s="30" t="s">
        <v>49</v>
      </c>
      <c r="D5" s="32" t="s">
        <v>139</v>
      </c>
      <c r="E5" s="32" t="s">
        <v>140</v>
      </c>
      <c r="F5" s="32" t="s">
        <v>141</v>
      </c>
      <c r="G5" s="36" t="s">
        <v>308</v>
      </c>
      <c r="H5" s="33">
        <f>VLOOKUP(C5,'Reference Sheet'!$A$1:$B$3,2)</f>
        <v>1</v>
      </c>
      <c r="I5" s="33"/>
      <c r="J5" s="34"/>
      <c r="K5" s="34"/>
      <c r="L5" s="34"/>
      <c r="M5" s="34"/>
      <c r="N5" s="34"/>
      <c r="O5" s="34"/>
      <c r="P5" s="34"/>
      <c r="Q5" s="34"/>
      <c r="R5" s="34"/>
      <c r="S5" s="34"/>
      <c r="T5" s="34"/>
      <c r="U5" s="34"/>
      <c r="V5" s="34"/>
      <c r="W5" s="34"/>
      <c r="X5" s="34"/>
      <c r="Y5" s="34"/>
      <c r="Z5" s="34"/>
    </row>
    <row r="6" spans="1:26" ht="285">
      <c r="A6" s="69" t="s">
        <v>142</v>
      </c>
      <c r="B6" s="55"/>
      <c r="C6" s="30" t="s">
        <v>49</v>
      </c>
      <c r="D6" s="32" t="s">
        <v>143</v>
      </c>
      <c r="E6" s="32" t="s">
        <v>144</v>
      </c>
      <c r="F6" s="32" t="s">
        <v>145</v>
      </c>
      <c r="G6" s="36" t="s">
        <v>306</v>
      </c>
      <c r="H6" s="33">
        <f>VLOOKUP(C6,'Reference Sheet'!$A$1:$B$3,2)</f>
        <v>1</v>
      </c>
      <c r="I6" s="33"/>
      <c r="J6" s="34"/>
      <c r="K6" s="34"/>
      <c r="L6" s="34"/>
      <c r="M6" s="34"/>
      <c r="N6" s="34"/>
      <c r="O6" s="34"/>
      <c r="P6" s="34"/>
      <c r="Q6" s="34"/>
      <c r="R6" s="34"/>
      <c r="S6" s="34"/>
      <c r="T6" s="34"/>
      <c r="U6" s="34"/>
      <c r="V6" s="34"/>
      <c r="W6" s="34"/>
      <c r="X6" s="34"/>
      <c r="Y6" s="34"/>
      <c r="Z6" s="34"/>
    </row>
    <row r="7" spans="1:26" ht="150">
      <c r="A7" s="68" t="s">
        <v>146</v>
      </c>
      <c r="B7" s="55"/>
      <c r="C7" s="30" t="s">
        <v>49</v>
      </c>
      <c r="D7" s="32" t="s">
        <v>148</v>
      </c>
      <c r="E7" s="32" t="s">
        <v>149</v>
      </c>
      <c r="F7" s="32" t="s">
        <v>150</v>
      </c>
      <c r="G7" s="36" t="s">
        <v>307</v>
      </c>
      <c r="H7" s="33">
        <f>VLOOKUP(C7,'Reference Sheet'!$A$1:$B$3,2)</f>
        <v>1</v>
      </c>
      <c r="I7" s="33"/>
      <c r="J7" s="34"/>
      <c r="K7" s="34"/>
      <c r="L7" s="34"/>
      <c r="M7" s="34"/>
      <c r="N7" s="34"/>
      <c r="O7" s="34"/>
      <c r="P7" s="34"/>
      <c r="Q7" s="34"/>
      <c r="R7" s="34"/>
      <c r="S7" s="34"/>
      <c r="T7" s="34"/>
      <c r="U7" s="34"/>
      <c r="V7" s="34"/>
      <c r="W7" s="34"/>
      <c r="X7" s="34"/>
      <c r="Y7" s="34"/>
      <c r="Z7" s="34"/>
    </row>
    <row r="8" spans="1:26" ht="20.25" customHeight="1">
      <c r="A8" s="11"/>
      <c r="B8" s="70" t="s">
        <v>151</v>
      </c>
      <c r="C8" s="71"/>
      <c r="D8" s="71"/>
      <c r="E8" s="71"/>
      <c r="F8" s="37"/>
      <c r="G8" s="37"/>
      <c r="H8" s="37"/>
      <c r="I8" s="37"/>
      <c r="J8" s="37"/>
      <c r="K8" s="37"/>
      <c r="L8" s="37"/>
      <c r="M8" s="37"/>
      <c r="N8" s="37"/>
      <c r="O8" s="37"/>
      <c r="P8" s="37"/>
      <c r="Q8" s="37"/>
      <c r="R8" s="37"/>
      <c r="S8" s="37"/>
      <c r="T8" s="37"/>
      <c r="U8" s="37"/>
      <c r="V8" s="37"/>
      <c r="W8" s="37"/>
      <c r="X8" s="37"/>
      <c r="Y8" s="37"/>
      <c r="Z8" s="37"/>
    </row>
    <row r="9" spans="1:26">
      <c r="A9" s="38"/>
      <c r="B9" s="60" t="s">
        <v>152</v>
      </c>
      <c r="C9" s="61"/>
      <c r="D9" s="61"/>
      <c r="E9" s="62"/>
      <c r="F9" s="11"/>
      <c r="G9" s="11"/>
      <c r="H9" s="11" t="b">
        <f>IF(OR(H5=0, H6=0, H7=0), FALSE, TRUE)</f>
        <v>1</v>
      </c>
      <c r="I9" s="11"/>
      <c r="J9" s="11"/>
      <c r="K9" s="11"/>
      <c r="L9" s="11"/>
      <c r="M9" s="11"/>
      <c r="N9" s="11"/>
      <c r="O9" s="11"/>
      <c r="P9" s="11"/>
      <c r="Q9" s="11"/>
      <c r="R9" s="11"/>
      <c r="S9" s="11"/>
      <c r="T9" s="11"/>
      <c r="U9" s="11"/>
      <c r="V9" s="11"/>
      <c r="W9" s="11"/>
      <c r="X9" s="11"/>
      <c r="Y9" s="11"/>
      <c r="Z9" s="11"/>
    </row>
    <row r="10" spans="1:26" ht="57" customHeight="1">
      <c r="A10" s="38"/>
      <c r="B10" s="72" t="s">
        <v>56</v>
      </c>
      <c r="C10" s="53"/>
      <c r="D10" s="73">
        <f>IFERROR(H10,"")</f>
        <v>3</v>
      </c>
      <c r="E10" s="53"/>
      <c r="F10" s="11"/>
      <c r="G10" s="11"/>
      <c r="H10" s="11">
        <f>SUM(H5:H7)</f>
        <v>3</v>
      </c>
      <c r="I10" s="11"/>
      <c r="J10" s="11"/>
      <c r="K10" s="11"/>
      <c r="L10" s="11"/>
      <c r="M10" s="11"/>
      <c r="N10" s="11"/>
      <c r="O10" s="11"/>
      <c r="P10" s="11"/>
      <c r="Q10" s="11"/>
      <c r="R10" s="11"/>
      <c r="S10" s="11"/>
      <c r="T10" s="11"/>
      <c r="U10" s="11"/>
      <c r="V10" s="11"/>
      <c r="W10" s="11"/>
      <c r="X10" s="11"/>
      <c r="Y10" s="11"/>
      <c r="Z10" s="11"/>
    </row>
    <row r="11" spans="1:26" ht="85.5" customHeight="1">
      <c r="A11" s="38"/>
      <c r="B11" s="72" t="s">
        <v>57</v>
      </c>
      <c r="C11" s="53"/>
      <c r="D11" s="74" t="str">
        <f>IFERROR(VLOOKUP(H11,'Reference Sheet'!$A$18:$B$20,2,FALSE),"")</f>
        <v>1: Partially meets expectations</v>
      </c>
      <c r="E11" s="62"/>
      <c r="F11" s="34"/>
      <c r="G11" s="34"/>
      <c r="H11" s="34">
        <f>SUM(J17:J28)</f>
        <v>1</v>
      </c>
      <c r="I11" s="34"/>
      <c r="J11" s="34"/>
      <c r="K11" s="34"/>
      <c r="L11" s="34"/>
      <c r="M11" s="34"/>
      <c r="N11" s="34"/>
      <c r="O11" s="34"/>
      <c r="P11" s="34"/>
      <c r="Q11" s="34"/>
      <c r="R11" s="34"/>
      <c r="S11" s="34"/>
      <c r="T11" s="34"/>
      <c r="U11" s="34"/>
      <c r="V11" s="34"/>
      <c r="W11" s="34"/>
      <c r="X11" s="34"/>
      <c r="Y11" s="34"/>
      <c r="Z11" s="34"/>
    </row>
    <row r="12" spans="1:26">
      <c r="A12" s="11"/>
      <c r="B12" s="60" t="s">
        <v>153</v>
      </c>
      <c r="C12" s="61"/>
      <c r="D12" s="61"/>
      <c r="E12" s="62"/>
      <c r="F12" s="11"/>
      <c r="G12" s="11"/>
      <c r="H12" s="11"/>
      <c r="I12" s="11"/>
      <c r="J12" s="11"/>
      <c r="K12" s="11"/>
      <c r="L12" s="11"/>
      <c r="M12" s="11"/>
      <c r="N12" s="11"/>
      <c r="O12" s="11"/>
      <c r="P12" s="11"/>
      <c r="Q12" s="11"/>
      <c r="R12" s="11"/>
      <c r="S12" s="11"/>
      <c r="T12" s="11"/>
      <c r="U12" s="11"/>
      <c r="V12" s="11"/>
      <c r="W12" s="11"/>
      <c r="X12" s="11"/>
      <c r="Y12" s="11"/>
      <c r="Z12" s="11"/>
    </row>
    <row r="13" spans="1:26">
      <c r="A13" s="11"/>
      <c r="B13" s="77" t="s">
        <v>305</v>
      </c>
      <c r="C13" s="53"/>
      <c r="D13" s="53"/>
      <c r="E13" s="53"/>
      <c r="F13" s="11"/>
      <c r="G13" s="11"/>
      <c r="H13" s="11"/>
      <c r="I13" s="11"/>
      <c r="J13" s="11"/>
      <c r="K13" s="11"/>
      <c r="L13" s="11"/>
      <c r="M13" s="11"/>
      <c r="N13" s="11"/>
      <c r="O13" s="11"/>
      <c r="P13" s="11"/>
      <c r="Q13" s="11"/>
      <c r="R13" s="11"/>
      <c r="S13" s="11"/>
      <c r="T13" s="11"/>
      <c r="U13" s="11"/>
      <c r="V13" s="11"/>
      <c r="W13" s="11"/>
      <c r="X13" s="11"/>
      <c r="Y13" s="11"/>
      <c r="Z13" s="11"/>
    </row>
    <row r="14" spans="1:26">
      <c r="A14" s="11"/>
      <c r="B14" s="53"/>
      <c r="C14" s="53"/>
      <c r="D14" s="53"/>
      <c r="E14" s="53"/>
      <c r="F14" s="11"/>
      <c r="G14" s="11"/>
      <c r="H14" s="11"/>
      <c r="I14" s="11"/>
      <c r="J14" s="11"/>
      <c r="K14" s="11"/>
      <c r="L14" s="11"/>
      <c r="M14" s="11"/>
      <c r="N14" s="11"/>
      <c r="O14" s="11"/>
      <c r="P14" s="11"/>
      <c r="Q14" s="11"/>
      <c r="R14" s="11"/>
      <c r="S14" s="11"/>
      <c r="T14" s="11"/>
      <c r="U14" s="11"/>
      <c r="V14" s="11"/>
      <c r="W14" s="11"/>
      <c r="X14" s="11"/>
      <c r="Y14" s="11"/>
      <c r="Z14" s="11"/>
    </row>
    <row r="15" spans="1:26">
      <c r="A15" s="33"/>
      <c r="B15" s="53"/>
      <c r="C15" s="53"/>
      <c r="D15" s="53"/>
      <c r="E15" s="53"/>
      <c r="F15" s="11"/>
      <c r="G15" s="11"/>
      <c r="H15" s="11"/>
      <c r="I15" s="11"/>
      <c r="J15" s="11"/>
      <c r="K15" s="11"/>
      <c r="L15" s="11"/>
      <c r="M15" s="11"/>
      <c r="N15" s="11"/>
      <c r="O15" s="11"/>
      <c r="P15" s="11"/>
      <c r="Q15" s="11"/>
      <c r="R15" s="11"/>
      <c r="S15" s="11"/>
      <c r="T15" s="11"/>
      <c r="U15" s="11"/>
      <c r="V15" s="11"/>
      <c r="W15" s="11"/>
      <c r="X15" s="11"/>
      <c r="Y15" s="11"/>
      <c r="Z15" s="11"/>
    </row>
    <row r="16" spans="1:26" ht="117" customHeight="1">
      <c r="A16" s="11"/>
      <c r="B16" s="53"/>
      <c r="C16" s="53"/>
      <c r="D16" s="53"/>
      <c r="E16" s="53"/>
      <c r="F16" s="11"/>
      <c r="G16" s="11"/>
      <c r="H16" s="11"/>
      <c r="I16" s="11"/>
      <c r="J16" s="11"/>
      <c r="K16" s="11"/>
      <c r="L16" s="11"/>
      <c r="M16" s="11"/>
      <c r="N16" s="11"/>
      <c r="O16" s="11"/>
      <c r="P16" s="11"/>
      <c r="Q16" s="11"/>
      <c r="R16" s="11"/>
      <c r="S16" s="11"/>
      <c r="T16" s="11"/>
      <c r="U16" s="11"/>
      <c r="V16" s="11"/>
      <c r="W16" s="11"/>
      <c r="X16" s="11"/>
      <c r="Y16" s="11"/>
      <c r="Z16" s="11"/>
    </row>
    <row r="17" spans="1:26">
      <c r="A17" s="11"/>
      <c r="B17" s="11"/>
      <c r="C17" s="11"/>
      <c r="D17" s="39"/>
      <c r="E17" s="11"/>
      <c r="F17" s="34"/>
      <c r="G17" s="34"/>
      <c r="H17" s="40">
        <v>6</v>
      </c>
      <c r="I17" s="40">
        <v>2</v>
      </c>
      <c r="J17" s="34">
        <f t="shared" ref="J17:J22" si="0">IF(AND(H$9=TRUE,$H$10=H17),I17,0)</f>
        <v>0</v>
      </c>
      <c r="K17" s="34"/>
      <c r="L17" s="34"/>
      <c r="M17" s="34"/>
      <c r="N17" s="34"/>
      <c r="O17" s="34"/>
      <c r="P17" s="34"/>
      <c r="Q17" s="34"/>
      <c r="R17" s="34"/>
      <c r="S17" s="34"/>
      <c r="T17" s="34"/>
      <c r="U17" s="34"/>
      <c r="V17" s="34"/>
      <c r="W17" s="34"/>
      <c r="X17" s="34"/>
      <c r="Y17" s="34"/>
      <c r="Z17" s="34"/>
    </row>
    <row r="18" spans="1:26">
      <c r="A18" s="11"/>
      <c r="B18" s="11"/>
      <c r="C18" s="11"/>
      <c r="D18" s="39"/>
      <c r="E18" s="11"/>
      <c r="F18" s="11"/>
      <c r="G18" s="11"/>
      <c r="H18" s="41">
        <v>5</v>
      </c>
      <c r="I18" s="41">
        <v>2</v>
      </c>
      <c r="J18" s="11">
        <f t="shared" si="0"/>
        <v>0</v>
      </c>
      <c r="K18" s="11"/>
      <c r="L18" s="11"/>
      <c r="M18" s="11"/>
      <c r="N18" s="11"/>
      <c r="O18" s="11"/>
      <c r="P18" s="11"/>
      <c r="Q18" s="11"/>
      <c r="R18" s="11"/>
      <c r="S18" s="11"/>
      <c r="T18" s="11"/>
      <c r="U18" s="11"/>
      <c r="V18" s="11"/>
      <c r="W18" s="11"/>
      <c r="X18" s="11"/>
      <c r="Y18" s="11"/>
      <c r="Z18" s="11"/>
    </row>
    <row r="19" spans="1:26">
      <c r="A19" s="11"/>
      <c r="B19" s="11"/>
      <c r="C19" s="11"/>
      <c r="D19" s="39"/>
      <c r="E19" s="11"/>
      <c r="F19" s="11"/>
      <c r="G19" s="11"/>
      <c r="H19" s="41">
        <v>4</v>
      </c>
      <c r="I19" s="41">
        <v>1</v>
      </c>
      <c r="J19" s="11">
        <f t="shared" si="0"/>
        <v>0</v>
      </c>
      <c r="K19" s="11"/>
      <c r="L19" s="11"/>
      <c r="M19" s="11"/>
      <c r="N19" s="11"/>
      <c r="O19" s="11"/>
      <c r="P19" s="11"/>
      <c r="Q19" s="11"/>
      <c r="R19" s="11"/>
      <c r="S19" s="11"/>
      <c r="T19" s="11"/>
      <c r="U19" s="11"/>
      <c r="V19" s="11"/>
      <c r="W19" s="11"/>
      <c r="X19" s="11"/>
      <c r="Y19" s="11"/>
      <c r="Z19" s="11"/>
    </row>
    <row r="20" spans="1:26">
      <c r="A20" s="11"/>
      <c r="B20" s="11"/>
      <c r="C20" s="11"/>
      <c r="D20" s="39"/>
      <c r="E20" s="11"/>
      <c r="F20" s="11"/>
      <c r="G20" s="11"/>
      <c r="H20" s="41">
        <v>3</v>
      </c>
      <c r="I20" s="41">
        <v>1</v>
      </c>
      <c r="J20" s="11">
        <f t="shared" si="0"/>
        <v>1</v>
      </c>
      <c r="K20" s="11"/>
      <c r="L20" s="11"/>
      <c r="M20" s="11"/>
      <c r="N20" s="11"/>
      <c r="O20" s="11"/>
      <c r="P20" s="11"/>
      <c r="Q20" s="11"/>
      <c r="R20" s="11"/>
      <c r="S20" s="11"/>
      <c r="T20" s="11"/>
      <c r="U20" s="11"/>
      <c r="V20" s="11"/>
      <c r="W20" s="11"/>
      <c r="X20" s="11"/>
      <c r="Y20" s="11"/>
      <c r="Z20" s="11"/>
    </row>
    <row r="21" spans="1:26" ht="15.75" customHeight="1">
      <c r="A21" s="11"/>
      <c r="B21" s="11"/>
      <c r="C21" s="11"/>
      <c r="D21" s="39"/>
      <c r="E21" s="11"/>
      <c r="F21" s="11"/>
      <c r="G21" s="11"/>
      <c r="H21" s="41">
        <v>2</v>
      </c>
      <c r="I21" s="41">
        <v>0</v>
      </c>
      <c r="J21" s="11">
        <f t="shared" si="0"/>
        <v>0</v>
      </c>
      <c r="K21" s="11"/>
      <c r="L21" s="11"/>
      <c r="M21" s="11"/>
      <c r="N21" s="11"/>
      <c r="O21" s="11"/>
      <c r="P21" s="11"/>
      <c r="Q21" s="11"/>
      <c r="R21" s="11"/>
      <c r="S21" s="11"/>
      <c r="T21" s="11"/>
      <c r="U21" s="11"/>
      <c r="V21" s="11"/>
      <c r="W21" s="11"/>
      <c r="X21" s="11"/>
      <c r="Y21" s="11"/>
      <c r="Z21" s="11"/>
    </row>
    <row r="22" spans="1:26" ht="15.75" customHeight="1">
      <c r="A22" s="11"/>
      <c r="B22" s="11"/>
      <c r="C22" s="11"/>
      <c r="D22" s="39"/>
      <c r="E22" s="11"/>
      <c r="F22" s="11"/>
      <c r="G22" s="11"/>
      <c r="H22" s="41">
        <v>1</v>
      </c>
      <c r="I22" s="41">
        <v>0</v>
      </c>
      <c r="J22" s="11">
        <f t="shared" si="0"/>
        <v>0</v>
      </c>
      <c r="K22" s="11"/>
      <c r="L22" s="11"/>
      <c r="M22" s="11"/>
      <c r="N22" s="11"/>
      <c r="O22" s="11"/>
      <c r="P22" s="11"/>
      <c r="Q22" s="11"/>
      <c r="R22" s="11"/>
      <c r="S22" s="11"/>
      <c r="T22" s="11"/>
      <c r="U22" s="11"/>
      <c r="V22" s="11"/>
      <c r="W22" s="11"/>
      <c r="X22" s="11"/>
      <c r="Y22" s="11"/>
      <c r="Z22" s="11"/>
    </row>
    <row r="23" spans="1:26" ht="15.75" customHeight="1">
      <c r="A23" s="11"/>
      <c r="B23" s="11"/>
      <c r="C23" s="11"/>
      <c r="D23" s="39"/>
      <c r="E23" s="11"/>
      <c r="F23" s="11"/>
      <c r="G23" s="11"/>
      <c r="H23" s="11"/>
      <c r="I23" s="11"/>
      <c r="J23" s="11"/>
      <c r="K23" s="11"/>
      <c r="L23" s="11"/>
      <c r="M23" s="11"/>
      <c r="N23" s="11"/>
      <c r="O23" s="11"/>
      <c r="P23" s="11"/>
      <c r="Q23" s="11"/>
      <c r="R23" s="11"/>
      <c r="S23" s="11"/>
      <c r="T23" s="11"/>
      <c r="U23" s="11"/>
      <c r="V23" s="11"/>
      <c r="W23" s="11"/>
      <c r="X23" s="11"/>
      <c r="Y23" s="11"/>
      <c r="Z23" s="11"/>
    </row>
    <row r="24" spans="1:26" ht="15.75" customHeight="1">
      <c r="A24" s="11"/>
      <c r="B24" s="11"/>
      <c r="C24" s="11"/>
      <c r="D24" s="39"/>
      <c r="E24" s="11"/>
      <c r="F24" s="11"/>
      <c r="G24" s="11"/>
      <c r="H24" s="11"/>
      <c r="I24" s="11"/>
      <c r="J24" s="11"/>
      <c r="K24" s="11"/>
      <c r="L24" s="11"/>
      <c r="M24" s="11"/>
      <c r="N24" s="11"/>
      <c r="O24" s="11"/>
      <c r="P24" s="11"/>
      <c r="Q24" s="11"/>
      <c r="R24" s="11"/>
      <c r="S24" s="11"/>
      <c r="T24" s="11"/>
      <c r="U24" s="11"/>
      <c r="V24" s="11"/>
      <c r="W24" s="11"/>
      <c r="X24" s="11"/>
      <c r="Y24" s="11"/>
      <c r="Z24" s="11"/>
    </row>
    <row r="25" spans="1:26" ht="15.75" customHeight="1">
      <c r="A25" s="11"/>
      <c r="B25" s="11"/>
      <c r="C25" s="11"/>
      <c r="D25" s="39"/>
      <c r="E25" s="11"/>
      <c r="F25" s="11"/>
      <c r="G25" s="11"/>
      <c r="H25" s="11"/>
      <c r="I25" s="11"/>
      <c r="J25" s="11"/>
      <c r="K25" s="11"/>
      <c r="L25" s="11"/>
      <c r="M25" s="11"/>
      <c r="N25" s="11"/>
      <c r="O25" s="11"/>
      <c r="P25" s="11"/>
      <c r="Q25" s="11"/>
      <c r="R25" s="11"/>
      <c r="S25" s="11"/>
      <c r="T25" s="11"/>
      <c r="U25" s="11"/>
      <c r="V25" s="11"/>
      <c r="W25" s="11"/>
      <c r="X25" s="11"/>
      <c r="Y25" s="11"/>
      <c r="Z25" s="11"/>
    </row>
    <row r="26" spans="1:26" ht="15.75" customHeight="1">
      <c r="A26" s="11"/>
      <c r="B26" s="11"/>
      <c r="C26" s="11"/>
      <c r="D26" s="39"/>
      <c r="E26" s="11"/>
      <c r="F26" s="11"/>
      <c r="G26" s="11"/>
      <c r="H26" s="11"/>
      <c r="I26" s="11"/>
      <c r="J26" s="11"/>
      <c r="K26" s="11"/>
      <c r="L26" s="11"/>
      <c r="M26" s="11"/>
      <c r="N26" s="11"/>
      <c r="O26" s="11"/>
      <c r="P26" s="11"/>
      <c r="Q26" s="11"/>
      <c r="R26" s="11"/>
      <c r="S26" s="11"/>
      <c r="T26" s="11"/>
      <c r="U26" s="11"/>
      <c r="V26" s="11"/>
      <c r="W26" s="11"/>
      <c r="X26" s="11"/>
      <c r="Y26" s="11"/>
      <c r="Z26" s="11"/>
    </row>
    <row r="27" spans="1:26" ht="15.75" customHeight="1">
      <c r="A27" s="11"/>
      <c r="B27" s="11"/>
      <c r="C27" s="11"/>
      <c r="D27" s="39"/>
      <c r="E27" s="11"/>
      <c r="F27" s="11"/>
      <c r="G27" s="11"/>
      <c r="H27" s="11"/>
      <c r="I27" s="11"/>
      <c r="J27" s="11"/>
      <c r="K27" s="11"/>
      <c r="L27" s="11"/>
      <c r="M27" s="11"/>
      <c r="N27" s="11"/>
      <c r="O27" s="11"/>
      <c r="P27" s="11"/>
      <c r="Q27" s="11"/>
      <c r="R27" s="11"/>
      <c r="S27" s="11"/>
      <c r="T27" s="11"/>
      <c r="U27" s="11"/>
      <c r="V27" s="11"/>
      <c r="W27" s="11"/>
      <c r="X27" s="11"/>
      <c r="Y27" s="11"/>
      <c r="Z27" s="11"/>
    </row>
    <row r="28" spans="1:26" ht="15.75" customHeight="1">
      <c r="A28" s="11"/>
      <c r="B28" s="11"/>
      <c r="C28" s="11"/>
      <c r="D28" s="39"/>
      <c r="E28" s="11"/>
      <c r="F28" s="11"/>
      <c r="G28" s="11"/>
      <c r="H28" s="11"/>
      <c r="I28" s="11"/>
      <c r="J28" s="11"/>
      <c r="K28" s="11"/>
      <c r="L28" s="11"/>
      <c r="M28" s="11"/>
      <c r="N28" s="11"/>
      <c r="O28" s="11"/>
      <c r="P28" s="11"/>
      <c r="Q28" s="11"/>
      <c r="R28" s="11"/>
      <c r="S28" s="11"/>
      <c r="T28" s="11"/>
      <c r="U28" s="11"/>
      <c r="V28" s="11"/>
      <c r="W28" s="11"/>
      <c r="X28" s="11"/>
      <c r="Y28" s="11"/>
      <c r="Z28" s="11"/>
    </row>
    <row r="29" spans="1:26" ht="15.75" customHeight="1">
      <c r="A29" s="11"/>
      <c r="B29" s="11"/>
      <c r="C29" s="11"/>
      <c r="D29" s="39"/>
      <c r="E29" s="11"/>
      <c r="F29" s="11"/>
      <c r="G29" s="11"/>
      <c r="H29" s="11"/>
      <c r="I29" s="11"/>
      <c r="J29" s="11"/>
      <c r="K29" s="11"/>
      <c r="L29" s="11"/>
      <c r="M29" s="11"/>
      <c r="N29" s="11"/>
      <c r="O29" s="11"/>
      <c r="P29" s="11"/>
      <c r="Q29" s="11"/>
      <c r="R29" s="11"/>
      <c r="S29" s="11"/>
      <c r="T29" s="11"/>
      <c r="U29" s="11"/>
      <c r="V29" s="11"/>
      <c r="W29" s="11"/>
      <c r="X29" s="11"/>
      <c r="Y29" s="11"/>
      <c r="Z29" s="11"/>
    </row>
    <row r="30" spans="1:26" ht="15.75" customHeight="1">
      <c r="A30" s="11"/>
      <c r="B30" s="11"/>
      <c r="C30" s="11"/>
      <c r="D30" s="39"/>
      <c r="E30" s="11"/>
      <c r="F30" s="11"/>
      <c r="G30" s="11"/>
      <c r="H30" s="11"/>
      <c r="I30" s="11"/>
      <c r="J30" s="11"/>
      <c r="K30" s="11"/>
      <c r="L30" s="11"/>
      <c r="M30" s="11"/>
      <c r="N30" s="11"/>
      <c r="O30" s="11"/>
      <c r="P30" s="11"/>
      <c r="Q30" s="11"/>
      <c r="R30" s="11"/>
      <c r="S30" s="11"/>
      <c r="T30" s="11"/>
      <c r="U30" s="11"/>
      <c r="V30" s="11"/>
      <c r="W30" s="11"/>
      <c r="X30" s="11"/>
      <c r="Y30" s="11"/>
      <c r="Z30" s="11"/>
    </row>
    <row r="31" spans="1:26" ht="15.75" customHeight="1">
      <c r="A31" s="11"/>
      <c r="B31" s="11"/>
      <c r="C31" s="11"/>
      <c r="D31" s="39"/>
      <c r="E31" s="11"/>
      <c r="F31" s="11"/>
      <c r="G31" s="11"/>
      <c r="H31" s="11"/>
      <c r="I31" s="11"/>
      <c r="J31" s="11"/>
      <c r="K31" s="11"/>
      <c r="L31" s="11"/>
      <c r="M31" s="11"/>
      <c r="N31" s="11"/>
      <c r="O31" s="11"/>
      <c r="P31" s="11"/>
      <c r="Q31" s="11"/>
      <c r="R31" s="11"/>
      <c r="S31" s="11"/>
      <c r="T31" s="11"/>
      <c r="U31" s="11"/>
      <c r="V31" s="11"/>
      <c r="W31" s="11"/>
      <c r="X31" s="11"/>
      <c r="Y31" s="11"/>
      <c r="Z31" s="11"/>
    </row>
    <row r="32" spans="1:26" ht="15.75" customHeight="1">
      <c r="A32" s="11"/>
      <c r="B32" s="11"/>
      <c r="C32" s="11"/>
      <c r="D32" s="39"/>
      <c r="E32" s="11"/>
      <c r="F32" s="11"/>
      <c r="G32" s="11"/>
      <c r="H32" s="11"/>
      <c r="I32" s="11"/>
      <c r="J32" s="11"/>
      <c r="K32" s="11"/>
      <c r="L32" s="11"/>
      <c r="M32" s="11"/>
      <c r="N32" s="11"/>
      <c r="O32" s="11"/>
      <c r="P32" s="11"/>
      <c r="Q32" s="11"/>
      <c r="R32" s="11"/>
      <c r="S32" s="11"/>
      <c r="T32" s="11"/>
      <c r="U32" s="11"/>
      <c r="V32" s="11"/>
      <c r="W32" s="11"/>
      <c r="X32" s="11"/>
      <c r="Y32" s="11"/>
      <c r="Z32" s="11"/>
    </row>
    <row r="33" spans="1:26" ht="15.75" customHeight="1">
      <c r="A33" s="11"/>
      <c r="B33" s="11"/>
      <c r="C33" s="11"/>
      <c r="D33" s="39"/>
      <c r="E33" s="11"/>
      <c r="F33" s="11"/>
      <c r="G33" s="11"/>
      <c r="H33" s="11"/>
      <c r="I33" s="11"/>
      <c r="J33" s="11"/>
      <c r="K33" s="11"/>
      <c r="L33" s="11"/>
      <c r="M33" s="11"/>
      <c r="N33" s="11"/>
      <c r="O33" s="11"/>
      <c r="P33" s="11"/>
      <c r="Q33" s="11"/>
      <c r="R33" s="11"/>
      <c r="S33" s="11"/>
      <c r="T33" s="11"/>
      <c r="U33" s="11"/>
      <c r="V33" s="11"/>
      <c r="W33" s="11"/>
      <c r="X33" s="11"/>
      <c r="Y33" s="11"/>
      <c r="Z33" s="11"/>
    </row>
    <row r="34" spans="1:26" ht="15.75" customHeight="1">
      <c r="A34" s="11"/>
      <c r="B34" s="11"/>
      <c r="C34" s="11"/>
      <c r="D34" s="39"/>
      <c r="E34" s="11"/>
      <c r="F34" s="11"/>
      <c r="G34" s="11"/>
      <c r="H34" s="11"/>
      <c r="I34" s="11"/>
      <c r="J34" s="11"/>
      <c r="K34" s="11"/>
      <c r="L34" s="11"/>
      <c r="M34" s="11"/>
      <c r="N34" s="11"/>
      <c r="O34" s="11"/>
      <c r="P34" s="11"/>
      <c r="Q34" s="11"/>
      <c r="R34" s="11"/>
      <c r="S34" s="11"/>
      <c r="T34" s="11"/>
      <c r="U34" s="11"/>
      <c r="V34" s="11"/>
      <c r="W34" s="11"/>
      <c r="X34" s="11"/>
      <c r="Y34" s="11"/>
      <c r="Z34" s="11"/>
    </row>
    <row r="35" spans="1:26" ht="15.75" customHeight="1">
      <c r="A35" s="11"/>
      <c r="B35" s="11"/>
      <c r="C35" s="11"/>
      <c r="D35" s="39"/>
      <c r="E35" s="11"/>
      <c r="F35" s="11"/>
      <c r="G35" s="11"/>
      <c r="H35" s="11"/>
      <c r="I35" s="11"/>
      <c r="J35" s="11"/>
      <c r="K35" s="11"/>
      <c r="L35" s="11"/>
      <c r="M35" s="11"/>
      <c r="N35" s="11"/>
      <c r="O35" s="11"/>
      <c r="P35" s="11"/>
      <c r="Q35" s="11"/>
      <c r="R35" s="11"/>
      <c r="S35" s="11"/>
      <c r="T35" s="11"/>
      <c r="U35" s="11"/>
      <c r="V35" s="11"/>
      <c r="W35" s="11"/>
      <c r="X35" s="11"/>
      <c r="Y35" s="11"/>
      <c r="Z35" s="11"/>
    </row>
    <row r="36" spans="1:26" ht="15.75" customHeight="1">
      <c r="A36" s="11"/>
      <c r="B36" s="11"/>
      <c r="C36" s="11"/>
      <c r="D36" s="39"/>
      <c r="E36" s="11"/>
      <c r="F36" s="11"/>
      <c r="G36" s="11"/>
      <c r="H36" s="11"/>
      <c r="I36" s="11"/>
      <c r="J36" s="11"/>
      <c r="K36" s="11"/>
      <c r="L36" s="11"/>
      <c r="M36" s="11"/>
      <c r="N36" s="11"/>
      <c r="O36" s="11"/>
      <c r="P36" s="11"/>
      <c r="Q36" s="11"/>
      <c r="R36" s="11"/>
      <c r="S36" s="11"/>
      <c r="T36" s="11"/>
      <c r="U36" s="11"/>
      <c r="V36" s="11"/>
      <c r="W36" s="11"/>
      <c r="X36" s="11"/>
      <c r="Y36" s="11"/>
      <c r="Z36" s="11"/>
    </row>
    <row r="37" spans="1:26" ht="15.75" customHeight="1">
      <c r="A37" s="11"/>
      <c r="B37" s="11"/>
      <c r="C37" s="11"/>
      <c r="D37" s="39"/>
      <c r="E37" s="11"/>
      <c r="F37" s="11"/>
      <c r="G37" s="11"/>
      <c r="H37" s="11"/>
      <c r="I37" s="11"/>
      <c r="J37" s="11"/>
      <c r="K37" s="11"/>
      <c r="L37" s="11"/>
      <c r="M37" s="11"/>
      <c r="N37" s="11"/>
      <c r="O37" s="11"/>
      <c r="P37" s="11"/>
      <c r="Q37" s="11"/>
      <c r="R37" s="11"/>
      <c r="S37" s="11"/>
      <c r="T37" s="11"/>
      <c r="U37" s="11"/>
      <c r="V37" s="11"/>
      <c r="W37" s="11"/>
      <c r="X37" s="11"/>
      <c r="Y37" s="11"/>
      <c r="Z37" s="11"/>
    </row>
    <row r="38" spans="1:26" ht="15.75" customHeight="1">
      <c r="A38" s="11"/>
      <c r="B38" s="11"/>
      <c r="C38" s="11"/>
      <c r="D38" s="39"/>
      <c r="E38" s="11"/>
      <c r="F38" s="11"/>
      <c r="G38" s="11"/>
      <c r="H38" s="11"/>
      <c r="I38" s="11"/>
      <c r="J38" s="11"/>
      <c r="K38" s="11"/>
      <c r="L38" s="11"/>
      <c r="M38" s="11"/>
      <c r="N38" s="11"/>
      <c r="O38" s="11"/>
      <c r="P38" s="11"/>
      <c r="Q38" s="11"/>
      <c r="R38" s="11"/>
      <c r="S38" s="11"/>
      <c r="T38" s="11"/>
      <c r="U38" s="11"/>
      <c r="V38" s="11"/>
      <c r="W38" s="11"/>
      <c r="X38" s="11"/>
      <c r="Y38" s="11"/>
      <c r="Z38" s="11"/>
    </row>
    <row r="39" spans="1:26" ht="15.75" customHeight="1">
      <c r="A39" s="11"/>
      <c r="B39" s="11"/>
      <c r="C39" s="11"/>
      <c r="D39" s="39"/>
      <c r="E39" s="11"/>
      <c r="F39" s="11"/>
      <c r="G39" s="11"/>
      <c r="H39" s="11"/>
      <c r="I39" s="11"/>
      <c r="J39" s="11"/>
      <c r="K39" s="11"/>
      <c r="L39" s="11"/>
      <c r="M39" s="11"/>
      <c r="N39" s="11"/>
      <c r="O39" s="11"/>
      <c r="P39" s="11"/>
      <c r="Q39" s="11"/>
      <c r="R39" s="11"/>
      <c r="S39" s="11"/>
      <c r="T39" s="11"/>
      <c r="U39" s="11"/>
      <c r="V39" s="11"/>
      <c r="W39" s="11"/>
      <c r="X39" s="11"/>
      <c r="Y39" s="11"/>
      <c r="Z39" s="11"/>
    </row>
    <row r="40" spans="1:26" ht="15.75" customHeight="1">
      <c r="A40" s="11"/>
      <c r="B40" s="11"/>
      <c r="C40" s="11"/>
      <c r="D40" s="39"/>
      <c r="E40" s="11"/>
      <c r="F40" s="11"/>
      <c r="G40" s="11"/>
      <c r="H40" s="11"/>
      <c r="I40" s="11"/>
      <c r="J40" s="11"/>
      <c r="K40" s="11"/>
      <c r="L40" s="11"/>
      <c r="M40" s="11"/>
      <c r="N40" s="11"/>
      <c r="O40" s="11"/>
      <c r="P40" s="11"/>
      <c r="Q40" s="11"/>
      <c r="R40" s="11"/>
      <c r="S40" s="11"/>
      <c r="T40" s="11"/>
      <c r="U40" s="11"/>
      <c r="V40" s="11"/>
      <c r="W40" s="11"/>
      <c r="X40" s="11"/>
      <c r="Y40" s="11"/>
      <c r="Z40" s="11"/>
    </row>
    <row r="41" spans="1:26" ht="15.75" customHeight="1">
      <c r="A41" s="11"/>
      <c r="B41" s="11"/>
      <c r="C41" s="11"/>
      <c r="D41" s="39"/>
      <c r="E41" s="11"/>
      <c r="F41" s="11"/>
      <c r="G41" s="11"/>
      <c r="H41" s="11"/>
      <c r="I41" s="11"/>
      <c r="J41" s="11"/>
      <c r="K41" s="11"/>
      <c r="L41" s="11"/>
      <c r="M41" s="11"/>
      <c r="N41" s="11"/>
      <c r="O41" s="11"/>
      <c r="P41" s="11"/>
      <c r="Q41" s="11"/>
      <c r="R41" s="11"/>
      <c r="S41" s="11"/>
      <c r="T41" s="11"/>
      <c r="U41" s="11"/>
      <c r="V41" s="11"/>
      <c r="W41" s="11"/>
      <c r="X41" s="11"/>
      <c r="Y41" s="11"/>
      <c r="Z41" s="11"/>
    </row>
    <row r="42" spans="1:26" ht="15.75" customHeight="1">
      <c r="A42" s="11"/>
      <c r="B42" s="11"/>
      <c r="C42" s="11"/>
      <c r="D42" s="39"/>
      <c r="E42" s="11"/>
      <c r="F42" s="11"/>
      <c r="G42" s="11"/>
      <c r="H42" s="11"/>
      <c r="I42" s="11"/>
      <c r="J42" s="11"/>
      <c r="K42" s="11"/>
      <c r="L42" s="11"/>
      <c r="M42" s="11"/>
      <c r="N42" s="11"/>
      <c r="O42" s="11"/>
      <c r="P42" s="11"/>
      <c r="Q42" s="11"/>
      <c r="R42" s="11"/>
      <c r="S42" s="11"/>
      <c r="T42" s="11"/>
      <c r="U42" s="11"/>
      <c r="V42" s="11"/>
      <c r="W42" s="11"/>
      <c r="X42" s="11"/>
      <c r="Y42" s="11"/>
      <c r="Z42" s="11"/>
    </row>
    <row r="43" spans="1:26" ht="15.75" customHeight="1">
      <c r="A43" s="11"/>
      <c r="B43" s="11"/>
      <c r="C43" s="11"/>
      <c r="D43" s="39"/>
      <c r="E43" s="11"/>
      <c r="F43" s="11"/>
      <c r="G43" s="11"/>
      <c r="H43" s="11"/>
      <c r="I43" s="11"/>
      <c r="J43" s="11"/>
      <c r="K43" s="11"/>
      <c r="L43" s="11"/>
      <c r="M43" s="11"/>
      <c r="N43" s="11"/>
      <c r="O43" s="11"/>
      <c r="P43" s="11"/>
      <c r="Q43" s="11"/>
      <c r="R43" s="11"/>
      <c r="S43" s="11"/>
      <c r="T43" s="11"/>
      <c r="U43" s="11"/>
      <c r="V43" s="11"/>
      <c r="W43" s="11"/>
      <c r="X43" s="11"/>
      <c r="Y43" s="11"/>
      <c r="Z43" s="11"/>
    </row>
    <row r="44" spans="1:26" ht="15.75" customHeight="1">
      <c r="A44" s="11"/>
      <c r="B44" s="11"/>
      <c r="C44" s="11"/>
      <c r="D44" s="39"/>
      <c r="E44" s="11"/>
      <c r="F44" s="11"/>
      <c r="G44" s="11"/>
      <c r="H44" s="11"/>
      <c r="I44" s="11"/>
      <c r="J44" s="11"/>
      <c r="K44" s="11"/>
      <c r="L44" s="11"/>
      <c r="M44" s="11"/>
      <c r="N44" s="11"/>
      <c r="O44" s="11"/>
      <c r="P44" s="11"/>
      <c r="Q44" s="11"/>
      <c r="R44" s="11"/>
      <c r="S44" s="11"/>
      <c r="T44" s="11"/>
      <c r="U44" s="11"/>
      <c r="V44" s="11"/>
      <c r="W44" s="11"/>
      <c r="X44" s="11"/>
      <c r="Y44" s="11"/>
      <c r="Z44" s="11"/>
    </row>
    <row r="45" spans="1:26" ht="15.75" customHeight="1">
      <c r="A45" s="11"/>
      <c r="B45" s="11"/>
      <c r="C45" s="11"/>
      <c r="D45" s="39"/>
      <c r="E45" s="11"/>
      <c r="F45" s="11"/>
      <c r="G45" s="11"/>
      <c r="H45" s="11"/>
      <c r="I45" s="11"/>
      <c r="J45" s="11"/>
      <c r="K45" s="11"/>
      <c r="L45" s="11"/>
      <c r="M45" s="11"/>
      <c r="N45" s="11"/>
      <c r="O45" s="11"/>
      <c r="P45" s="11"/>
      <c r="Q45" s="11"/>
      <c r="R45" s="11"/>
      <c r="S45" s="11"/>
      <c r="T45" s="11"/>
      <c r="U45" s="11"/>
      <c r="V45" s="11"/>
      <c r="W45" s="11"/>
      <c r="X45" s="11"/>
      <c r="Y45" s="11"/>
      <c r="Z45" s="11"/>
    </row>
    <row r="46" spans="1:26" ht="15.75" customHeight="1">
      <c r="A46" s="11"/>
      <c r="B46" s="11"/>
      <c r="C46" s="11"/>
      <c r="D46" s="39"/>
      <c r="E46" s="11"/>
      <c r="F46" s="11"/>
      <c r="G46" s="11"/>
      <c r="H46" s="11"/>
      <c r="I46" s="11"/>
      <c r="J46" s="11"/>
      <c r="K46" s="11"/>
      <c r="L46" s="11"/>
      <c r="M46" s="11"/>
      <c r="N46" s="11"/>
      <c r="O46" s="11"/>
      <c r="P46" s="11"/>
      <c r="Q46" s="11"/>
      <c r="R46" s="11"/>
      <c r="S46" s="11"/>
      <c r="T46" s="11"/>
      <c r="U46" s="11"/>
      <c r="V46" s="11"/>
      <c r="W46" s="11"/>
      <c r="X46" s="11"/>
      <c r="Y46" s="11"/>
      <c r="Z46" s="11"/>
    </row>
    <row r="47" spans="1:26" ht="15.75" customHeight="1">
      <c r="A47" s="11"/>
      <c r="B47" s="11"/>
      <c r="C47" s="11"/>
      <c r="D47" s="39"/>
      <c r="E47" s="11"/>
      <c r="F47" s="11"/>
      <c r="G47" s="11"/>
      <c r="H47" s="11"/>
      <c r="I47" s="11"/>
      <c r="J47" s="11"/>
      <c r="K47" s="11"/>
      <c r="L47" s="11"/>
      <c r="M47" s="11"/>
      <c r="N47" s="11"/>
      <c r="O47" s="11"/>
      <c r="P47" s="11"/>
      <c r="Q47" s="11"/>
      <c r="R47" s="11"/>
      <c r="S47" s="11"/>
      <c r="T47" s="11"/>
      <c r="U47" s="11"/>
      <c r="V47" s="11"/>
      <c r="W47" s="11"/>
      <c r="X47" s="11"/>
      <c r="Y47" s="11"/>
      <c r="Z47" s="11"/>
    </row>
    <row r="48" spans="1:26" ht="15.75" customHeight="1">
      <c r="A48" s="11"/>
      <c r="B48" s="11"/>
      <c r="C48" s="11"/>
      <c r="D48" s="39"/>
      <c r="E48" s="11"/>
      <c r="F48" s="11"/>
      <c r="G48" s="11"/>
      <c r="H48" s="11"/>
      <c r="I48" s="11"/>
      <c r="J48" s="11"/>
      <c r="K48" s="11"/>
      <c r="L48" s="11"/>
      <c r="M48" s="11"/>
      <c r="N48" s="11"/>
      <c r="O48" s="11"/>
      <c r="P48" s="11"/>
      <c r="Q48" s="11"/>
      <c r="R48" s="11"/>
      <c r="S48" s="11"/>
      <c r="T48" s="11"/>
      <c r="U48" s="11"/>
      <c r="V48" s="11"/>
      <c r="W48" s="11"/>
      <c r="X48" s="11"/>
      <c r="Y48" s="11"/>
      <c r="Z48" s="11"/>
    </row>
    <row r="49" spans="1:26" ht="15.75" customHeight="1">
      <c r="A49" s="11"/>
      <c r="B49" s="11"/>
      <c r="C49" s="11"/>
      <c r="D49" s="39"/>
      <c r="E49" s="11"/>
      <c r="F49" s="11"/>
      <c r="G49" s="11"/>
      <c r="H49" s="11"/>
      <c r="I49" s="11"/>
      <c r="J49" s="11"/>
      <c r="K49" s="11"/>
      <c r="L49" s="11"/>
      <c r="M49" s="11"/>
      <c r="N49" s="11"/>
      <c r="O49" s="11"/>
      <c r="P49" s="11"/>
      <c r="Q49" s="11"/>
      <c r="R49" s="11"/>
      <c r="S49" s="11"/>
      <c r="T49" s="11"/>
      <c r="U49" s="11"/>
      <c r="V49" s="11"/>
      <c r="W49" s="11"/>
      <c r="X49" s="11"/>
      <c r="Y49" s="11"/>
      <c r="Z49" s="11"/>
    </row>
    <row r="50" spans="1:26" ht="15.75" customHeight="1">
      <c r="A50" s="11"/>
      <c r="B50" s="11"/>
      <c r="C50" s="11"/>
      <c r="D50" s="39"/>
      <c r="E50" s="11"/>
      <c r="F50" s="11"/>
      <c r="G50" s="11"/>
      <c r="H50" s="11"/>
      <c r="I50" s="11"/>
      <c r="J50" s="11"/>
      <c r="K50" s="11"/>
      <c r="L50" s="11"/>
      <c r="M50" s="11"/>
      <c r="N50" s="11"/>
      <c r="O50" s="11"/>
      <c r="P50" s="11"/>
      <c r="Q50" s="11"/>
      <c r="R50" s="11"/>
      <c r="S50" s="11"/>
      <c r="T50" s="11"/>
      <c r="U50" s="11"/>
      <c r="V50" s="11"/>
      <c r="W50" s="11"/>
      <c r="X50" s="11"/>
      <c r="Y50" s="11"/>
      <c r="Z50" s="11"/>
    </row>
    <row r="51" spans="1:26" ht="15.75" customHeight="1">
      <c r="A51" s="11"/>
      <c r="B51" s="11"/>
      <c r="C51" s="11"/>
      <c r="D51" s="39"/>
      <c r="E51" s="11"/>
      <c r="F51" s="11"/>
      <c r="G51" s="11"/>
      <c r="H51" s="11"/>
      <c r="I51" s="11"/>
      <c r="J51" s="11"/>
      <c r="K51" s="11"/>
      <c r="L51" s="11"/>
      <c r="M51" s="11"/>
      <c r="N51" s="11"/>
      <c r="O51" s="11"/>
      <c r="P51" s="11"/>
      <c r="Q51" s="11"/>
      <c r="R51" s="11"/>
      <c r="S51" s="11"/>
      <c r="T51" s="11"/>
      <c r="U51" s="11"/>
      <c r="V51" s="11"/>
      <c r="W51" s="11"/>
      <c r="X51" s="11"/>
      <c r="Y51" s="11"/>
      <c r="Z51" s="11"/>
    </row>
    <row r="52" spans="1:26" ht="15.75" customHeight="1">
      <c r="A52" s="11"/>
      <c r="B52" s="11"/>
      <c r="C52" s="11"/>
      <c r="D52" s="39"/>
      <c r="E52" s="11"/>
      <c r="F52" s="11"/>
      <c r="G52" s="11"/>
      <c r="H52" s="11"/>
      <c r="I52" s="11"/>
      <c r="J52" s="11"/>
      <c r="K52" s="11"/>
      <c r="L52" s="11"/>
      <c r="M52" s="11"/>
      <c r="N52" s="11"/>
      <c r="O52" s="11"/>
      <c r="P52" s="11"/>
      <c r="Q52" s="11"/>
      <c r="R52" s="11"/>
      <c r="S52" s="11"/>
      <c r="T52" s="11"/>
      <c r="U52" s="11"/>
      <c r="V52" s="11"/>
      <c r="W52" s="11"/>
      <c r="X52" s="11"/>
      <c r="Y52" s="11"/>
      <c r="Z52" s="11"/>
    </row>
    <row r="53" spans="1:26" ht="15.75" customHeight="1">
      <c r="A53" s="11"/>
      <c r="B53" s="11"/>
      <c r="C53" s="11"/>
      <c r="D53" s="39"/>
      <c r="E53" s="11"/>
      <c r="F53" s="11"/>
      <c r="G53" s="11"/>
      <c r="H53" s="11"/>
      <c r="I53" s="11"/>
      <c r="J53" s="11"/>
      <c r="K53" s="11"/>
      <c r="L53" s="11"/>
      <c r="M53" s="11"/>
      <c r="N53" s="11"/>
      <c r="O53" s="11"/>
      <c r="P53" s="11"/>
      <c r="Q53" s="11"/>
      <c r="R53" s="11"/>
      <c r="S53" s="11"/>
      <c r="T53" s="11"/>
      <c r="U53" s="11"/>
      <c r="V53" s="11"/>
      <c r="W53" s="11"/>
      <c r="X53" s="11"/>
      <c r="Y53" s="11"/>
      <c r="Z53" s="11"/>
    </row>
    <row r="54" spans="1:26" ht="15.75" customHeight="1">
      <c r="A54" s="11"/>
      <c r="B54" s="11"/>
      <c r="C54" s="11"/>
      <c r="D54" s="39"/>
      <c r="E54" s="11"/>
      <c r="F54" s="11"/>
      <c r="G54" s="11"/>
      <c r="H54" s="11"/>
      <c r="I54" s="11"/>
      <c r="J54" s="11"/>
      <c r="K54" s="11"/>
      <c r="L54" s="11"/>
      <c r="M54" s="11"/>
      <c r="N54" s="11"/>
      <c r="O54" s="11"/>
      <c r="P54" s="11"/>
      <c r="Q54" s="11"/>
      <c r="R54" s="11"/>
      <c r="S54" s="11"/>
      <c r="T54" s="11"/>
      <c r="U54" s="11"/>
      <c r="V54" s="11"/>
      <c r="W54" s="11"/>
      <c r="X54" s="11"/>
      <c r="Y54" s="11"/>
      <c r="Z54" s="11"/>
    </row>
    <row r="55" spans="1:26" ht="15.75" customHeight="1">
      <c r="A55" s="11"/>
      <c r="B55" s="11"/>
      <c r="C55" s="11"/>
      <c r="D55" s="39"/>
      <c r="E55" s="11"/>
      <c r="F55" s="11"/>
      <c r="G55" s="11"/>
      <c r="H55" s="11"/>
      <c r="I55" s="11"/>
      <c r="J55" s="11"/>
      <c r="K55" s="11"/>
      <c r="L55" s="11"/>
      <c r="M55" s="11"/>
      <c r="N55" s="11"/>
      <c r="O55" s="11"/>
      <c r="P55" s="11"/>
      <c r="Q55" s="11"/>
      <c r="R55" s="11"/>
      <c r="S55" s="11"/>
      <c r="T55" s="11"/>
      <c r="U55" s="11"/>
      <c r="V55" s="11"/>
      <c r="W55" s="11"/>
      <c r="X55" s="11"/>
      <c r="Y55" s="11"/>
      <c r="Z55" s="11"/>
    </row>
    <row r="56" spans="1:26" ht="15.75" customHeight="1">
      <c r="A56" s="11"/>
      <c r="B56" s="11"/>
      <c r="C56" s="11"/>
      <c r="D56" s="39"/>
      <c r="E56" s="11"/>
      <c r="F56" s="11"/>
      <c r="G56" s="11"/>
      <c r="H56" s="11"/>
      <c r="I56" s="11"/>
      <c r="J56" s="11"/>
      <c r="K56" s="11"/>
      <c r="L56" s="11"/>
      <c r="M56" s="11"/>
      <c r="N56" s="11"/>
      <c r="O56" s="11"/>
      <c r="P56" s="11"/>
      <c r="Q56" s="11"/>
      <c r="R56" s="11"/>
      <c r="S56" s="11"/>
      <c r="T56" s="11"/>
      <c r="U56" s="11"/>
      <c r="V56" s="11"/>
      <c r="W56" s="11"/>
      <c r="X56" s="11"/>
      <c r="Y56" s="11"/>
      <c r="Z56" s="11"/>
    </row>
    <row r="57" spans="1:26" ht="15.75" customHeight="1">
      <c r="A57" s="11"/>
      <c r="B57" s="11"/>
      <c r="C57" s="11"/>
      <c r="D57" s="39"/>
      <c r="E57" s="11"/>
      <c r="F57" s="11"/>
      <c r="G57" s="11"/>
      <c r="H57" s="11"/>
      <c r="I57" s="11"/>
      <c r="J57" s="11"/>
      <c r="K57" s="11"/>
      <c r="L57" s="11"/>
      <c r="M57" s="11"/>
      <c r="N57" s="11"/>
      <c r="O57" s="11"/>
      <c r="P57" s="11"/>
      <c r="Q57" s="11"/>
      <c r="R57" s="11"/>
      <c r="S57" s="11"/>
      <c r="T57" s="11"/>
      <c r="U57" s="11"/>
      <c r="V57" s="11"/>
      <c r="W57" s="11"/>
      <c r="X57" s="11"/>
      <c r="Y57" s="11"/>
      <c r="Z57" s="11"/>
    </row>
    <row r="58" spans="1:26" ht="15.75" customHeight="1">
      <c r="A58" s="11"/>
      <c r="B58" s="11"/>
      <c r="C58" s="11"/>
      <c r="D58" s="39"/>
      <c r="E58" s="11"/>
      <c r="F58" s="11"/>
      <c r="G58" s="11"/>
      <c r="H58" s="11"/>
      <c r="I58" s="11"/>
      <c r="J58" s="11"/>
      <c r="K58" s="11"/>
      <c r="L58" s="11"/>
      <c r="M58" s="11"/>
      <c r="N58" s="11"/>
      <c r="O58" s="11"/>
      <c r="P58" s="11"/>
      <c r="Q58" s="11"/>
      <c r="R58" s="11"/>
      <c r="S58" s="11"/>
      <c r="T58" s="11"/>
      <c r="U58" s="11"/>
      <c r="V58" s="11"/>
      <c r="W58" s="11"/>
      <c r="X58" s="11"/>
      <c r="Y58" s="11"/>
      <c r="Z58" s="11"/>
    </row>
    <row r="59" spans="1:26" ht="15.75" customHeight="1">
      <c r="A59" s="11"/>
      <c r="B59" s="11"/>
      <c r="C59" s="11"/>
      <c r="D59" s="39"/>
      <c r="E59" s="11"/>
      <c r="F59" s="11"/>
      <c r="G59" s="11"/>
      <c r="H59" s="11"/>
      <c r="I59" s="11"/>
      <c r="J59" s="11"/>
      <c r="K59" s="11"/>
      <c r="L59" s="11"/>
      <c r="M59" s="11"/>
      <c r="N59" s="11"/>
      <c r="O59" s="11"/>
      <c r="P59" s="11"/>
      <c r="Q59" s="11"/>
      <c r="R59" s="11"/>
      <c r="S59" s="11"/>
      <c r="T59" s="11"/>
      <c r="U59" s="11"/>
      <c r="V59" s="11"/>
      <c r="W59" s="11"/>
      <c r="X59" s="11"/>
      <c r="Y59" s="11"/>
      <c r="Z59" s="11"/>
    </row>
    <row r="60" spans="1:26" ht="15.75" customHeight="1">
      <c r="A60" s="11"/>
      <c r="B60" s="11"/>
      <c r="C60" s="11"/>
      <c r="D60" s="39"/>
      <c r="E60" s="11"/>
      <c r="F60" s="11"/>
      <c r="G60" s="11"/>
      <c r="H60" s="11"/>
      <c r="I60" s="11"/>
      <c r="J60" s="11"/>
      <c r="K60" s="11"/>
      <c r="L60" s="11"/>
      <c r="M60" s="11"/>
      <c r="N60" s="11"/>
      <c r="O60" s="11"/>
      <c r="P60" s="11"/>
      <c r="Q60" s="11"/>
      <c r="R60" s="11"/>
      <c r="S60" s="11"/>
      <c r="T60" s="11"/>
      <c r="U60" s="11"/>
      <c r="V60" s="11"/>
      <c r="W60" s="11"/>
      <c r="X60" s="11"/>
      <c r="Y60" s="11"/>
      <c r="Z60" s="11"/>
    </row>
    <row r="61" spans="1:26" ht="15.75" customHeight="1">
      <c r="A61" s="11"/>
      <c r="B61" s="11"/>
      <c r="C61" s="11"/>
      <c r="D61" s="39"/>
      <c r="E61" s="11"/>
      <c r="F61" s="11"/>
      <c r="G61" s="11"/>
      <c r="H61" s="11"/>
      <c r="I61" s="11"/>
      <c r="J61" s="11"/>
      <c r="K61" s="11"/>
      <c r="L61" s="11"/>
      <c r="M61" s="11"/>
      <c r="N61" s="11"/>
      <c r="O61" s="11"/>
      <c r="P61" s="11"/>
      <c r="Q61" s="11"/>
      <c r="R61" s="11"/>
      <c r="S61" s="11"/>
      <c r="T61" s="11"/>
      <c r="U61" s="11"/>
      <c r="V61" s="11"/>
      <c r="W61" s="11"/>
      <c r="X61" s="11"/>
      <c r="Y61" s="11"/>
      <c r="Z61" s="11"/>
    </row>
    <row r="62" spans="1:26" ht="15.75" customHeight="1">
      <c r="A62" s="11"/>
      <c r="B62" s="11"/>
      <c r="C62" s="11"/>
      <c r="D62" s="39"/>
      <c r="E62" s="11"/>
      <c r="F62" s="11"/>
      <c r="G62" s="11"/>
      <c r="H62" s="11"/>
      <c r="I62" s="11"/>
      <c r="J62" s="11"/>
      <c r="K62" s="11"/>
      <c r="L62" s="11"/>
      <c r="M62" s="11"/>
      <c r="N62" s="11"/>
      <c r="O62" s="11"/>
      <c r="P62" s="11"/>
      <c r="Q62" s="11"/>
      <c r="R62" s="11"/>
      <c r="S62" s="11"/>
      <c r="T62" s="11"/>
      <c r="U62" s="11"/>
      <c r="V62" s="11"/>
      <c r="W62" s="11"/>
      <c r="X62" s="11"/>
      <c r="Y62" s="11"/>
      <c r="Z62" s="11"/>
    </row>
    <row r="63" spans="1:26" ht="15.75" customHeight="1">
      <c r="A63" s="11"/>
      <c r="B63" s="11"/>
      <c r="C63" s="11"/>
      <c r="D63" s="39"/>
      <c r="E63" s="11"/>
      <c r="F63" s="11"/>
      <c r="G63" s="11"/>
      <c r="H63" s="11"/>
      <c r="I63" s="11"/>
      <c r="J63" s="11"/>
      <c r="K63" s="11"/>
      <c r="L63" s="11"/>
      <c r="M63" s="11"/>
      <c r="N63" s="11"/>
      <c r="O63" s="11"/>
      <c r="P63" s="11"/>
      <c r="Q63" s="11"/>
      <c r="R63" s="11"/>
      <c r="S63" s="11"/>
      <c r="T63" s="11"/>
      <c r="U63" s="11"/>
      <c r="V63" s="11"/>
      <c r="W63" s="11"/>
      <c r="X63" s="11"/>
      <c r="Y63" s="11"/>
      <c r="Z63" s="11"/>
    </row>
    <row r="64" spans="1:26" ht="15.75" customHeight="1">
      <c r="A64" s="11"/>
      <c r="B64" s="11"/>
      <c r="C64" s="11"/>
      <c r="D64" s="39"/>
      <c r="E64" s="11"/>
      <c r="F64" s="11"/>
      <c r="G64" s="11"/>
      <c r="H64" s="11"/>
      <c r="I64" s="11"/>
      <c r="J64" s="11"/>
      <c r="K64" s="11"/>
      <c r="L64" s="11"/>
      <c r="M64" s="11"/>
      <c r="N64" s="11"/>
      <c r="O64" s="11"/>
      <c r="P64" s="11"/>
      <c r="Q64" s="11"/>
      <c r="R64" s="11"/>
      <c r="S64" s="11"/>
      <c r="T64" s="11"/>
      <c r="U64" s="11"/>
      <c r="V64" s="11"/>
      <c r="W64" s="11"/>
      <c r="X64" s="11"/>
      <c r="Y64" s="11"/>
      <c r="Z64" s="11"/>
    </row>
    <row r="65" spans="1:26" ht="15.75" customHeight="1">
      <c r="A65" s="11"/>
      <c r="B65" s="11"/>
      <c r="C65" s="11"/>
      <c r="D65" s="39"/>
      <c r="E65" s="11"/>
      <c r="F65" s="11"/>
      <c r="G65" s="11"/>
      <c r="H65" s="11"/>
      <c r="I65" s="11"/>
      <c r="J65" s="11"/>
      <c r="K65" s="11"/>
      <c r="L65" s="11"/>
      <c r="M65" s="11"/>
      <c r="N65" s="11"/>
      <c r="O65" s="11"/>
      <c r="P65" s="11"/>
      <c r="Q65" s="11"/>
      <c r="R65" s="11"/>
      <c r="S65" s="11"/>
      <c r="T65" s="11"/>
      <c r="U65" s="11"/>
      <c r="V65" s="11"/>
      <c r="W65" s="11"/>
      <c r="X65" s="11"/>
      <c r="Y65" s="11"/>
      <c r="Z65" s="11"/>
    </row>
    <row r="66" spans="1:26" ht="15.75" customHeight="1">
      <c r="A66" s="11"/>
      <c r="B66" s="11"/>
      <c r="C66" s="11"/>
      <c r="D66" s="39"/>
      <c r="E66" s="11"/>
      <c r="F66" s="11"/>
      <c r="G66" s="11"/>
      <c r="H66" s="11"/>
      <c r="I66" s="11"/>
      <c r="J66" s="11"/>
      <c r="K66" s="11"/>
      <c r="L66" s="11"/>
      <c r="M66" s="11"/>
      <c r="N66" s="11"/>
      <c r="O66" s="11"/>
      <c r="P66" s="11"/>
      <c r="Q66" s="11"/>
      <c r="R66" s="11"/>
      <c r="S66" s="11"/>
      <c r="T66" s="11"/>
      <c r="U66" s="11"/>
      <c r="V66" s="11"/>
      <c r="W66" s="11"/>
      <c r="X66" s="11"/>
      <c r="Y66" s="11"/>
      <c r="Z66" s="11"/>
    </row>
    <row r="67" spans="1:26" ht="15.75" customHeight="1">
      <c r="A67" s="11"/>
      <c r="B67" s="11"/>
      <c r="C67" s="11"/>
      <c r="D67" s="39"/>
      <c r="E67" s="11"/>
      <c r="F67" s="11"/>
      <c r="G67" s="11"/>
      <c r="H67" s="11"/>
      <c r="I67" s="11"/>
      <c r="J67" s="11"/>
      <c r="K67" s="11"/>
      <c r="L67" s="11"/>
      <c r="M67" s="11"/>
      <c r="N67" s="11"/>
      <c r="O67" s="11"/>
      <c r="P67" s="11"/>
      <c r="Q67" s="11"/>
      <c r="R67" s="11"/>
      <c r="S67" s="11"/>
      <c r="T67" s="11"/>
      <c r="U67" s="11"/>
      <c r="V67" s="11"/>
      <c r="W67" s="11"/>
      <c r="X67" s="11"/>
      <c r="Y67" s="11"/>
      <c r="Z67" s="11"/>
    </row>
    <row r="68" spans="1:26" ht="15.75" customHeight="1">
      <c r="A68" s="11"/>
      <c r="B68" s="11"/>
      <c r="C68" s="11"/>
      <c r="D68" s="39"/>
      <c r="E68" s="11"/>
      <c r="F68" s="11"/>
      <c r="G68" s="11"/>
      <c r="H68" s="11"/>
      <c r="I68" s="11"/>
      <c r="J68" s="11"/>
      <c r="K68" s="11"/>
      <c r="L68" s="11"/>
      <c r="M68" s="11"/>
      <c r="N68" s="11"/>
      <c r="O68" s="11"/>
      <c r="P68" s="11"/>
      <c r="Q68" s="11"/>
      <c r="R68" s="11"/>
      <c r="S68" s="11"/>
      <c r="T68" s="11"/>
      <c r="U68" s="11"/>
      <c r="V68" s="11"/>
      <c r="W68" s="11"/>
      <c r="X68" s="11"/>
      <c r="Y68" s="11"/>
      <c r="Z68" s="11"/>
    </row>
    <row r="69" spans="1:26" ht="15.75" customHeight="1">
      <c r="A69" s="11"/>
      <c r="B69" s="11"/>
      <c r="C69" s="11"/>
      <c r="D69" s="39"/>
      <c r="E69" s="11"/>
      <c r="F69" s="11"/>
      <c r="G69" s="11"/>
      <c r="H69" s="11"/>
      <c r="I69" s="11"/>
      <c r="J69" s="11"/>
      <c r="K69" s="11"/>
      <c r="L69" s="11"/>
      <c r="M69" s="11"/>
      <c r="N69" s="11"/>
      <c r="O69" s="11"/>
      <c r="P69" s="11"/>
      <c r="Q69" s="11"/>
      <c r="R69" s="11"/>
      <c r="S69" s="11"/>
      <c r="T69" s="11"/>
      <c r="U69" s="11"/>
      <c r="V69" s="11"/>
      <c r="W69" s="11"/>
      <c r="X69" s="11"/>
      <c r="Y69" s="11"/>
      <c r="Z69" s="11"/>
    </row>
    <row r="70" spans="1:26" ht="15.75" customHeight="1">
      <c r="A70" s="11"/>
      <c r="B70" s="11"/>
      <c r="C70" s="11"/>
      <c r="D70" s="39"/>
      <c r="E70" s="11"/>
      <c r="F70" s="11"/>
      <c r="G70" s="11"/>
      <c r="H70" s="11"/>
      <c r="I70" s="11"/>
      <c r="J70" s="11"/>
      <c r="K70" s="11"/>
      <c r="L70" s="11"/>
      <c r="M70" s="11"/>
      <c r="N70" s="11"/>
      <c r="O70" s="11"/>
      <c r="P70" s="11"/>
      <c r="Q70" s="11"/>
      <c r="R70" s="11"/>
      <c r="S70" s="11"/>
      <c r="T70" s="11"/>
      <c r="U70" s="11"/>
      <c r="V70" s="11"/>
      <c r="W70" s="11"/>
      <c r="X70" s="11"/>
      <c r="Y70" s="11"/>
      <c r="Z70" s="11"/>
    </row>
    <row r="71" spans="1:26" ht="15.75" customHeight="1">
      <c r="A71" s="11"/>
      <c r="B71" s="11"/>
      <c r="C71" s="11"/>
      <c r="D71" s="39"/>
      <c r="E71" s="11"/>
      <c r="F71" s="11"/>
      <c r="G71" s="11"/>
      <c r="H71" s="11"/>
      <c r="I71" s="11"/>
      <c r="J71" s="11"/>
      <c r="K71" s="11"/>
      <c r="L71" s="11"/>
      <c r="M71" s="11"/>
      <c r="N71" s="11"/>
      <c r="O71" s="11"/>
      <c r="P71" s="11"/>
      <c r="Q71" s="11"/>
      <c r="R71" s="11"/>
      <c r="S71" s="11"/>
      <c r="T71" s="11"/>
      <c r="U71" s="11"/>
      <c r="V71" s="11"/>
      <c r="W71" s="11"/>
      <c r="X71" s="11"/>
      <c r="Y71" s="11"/>
      <c r="Z71" s="11"/>
    </row>
    <row r="72" spans="1:26" ht="15.75" customHeight="1">
      <c r="A72" s="11"/>
      <c r="B72" s="11"/>
      <c r="C72" s="11"/>
      <c r="D72" s="39"/>
      <c r="E72" s="11"/>
      <c r="F72" s="11"/>
      <c r="G72" s="11"/>
      <c r="H72" s="11"/>
      <c r="I72" s="11"/>
      <c r="J72" s="11"/>
      <c r="K72" s="11"/>
      <c r="L72" s="11"/>
      <c r="M72" s="11"/>
      <c r="N72" s="11"/>
      <c r="O72" s="11"/>
      <c r="P72" s="11"/>
      <c r="Q72" s="11"/>
      <c r="R72" s="11"/>
      <c r="S72" s="11"/>
      <c r="T72" s="11"/>
      <c r="U72" s="11"/>
      <c r="V72" s="11"/>
      <c r="W72" s="11"/>
      <c r="X72" s="11"/>
      <c r="Y72" s="11"/>
      <c r="Z72" s="11"/>
    </row>
    <row r="73" spans="1:26" ht="15.75" customHeight="1">
      <c r="A73" s="11"/>
      <c r="B73" s="11"/>
      <c r="C73" s="11"/>
      <c r="D73" s="39"/>
      <c r="E73" s="11"/>
      <c r="F73" s="11"/>
      <c r="G73" s="11"/>
      <c r="H73" s="11"/>
      <c r="I73" s="11"/>
      <c r="J73" s="11"/>
      <c r="K73" s="11"/>
      <c r="L73" s="11"/>
      <c r="M73" s="11"/>
      <c r="N73" s="11"/>
      <c r="O73" s="11"/>
      <c r="P73" s="11"/>
      <c r="Q73" s="11"/>
      <c r="R73" s="11"/>
      <c r="S73" s="11"/>
      <c r="T73" s="11"/>
      <c r="U73" s="11"/>
      <c r="V73" s="11"/>
      <c r="W73" s="11"/>
      <c r="X73" s="11"/>
      <c r="Y73" s="11"/>
      <c r="Z73" s="11"/>
    </row>
    <row r="74" spans="1:26" ht="15.75" customHeight="1">
      <c r="A74" s="11"/>
      <c r="B74" s="11"/>
      <c r="C74" s="11"/>
      <c r="D74" s="39"/>
      <c r="E74" s="11"/>
      <c r="F74" s="11"/>
      <c r="G74" s="11"/>
      <c r="H74" s="11"/>
      <c r="I74" s="11"/>
      <c r="J74" s="11"/>
      <c r="K74" s="11"/>
      <c r="L74" s="11"/>
      <c r="M74" s="11"/>
      <c r="N74" s="11"/>
      <c r="O74" s="11"/>
      <c r="P74" s="11"/>
      <c r="Q74" s="11"/>
      <c r="R74" s="11"/>
      <c r="S74" s="11"/>
      <c r="T74" s="11"/>
      <c r="U74" s="11"/>
      <c r="V74" s="11"/>
      <c r="W74" s="11"/>
      <c r="X74" s="11"/>
      <c r="Y74" s="11"/>
      <c r="Z74" s="11"/>
    </row>
    <row r="75" spans="1:26" ht="15.75" customHeight="1">
      <c r="A75" s="11"/>
      <c r="B75" s="11"/>
      <c r="C75" s="11"/>
      <c r="D75" s="39"/>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c r="A76" s="11"/>
      <c r="B76" s="11"/>
      <c r="C76" s="11"/>
      <c r="D76" s="39"/>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c r="A77" s="11"/>
      <c r="B77" s="11"/>
      <c r="C77" s="11"/>
      <c r="D77" s="39"/>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c r="A78" s="11"/>
      <c r="B78" s="11"/>
      <c r="C78" s="11"/>
      <c r="D78" s="39"/>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c r="A79" s="11"/>
      <c r="B79" s="11"/>
      <c r="C79" s="11"/>
      <c r="D79" s="39"/>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c r="A80" s="11"/>
      <c r="B80" s="11"/>
      <c r="C80" s="11"/>
      <c r="D80" s="39"/>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c r="A81" s="11"/>
      <c r="B81" s="11"/>
      <c r="C81" s="11"/>
      <c r="D81" s="39"/>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c r="A82" s="11"/>
      <c r="B82" s="11"/>
      <c r="C82" s="11"/>
      <c r="D82" s="39"/>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c r="A83" s="11"/>
      <c r="B83" s="11"/>
      <c r="C83" s="11"/>
      <c r="D83" s="39"/>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c r="A84" s="11"/>
      <c r="B84" s="11"/>
      <c r="C84" s="11"/>
      <c r="D84" s="39"/>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c r="A85" s="11"/>
      <c r="B85" s="11"/>
      <c r="C85" s="11"/>
      <c r="D85" s="39"/>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c r="A86" s="11"/>
      <c r="B86" s="11"/>
      <c r="C86" s="11"/>
      <c r="D86" s="39"/>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c r="A87" s="11"/>
      <c r="B87" s="11"/>
      <c r="C87" s="11"/>
      <c r="D87" s="39"/>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c r="A88" s="11"/>
      <c r="B88" s="11"/>
      <c r="C88" s="11"/>
      <c r="D88" s="39"/>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c r="A89" s="11"/>
      <c r="B89" s="11"/>
      <c r="C89" s="11"/>
      <c r="D89" s="39"/>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c r="A90" s="11"/>
      <c r="B90" s="11"/>
      <c r="C90" s="11"/>
      <c r="D90" s="39"/>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c r="A91" s="11"/>
      <c r="B91" s="11"/>
      <c r="C91" s="11"/>
      <c r="D91" s="39"/>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c r="A92" s="11"/>
      <c r="B92" s="11"/>
      <c r="C92" s="11"/>
      <c r="D92" s="39"/>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c r="A93" s="11"/>
      <c r="B93" s="11"/>
      <c r="C93" s="11"/>
      <c r="D93" s="39"/>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c r="A94" s="11"/>
      <c r="B94" s="11"/>
      <c r="C94" s="11"/>
      <c r="D94" s="39"/>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c r="A95" s="11"/>
      <c r="B95" s="11"/>
      <c r="C95" s="11"/>
      <c r="D95" s="39"/>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c r="A96" s="11"/>
      <c r="B96" s="11"/>
      <c r="C96" s="11"/>
      <c r="D96" s="39"/>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c r="A97" s="11"/>
      <c r="B97" s="11"/>
      <c r="C97" s="11"/>
      <c r="D97" s="39"/>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c r="A98" s="11"/>
      <c r="B98" s="11"/>
      <c r="C98" s="11"/>
      <c r="D98" s="39"/>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c r="A99" s="11"/>
      <c r="B99" s="11"/>
      <c r="C99" s="11"/>
      <c r="D99" s="39"/>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c r="A100" s="11"/>
      <c r="B100" s="11"/>
      <c r="C100" s="11"/>
      <c r="D100" s="39"/>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c r="A101" s="11"/>
      <c r="B101" s="11"/>
      <c r="C101" s="11"/>
      <c r="D101" s="39"/>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c r="A102" s="11"/>
      <c r="B102" s="11"/>
      <c r="C102" s="11"/>
      <c r="D102" s="39"/>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c r="A103" s="11"/>
      <c r="B103" s="11"/>
      <c r="C103" s="11"/>
      <c r="D103" s="39"/>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c r="A104" s="11"/>
      <c r="B104" s="11"/>
      <c r="C104" s="11"/>
      <c r="D104" s="39"/>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c r="A105" s="11"/>
      <c r="B105" s="11"/>
      <c r="C105" s="11"/>
      <c r="D105" s="39"/>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c r="A106" s="11"/>
      <c r="B106" s="11"/>
      <c r="C106" s="11"/>
      <c r="D106" s="39"/>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c r="A107" s="11"/>
      <c r="B107" s="11"/>
      <c r="C107" s="11"/>
      <c r="D107" s="39"/>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c r="A108" s="11"/>
      <c r="B108" s="11"/>
      <c r="C108" s="11"/>
      <c r="D108" s="39"/>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c r="A109" s="11"/>
      <c r="B109" s="11"/>
      <c r="C109" s="11"/>
      <c r="D109" s="39"/>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c r="A110" s="11"/>
      <c r="B110" s="11"/>
      <c r="C110" s="11"/>
      <c r="D110" s="39"/>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c r="A111" s="11"/>
      <c r="B111" s="11"/>
      <c r="C111" s="11"/>
      <c r="D111" s="39"/>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c r="A112" s="11"/>
      <c r="B112" s="11"/>
      <c r="C112" s="11"/>
      <c r="D112" s="39"/>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c r="A113" s="11"/>
      <c r="B113" s="11"/>
      <c r="C113" s="11"/>
      <c r="D113" s="39"/>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c r="A114" s="11"/>
      <c r="B114" s="11"/>
      <c r="C114" s="11"/>
      <c r="D114" s="39"/>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c r="A115" s="11"/>
      <c r="B115" s="11"/>
      <c r="C115" s="11"/>
      <c r="D115" s="39"/>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c r="A116" s="11"/>
      <c r="B116" s="11"/>
      <c r="C116" s="11"/>
      <c r="D116" s="39"/>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c r="A117" s="11"/>
      <c r="B117" s="11"/>
      <c r="C117" s="11"/>
      <c r="D117" s="39"/>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c r="A118" s="11"/>
      <c r="B118" s="11"/>
      <c r="C118" s="11"/>
      <c r="D118" s="39"/>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c r="A119" s="11"/>
      <c r="B119" s="11"/>
      <c r="C119" s="11"/>
      <c r="D119" s="39"/>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c r="A120" s="11"/>
      <c r="B120" s="11"/>
      <c r="C120" s="11"/>
      <c r="D120" s="39"/>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c r="A121" s="11"/>
      <c r="B121" s="11"/>
      <c r="C121" s="11"/>
      <c r="D121" s="39"/>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c r="A122" s="11"/>
      <c r="B122" s="11"/>
      <c r="C122" s="11"/>
      <c r="D122" s="39"/>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c r="A123" s="11"/>
      <c r="B123" s="11"/>
      <c r="C123" s="11"/>
      <c r="D123" s="39"/>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c r="A124" s="11"/>
      <c r="B124" s="11"/>
      <c r="C124" s="11"/>
      <c r="D124" s="39"/>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c r="A125" s="11"/>
      <c r="B125" s="11"/>
      <c r="C125" s="11"/>
      <c r="D125" s="39"/>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c r="A126" s="11"/>
      <c r="B126" s="11"/>
      <c r="C126" s="11"/>
      <c r="D126" s="39"/>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c r="A127" s="11"/>
      <c r="B127" s="11"/>
      <c r="C127" s="11"/>
      <c r="D127" s="39"/>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c r="A128" s="11"/>
      <c r="B128" s="11"/>
      <c r="C128" s="11"/>
      <c r="D128" s="39"/>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c r="A129" s="11"/>
      <c r="B129" s="11"/>
      <c r="C129" s="11"/>
      <c r="D129" s="39"/>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c r="A130" s="11"/>
      <c r="B130" s="11"/>
      <c r="C130" s="11"/>
      <c r="D130" s="39"/>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c r="A131" s="11"/>
      <c r="B131" s="11"/>
      <c r="C131" s="11"/>
      <c r="D131" s="39"/>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c r="A132" s="11"/>
      <c r="B132" s="11"/>
      <c r="C132" s="11"/>
      <c r="D132" s="39"/>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c r="A133" s="11"/>
      <c r="B133" s="11"/>
      <c r="C133" s="11"/>
      <c r="D133" s="39"/>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c r="A134" s="11"/>
      <c r="B134" s="11"/>
      <c r="C134" s="11"/>
      <c r="D134" s="39"/>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c r="A135" s="11"/>
      <c r="B135" s="11"/>
      <c r="C135" s="11"/>
      <c r="D135" s="39"/>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c r="A136" s="11"/>
      <c r="B136" s="11"/>
      <c r="C136" s="11"/>
      <c r="D136" s="39"/>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c r="A137" s="11"/>
      <c r="B137" s="11"/>
      <c r="C137" s="11"/>
      <c r="D137" s="39"/>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c r="A138" s="11"/>
      <c r="B138" s="11"/>
      <c r="C138" s="11"/>
      <c r="D138" s="39"/>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c r="A139" s="11"/>
      <c r="B139" s="11"/>
      <c r="C139" s="11"/>
      <c r="D139" s="39"/>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c r="A140" s="11"/>
      <c r="B140" s="11"/>
      <c r="C140" s="11"/>
      <c r="D140" s="39"/>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c r="A141" s="11"/>
      <c r="B141" s="11"/>
      <c r="C141" s="11"/>
      <c r="D141" s="39"/>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c r="A142" s="11"/>
      <c r="B142" s="11"/>
      <c r="C142" s="11"/>
      <c r="D142" s="39"/>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c r="A143" s="11"/>
      <c r="B143" s="11"/>
      <c r="C143" s="11"/>
      <c r="D143" s="39"/>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c r="A144" s="11"/>
      <c r="B144" s="11"/>
      <c r="C144" s="11"/>
      <c r="D144" s="39"/>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c r="A145" s="11"/>
      <c r="B145" s="11"/>
      <c r="C145" s="11"/>
      <c r="D145" s="39"/>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c r="A146" s="11"/>
      <c r="B146" s="11"/>
      <c r="C146" s="11"/>
      <c r="D146" s="39"/>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c r="A147" s="11"/>
      <c r="B147" s="11"/>
      <c r="C147" s="11"/>
      <c r="D147" s="39"/>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c r="A148" s="11"/>
      <c r="B148" s="11"/>
      <c r="C148" s="11"/>
      <c r="D148" s="39"/>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c r="A149" s="11"/>
      <c r="B149" s="11"/>
      <c r="C149" s="11"/>
      <c r="D149" s="39"/>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c r="A150" s="11"/>
      <c r="B150" s="11"/>
      <c r="C150" s="11"/>
      <c r="D150" s="39"/>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c r="A151" s="11"/>
      <c r="B151" s="11"/>
      <c r="C151" s="11"/>
      <c r="D151" s="39"/>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c r="A152" s="11"/>
      <c r="B152" s="11"/>
      <c r="C152" s="11"/>
      <c r="D152" s="39"/>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c r="A153" s="11"/>
      <c r="B153" s="11"/>
      <c r="C153" s="11"/>
      <c r="D153" s="39"/>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c r="A154" s="11"/>
      <c r="B154" s="11"/>
      <c r="C154" s="11"/>
      <c r="D154" s="39"/>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c r="A155" s="11"/>
      <c r="B155" s="11"/>
      <c r="C155" s="11"/>
      <c r="D155" s="39"/>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c r="A156" s="11"/>
      <c r="B156" s="11"/>
      <c r="C156" s="11"/>
      <c r="D156" s="39"/>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c r="A157" s="11"/>
      <c r="B157" s="11"/>
      <c r="C157" s="11"/>
      <c r="D157" s="39"/>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c r="A158" s="11"/>
      <c r="B158" s="11"/>
      <c r="C158" s="11"/>
      <c r="D158" s="39"/>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c r="A159" s="11"/>
      <c r="B159" s="11"/>
      <c r="C159" s="11"/>
      <c r="D159" s="39"/>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c r="A160" s="11"/>
      <c r="B160" s="11"/>
      <c r="C160" s="11"/>
      <c r="D160" s="39"/>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c r="A161" s="11"/>
      <c r="B161" s="11"/>
      <c r="C161" s="11"/>
      <c r="D161" s="39"/>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c r="A162" s="11"/>
      <c r="B162" s="11"/>
      <c r="C162" s="11"/>
      <c r="D162" s="39"/>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c r="A163" s="11"/>
      <c r="B163" s="11"/>
      <c r="C163" s="11"/>
      <c r="D163" s="39"/>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c r="A164" s="11"/>
      <c r="B164" s="11"/>
      <c r="C164" s="11"/>
      <c r="D164" s="39"/>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c r="A165" s="11"/>
      <c r="B165" s="11"/>
      <c r="C165" s="11"/>
      <c r="D165" s="39"/>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c r="A166" s="11"/>
      <c r="B166" s="11"/>
      <c r="C166" s="11"/>
      <c r="D166" s="39"/>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c r="A167" s="11"/>
      <c r="B167" s="11"/>
      <c r="C167" s="11"/>
      <c r="D167" s="39"/>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c r="A168" s="11"/>
      <c r="B168" s="11"/>
      <c r="C168" s="11"/>
      <c r="D168" s="39"/>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c r="A169" s="11"/>
      <c r="B169" s="11"/>
      <c r="C169" s="11"/>
      <c r="D169" s="39"/>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c r="A170" s="11"/>
      <c r="B170" s="11"/>
      <c r="C170" s="11"/>
      <c r="D170" s="39"/>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c r="A171" s="11"/>
      <c r="B171" s="11"/>
      <c r="C171" s="11"/>
      <c r="D171" s="39"/>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c r="A172" s="11"/>
      <c r="B172" s="11"/>
      <c r="C172" s="11"/>
      <c r="D172" s="39"/>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c r="A173" s="11"/>
      <c r="B173" s="11"/>
      <c r="C173" s="11"/>
      <c r="D173" s="39"/>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c r="A174" s="11"/>
      <c r="B174" s="11"/>
      <c r="C174" s="11"/>
      <c r="D174" s="39"/>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c r="A175" s="11"/>
      <c r="B175" s="11"/>
      <c r="C175" s="11"/>
      <c r="D175" s="39"/>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c r="A176" s="11"/>
      <c r="B176" s="11"/>
      <c r="C176" s="11"/>
      <c r="D176" s="39"/>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c r="A177" s="11"/>
      <c r="B177" s="11"/>
      <c r="C177" s="11"/>
      <c r="D177" s="39"/>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c r="A178" s="11"/>
      <c r="B178" s="11"/>
      <c r="C178" s="11"/>
      <c r="D178" s="39"/>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c r="A179" s="11"/>
      <c r="B179" s="11"/>
      <c r="C179" s="11"/>
      <c r="D179" s="39"/>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c r="A180" s="11"/>
      <c r="B180" s="11"/>
      <c r="C180" s="11"/>
      <c r="D180" s="39"/>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c r="A181" s="11"/>
      <c r="B181" s="11"/>
      <c r="C181" s="11"/>
      <c r="D181" s="39"/>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c r="A182" s="11"/>
      <c r="B182" s="11"/>
      <c r="C182" s="11"/>
      <c r="D182" s="39"/>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c r="A183" s="11"/>
      <c r="B183" s="11"/>
      <c r="C183" s="11"/>
      <c r="D183" s="39"/>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c r="A184" s="11"/>
      <c r="B184" s="11"/>
      <c r="C184" s="11"/>
      <c r="D184" s="39"/>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c r="A185" s="11"/>
      <c r="B185" s="11"/>
      <c r="C185" s="11"/>
      <c r="D185" s="39"/>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c r="A186" s="11"/>
      <c r="B186" s="11"/>
      <c r="C186" s="11"/>
      <c r="D186" s="39"/>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c r="A187" s="11"/>
      <c r="B187" s="11"/>
      <c r="C187" s="11"/>
      <c r="D187" s="39"/>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c r="A188" s="11"/>
      <c r="B188" s="11"/>
      <c r="C188" s="11"/>
      <c r="D188" s="39"/>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c r="A189" s="11"/>
      <c r="B189" s="11"/>
      <c r="C189" s="11"/>
      <c r="D189" s="39"/>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c r="A190" s="11"/>
      <c r="B190" s="11"/>
      <c r="C190" s="11"/>
      <c r="D190" s="39"/>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c r="A191" s="11"/>
      <c r="B191" s="11"/>
      <c r="C191" s="11"/>
      <c r="D191" s="39"/>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c r="A192" s="11"/>
      <c r="B192" s="11"/>
      <c r="C192" s="11"/>
      <c r="D192" s="39"/>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c r="A193" s="11"/>
      <c r="B193" s="11"/>
      <c r="C193" s="11"/>
      <c r="D193" s="39"/>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c r="A194" s="11"/>
      <c r="B194" s="11"/>
      <c r="C194" s="11"/>
      <c r="D194" s="39"/>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c r="A195" s="11"/>
      <c r="B195" s="11"/>
      <c r="C195" s="11"/>
      <c r="D195" s="39"/>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c r="A196" s="11"/>
      <c r="B196" s="11"/>
      <c r="C196" s="11"/>
      <c r="D196" s="39"/>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c r="A197" s="11"/>
      <c r="B197" s="11"/>
      <c r="C197" s="11"/>
      <c r="D197" s="39"/>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c r="A198" s="11"/>
      <c r="B198" s="11"/>
      <c r="C198" s="11"/>
      <c r="D198" s="39"/>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c r="A199" s="11"/>
      <c r="B199" s="11"/>
      <c r="C199" s="11"/>
      <c r="D199" s="39"/>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c r="A200" s="11"/>
      <c r="B200" s="11"/>
      <c r="C200" s="11"/>
      <c r="D200" s="39"/>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c r="A201" s="11"/>
      <c r="B201" s="11"/>
      <c r="C201" s="11"/>
      <c r="D201" s="39"/>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c r="A202" s="11"/>
      <c r="B202" s="11"/>
      <c r="C202" s="11"/>
      <c r="D202" s="39"/>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c r="A203" s="11"/>
      <c r="B203" s="11"/>
      <c r="C203" s="11"/>
      <c r="D203" s="39"/>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c r="A204" s="11"/>
      <c r="B204" s="11"/>
      <c r="C204" s="11"/>
      <c r="D204" s="39"/>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c r="A205" s="11"/>
      <c r="B205" s="11"/>
      <c r="C205" s="11"/>
      <c r="D205" s="39"/>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c r="A206" s="11"/>
      <c r="B206" s="11"/>
      <c r="C206" s="11"/>
      <c r="D206" s="39"/>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c r="A207" s="11"/>
      <c r="B207" s="11"/>
      <c r="C207" s="11"/>
      <c r="D207" s="39"/>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c r="A208" s="11"/>
      <c r="B208" s="11"/>
      <c r="C208" s="11"/>
      <c r="D208" s="39"/>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c r="A209" s="11"/>
      <c r="B209" s="11"/>
      <c r="C209" s="11"/>
      <c r="D209" s="39"/>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c r="A210" s="11"/>
      <c r="B210" s="11"/>
      <c r="C210" s="11"/>
      <c r="D210" s="39"/>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c r="A211" s="11"/>
      <c r="B211" s="11"/>
      <c r="C211" s="11"/>
      <c r="D211" s="39"/>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c r="A212" s="11"/>
      <c r="B212" s="11"/>
      <c r="C212" s="11"/>
      <c r="D212" s="39"/>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c r="A213" s="11"/>
      <c r="B213" s="11"/>
      <c r="C213" s="11"/>
      <c r="D213" s="39"/>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c r="A214" s="11"/>
      <c r="B214" s="11"/>
      <c r="C214" s="11"/>
      <c r="D214" s="39"/>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c r="A215" s="11"/>
      <c r="B215" s="11"/>
      <c r="C215" s="11"/>
      <c r="D215" s="39"/>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c r="A216" s="11"/>
      <c r="B216" s="11"/>
      <c r="C216" s="11"/>
      <c r="D216" s="39"/>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c r="A217" s="11"/>
      <c r="B217" s="11"/>
      <c r="C217" s="11"/>
      <c r="D217" s="39"/>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c r="A218" s="11"/>
      <c r="B218" s="11"/>
      <c r="C218" s="11"/>
      <c r="D218" s="39"/>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c r="A219" s="11"/>
      <c r="B219" s="11"/>
      <c r="C219" s="11"/>
      <c r="D219" s="39"/>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c r="A220" s="11"/>
      <c r="B220" s="11"/>
      <c r="C220" s="11"/>
      <c r="D220" s="39"/>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c r="A221" s="11"/>
      <c r="B221" s="11"/>
      <c r="C221" s="11"/>
      <c r="D221" s="39"/>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c r="A222" s="11"/>
      <c r="B222" s="11"/>
      <c r="C222" s="11"/>
      <c r="D222" s="39"/>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c r="A223" s="11"/>
      <c r="B223" s="11"/>
      <c r="C223" s="11"/>
      <c r="D223" s="39"/>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c r="A224" s="11"/>
      <c r="B224" s="11"/>
      <c r="C224" s="11"/>
      <c r="D224" s="39"/>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c r="A225" s="11"/>
      <c r="B225" s="11"/>
      <c r="C225" s="11"/>
      <c r="D225" s="39"/>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c r="A226" s="11"/>
      <c r="B226" s="11"/>
      <c r="C226" s="11"/>
      <c r="D226" s="39"/>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c r="A227" s="11"/>
      <c r="B227" s="11"/>
      <c r="C227" s="11"/>
      <c r="D227" s="39"/>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c r="A228" s="11"/>
      <c r="B228" s="11"/>
      <c r="C228" s="11"/>
      <c r="D228" s="39"/>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c r="A229" s="11"/>
      <c r="B229" s="11"/>
      <c r="C229" s="11"/>
      <c r="D229" s="39"/>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c r="A230" s="11"/>
      <c r="B230" s="11"/>
      <c r="C230" s="11"/>
      <c r="D230" s="39"/>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c r="A231" s="11"/>
      <c r="B231" s="11"/>
      <c r="C231" s="11"/>
      <c r="D231" s="39"/>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c r="A232" s="11"/>
      <c r="B232" s="11"/>
      <c r="C232" s="11"/>
      <c r="D232" s="39"/>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c r="A233" s="11"/>
      <c r="B233" s="11"/>
      <c r="C233" s="11"/>
      <c r="D233" s="39"/>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c r="A234" s="11"/>
      <c r="B234" s="11"/>
      <c r="C234" s="11"/>
      <c r="D234" s="39"/>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c r="A235" s="11"/>
      <c r="B235" s="11"/>
      <c r="C235" s="11"/>
      <c r="D235" s="39"/>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c r="A236" s="11"/>
      <c r="B236" s="11"/>
      <c r="C236" s="11"/>
      <c r="D236" s="39"/>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c r="A237" s="11"/>
      <c r="B237" s="11"/>
      <c r="C237" s="11"/>
      <c r="D237" s="39"/>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c r="A238" s="11"/>
      <c r="B238" s="11"/>
      <c r="C238" s="11"/>
      <c r="D238" s="39"/>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c r="A239" s="11"/>
      <c r="B239" s="11"/>
      <c r="C239" s="11"/>
      <c r="D239" s="39"/>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c r="A240" s="11"/>
      <c r="B240" s="11"/>
      <c r="C240" s="11"/>
      <c r="D240" s="39"/>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c r="A241" s="11"/>
      <c r="B241" s="11"/>
      <c r="C241" s="11"/>
      <c r="D241" s="39"/>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c r="A242" s="11"/>
      <c r="B242" s="11"/>
      <c r="C242" s="11"/>
      <c r="D242" s="39"/>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c r="A243" s="11"/>
      <c r="B243" s="11"/>
      <c r="C243" s="11"/>
      <c r="D243" s="39"/>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c r="A244" s="11"/>
      <c r="B244" s="11"/>
      <c r="C244" s="11"/>
      <c r="D244" s="39"/>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c r="A245" s="11"/>
      <c r="B245" s="11"/>
      <c r="C245" s="11"/>
      <c r="D245" s="39"/>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c r="A246" s="11"/>
      <c r="B246" s="11"/>
      <c r="C246" s="11"/>
      <c r="D246" s="39"/>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c r="A247" s="11"/>
      <c r="B247" s="11"/>
      <c r="C247" s="11"/>
      <c r="D247" s="39"/>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c r="A248" s="11"/>
      <c r="B248" s="11"/>
      <c r="C248" s="11"/>
      <c r="D248" s="39"/>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c r="A249" s="11"/>
      <c r="B249" s="11"/>
      <c r="C249" s="11"/>
      <c r="D249" s="39"/>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c r="A250" s="11"/>
      <c r="B250" s="11"/>
      <c r="C250" s="11"/>
      <c r="D250" s="39"/>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c r="A251" s="11"/>
      <c r="B251" s="11"/>
      <c r="C251" s="11"/>
      <c r="D251" s="39"/>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c r="A252" s="11"/>
      <c r="B252" s="11"/>
      <c r="C252" s="11"/>
      <c r="D252" s="39"/>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c r="A253" s="11"/>
      <c r="B253" s="11"/>
      <c r="C253" s="11"/>
      <c r="D253" s="39"/>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c r="A254" s="11"/>
      <c r="B254" s="11"/>
      <c r="C254" s="11"/>
      <c r="D254" s="39"/>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c r="A255" s="11"/>
      <c r="B255" s="11"/>
      <c r="C255" s="11"/>
      <c r="D255" s="39"/>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c r="A256" s="11"/>
      <c r="B256" s="11"/>
      <c r="C256" s="11"/>
      <c r="D256" s="39"/>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c r="A257" s="11"/>
      <c r="B257" s="11"/>
      <c r="C257" s="11"/>
      <c r="D257" s="39"/>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c r="A258" s="11"/>
      <c r="B258" s="11"/>
      <c r="C258" s="11"/>
      <c r="D258" s="39"/>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c r="A259" s="11"/>
      <c r="B259" s="11"/>
      <c r="C259" s="11"/>
      <c r="D259" s="39"/>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c r="A260" s="11"/>
      <c r="B260" s="11"/>
      <c r="C260" s="11"/>
      <c r="D260" s="39"/>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c r="A261" s="11"/>
      <c r="B261" s="11"/>
      <c r="C261" s="11"/>
      <c r="D261" s="39"/>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c r="A262" s="11"/>
      <c r="B262" s="11"/>
      <c r="C262" s="11"/>
      <c r="D262" s="39"/>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c r="A263" s="11"/>
      <c r="B263" s="11"/>
      <c r="C263" s="11"/>
      <c r="D263" s="39"/>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c r="A264" s="11"/>
      <c r="B264" s="11"/>
      <c r="C264" s="11"/>
      <c r="D264" s="39"/>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c r="A265" s="11"/>
      <c r="B265" s="11"/>
      <c r="C265" s="11"/>
      <c r="D265" s="39"/>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c r="A266" s="11"/>
      <c r="B266" s="11"/>
      <c r="C266" s="11"/>
      <c r="D266" s="39"/>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c r="A267" s="11"/>
      <c r="B267" s="11"/>
      <c r="C267" s="11"/>
      <c r="D267" s="39"/>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c r="A268" s="11"/>
      <c r="B268" s="11"/>
      <c r="C268" s="11"/>
      <c r="D268" s="39"/>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c r="A269" s="11"/>
      <c r="B269" s="11"/>
      <c r="C269" s="11"/>
      <c r="D269" s="39"/>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c r="A270" s="11"/>
      <c r="B270" s="11"/>
      <c r="C270" s="11"/>
      <c r="D270" s="39"/>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c r="A271" s="11"/>
      <c r="B271" s="11"/>
      <c r="C271" s="11"/>
      <c r="D271" s="39"/>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c r="A272" s="11"/>
      <c r="B272" s="11"/>
      <c r="C272" s="11"/>
      <c r="D272" s="39"/>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c r="A273" s="11"/>
      <c r="B273" s="11"/>
      <c r="C273" s="11"/>
      <c r="D273" s="39"/>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c r="A274" s="11"/>
      <c r="B274" s="11"/>
      <c r="C274" s="11"/>
      <c r="D274" s="39"/>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c r="A275" s="11"/>
      <c r="B275" s="11"/>
      <c r="C275" s="11"/>
      <c r="D275" s="39"/>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c r="A276" s="11"/>
      <c r="B276" s="11"/>
      <c r="C276" s="11"/>
      <c r="D276" s="39"/>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c r="A277" s="11"/>
      <c r="B277" s="11"/>
      <c r="C277" s="11"/>
      <c r="D277" s="39"/>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c r="A278" s="11"/>
      <c r="B278" s="11"/>
      <c r="C278" s="11"/>
      <c r="D278" s="39"/>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c r="A279" s="11"/>
      <c r="B279" s="11"/>
      <c r="C279" s="11"/>
      <c r="D279" s="39"/>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c r="A280" s="11"/>
      <c r="B280" s="11"/>
      <c r="C280" s="11"/>
      <c r="D280" s="39"/>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c r="A281" s="11"/>
      <c r="B281" s="11"/>
      <c r="C281" s="11"/>
      <c r="D281" s="39"/>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c r="A282" s="11"/>
      <c r="B282" s="11"/>
      <c r="C282" s="11"/>
      <c r="D282" s="39"/>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c r="A283" s="11"/>
      <c r="B283" s="11"/>
      <c r="C283" s="11"/>
      <c r="D283" s="39"/>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c r="A284" s="11"/>
      <c r="B284" s="11"/>
      <c r="C284" s="11"/>
      <c r="D284" s="39"/>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c r="A285" s="11"/>
      <c r="B285" s="11"/>
      <c r="C285" s="11"/>
      <c r="D285" s="39"/>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c r="A286" s="11"/>
      <c r="B286" s="11"/>
      <c r="C286" s="11"/>
      <c r="D286" s="39"/>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c r="A287" s="11"/>
      <c r="B287" s="11"/>
      <c r="C287" s="11"/>
      <c r="D287" s="39"/>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c r="A288" s="11"/>
      <c r="B288" s="11"/>
      <c r="C288" s="11"/>
      <c r="D288" s="39"/>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c r="A289" s="11"/>
      <c r="B289" s="11"/>
      <c r="C289" s="11"/>
      <c r="D289" s="39"/>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c r="A290" s="11"/>
      <c r="B290" s="11"/>
      <c r="C290" s="11"/>
      <c r="D290" s="39"/>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c r="A291" s="11"/>
      <c r="B291" s="11"/>
      <c r="C291" s="11"/>
      <c r="D291" s="39"/>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c r="A292" s="11"/>
      <c r="B292" s="11"/>
      <c r="C292" s="11"/>
      <c r="D292" s="39"/>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c r="A293" s="11"/>
      <c r="B293" s="11"/>
      <c r="C293" s="11"/>
      <c r="D293" s="39"/>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c r="A294" s="11"/>
      <c r="B294" s="11"/>
      <c r="C294" s="11"/>
      <c r="D294" s="39"/>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c r="A295" s="11"/>
      <c r="B295" s="11"/>
      <c r="C295" s="11"/>
      <c r="D295" s="39"/>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c r="A296" s="11"/>
      <c r="B296" s="11"/>
      <c r="C296" s="11"/>
      <c r="D296" s="39"/>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c r="A297" s="11"/>
      <c r="B297" s="11"/>
      <c r="C297" s="11"/>
      <c r="D297" s="39"/>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c r="A298" s="11"/>
      <c r="B298" s="11"/>
      <c r="C298" s="11"/>
      <c r="D298" s="39"/>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c r="A299" s="11"/>
      <c r="B299" s="11"/>
      <c r="C299" s="11"/>
      <c r="D299" s="39"/>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c r="A300" s="11"/>
      <c r="B300" s="11"/>
      <c r="C300" s="11"/>
      <c r="D300" s="39"/>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c r="A301" s="11"/>
      <c r="B301" s="11"/>
      <c r="C301" s="11"/>
      <c r="D301" s="39"/>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c r="A302" s="11"/>
      <c r="B302" s="11"/>
      <c r="C302" s="11"/>
      <c r="D302" s="39"/>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c r="A303" s="11"/>
      <c r="B303" s="11"/>
      <c r="C303" s="11"/>
      <c r="D303" s="39"/>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c r="A304" s="11"/>
      <c r="B304" s="11"/>
      <c r="C304" s="11"/>
      <c r="D304" s="39"/>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c r="A305" s="11"/>
      <c r="B305" s="11"/>
      <c r="C305" s="11"/>
      <c r="D305" s="39"/>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c r="A306" s="11"/>
      <c r="B306" s="11"/>
      <c r="C306" s="11"/>
      <c r="D306" s="39"/>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c r="A307" s="11"/>
      <c r="B307" s="11"/>
      <c r="C307" s="11"/>
      <c r="D307" s="39"/>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c r="A308" s="11"/>
      <c r="B308" s="11"/>
      <c r="C308" s="11"/>
      <c r="D308" s="39"/>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c r="A309" s="11"/>
      <c r="B309" s="11"/>
      <c r="C309" s="11"/>
      <c r="D309" s="39"/>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c r="A310" s="11"/>
      <c r="B310" s="11"/>
      <c r="C310" s="11"/>
      <c r="D310" s="39"/>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c r="A311" s="11"/>
      <c r="B311" s="11"/>
      <c r="C311" s="11"/>
      <c r="D311" s="39"/>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c r="A312" s="11"/>
      <c r="B312" s="11"/>
      <c r="C312" s="11"/>
      <c r="D312" s="39"/>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c r="A313" s="11"/>
      <c r="B313" s="11"/>
      <c r="C313" s="11"/>
      <c r="D313" s="39"/>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c r="A314" s="11"/>
      <c r="B314" s="11"/>
      <c r="C314" s="11"/>
      <c r="D314" s="39"/>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c r="A315" s="11"/>
      <c r="B315" s="11"/>
      <c r="C315" s="11"/>
      <c r="D315" s="39"/>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c r="A316" s="11"/>
      <c r="B316" s="11"/>
      <c r="C316" s="11"/>
      <c r="D316" s="39"/>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c r="A317" s="11"/>
      <c r="B317" s="11"/>
      <c r="C317" s="11"/>
      <c r="D317" s="39"/>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c r="A318" s="11"/>
      <c r="B318" s="11"/>
      <c r="C318" s="11"/>
      <c r="D318" s="39"/>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c r="A319" s="11"/>
      <c r="B319" s="11"/>
      <c r="C319" s="11"/>
      <c r="D319" s="39"/>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c r="A320" s="11"/>
      <c r="B320" s="11"/>
      <c r="C320" s="11"/>
      <c r="D320" s="39"/>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c r="A321" s="11"/>
      <c r="B321" s="11"/>
      <c r="C321" s="11"/>
      <c r="D321" s="39"/>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c r="A322" s="11"/>
      <c r="B322" s="11"/>
      <c r="C322" s="11"/>
      <c r="D322" s="39"/>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c r="A323" s="11"/>
      <c r="B323" s="11"/>
      <c r="C323" s="11"/>
      <c r="D323" s="39"/>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c r="A324" s="11"/>
      <c r="B324" s="11"/>
      <c r="C324" s="11"/>
      <c r="D324" s="39"/>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c r="A325" s="11"/>
      <c r="B325" s="11"/>
      <c r="C325" s="11"/>
      <c r="D325" s="39"/>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c r="A326" s="11"/>
      <c r="B326" s="11"/>
      <c r="C326" s="11"/>
      <c r="D326" s="39"/>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c r="A327" s="11"/>
      <c r="B327" s="11"/>
      <c r="C327" s="11"/>
      <c r="D327" s="39"/>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c r="A328" s="11"/>
      <c r="B328" s="11"/>
      <c r="C328" s="11"/>
      <c r="D328" s="39"/>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c r="A329" s="11"/>
      <c r="B329" s="11"/>
      <c r="C329" s="11"/>
      <c r="D329" s="39"/>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c r="A330" s="11"/>
      <c r="B330" s="11"/>
      <c r="C330" s="11"/>
      <c r="D330" s="39"/>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c r="A331" s="11"/>
      <c r="B331" s="11"/>
      <c r="C331" s="11"/>
      <c r="D331" s="39"/>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c r="A332" s="11"/>
      <c r="B332" s="11"/>
      <c r="C332" s="11"/>
      <c r="D332" s="39"/>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c r="A333" s="11"/>
      <c r="B333" s="11"/>
      <c r="C333" s="11"/>
      <c r="D333" s="39"/>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c r="A334" s="11"/>
      <c r="B334" s="11"/>
      <c r="C334" s="11"/>
      <c r="D334" s="39"/>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c r="A335" s="11"/>
      <c r="B335" s="11"/>
      <c r="C335" s="11"/>
      <c r="D335" s="39"/>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c r="A336" s="11"/>
      <c r="B336" s="11"/>
      <c r="C336" s="11"/>
      <c r="D336" s="39"/>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c r="A337" s="11"/>
      <c r="B337" s="11"/>
      <c r="C337" s="11"/>
      <c r="D337" s="39"/>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c r="A338" s="11"/>
      <c r="B338" s="11"/>
      <c r="C338" s="11"/>
      <c r="D338" s="39"/>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c r="A339" s="11"/>
      <c r="B339" s="11"/>
      <c r="C339" s="11"/>
      <c r="D339" s="39"/>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c r="A340" s="11"/>
      <c r="B340" s="11"/>
      <c r="C340" s="11"/>
      <c r="D340" s="39"/>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c r="A341" s="11"/>
      <c r="B341" s="11"/>
      <c r="C341" s="11"/>
      <c r="D341" s="39"/>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c r="A342" s="11"/>
      <c r="B342" s="11"/>
      <c r="C342" s="11"/>
      <c r="D342" s="39"/>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c r="A343" s="11"/>
      <c r="B343" s="11"/>
      <c r="C343" s="11"/>
      <c r="D343" s="39"/>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c r="A344" s="11"/>
      <c r="B344" s="11"/>
      <c r="C344" s="11"/>
      <c r="D344" s="39"/>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c r="A345" s="11"/>
      <c r="B345" s="11"/>
      <c r="C345" s="11"/>
      <c r="D345" s="39"/>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c r="A346" s="11"/>
      <c r="B346" s="11"/>
      <c r="C346" s="11"/>
      <c r="D346" s="39"/>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c r="A347" s="11"/>
      <c r="B347" s="11"/>
      <c r="C347" s="11"/>
      <c r="D347" s="39"/>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c r="A348" s="11"/>
      <c r="B348" s="11"/>
      <c r="C348" s="11"/>
      <c r="D348" s="39"/>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c r="A349" s="11"/>
      <c r="B349" s="11"/>
      <c r="C349" s="11"/>
      <c r="D349" s="39"/>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c r="A350" s="11"/>
      <c r="B350" s="11"/>
      <c r="C350" s="11"/>
      <c r="D350" s="39"/>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c r="A351" s="11"/>
      <c r="B351" s="11"/>
      <c r="C351" s="11"/>
      <c r="D351" s="39"/>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c r="A352" s="11"/>
      <c r="B352" s="11"/>
      <c r="C352" s="11"/>
      <c r="D352" s="39"/>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c r="A353" s="11"/>
      <c r="B353" s="11"/>
      <c r="C353" s="11"/>
      <c r="D353" s="39"/>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c r="A354" s="11"/>
      <c r="B354" s="11"/>
      <c r="C354" s="11"/>
      <c r="D354" s="39"/>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c r="A355" s="11"/>
      <c r="B355" s="11"/>
      <c r="C355" s="11"/>
      <c r="D355" s="39"/>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c r="A356" s="11"/>
      <c r="B356" s="11"/>
      <c r="C356" s="11"/>
      <c r="D356" s="39"/>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c r="A357" s="11"/>
      <c r="B357" s="11"/>
      <c r="C357" s="11"/>
      <c r="D357" s="39"/>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c r="A358" s="11"/>
      <c r="B358" s="11"/>
      <c r="C358" s="11"/>
      <c r="D358" s="39"/>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c r="A359" s="11"/>
      <c r="B359" s="11"/>
      <c r="C359" s="11"/>
      <c r="D359" s="39"/>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c r="A360" s="11"/>
      <c r="B360" s="11"/>
      <c r="C360" s="11"/>
      <c r="D360" s="39"/>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c r="A361" s="11"/>
      <c r="B361" s="11"/>
      <c r="C361" s="11"/>
      <c r="D361" s="39"/>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c r="A362" s="11"/>
      <c r="B362" s="11"/>
      <c r="C362" s="11"/>
      <c r="D362" s="39"/>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c r="A363" s="11"/>
      <c r="B363" s="11"/>
      <c r="C363" s="11"/>
      <c r="D363" s="39"/>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c r="A364" s="11"/>
      <c r="B364" s="11"/>
      <c r="C364" s="11"/>
      <c r="D364" s="39"/>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c r="A365" s="11"/>
      <c r="B365" s="11"/>
      <c r="C365" s="11"/>
      <c r="D365" s="39"/>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c r="A366" s="11"/>
      <c r="B366" s="11"/>
      <c r="C366" s="11"/>
      <c r="D366" s="39"/>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c r="A367" s="11"/>
      <c r="B367" s="11"/>
      <c r="C367" s="11"/>
      <c r="D367" s="39"/>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c r="A368" s="11"/>
      <c r="B368" s="11"/>
      <c r="C368" s="11"/>
      <c r="D368" s="39"/>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c r="A369" s="11"/>
      <c r="B369" s="11"/>
      <c r="C369" s="11"/>
      <c r="D369" s="39"/>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c r="A370" s="11"/>
      <c r="B370" s="11"/>
      <c r="C370" s="11"/>
      <c r="D370" s="39"/>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c r="A371" s="11"/>
      <c r="B371" s="11"/>
      <c r="C371" s="11"/>
      <c r="D371" s="39"/>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c r="A372" s="11"/>
      <c r="B372" s="11"/>
      <c r="C372" s="11"/>
      <c r="D372" s="39"/>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c r="A373" s="11"/>
      <c r="B373" s="11"/>
      <c r="C373" s="11"/>
      <c r="D373" s="39"/>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c r="A374" s="11"/>
      <c r="B374" s="11"/>
      <c r="C374" s="11"/>
      <c r="D374" s="39"/>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c r="A375" s="11"/>
      <c r="B375" s="11"/>
      <c r="C375" s="11"/>
      <c r="D375" s="39"/>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c r="A376" s="11"/>
      <c r="B376" s="11"/>
      <c r="C376" s="11"/>
      <c r="D376" s="39"/>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c r="A377" s="11"/>
      <c r="B377" s="11"/>
      <c r="C377" s="11"/>
      <c r="D377" s="39"/>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c r="A378" s="11"/>
      <c r="B378" s="11"/>
      <c r="C378" s="11"/>
      <c r="D378" s="39"/>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c r="A379" s="11"/>
      <c r="B379" s="11"/>
      <c r="C379" s="11"/>
      <c r="D379" s="39"/>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c r="A380" s="11"/>
      <c r="B380" s="11"/>
      <c r="C380" s="11"/>
      <c r="D380" s="39"/>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c r="A381" s="11"/>
      <c r="B381" s="11"/>
      <c r="C381" s="11"/>
      <c r="D381" s="39"/>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c r="A382" s="11"/>
      <c r="B382" s="11"/>
      <c r="C382" s="11"/>
      <c r="D382" s="39"/>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c r="A383" s="11"/>
      <c r="B383" s="11"/>
      <c r="C383" s="11"/>
      <c r="D383" s="39"/>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c r="A384" s="11"/>
      <c r="B384" s="11"/>
      <c r="C384" s="11"/>
      <c r="D384" s="39"/>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c r="A385" s="11"/>
      <c r="B385" s="11"/>
      <c r="C385" s="11"/>
      <c r="D385" s="39"/>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c r="A386" s="11"/>
      <c r="B386" s="11"/>
      <c r="C386" s="11"/>
      <c r="D386" s="39"/>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c r="A387" s="11"/>
      <c r="B387" s="11"/>
      <c r="C387" s="11"/>
      <c r="D387" s="39"/>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c r="A388" s="11"/>
      <c r="B388" s="11"/>
      <c r="C388" s="11"/>
      <c r="D388" s="39"/>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c r="A389" s="11"/>
      <c r="B389" s="11"/>
      <c r="C389" s="11"/>
      <c r="D389" s="39"/>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c r="A390" s="11"/>
      <c r="B390" s="11"/>
      <c r="C390" s="11"/>
      <c r="D390" s="39"/>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c r="A391" s="11"/>
      <c r="B391" s="11"/>
      <c r="C391" s="11"/>
      <c r="D391" s="39"/>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c r="A392" s="11"/>
      <c r="B392" s="11"/>
      <c r="C392" s="11"/>
      <c r="D392" s="39"/>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c r="A393" s="11"/>
      <c r="B393" s="11"/>
      <c r="C393" s="11"/>
      <c r="D393" s="39"/>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c r="A394" s="11"/>
      <c r="B394" s="11"/>
      <c r="C394" s="11"/>
      <c r="D394" s="39"/>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c r="A395" s="11"/>
      <c r="B395" s="11"/>
      <c r="C395" s="11"/>
      <c r="D395" s="39"/>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c r="A396" s="11"/>
      <c r="B396" s="11"/>
      <c r="C396" s="11"/>
      <c r="D396" s="39"/>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c r="A397" s="11"/>
      <c r="B397" s="11"/>
      <c r="C397" s="11"/>
      <c r="D397" s="39"/>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c r="A398" s="11"/>
      <c r="B398" s="11"/>
      <c r="C398" s="11"/>
      <c r="D398" s="39"/>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c r="A399" s="11"/>
      <c r="B399" s="11"/>
      <c r="C399" s="11"/>
      <c r="D399" s="39"/>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c r="A400" s="11"/>
      <c r="B400" s="11"/>
      <c r="C400" s="11"/>
      <c r="D400" s="39"/>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c r="A401" s="11"/>
      <c r="B401" s="11"/>
      <c r="C401" s="11"/>
      <c r="D401" s="39"/>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c r="A402" s="11"/>
      <c r="B402" s="11"/>
      <c r="C402" s="11"/>
      <c r="D402" s="39"/>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c r="A403" s="11"/>
      <c r="B403" s="11"/>
      <c r="C403" s="11"/>
      <c r="D403" s="39"/>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c r="A404" s="11"/>
      <c r="B404" s="11"/>
      <c r="C404" s="11"/>
      <c r="D404" s="39"/>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c r="A405" s="11"/>
      <c r="B405" s="11"/>
      <c r="C405" s="11"/>
      <c r="D405" s="39"/>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c r="A406" s="11"/>
      <c r="B406" s="11"/>
      <c r="C406" s="11"/>
      <c r="D406" s="39"/>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c r="A407" s="11"/>
      <c r="B407" s="11"/>
      <c r="C407" s="11"/>
      <c r="D407" s="39"/>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c r="A408" s="11"/>
      <c r="B408" s="11"/>
      <c r="C408" s="11"/>
      <c r="D408" s="39"/>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c r="A409" s="11"/>
      <c r="B409" s="11"/>
      <c r="C409" s="11"/>
      <c r="D409" s="39"/>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c r="A410" s="11"/>
      <c r="B410" s="11"/>
      <c r="C410" s="11"/>
      <c r="D410" s="39"/>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c r="A411" s="11"/>
      <c r="B411" s="11"/>
      <c r="C411" s="11"/>
      <c r="D411" s="39"/>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c r="A412" s="11"/>
      <c r="B412" s="11"/>
      <c r="C412" s="11"/>
      <c r="D412" s="39"/>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c r="A413" s="11"/>
      <c r="B413" s="11"/>
      <c r="C413" s="11"/>
      <c r="D413" s="39"/>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c r="A414" s="11"/>
      <c r="B414" s="11"/>
      <c r="C414" s="11"/>
      <c r="D414" s="39"/>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c r="A415" s="11"/>
      <c r="B415" s="11"/>
      <c r="C415" s="11"/>
      <c r="D415" s="39"/>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c r="A416" s="11"/>
      <c r="B416" s="11"/>
      <c r="C416" s="11"/>
      <c r="D416" s="39"/>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c r="A417" s="11"/>
      <c r="B417" s="11"/>
      <c r="C417" s="11"/>
      <c r="D417" s="39"/>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c r="A418" s="11"/>
      <c r="B418" s="11"/>
      <c r="C418" s="11"/>
      <c r="D418" s="39"/>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c r="A419" s="11"/>
      <c r="B419" s="11"/>
      <c r="C419" s="11"/>
      <c r="D419" s="39"/>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c r="A420" s="11"/>
      <c r="B420" s="11"/>
      <c r="C420" s="11"/>
      <c r="D420" s="39"/>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c r="A421" s="11"/>
      <c r="B421" s="11"/>
      <c r="C421" s="11"/>
      <c r="D421" s="39"/>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c r="A422" s="11"/>
      <c r="B422" s="11"/>
      <c r="C422" s="11"/>
      <c r="D422" s="39"/>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c r="A423" s="11"/>
      <c r="B423" s="11"/>
      <c r="C423" s="11"/>
      <c r="D423" s="39"/>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c r="A424" s="11"/>
      <c r="B424" s="11"/>
      <c r="C424" s="11"/>
      <c r="D424" s="39"/>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c r="A425" s="11"/>
      <c r="B425" s="11"/>
      <c r="C425" s="11"/>
      <c r="D425" s="39"/>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c r="A426" s="11"/>
      <c r="B426" s="11"/>
      <c r="C426" s="11"/>
      <c r="D426" s="39"/>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c r="A427" s="11"/>
      <c r="B427" s="11"/>
      <c r="C427" s="11"/>
      <c r="D427" s="39"/>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c r="A428" s="11"/>
      <c r="B428" s="11"/>
      <c r="C428" s="11"/>
      <c r="D428" s="39"/>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c r="A429" s="11"/>
      <c r="B429" s="11"/>
      <c r="C429" s="11"/>
      <c r="D429" s="39"/>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c r="A430" s="11"/>
      <c r="B430" s="11"/>
      <c r="C430" s="11"/>
      <c r="D430" s="39"/>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c r="A431" s="11"/>
      <c r="B431" s="11"/>
      <c r="C431" s="11"/>
      <c r="D431" s="39"/>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c r="A432" s="11"/>
      <c r="B432" s="11"/>
      <c r="C432" s="11"/>
      <c r="D432" s="39"/>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c r="A433" s="11"/>
      <c r="B433" s="11"/>
      <c r="C433" s="11"/>
      <c r="D433" s="39"/>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c r="A434" s="11"/>
      <c r="B434" s="11"/>
      <c r="C434" s="11"/>
      <c r="D434" s="39"/>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c r="A435" s="11"/>
      <c r="B435" s="11"/>
      <c r="C435" s="11"/>
      <c r="D435" s="39"/>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c r="A436" s="11"/>
      <c r="B436" s="11"/>
      <c r="C436" s="11"/>
      <c r="D436" s="39"/>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c r="A437" s="11"/>
      <c r="B437" s="11"/>
      <c r="C437" s="11"/>
      <c r="D437" s="39"/>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c r="A438" s="11"/>
      <c r="B438" s="11"/>
      <c r="C438" s="11"/>
      <c r="D438" s="39"/>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c r="A439" s="11"/>
      <c r="B439" s="11"/>
      <c r="C439" s="11"/>
      <c r="D439" s="39"/>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c r="A440" s="11"/>
      <c r="B440" s="11"/>
      <c r="C440" s="11"/>
      <c r="D440" s="39"/>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c r="A441" s="11"/>
      <c r="B441" s="11"/>
      <c r="C441" s="11"/>
      <c r="D441" s="39"/>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c r="A442" s="11"/>
      <c r="B442" s="11"/>
      <c r="C442" s="11"/>
      <c r="D442" s="39"/>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c r="A443" s="11"/>
      <c r="B443" s="11"/>
      <c r="C443" s="11"/>
      <c r="D443" s="39"/>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c r="A444" s="11"/>
      <c r="B444" s="11"/>
      <c r="C444" s="11"/>
      <c r="D444" s="39"/>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c r="A445" s="11"/>
      <c r="B445" s="11"/>
      <c r="C445" s="11"/>
      <c r="D445" s="39"/>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c r="A446" s="11"/>
      <c r="B446" s="11"/>
      <c r="C446" s="11"/>
      <c r="D446" s="39"/>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c r="A447" s="11"/>
      <c r="B447" s="11"/>
      <c r="C447" s="11"/>
      <c r="D447" s="39"/>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c r="A448" s="11"/>
      <c r="B448" s="11"/>
      <c r="C448" s="11"/>
      <c r="D448" s="39"/>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c r="A449" s="11"/>
      <c r="B449" s="11"/>
      <c r="C449" s="11"/>
      <c r="D449" s="39"/>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c r="A450" s="11"/>
      <c r="B450" s="11"/>
      <c r="C450" s="11"/>
      <c r="D450" s="39"/>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c r="A451" s="11"/>
      <c r="B451" s="11"/>
      <c r="C451" s="11"/>
      <c r="D451" s="39"/>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c r="A452" s="11"/>
      <c r="B452" s="11"/>
      <c r="C452" s="11"/>
      <c r="D452" s="39"/>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c r="A453" s="11"/>
      <c r="B453" s="11"/>
      <c r="C453" s="11"/>
      <c r="D453" s="39"/>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c r="A454" s="11"/>
      <c r="B454" s="11"/>
      <c r="C454" s="11"/>
      <c r="D454" s="39"/>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c r="A455" s="11"/>
      <c r="B455" s="11"/>
      <c r="C455" s="11"/>
      <c r="D455" s="39"/>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c r="A456" s="11"/>
      <c r="B456" s="11"/>
      <c r="C456" s="11"/>
      <c r="D456" s="39"/>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c r="A457" s="11"/>
      <c r="B457" s="11"/>
      <c r="C457" s="11"/>
      <c r="D457" s="39"/>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c r="A458" s="11"/>
      <c r="B458" s="11"/>
      <c r="C458" s="11"/>
      <c r="D458" s="39"/>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c r="A459" s="11"/>
      <c r="B459" s="11"/>
      <c r="C459" s="11"/>
      <c r="D459" s="39"/>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c r="A460" s="11"/>
      <c r="B460" s="11"/>
      <c r="C460" s="11"/>
      <c r="D460" s="39"/>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c r="A461" s="11"/>
      <c r="B461" s="11"/>
      <c r="C461" s="11"/>
      <c r="D461" s="39"/>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c r="A462" s="11"/>
      <c r="B462" s="11"/>
      <c r="C462" s="11"/>
      <c r="D462" s="39"/>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c r="A463" s="11"/>
      <c r="B463" s="11"/>
      <c r="C463" s="11"/>
      <c r="D463" s="39"/>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c r="A464" s="11"/>
      <c r="B464" s="11"/>
      <c r="C464" s="11"/>
      <c r="D464" s="39"/>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c r="A465" s="11"/>
      <c r="B465" s="11"/>
      <c r="C465" s="11"/>
      <c r="D465" s="39"/>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c r="A466" s="11"/>
      <c r="B466" s="11"/>
      <c r="C466" s="11"/>
      <c r="D466" s="39"/>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c r="A467" s="11"/>
      <c r="B467" s="11"/>
      <c r="C467" s="11"/>
      <c r="D467" s="39"/>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c r="A468" s="11"/>
      <c r="B468" s="11"/>
      <c r="C468" s="11"/>
      <c r="D468" s="39"/>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c r="A469" s="11"/>
      <c r="B469" s="11"/>
      <c r="C469" s="11"/>
      <c r="D469" s="39"/>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c r="A470" s="11"/>
      <c r="B470" s="11"/>
      <c r="C470" s="11"/>
      <c r="D470" s="39"/>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c r="A471" s="11"/>
      <c r="B471" s="11"/>
      <c r="C471" s="11"/>
      <c r="D471" s="39"/>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c r="A472" s="11"/>
      <c r="B472" s="11"/>
      <c r="C472" s="11"/>
      <c r="D472" s="39"/>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c r="A473" s="11"/>
      <c r="B473" s="11"/>
      <c r="C473" s="11"/>
      <c r="D473" s="39"/>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c r="A474" s="11"/>
      <c r="B474" s="11"/>
      <c r="C474" s="11"/>
      <c r="D474" s="39"/>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c r="A475" s="11"/>
      <c r="B475" s="11"/>
      <c r="C475" s="11"/>
      <c r="D475" s="39"/>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c r="A476" s="11"/>
      <c r="B476" s="11"/>
      <c r="C476" s="11"/>
      <c r="D476" s="39"/>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c r="A477" s="11"/>
      <c r="B477" s="11"/>
      <c r="C477" s="11"/>
      <c r="D477" s="39"/>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c r="A478" s="11"/>
      <c r="B478" s="11"/>
      <c r="C478" s="11"/>
      <c r="D478" s="39"/>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c r="A479" s="11"/>
      <c r="B479" s="11"/>
      <c r="C479" s="11"/>
      <c r="D479" s="39"/>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c r="A480" s="11"/>
      <c r="B480" s="11"/>
      <c r="C480" s="11"/>
      <c r="D480" s="39"/>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c r="A481" s="11"/>
      <c r="B481" s="11"/>
      <c r="C481" s="11"/>
      <c r="D481" s="39"/>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c r="A482" s="11"/>
      <c r="B482" s="11"/>
      <c r="C482" s="11"/>
      <c r="D482" s="39"/>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c r="A483" s="11"/>
      <c r="B483" s="11"/>
      <c r="C483" s="11"/>
      <c r="D483" s="39"/>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c r="A484" s="11"/>
      <c r="B484" s="11"/>
      <c r="C484" s="11"/>
      <c r="D484" s="39"/>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c r="A485" s="11"/>
      <c r="B485" s="11"/>
      <c r="C485" s="11"/>
      <c r="D485" s="39"/>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c r="A486" s="11"/>
      <c r="B486" s="11"/>
      <c r="C486" s="11"/>
      <c r="D486" s="39"/>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c r="A487" s="11"/>
      <c r="B487" s="11"/>
      <c r="C487" s="11"/>
      <c r="D487" s="39"/>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c r="A488" s="11"/>
      <c r="B488" s="11"/>
      <c r="C488" s="11"/>
      <c r="D488" s="39"/>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c r="A489" s="11"/>
      <c r="B489" s="11"/>
      <c r="C489" s="11"/>
      <c r="D489" s="39"/>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c r="A490" s="11"/>
      <c r="B490" s="11"/>
      <c r="C490" s="11"/>
      <c r="D490" s="39"/>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c r="A491" s="11"/>
      <c r="B491" s="11"/>
      <c r="C491" s="11"/>
      <c r="D491" s="39"/>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c r="A492" s="11"/>
      <c r="B492" s="11"/>
      <c r="C492" s="11"/>
      <c r="D492" s="39"/>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c r="A493" s="11"/>
      <c r="B493" s="11"/>
      <c r="C493" s="11"/>
      <c r="D493" s="39"/>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c r="A494" s="11"/>
      <c r="B494" s="11"/>
      <c r="C494" s="11"/>
      <c r="D494" s="39"/>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c r="A495" s="11"/>
      <c r="B495" s="11"/>
      <c r="C495" s="11"/>
      <c r="D495" s="39"/>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c r="A496" s="11"/>
      <c r="B496" s="11"/>
      <c r="C496" s="11"/>
      <c r="D496" s="39"/>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c r="A497" s="11"/>
      <c r="B497" s="11"/>
      <c r="C497" s="11"/>
      <c r="D497" s="39"/>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c r="A498" s="11"/>
      <c r="B498" s="11"/>
      <c r="C498" s="11"/>
      <c r="D498" s="39"/>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c r="A499" s="11"/>
      <c r="B499" s="11"/>
      <c r="C499" s="11"/>
      <c r="D499" s="39"/>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c r="A500" s="11"/>
      <c r="B500" s="11"/>
      <c r="C500" s="11"/>
      <c r="D500" s="39"/>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c r="A501" s="11"/>
      <c r="B501" s="11"/>
      <c r="C501" s="11"/>
      <c r="D501" s="39"/>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c r="A502" s="11"/>
      <c r="B502" s="11"/>
      <c r="C502" s="11"/>
      <c r="D502" s="39"/>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c r="A503" s="11"/>
      <c r="B503" s="11"/>
      <c r="C503" s="11"/>
      <c r="D503" s="39"/>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c r="A504" s="11"/>
      <c r="B504" s="11"/>
      <c r="C504" s="11"/>
      <c r="D504" s="39"/>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c r="A505" s="11"/>
      <c r="B505" s="11"/>
      <c r="C505" s="11"/>
      <c r="D505" s="39"/>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c r="A506" s="11"/>
      <c r="B506" s="11"/>
      <c r="C506" s="11"/>
      <c r="D506" s="39"/>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c r="A507" s="11"/>
      <c r="B507" s="11"/>
      <c r="C507" s="11"/>
      <c r="D507" s="39"/>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c r="A508" s="11"/>
      <c r="B508" s="11"/>
      <c r="C508" s="11"/>
      <c r="D508" s="39"/>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c r="A509" s="11"/>
      <c r="B509" s="11"/>
      <c r="C509" s="11"/>
      <c r="D509" s="39"/>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c r="A510" s="11"/>
      <c r="B510" s="11"/>
      <c r="C510" s="11"/>
      <c r="D510" s="39"/>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c r="A511" s="11"/>
      <c r="B511" s="11"/>
      <c r="C511" s="11"/>
      <c r="D511" s="39"/>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c r="A512" s="11"/>
      <c r="B512" s="11"/>
      <c r="C512" s="11"/>
      <c r="D512" s="39"/>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c r="A513" s="11"/>
      <c r="B513" s="11"/>
      <c r="C513" s="11"/>
      <c r="D513" s="39"/>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c r="A514" s="11"/>
      <c r="B514" s="11"/>
      <c r="C514" s="11"/>
      <c r="D514" s="39"/>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c r="A515" s="11"/>
      <c r="B515" s="11"/>
      <c r="C515" s="11"/>
      <c r="D515" s="39"/>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c r="A516" s="11"/>
      <c r="B516" s="11"/>
      <c r="C516" s="11"/>
      <c r="D516" s="39"/>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c r="A517" s="11"/>
      <c r="B517" s="11"/>
      <c r="C517" s="11"/>
      <c r="D517" s="39"/>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c r="A518" s="11"/>
      <c r="B518" s="11"/>
      <c r="C518" s="11"/>
      <c r="D518" s="39"/>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c r="A519" s="11"/>
      <c r="B519" s="11"/>
      <c r="C519" s="11"/>
      <c r="D519" s="39"/>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c r="A520" s="11"/>
      <c r="B520" s="11"/>
      <c r="C520" s="11"/>
      <c r="D520" s="39"/>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c r="A521" s="11"/>
      <c r="B521" s="11"/>
      <c r="C521" s="11"/>
      <c r="D521" s="39"/>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c r="A522" s="11"/>
      <c r="B522" s="11"/>
      <c r="C522" s="11"/>
      <c r="D522" s="39"/>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c r="A523" s="11"/>
      <c r="B523" s="11"/>
      <c r="C523" s="11"/>
      <c r="D523" s="39"/>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c r="A524" s="11"/>
      <c r="B524" s="11"/>
      <c r="C524" s="11"/>
      <c r="D524" s="39"/>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c r="A525" s="11"/>
      <c r="B525" s="11"/>
      <c r="C525" s="11"/>
      <c r="D525" s="39"/>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c r="A526" s="11"/>
      <c r="B526" s="11"/>
      <c r="C526" s="11"/>
      <c r="D526" s="39"/>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c r="A527" s="11"/>
      <c r="B527" s="11"/>
      <c r="C527" s="11"/>
      <c r="D527" s="39"/>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c r="A528" s="11"/>
      <c r="B528" s="11"/>
      <c r="C528" s="11"/>
      <c r="D528" s="39"/>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c r="A529" s="11"/>
      <c r="B529" s="11"/>
      <c r="C529" s="11"/>
      <c r="D529" s="39"/>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c r="A530" s="11"/>
      <c r="B530" s="11"/>
      <c r="C530" s="11"/>
      <c r="D530" s="39"/>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c r="A531" s="11"/>
      <c r="B531" s="11"/>
      <c r="C531" s="11"/>
      <c r="D531" s="39"/>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c r="A532" s="11"/>
      <c r="B532" s="11"/>
      <c r="C532" s="11"/>
      <c r="D532" s="39"/>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c r="A533" s="11"/>
      <c r="B533" s="11"/>
      <c r="C533" s="11"/>
      <c r="D533" s="39"/>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c r="A534" s="11"/>
      <c r="B534" s="11"/>
      <c r="C534" s="11"/>
      <c r="D534" s="39"/>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c r="A535" s="11"/>
      <c r="B535" s="11"/>
      <c r="C535" s="11"/>
      <c r="D535" s="39"/>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c r="A536" s="11"/>
      <c r="B536" s="11"/>
      <c r="C536" s="11"/>
      <c r="D536" s="39"/>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c r="A537" s="11"/>
      <c r="B537" s="11"/>
      <c r="C537" s="11"/>
      <c r="D537" s="39"/>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c r="A538" s="11"/>
      <c r="B538" s="11"/>
      <c r="C538" s="11"/>
      <c r="D538" s="39"/>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c r="A539" s="11"/>
      <c r="B539" s="11"/>
      <c r="C539" s="11"/>
      <c r="D539" s="39"/>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c r="A540" s="11"/>
      <c r="B540" s="11"/>
      <c r="C540" s="11"/>
      <c r="D540" s="39"/>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c r="A541" s="11"/>
      <c r="B541" s="11"/>
      <c r="C541" s="11"/>
      <c r="D541" s="39"/>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c r="A542" s="11"/>
      <c r="B542" s="11"/>
      <c r="C542" s="11"/>
      <c r="D542" s="39"/>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c r="A543" s="11"/>
      <c r="B543" s="11"/>
      <c r="C543" s="11"/>
      <c r="D543" s="39"/>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c r="A544" s="11"/>
      <c r="B544" s="11"/>
      <c r="C544" s="11"/>
      <c r="D544" s="39"/>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c r="A545" s="11"/>
      <c r="B545" s="11"/>
      <c r="C545" s="11"/>
      <c r="D545" s="39"/>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c r="A546" s="11"/>
      <c r="B546" s="11"/>
      <c r="C546" s="11"/>
      <c r="D546" s="39"/>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c r="A547" s="11"/>
      <c r="B547" s="11"/>
      <c r="C547" s="11"/>
      <c r="D547" s="39"/>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c r="A548" s="11"/>
      <c r="B548" s="11"/>
      <c r="C548" s="11"/>
      <c r="D548" s="39"/>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c r="A549" s="11"/>
      <c r="B549" s="11"/>
      <c r="C549" s="11"/>
      <c r="D549" s="39"/>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c r="A550" s="11"/>
      <c r="B550" s="11"/>
      <c r="C550" s="11"/>
      <c r="D550" s="39"/>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c r="A551" s="11"/>
      <c r="B551" s="11"/>
      <c r="C551" s="11"/>
      <c r="D551" s="39"/>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c r="A552" s="11"/>
      <c r="B552" s="11"/>
      <c r="C552" s="11"/>
      <c r="D552" s="39"/>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c r="A553" s="11"/>
      <c r="B553" s="11"/>
      <c r="C553" s="11"/>
      <c r="D553" s="39"/>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c r="A554" s="11"/>
      <c r="B554" s="11"/>
      <c r="C554" s="11"/>
      <c r="D554" s="39"/>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c r="A555" s="11"/>
      <c r="B555" s="11"/>
      <c r="C555" s="11"/>
      <c r="D555" s="39"/>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c r="A556" s="11"/>
      <c r="B556" s="11"/>
      <c r="C556" s="11"/>
      <c r="D556" s="39"/>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c r="A557" s="11"/>
      <c r="B557" s="11"/>
      <c r="C557" s="11"/>
      <c r="D557" s="39"/>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c r="A558" s="11"/>
      <c r="B558" s="11"/>
      <c r="C558" s="11"/>
      <c r="D558" s="39"/>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c r="A559" s="11"/>
      <c r="B559" s="11"/>
      <c r="C559" s="11"/>
      <c r="D559" s="39"/>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c r="A560" s="11"/>
      <c r="B560" s="11"/>
      <c r="C560" s="11"/>
      <c r="D560" s="39"/>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c r="A561" s="11"/>
      <c r="B561" s="11"/>
      <c r="C561" s="11"/>
      <c r="D561" s="39"/>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c r="A562" s="11"/>
      <c r="B562" s="11"/>
      <c r="C562" s="11"/>
      <c r="D562" s="39"/>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c r="A563" s="11"/>
      <c r="B563" s="11"/>
      <c r="C563" s="11"/>
      <c r="D563" s="39"/>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c r="A564" s="11"/>
      <c r="B564" s="11"/>
      <c r="C564" s="11"/>
      <c r="D564" s="39"/>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c r="A565" s="11"/>
      <c r="B565" s="11"/>
      <c r="C565" s="11"/>
      <c r="D565" s="39"/>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c r="A566" s="11"/>
      <c r="B566" s="11"/>
      <c r="C566" s="11"/>
      <c r="D566" s="39"/>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c r="A567" s="11"/>
      <c r="B567" s="11"/>
      <c r="C567" s="11"/>
      <c r="D567" s="39"/>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c r="A568" s="11"/>
      <c r="B568" s="11"/>
      <c r="C568" s="11"/>
      <c r="D568" s="39"/>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c r="A569" s="11"/>
      <c r="B569" s="11"/>
      <c r="C569" s="11"/>
      <c r="D569" s="39"/>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c r="A570" s="11"/>
      <c r="B570" s="11"/>
      <c r="C570" s="11"/>
      <c r="D570" s="39"/>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c r="A571" s="11"/>
      <c r="B571" s="11"/>
      <c r="C571" s="11"/>
      <c r="D571" s="39"/>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c r="A572" s="11"/>
      <c r="B572" s="11"/>
      <c r="C572" s="11"/>
      <c r="D572" s="39"/>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c r="A573" s="11"/>
      <c r="B573" s="11"/>
      <c r="C573" s="11"/>
      <c r="D573" s="39"/>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c r="A574" s="11"/>
      <c r="B574" s="11"/>
      <c r="C574" s="11"/>
      <c r="D574" s="39"/>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c r="A575" s="11"/>
      <c r="B575" s="11"/>
      <c r="C575" s="11"/>
      <c r="D575" s="39"/>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c r="A576" s="11"/>
      <c r="B576" s="11"/>
      <c r="C576" s="11"/>
      <c r="D576" s="39"/>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c r="A577" s="11"/>
      <c r="B577" s="11"/>
      <c r="C577" s="11"/>
      <c r="D577" s="39"/>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c r="A578" s="11"/>
      <c r="B578" s="11"/>
      <c r="C578" s="11"/>
      <c r="D578" s="39"/>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c r="A579" s="11"/>
      <c r="B579" s="11"/>
      <c r="C579" s="11"/>
      <c r="D579" s="39"/>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c r="A580" s="11"/>
      <c r="B580" s="11"/>
      <c r="C580" s="11"/>
      <c r="D580" s="39"/>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c r="A581" s="11"/>
      <c r="B581" s="11"/>
      <c r="C581" s="11"/>
      <c r="D581" s="39"/>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c r="A582" s="11"/>
      <c r="B582" s="11"/>
      <c r="C582" s="11"/>
      <c r="D582" s="39"/>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c r="A583" s="11"/>
      <c r="B583" s="11"/>
      <c r="C583" s="11"/>
      <c r="D583" s="39"/>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c r="A584" s="11"/>
      <c r="B584" s="11"/>
      <c r="C584" s="11"/>
      <c r="D584" s="39"/>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c r="A585" s="11"/>
      <c r="B585" s="11"/>
      <c r="C585" s="11"/>
      <c r="D585" s="39"/>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c r="A586" s="11"/>
      <c r="B586" s="11"/>
      <c r="C586" s="11"/>
      <c r="D586" s="39"/>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c r="A587" s="11"/>
      <c r="B587" s="11"/>
      <c r="C587" s="11"/>
      <c r="D587" s="39"/>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c r="A588" s="11"/>
      <c r="B588" s="11"/>
      <c r="C588" s="11"/>
      <c r="D588" s="39"/>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c r="A589" s="11"/>
      <c r="B589" s="11"/>
      <c r="C589" s="11"/>
      <c r="D589" s="39"/>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c r="A590" s="11"/>
      <c r="B590" s="11"/>
      <c r="C590" s="11"/>
      <c r="D590" s="39"/>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c r="A591" s="11"/>
      <c r="B591" s="11"/>
      <c r="C591" s="11"/>
      <c r="D591" s="39"/>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c r="A592" s="11"/>
      <c r="B592" s="11"/>
      <c r="C592" s="11"/>
      <c r="D592" s="39"/>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c r="A593" s="11"/>
      <c r="B593" s="11"/>
      <c r="C593" s="11"/>
      <c r="D593" s="39"/>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c r="A594" s="11"/>
      <c r="B594" s="11"/>
      <c r="C594" s="11"/>
      <c r="D594" s="39"/>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c r="A595" s="11"/>
      <c r="B595" s="11"/>
      <c r="C595" s="11"/>
      <c r="D595" s="39"/>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c r="A596" s="11"/>
      <c r="B596" s="11"/>
      <c r="C596" s="11"/>
      <c r="D596" s="39"/>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c r="A597" s="11"/>
      <c r="B597" s="11"/>
      <c r="C597" s="11"/>
      <c r="D597" s="39"/>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c r="A598" s="11"/>
      <c r="B598" s="11"/>
      <c r="C598" s="11"/>
      <c r="D598" s="39"/>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c r="A599" s="11"/>
      <c r="B599" s="11"/>
      <c r="C599" s="11"/>
      <c r="D599" s="39"/>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c r="A600" s="11"/>
      <c r="B600" s="11"/>
      <c r="C600" s="11"/>
      <c r="D600" s="39"/>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c r="A601" s="11"/>
      <c r="B601" s="11"/>
      <c r="C601" s="11"/>
      <c r="D601" s="39"/>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c r="A602" s="11"/>
      <c r="B602" s="11"/>
      <c r="C602" s="11"/>
      <c r="D602" s="39"/>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c r="A603" s="11"/>
      <c r="B603" s="11"/>
      <c r="C603" s="11"/>
      <c r="D603" s="39"/>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c r="A604" s="11"/>
      <c r="B604" s="11"/>
      <c r="C604" s="11"/>
      <c r="D604" s="39"/>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c r="A605" s="11"/>
      <c r="B605" s="11"/>
      <c r="C605" s="11"/>
      <c r="D605" s="39"/>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c r="A606" s="11"/>
      <c r="B606" s="11"/>
      <c r="C606" s="11"/>
      <c r="D606" s="39"/>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c r="A607" s="11"/>
      <c r="B607" s="11"/>
      <c r="C607" s="11"/>
      <c r="D607" s="39"/>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c r="A608" s="11"/>
      <c r="B608" s="11"/>
      <c r="C608" s="11"/>
      <c r="D608" s="39"/>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c r="A609" s="11"/>
      <c r="B609" s="11"/>
      <c r="C609" s="11"/>
      <c r="D609" s="39"/>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c r="A610" s="11"/>
      <c r="B610" s="11"/>
      <c r="C610" s="11"/>
      <c r="D610" s="39"/>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c r="A611" s="11"/>
      <c r="B611" s="11"/>
      <c r="C611" s="11"/>
      <c r="D611" s="39"/>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c r="A612" s="11"/>
      <c r="B612" s="11"/>
      <c r="C612" s="11"/>
      <c r="D612" s="39"/>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c r="A613" s="11"/>
      <c r="B613" s="11"/>
      <c r="C613" s="11"/>
      <c r="D613" s="39"/>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c r="A614" s="11"/>
      <c r="B614" s="11"/>
      <c r="C614" s="11"/>
      <c r="D614" s="39"/>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c r="A615" s="11"/>
      <c r="B615" s="11"/>
      <c r="C615" s="11"/>
      <c r="D615" s="39"/>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c r="A616" s="11"/>
      <c r="B616" s="11"/>
      <c r="C616" s="11"/>
      <c r="D616" s="39"/>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c r="A617" s="11"/>
      <c r="B617" s="11"/>
      <c r="C617" s="11"/>
      <c r="D617" s="39"/>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c r="A618" s="11"/>
      <c r="B618" s="11"/>
      <c r="C618" s="11"/>
      <c r="D618" s="39"/>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c r="A619" s="11"/>
      <c r="B619" s="11"/>
      <c r="C619" s="11"/>
      <c r="D619" s="39"/>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c r="A620" s="11"/>
      <c r="B620" s="11"/>
      <c r="C620" s="11"/>
      <c r="D620" s="39"/>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c r="A621" s="11"/>
      <c r="B621" s="11"/>
      <c r="C621" s="11"/>
      <c r="D621" s="39"/>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c r="A622" s="11"/>
      <c r="B622" s="11"/>
      <c r="C622" s="11"/>
      <c r="D622" s="39"/>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c r="A623" s="11"/>
      <c r="B623" s="11"/>
      <c r="C623" s="11"/>
      <c r="D623" s="39"/>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c r="A624" s="11"/>
      <c r="B624" s="11"/>
      <c r="C624" s="11"/>
      <c r="D624" s="39"/>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c r="A625" s="11"/>
      <c r="B625" s="11"/>
      <c r="C625" s="11"/>
      <c r="D625" s="39"/>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c r="A626" s="11"/>
      <c r="B626" s="11"/>
      <c r="C626" s="11"/>
      <c r="D626" s="39"/>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c r="A627" s="11"/>
      <c r="B627" s="11"/>
      <c r="C627" s="11"/>
      <c r="D627" s="39"/>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c r="A628" s="11"/>
      <c r="B628" s="11"/>
      <c r="C628" s="11"/>
      <c r="D628" s="39"/>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c r="A629" s="11"/>
      <c r="B629" s="11"/>
      <c r="C629" s="11"/>
      <c r="D629" s="39"/>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c r="A630" s="11"/>
      <c r="B630" s="11"/>
      <c r="C630" s="11"/>
      <c r="D630" s="39"/>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c r="A631" s="11"/>
      <c r="B631" s="11"/>
      <c r="C631" s="11"/>
      <c r="D631" s="39"/>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c r="A632" s="11"/>
      <c r="B632" s="11"/>
      <c r="C632" s="11"/>
      <c r="D632" s="39"/>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c r="A633" s="11"/>
      <c r="B633" s="11"/>
      <c r="C633" s="11"/>
      <c r="D633" s="39"/>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c r="A634" s="11"/>
      <c r="B634" s="11"/>
      <c r="C634" s="11"/>
      <c r="D634" s="39"/>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c r="A635" s="11"/>
      <c r="B635" s="11"/>
      <c r="C635" s="11"/>
      <c r="D635" s="39"/>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c r="A636" s="11"/>
      <c r="B636" s="11"/>
      <c r="C636" s="11"/>
      <c r="D636" s="39"/>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c r="A637" s="11"/>
      <c r="B637" s="11"/>
      <c r="C637" s="11"/>
      <c r="D637" s="39"/>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c r="A638" s="11"/>
      <c r="B638" s="11"/>
      <c r="C638" s="11"/>
      <c r="D638" s="39"/>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c r="A639" s="11"/>
      <c r="B639" s="11"/>
      <c r="C639" s="11"/>
      <c r="D639" s="39"/>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c r="A640" s="11"/>
      <c r="B640" s="11"/>
      <c r="C640" s="11"/>
      <c r="D640" s="39"/>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c r="A641" s="11"/>
      <c r="B641" s="11"/>
      <c r="C641" s="11"/>
      <c r="D641" s="39"/>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c r="A642" s="11"/>
      <c r="B642" s="11"/>
      <c r="C642" s="11"/>
      <c r="D642" s="39"/>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c r="A643" s="11"/>
      <c r="B643" s="11"/>
      <c r="C643" s="11"/>
      <c r="D643" s="39"/>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c r="A644" s="11"/>
      <c r="B644" s="11"/>
      <c r="C644" s="11"/>
      <c r="D644" s="39"/>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c r="A645" s="11"/>
      <c r="B645" s="11"/>
      <c r="C645" s="11"/>
      <c r="D645" s="39"/>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c r="A646" s="11"/>
      <c r="B646" s="11"/>
      <c r="C646" s="11"/>
      <c r="D646" s="39"/>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c r="A647" s="11"/>
      <c r="B647" s="11"/>
      <c r="C647" s="11"/>
      <c r="D647" s="39"/>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c r="A648" s="11"/>
      <c r="B648" s="11"/>
      <c r="C648" s="11"/>
      <c r="D648" s="39"/>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c r="A649" s="11"/>
      <c r="B649" s="11"/>
      <c r="C649" s="11"/>
      <c r="D649" s="39"/>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c r="A650" s="11"/>
      <c r="B650" s="11"/>
      <c r="C650" s="11"/>
      <c r="D650" s="39"/>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c r="A651" s="11"/>
      <c r="B651" s="11"/>
      <c r="C651" s="11"/>
      <c r="D651" s="39"/>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c r="A652" s="11"/>
      <c r="B652" s="11"/>
      <c r="C652" s="11"/>
      <c r="D652" s="39"/>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c r="A653" s="11"/>
      <c r="B653" s="11"/>
      <c r="C653" s="11"/>
      <c r="D653" s="39"/>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c r="A654" s="11"/>
      <c r="B654" s="11"/>
      <c r="C654" s="11"/>
      <c r="D654" s="39"/>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c r="A655" s="11"/>
      <c r="B655" s="11"/>
      <c r="C655" s="11"/>
      <c r="D655" s="39"/>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c r="A656" s="11"/>
      <c r="B656" s="11"/>
      <c r="C656" s="11"/>
      <c r="D656" s="39"/>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c r="A657" s="11"/>
      <c r="B657" s="11"/>
      <c r="C657" s="11"/>
      <c r="D657" s="39"/>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c r="A658" s="11"/>
      <c r="B658" s="11"/>
      <c r="C658" s="11"/>
      <c r="D658" s="39"/>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c r="A659" s="11"/>
      <c r="B659" s="11"/>
      <c r="C659" s="11"/>
      <c r="D659" s="39"/>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c r="A660" s="11"/>
      <c r="B660" s="11"/>
      <c r="C660" s="11"/>
      <c r="D660" s="39"/>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c r="A661" s="11"/>
      <c r="B661" s="11"/>
      <c r="C661" s="11"/>
      <c r="D661" s="39"/>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c r="A662" s="11"/>
      <c r="B662" s="11"/>
      <c r="C662" s="11"/>
      <c r="D662" s="39"/>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c r="A663" s="11"/>
      <c r="B663" s="11"/>
      <c r="C663" s="11"/>
      <c r="D663" s="39"/>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c r="A664" s="11"/>
      <c r="B664" s="11"/>
      <c r="C664" s="11"/>
      <c r="D664" s="39"/>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c r="A665" s="11"/>
      <c r="B665" s="11"/>
      <c r="C665" s="11"/>
      <c r="D665" s="39"/>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c r="A666" s="11"/>
      <c r="B666" s="11"/>
      <c r="C666" s="11"/>
      <c r="D666" s="39"/>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c r="A667" s="11"/>
      <c r="B667" s="11"/>
      <c r="C667" s="11"/>
      <c r="D667" s="39"/>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c r="A668" s="11"/>
      <c r="B668" s="11"/>
      <c r="C668" s="11"/>
      <c r="D668" s="39"/>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c r="A669" s="11"/>
      <c r="B669" s="11"/>
      <c r="C669" s="11"/>
      <c r="D669" s="39"/>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c r="A670" s="11"/>
      <c r="B670" s="11"/>
      <c r="C670" s="11"/>
      <c r="D670" s="39"/>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c r="A671" s="11"/>
      <c r="B671" s="11"/>
      <c r="C671" s="11"/>
      <c r="D671" s="39"/>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c r="A672" s="11"/>
      <c r="B672" s="11"/>
      <c r="C672" s="11"/>
      <c r="D672" s="39"/>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c r="A673" s="11"/>
      <c r="B673" s="11"/>
      <c r="C673" s="11"/>
      <c r="D673" s="39"/>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c r="A674" s="11"/>
      <c r="B674" s="11"/>
      <c r="C674" s="11"/>
      <c r="D674" s="39"/>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c r="A675" s="11"/>
      <c r="B675" s="11"/>
      <c r="C675" s="11"/>
      <c r="D675" s="39"/>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c r="A676" s="11"/>
      <c r="B676" s="11"/>
      <c r="C676" s="11"/>
      <c r="D676" s="39"/>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c r="A677" s="11"/>
      <c r="B677" s="11"/>
      <c r="C677" s="11"/>
      <c r="D677" s="39"/>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c r="A678" s="11"/>
      <c r="B678" s="11"/>
      <c r="C678" s="11"/>
      <c r="D678" s="39"/>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c r="A679" s="11"/>
      <c r="B679" s="11"/>
      <c r="C679" s="11"/>
      <c r="D679" s="39"/>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c r="A680" s="11"/>
      <c r="B680" s="11"/>
      <c r="C680" s="11"/>
      <c r="D680" s="39"/>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c r="A681" s="11"/>
      <c r="B681" s="11"/>
      <c r="C681" s="11"/>
      <c r="D681" s="39"/>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c r="A682" s="11"/>
      <c r="B682" s="11"/>
      <c r="C682" s="11"/>
      <c r="D682" s="39"/>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c r="A683" s="11"/>
      <c r="B683" s="11"/>
      <c r="C683" s="11"/>
      <c r="D683" s="39"/>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c r="A684" s="11"/>
      <c r="B684" s="11"/>
      <c r="C684" s="11"/>
      <c r="D684" s="39"/>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c r="A685" s="11"/>
      <c r="B685" s="11"/>
      <c r="C685" s="11"/>
      <c r="D685" s="39"/>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c r="A686" s="11"/>
      <c r="B686" s="11"/>
      <c r="C686" s="11"/>
      <c r="D686" s="39"/>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c r="A687" s="11"/>
      <c r="B687" s="11"/>
      <c r="C687" s="11"/>
      <c r="D687" s="39"/>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c r="A688" s="11"/>
      <c r="B688" s="11"/>
      <c r="C688" s="11"/>
      <c r="D688" s="39"/>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c r="A689" s="11"/>
      <c r="B689" s="11"/>
      <c r="C689" s="11"/>
      <c r="D689" s="39"/>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c r="A690" s="11"/>
      <c r="B690" s="11"/>
      <c r="C690" s="11"/>
      <c r="D690" s="39"/>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c r="A691" s="11"/>
      <c r="B691" s="11"/>
      <c r="C691" s="11"/>
      <c r="D691" s="39"/>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c r="A692" s="11"/>
      <c r="B692" s="11"/>
      <c r="C692" s="11"/>
      <c r="D692" s="39"/>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c r="A693" s="11"/>
      <c r="B693" s="11"/>
      <c r="C693" s="11"/>
      <c r="D693" s="39"/>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c r="A694" s="11"/>
      <c r="B694" s="11"/>
      <c r="C694" s="11"/>
      <c r="D694" s="39"/>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c r="A695" s="11"/>
      <c r="B695" s="11"/>
      <c r="C695" s="11"/>
      <c r="D695" s="39"/>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c r="A696" s="11"/>
      <c r="B696" s="11"/>
      <c r="C696" s="11"/>
      <c r="D696" s="39"/>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c r="A697" s="11"/>
      <c r="B697" s="11"/>
      <c r="C697" s="11"/>
      <c r="D697" s="39"/>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c r="A698" s="11"/>
      <c r="B698" s="11"/>
      <c r="C698" s="11"/>
      <c r="D698" s="39"/>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c r="A699" s="11"/>
      <c r="B699" s="11"/>
      <c r="C699" s="11"/>
      <c r="D699" s="39"/>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c r="A700" s="11"/>
      <c r="B700" s="11"/>
      <c r="C700" s="11"/>
      <c r="D700" s="39"/>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c r="A701" s="11"/>
      <c r="B701" s="11"/>
      <c r="C701" s="11"/>
      <c r="D701" s="39"/>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c r="A702" s="11"/>
      <c r="B702" s="11"/>
      <c r="C702" s="11"/>
      <c r="D702" s="39"/>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c r="A703" s="11"/>
      <c r="B703" s="11"/>
      <c r="C703" s="11"/>
      <c r="D703" s="39"/>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c r="A704" s="11"/>
      <c r="B704" s="11"/>
      <c r="C704" s="11"/>
      <c r="D704" s="39"/>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c r="A705" s="11"/>
      <c r="B705" s="11"/>
      <c r="C705" s="11"/>
      <c r="D705" s="39"/>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c r="A706" s="11"/>
      <c r="B706" s="11"/>
      <c r="C706" s="11"/>
      <c r="D706" s="39"/>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c r="A707" s="11"/>
      <c r="B707" s="11"/>
      <c r="C707" s="11"/>
      <c r="D707" s="39"/>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c r="A708" s="11"/>
      <c r="B708" s="11"/>
      <c r="C708" s="11"/>
      <c r="D708" s="39"/>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c r="A709" s="11"/>
      <c r="B709" s="11"/>
      <c r="C709" s="11"/>
      <c r="D709" s="39"/>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c r="A710" s="11"/>
      <c r="B710" s="11"/>
      <c r="C710" s="11"/>
      <c r="D710" s="39"/>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c r="A711" s="11"/>
      <c r="B711" s="11"/>
      <c r="C711" s="11"/>
      <c r="D711" s="39"/>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c r="A712" s="11"/>
      <c r="B712" s="11"/>
      <c r="C712" s="11"/>
      <c r="D712" s="39"/>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c r="A713" s="11"/>
      <c r="B713" s="11"/>
      <c r="C713" s="11"/>
      <c r="D713" s="39"/>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c r="A714" s="11"/>
      <c r="B714" s="11"/>
      <c r="C714" s="11"/>
      <c r="D714" s="39"/>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c r="A715" s="11"/>
      <c r="B715" s="11"/>
      <c r="C715" s="11"/>
      <c r="D715" s="39"/>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c r="A716" s="11"/>
      <c r="B716" s="11"/>
      <c r="C716" s="11"/>
      <c r="D716" s="39"/>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c r="A717" s="11"/>
      <c r="B717" s="11"/>
      <c r="C717" s="11"/>
      <c r="D717" s="39"/>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c r="A718" s="11"/>
      <c r="B718" s="11"/>
      <c r="C718" s="11"/>
      <c r="D718" s="39"/>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c r="A719" s="11"/>
      <c r="B719" s="11"/>
      <c r="C719" s="11"/>
      <c r="D719" s="39"/>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c r="A720" s="11"/>
      <c r="B720" s="11"/>
      <c r="C720" s="11"/>
      <c r="D720" s="39"/>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c r="A721" s="11"/>
      <c r="B721" s="11"/>
      <c r="C721" s="11"/>
      <c r="D721" s="39"/>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c r="A722" s="11"/>
      <c r="B722" s="11"/>
      <c r="C722" s="11"/>
      <c r="D722" s="39"/>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c r="A723" s="11"/>
      <c r="B723" s="11"/>
      <c r="C723" s="11"/>
      <c r="D723" s="39"/>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c r="A724" s="11"/>
      <c r="B724" s="11"/>
      <c r="C724" s="11"/>
      <c r="D724" s="39"/>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c r="A725" s="11"/>
      <c r="B725" s="11"/>
      <c r="C725" s="11"/>
      <c r="D725" s="39"/>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c r="A726" s="11"/>
      <c r="B726" s="11"/>
      <c r="C726" s="11"/>
      <c r="D726" s="39"/>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c r="A727" s="11"/>
      <c r="B727" s="11"/>
      <c r="C727" s="11"/>
      <c r="D727" s="39"/>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c r="A728" s="11"/>
      <c r="B728" s="11"/>
      <c r="C728" s="11"/>
      <c r="D728" s="39"/>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c r="A729" s="11"/>
      <c r="B729" s="11"/>
      <c r="C729" s="11"/>
      <c r="D729" s="39"/>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c r="A730" s="11"/>
      <c r="B730" s="11"/>
      <c r="C730" s="11"/>
      <c r="D730" s="39"/>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c r="A731" s="11"/>
      <c r="B731" s="11"/>
      <c r="C731" s="11"/>
      <c r="D731" s="39"/>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c r="A732" s="11"/>
      <c r="B732" s="11"/>
      <c r="C732" s="11"/>
      <c r="D732" s="39"/>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c r="A733" s="11"/>
      <c r="B733" s="11"/>
      <c r="C733" s="11"/>
      <c r="D733" s="39"/>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c r="A734" s="11"/>
      <c r="B734" s="11"/>
      <c r="C734" s="11"/>
      <c r="D734" s="39"/>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c r="A735" s="11"/>
      <c r="B735" s="11"/>
      <c r="C735" s="11"/>
      <c r="D735" s="39"/>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c r="A736" s="11"/>
      <c r="B736" s="11"/>
      <c r="C736" s="11"/>
      <c r="D736" s="39"/>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c r="A737" s="11"/>
      <c r="B737" s="11"/>
      <c r="C737" s="11"/>
      <c r="D737" s="39"/>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c r="A738" s="11"/>
      <c r="B738" s="11"/>
      <c r="C738" s="11"/>
      <c r="D738" s="39"/>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c r="A739" s="11"/>
      <c r="B739" s="11"/>
      <c r="C739" s="11"/>
      <c r="D739" s="39"/>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c r="A740" s="11"/>
      <c r="B740" s="11"/>
      <c r="C740" s="11"/>
      <c r="D740" s="39"/>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c r="A741" s="11"/>
      <c r="B741" s="11"/>
      <c r="C741" s="11"/>
      <c r="D741" s="39"/>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c r="A742" s="11"/>
      <c r="B742" s="11"/>
      <c r="C742" s="11"/>
      <c r="D742" s="39"/>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c r="A743" s="11"/>
      <c r="B743" s="11"/>
      <c r="C743" s="11"/>
      <c r="D743" s="39"/>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c r="A744" s="11"/>
      <c r="B744" s="11"/>
      <c r="C744" s="11"/>
      <c r="D744" s="39"/>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c r="A745" s="11"/>
      <c r="B745" s="11"/>
      <c r="C745" s="11"/>
      <c r="D745" s="39"/>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c r="A746" s="11"/>
      <c r="B746" s="11"/>
      <c r="C746" s="11"/>
      <c r="D746" s="39"/>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c r="A747" s="11"/>
      <c r="B747" s="11"/>
      <c r="C747" s="11"/>
      <c r="D747" s="39"/>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c r="A748" s="11"/>
      <c r="B748" s="11"/>
      <c r="C748" s="11"/>
      <c r="D748" s="39"/>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c r="A749" s="11"/>
      <c r="B749" s="11"/>
      <c r="C749" s="11"/>
      <c r="D749" s="39"/>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c r="A750" s="11"/>
      <c r="B750" s="11"/>
      <c r="C750" s="11"/>
      <c r="D750" s="39"/>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c r="A751" s="11"/>
      <c r="B751" s="11"/>
      <c r="C751" s="11"/>
      <c r="D751" s="39"/>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c r="A752" s="11"/>
      <c r="B752" s="11"/>
      <c r="C752" s="11"/>
      <c r="D752" s="39"/>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c r="A753" s="11"/>
      <c r="B753" s="11"/>
      <c r="C753" s="11"/>
      <c r="D753" s="39"/>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c r="A754" s="11"/>
      <c r="B754" s="11"/>
      <c r="C754" s="11"/>
      <c r="D754" s="39"/>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c r="A755" s="11"/>
      <c r="B755" s="11"/>
      <c r="C755" s="11"/>
      <c r="D755" s="39"/>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c r="A756" s="11"/>
      <c r="B756" s="11"/>
      <c r="C756" s="11"/>
      <c r="D756" s="39"/>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c r="A757" s="11"/>
      <c r="B757" s="11"/>
      <c r="C757" s="11"/>
      <c r="D757" s="39"/>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c r="A758" s="11"/>
      <c r="B758" s="11"/>
      <c r="C758" s="11"/>
      <c r="D758" s="39"/>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c r="A759" s="11"/>
      <c r="B759" s="11"/>
      <c r="C759" s="11"/>
      <c r="D759" s="39"/>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c r="A760" s="11"/>
      <c r="B760" s="11"/>
      <c r="C760" s="11"/>
      <c r="D760" s="39"/>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c r="A761" s="11"/>
      <c r="B761" s="11"/>
      <c r="C761" s="11"/>
      <c r="D761" s="39"/>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c r="A762" s="11"/>
      <c r="B762" s="11"/>
      <c r="C762" s="11"/>
      <c r="D762" s="39"/>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c r="A763" s="11"/>
      <c r="B763" s="11"/>
      <c r="C763" s="11"/>
      <c r="D763" s="39"/>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c r="A764" s="11"/>
      <c r="B764" s="11"/>
      <c r="C764" s="11"/>
      <c r="D764" s="39"/>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c r="A765" s="11"/>
      <c r="B765" s="11"/>
      <c r="C765" s="11"/>
      <c r="D765" s="39"/>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c r="A766" s="11"/>
      <c r="B766" s="11"/>
      <c r="C766" s="11"/>
      <c r="D766" s="39"/>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c r="A767" s="11"/>
      <c r="B767" s="11"/>
      <c r="C767" s="11"/>
      <c r="D767" s="39"/>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c r="A768" s="11"/>
      <c r="B768" s="11"/>
      <c r="C768" s="11"/>
      <c r="D768" s="39"/>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c r="A769" s="11"/>
      <c r="B769" s="11"/>
      <c r="C769" s="11"/>
      <c r="D769" s="39"/>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c r="A770" s="11"/>
      <c r="B770" s="11"/>
      <c r="C770" s="11"/>
      <c r="D770" s="39"/>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c r="A771" s="11"/>
      <c r="B771" s="11"/>
      <c r="C771" s="11"/>
      <c r="D771" s="39"/>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c r="A772" s="11"/>
      <c r="B772" s="11"/>
      <c r="C772" s="11"/>
      <c r="D772" s="39"/>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c r="A773" s="11"/>
      <c r="B773" s="11"/>
      <c r="C773" s="11"/>
      <c r="D773" s="39"/>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c r="A774" s="11"/>
      <c r="B774" s="11"/>
      <c r="C774" s="11"/>
      <c r="D774" s="39"/>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c r="A775" s="11"/>
      <c r="B775" s="11"/>
      <c r="C775" s="11"/>
      <c r="D775" s="39"/>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c r="A776" s="11"/>
      <c r="B776" s="11"/>
      <c r="C776" s="11"/>
      <c r="D776" s="39"/>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c r="A777" s="11"/>
      <c r="B777" s="11"/>
      <c r="C777" s="11"/>
      <c r="D777" s="39"/>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c r="A778" s="11"/>
      <c r="B778" s="11"/>
      <c r="C778" s="11"/>
      <c r="D778" s="39"/>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c r="A779" s="11"/>
      <c r="B779" s="11"/>
      <c r="C779" s="11"/>
      <c r="D779" s="39"/>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c r="A780" s="11"/>
      <c r="B780" s="11"/>
      <c r="C780" s="11"/>
      <c r="D780" s="39"/>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c r="A781" s="11"/>
      <c r="B781" s="11"/>
      <c r="C781" s="11"/>
      <c r="D781" s="39"/>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c r="A782" s="11"/>
      <c r="B782" s="11"/>
      <c r="C782" s="11"/>
      <c r="D782" s="39"/>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c r="A783" s="11"/>
      <c r="B783" s="11"/>
      <c r="C783" s="11"/>
      <c r="D783" s="39"/>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c r="A784" s="11"/>
      <c r="B784" s="11"/>
      <c r="C784" s="11"/>
      <c r="D784" s="39"/>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c r="A785" s="11"/>
      <c r="B785" s="11"/>
      <c r="C785" s="11"/>
      <c r="D785" s="39"/>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c r="A786" s="11"/>
      <c r="B786" s="11"/>
      <c r="C786" s="11"/>
      <c r="D786" s="39"/>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c r="A787" s="11"/>
      <c r="B787" s="11"/>
      <c r="C787" s="11"/>
      <c r="D787" s="39"/>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c r="A788" s="11"/>
      <c r="B788" s="11"/>
      <c r="C788" s="11"/>
      <c r="D788" s="39"/>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c r="A789" s="11"/>
      <c r="B789" s="11"/>
      <c r="C789" s="11"/>
      <c r="D789" s="39"/>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c r="A790" s="11"/>
      <c r="B790" s="11"/>
      <c r="C790" s="11"/>
      <c r="D790" s="39"/>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c r="A791" s="11"/>
      <c r="B791" s="11"/>
      <c r="C791" s="11"/>
      <c r="D791" s="39"/>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c r="A792" s="11"/>
      <c r="B792" s="11"/>
      <c r="C792" s="11"/>
      <c r="D792" s="39"/>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c r="A793" s="11"/>
      <c r="B793" s="11"/>
      <c r="C793" s="11"/>
      <c r="D793" s="39"/>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c r="A794" s="11"/>
      <c r="B794" s="11"/>
      <c r="C794" s="11"/>
      <c r="D794" s="39"/>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c r="A795" s="11"/>
      <c r="B795" s="11"/>
      <c r="C795" s="11"/>
      <c r="D795" s="39"/>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c r="A796" s="11"/>
      <c r="B796" s="11"/>
      <c r="C796" s="11"/>
      <c r="D796" s="39"/>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c r="A797" s="11"/>
      <c r="B797" s="11"/>
      <c r="C797" s="11"/>
      <c r="D797" s="39"/>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c r="A798" s="11"/>
      <c r="B798" s="11"/>
      <c r="C798" s="11"/>
      <c r="D798" s="39"/>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c r="A799" s="11"/>
      <c r="B799" s="11"/>
      <c r="C799" s="11"/>
      <c r="D799" s="39"/>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c r="A800" s="11"/>
      <c r="B800" s="11"/>
      <c r="C800" s="11"/>
      <c r="D800" s="39"/>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c r="A801" s="11"/>
      <c r="B801" s="11"/>
      <c r="C801" s="11"/>
      <c r="D801" s="39"/>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c r="A802" s="11"/>
      <c r="B802" s="11"/>
      <c r="C802" s="11"/>
      <c r="D802" s="39"/>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c r="A803" s="11"/>
      <c r="B803" s="11"/>
      <c r="C803" s="11"/>
      <c r="D803" s="39"/>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c r="A804" s="11"/>
      <c r="B804" s="11"/>
      <c r="C804" s="11"/>
      <c r="D804" s="39"/>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c r="A805" s="11"/>
      <c r="B805" s="11"/>
      <c r="C805" s="11"/>
      <c r="D805" s="39"/>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c r="A806" s="11"/>
      <c r="B806" s="11"/>
      <c r="C806" s="11"/>
      <c r="D806" s="39"/>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c r="A807" s="11"/>
      <c r="B807" s="11"/>
      <c r="C807" s="11"/>
      <c r="D807" s="39"/>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c r="A808" s="11"/>
      <c r="B808" s="11"/>
      <c r="C808" s="11"/>
      <c r="D808" s="39"/>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c r="A809" s="11"/>
      <c r="B809" s="11"/>
      <c r="C809" s="11"/>
      <c r="D809" s="39"/>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c r="A810" s="11"/>
      <c r="B810" s="11"/>
      <c r="C810" s="11"/>
      <c r="D810" s="39"/>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c r="A811" s="11"/>
      <c r="B811" s="11"/>
      <c r="C811" s="11"/>
      <c r="D811" s="39"/>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c r="A812" s="11"/>
      <c r="B812" s="11"/>
      <c r="C812" s="11"/>
      <c r="D812" s="39"/>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c r="A813" s="11"/>
      <c r="B813" s="11"/>
      <c r="C813" s="11"/>
      <c r="D813" s="39"/>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c r="A814" s="11"/>
      <c r="B814" s="11"/>
      <c r="C814" s="11"/>
      <c r="D814" s="39"/>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c r="A815" s="11"/>
      <c r="B815" s="11"/>
      <c r="C815" s="11"/>
      <c r="D815" s="39"/>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c r="A816" s="11"/>
      <c r="B816" s="11"/>
      <c r="C816" s="11"/>
      <c r="D816" s="39"/>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c r="A817" s="11"/>
      <c r="B817" s="11"/>
      <c r="C817" s="11"/>
      <c r="D817" s="39"/>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c r="A818" s="11"/>
      <c r="B818" s="11"/>
      <c r="C818" s="11"/>
      <c r="D818" s="39"/>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c r="A819" s="11"/>
      <c r="B819" s="11"/>
      <c r="C819" s="11"/>
      <c r="D819" s="39"/>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c r="A820" s="11"/>
      <c r="B820" s="11"/>
      <c r="C820" s="11"/>
      <c r="D820" s="39"/>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c r="A821" s="11"/>
      <c r="B821" s="11"/>
      <c r="C821" s="11"/>
      <c r="D821" s="39"/>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c r="A822" s="11"/>
      <c r="B822" s="11"/>
      <c r="C822" s="11"/>
      <c r="D822" s="39"/>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c r="A823" s="11"/>
      <c r="B823" s="11"/>
      <c r="C823" s="11"/>
      <c r="D823" s="39"/>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c r="A824" s="11"/>
      <c r="B824" s="11"/>
      <c r="C824" s="11"/>
      <c r="D824" s="39"/>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c r="A825" s="11"/>
      <c r="B825" s="11"/>
      <c r="C825" s="11"/>
      <c r="D825" s="39"/>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c r="A826" s="11"/>
      <c r="B826" s="11"/>
      <c r="C826" s="11"/>
      <c r="D826" s="39"/>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c r="A827" s="11"/>
      <c r="B827" s="11"/>
      <c r="C827" s="11"/>
      <c r="D827" s="39"/>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c r="A828" s="11"/>
      <c r="B828" s="11"/>
      <c r="C828" s="11"/>
      <c r="D828" s="39"/>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c r="A829" s="11"/>
      <c r="B829" s="11"/>
      <c r="C829" s="11"/>
      <c r="D829" s="39"/>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c r="A830" s="11"/>
      <c r="B830" s="11"/>
      <c r="C830" s="11"/>
      <c r="D830" s="39"/>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c r="A831" s="11"/>
      <c r="B831" s="11"/>
      <c r="C831" s="11"/>
      <c r="D831" s="39"/>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c r="A832" s="11"/>
      <c r="B832" s="11"/>
      <c r="C832" s="11"/>
      <c r="D832" s="39"/>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c r="A833" s="11"/>
      <c r="B833" s="11"/>
      <c r="C833" s="11"/>
      <c r="D833" s="39"/>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c r="A834" s="11"/>
      <c r="B834" s="11"/>
      <c r="C834" s="11"/>
      <c r="D834" s="39"/>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c r="A835" s="11"/>
      <c r="B835" s="11"/>
      <c r="C835" s="11"/>
      <c r="D835" s="39"/>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c r="A836" s="11"/>
      <c r="B836" s="11"/>
      <c r="C836" s="11"/>
      <c r="D836" s="39"/>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c r="A837" s="11"/>
      <c r="B837" s="11"/>
      <c r="C837" s="11"/>
      <c r="D837" s="39"/>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c r="A838" s="11"/>
      <c r="B838" s="11"/>
      <c r="C838" s="11"/>
      <c r="D838" s="39"/>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c r="A839" s="11"/>
      <c r="B839" s="11"/>
      <c r="C839" s="11"/>
      <c r="D839" s="39"/>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c r="A840" s="11"/>
      <c r="B840" s="11"/>
      <c r="C840" s="11"/>
      <c r="D840" s="39"/>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c r="A841" s="11"/>
      <c r="B841" s="11"/>
      <c r="C841" s="11"/>
      <c r="D841" s="39"/>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c r="A842" s="11"/>
      <c r="B842" s="11"/>
      <c r="C842" s="11"/>
      <c r="D842" s="39"/>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c r="A843" s="11"/>
      <c r="B843" s="11"/>
      <c r="C843" s="11"/>
      <c r="D843" s="39"/>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c r="A844" s="11"/>
      <c r="B844" s="11"/>
      <c r="C844" s="11"/>
      <c r="D844" s="39"/>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c r="A845" s="11"/>
      <c r="B845" s="11"/>
      <c r="C845" s="11"/>
      <c r="D845" s="39"/>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c r="A846" s="11"/>
      <c r="B846" s="11"/>
      <c r="C846" s="11"/>
      <c r="D846" s="39"/>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c r="A847" s="11"/>
      <c r="B847" s="11"/>
      <c r="C847" s="11"/>
      <c r="D847" s="39"/>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c r="A848" s="11"/>
      <c r="B848" s="11"/>
      <c r="C848" s="11"/>
      <c r="D848" s="39"/>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c r="A849" s="11"/>
      <c r="B849" s="11"/>
      <c r="C849" s="11"/>
      <c r="D849" s="39"/>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c r="A850" s="11"/>
      <c r="B850" s="11"/>
      <c r="C850" s="11"/>
      <c r="D850" s="39"/>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c r="A851" s="11"/>
      <c r="B851" s="11"/>
      <c r="C851" s="11"/>
      <c r="D851" s="39"/>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c r="A852" s="11"/>
      <c r="B852" s="11"/>
      <c r="C852" s="11"/>
      <c r="D852" s="39"/>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c r="A853" s="11"/>
      <c r="B853" s="11"/>
      <c r="C853" s="11"/>
      <c r="D853" s="39"/>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c r="A854" s="11"/>
      <c r="B854" s="11"/>
      <c r="C854" s="11"/>
      <c r="D854" s="39"/>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c r="A855" s="11"/>
      <c r="B855" s="11"/>
      <c r="C855" s="11"/>
      <c r="D855" s="39"/>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c r="A856" s="11"/>
      <c r="B856" s="11"/>
      <c r="C856" s="11"/>
      <c r="D856" s="39"/>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c r="A857" s="11"/>
      <c r="B857" s="11"/>
      <c r="C857" s="11"/>
      <c r="D857" s="39"/>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c r="A858" s="11"/>
      <c r="B858" s="11"/>
      <c r="C858" s="11"/>
      <c r="D858" s="39"/>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c r="A859" s="11"/>
      <c r="B859" s="11"/>
      <c r="C859" s="11"/>
      <c r="D859" s="39"/>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c r="A860" s="11"/>
      <c r="B860" s="11"/>
      <c r="C860" s="11"/>
      <c r="D860" s="39"/>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c r="A861" s="11"/>
      <c r="B861" s="11"/>
      <c r="C861" s="11"/>
      <c r="D861" s="39"/>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c r="A862" s="11"/>
      <c r="B862" s="11"/>
      <c r="C862" s="11"/>
      <c r="D862" s="39"/>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c r="A863" s="11"/>
      <c r="B863" s="11"/>
      <c r="C863" s="11"/>
      <c r="D863" s="39"/>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c r="A864" s="11"/>
      <c r="B864" s="11"/>
      <c r="C864" s="11"/>
      <c r="D864" s="39"/>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c r="A865" s="11"/>
      <c r="B865" s="11"/>
      <c r="C865" s="11"/>
      <c r="D865" s="39"/>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c r="A866" s="11"/>
      <c r="B866" s="11"/>
      <c r="C866" s="11"/>
      <c r="D866" s="39"/>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c r="A867" s="11"/>
      <c r="B867" s="11"/>
      <c r="C867" s="11"/>
      <c r="D867" s="39"/>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c r="A868" s="11"/>
      <c r="B868" s="11"/>
      <c r="C868" s="11"/>
      <c r="D868" s="39"/>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c r="A869" s="11"/>
      <c r="B869" s="11"/>
      <c r="C869" s="11"/>
      <c r="D869" s="39"/>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c r="A870" s="11"/>
      <c r="B870" s="11"/>
      <c r="C870" s="11"/>
      <c r="D870" s="39"/>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c r="A871" s="11"/>
      <c r="B871" s="11"/>
      <c r="C871" s="11"/>
      <c r="D871" s="39"/>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c r="A872" s="11"/>
      <c r="B872" s="11"/>
      <c r="C872" s="11"/>
      <c r="D872" s="39"/>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c r="A873" s="11"/>
      <c r="B873" s="11"/>
      <c r="C873" s="11"/>
      <c r="D873" s="39"/>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c r="A874" s="11"/>
      <c r="B874" s="11"/>
      <c r="C874" s="11"/>
      <c r="D874" s="39"/>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c r="A875" s="11"/>
      <c r="B875" s="11"/>
      <c r="C875" s="11"/>
      <c r="D875" s="39"/>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c r="A876" s="11"/>
      <c r="B876" s="11"/>
      <c r="C876" s="11"/>
      <c r="D876" s="39"/>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c r="A877" s="11"/>
      <c r="B877" s="11"/>
      <c r="C877" s="11"/>
      <c r="D877" s="39"/>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c r="A878" s="11"/>
      <c r="B878" s="11"/>
      <c r="C878" s="11"/>
      <c r="D878" s="39"/>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c r="A879" s="11"/>
      <c r="B879" s="11"/>
      <c r="C879" s="11"/>
      <c r="D879" s="39"/>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c r="A880" s="11"/>
      <c r="B880" s="11"/>
      <c r="C880" s="11"/>
      <c r="D880" s="39"/>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c r="A881" s="11"/>
      <c r="B881" s="11"/>
      <c r="C881" s="11"/>
      <c r="D881" s="39"/>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c r="A882" s="11"/>
      <c r="B882" s="11"/>
      <c r="C882" s="11"/>
      <c r="D882" s="39"/>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c r="A883" s="11"/>
      <c r="B883" s="11"/>
      <c r="C883" s="11"/>
      <c r="D883" s="39"/>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c r="A884" s="11"/>
      <c r="B884" s="11"/>
      <c r="C884" s="11"/>
      <c r="D884" s="39"/>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c r="A885" s="11"/>
      <c r="B885" s="11"/>
      <c r="C885" s="11"/>
      <c r="D885" s="39"/>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c r="A886" s="11"/>
      <c r="B886" s="11"/>
      <c r="C886" s="11"/>
      <c r="D886" s="39"/>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c r="A887" s="11"/>
      <c r="B887" s="11"/>
      <c r="C887" s="11"/>
      <c r="D887" s="39"/>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c r="A888" s="11"/>
      <c r="B888" s="11"/>
      <c r="C888" s="11"/>
      <c r="D888" s="39"/>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c r="A889" s="11"/>
      <c r="B889" s="11"/>
      <c r="C889" s="11"/>
      <c r="D889" s="39"/>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c r="A890" s="11"/>
      <c r="B890" s="11"/>
      <c r="C890" s="11"/>
      <c r="D890" s="39"/>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c r="A891" s="11"/>
      <c r="B891" s="11"/>
      <c r="C891" s="11"/>
      <c r="D891" s="39"/>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c r="A892" s="11"/>
      <c r="B892" s="11"/>
      <c r="C892" s="11"/>
      <c r="D892" s="39"/>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c r="A893" s="11"/>
      <c r="B893" s="11"/>
      <c r="C893" s="11"/>
      <c r="D893" s="39"/>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c r="A894" s="11"/>
      <c r="B894" s="11"/>
      <c r="C894" s="11"/>
      <c r="D894" s="39"/>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c r="A895" s="11"/>
      <c r="B895" s="11"/>
      <c r="C895" s="11"/>
      <c r="D895" s="39"/>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c r="A896" s="11"/>
      <c r="B896" s="11"/>
      <c r="C896" s="11"/>
      <c r="D896" s="39"/>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c r="A897" s="11"/>
      <c r="B897" s="11"/>
      <c r="C897" s="11"/>
      <c r="D897" s="39"/>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c r="A898" s="11"/>
      <c r="B898" s="11"/>
      <c r="C898" s="11"/>
      <c r="D898" s="39"/>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c r="A899" s="11"/>
      <c r="B899" s="11"/>
      <c r="C899" s="11"/>
      <c r="D899" s="39"/>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c r="A900" s="11"/>
      <c r="B900" s="11"/>
      <c r="C900" s="11"/>
      <c r="D900" s="39"/>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c r="A901" s="11"/>
      <c r="B901" s="11"/>
      <c r="C901" s="11"/>
      <c r="D901" s="39"/>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c r="A902" s="11"/>
      <c r="B902" s="11"/>
      <c r="C902" s="11"/>
      <c r="D902" s="39"/>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c r="A903" s="11"/>
      <c r="B903" s="11"/>
      <c r="C903" s="11"/>
      <c r="D903" s="39"/>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c r="A904" s="11"/>
      <c r="B904" s="11"/>
      <c r="C904" s="11"/>
      <c r="D904" s="39"/>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c r="A905" s="11"/>
      <c r="B905" s="11"/>
      <c r="C905" s="11"/>
      <c r="D905" s="39"/>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c r="A906" s="11"/>
      <c r="B906" s="11"/>
      <c r="C906" s="11"/>
      <c r="D906" s="39"/>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c r="A907" s="11"/>
      <c r="B907" s="11"/>
      <c r="C907" s="11"/>
      <c r="D907" s="39"/>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c r="A908" s="11"/>
      <c r="B908" s="11"/>
      <c r="C908" s="11"/>
      <c r="D908" s="39"/>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c r="A909" s="11"/>
      <c r="B909" s="11"/>
      <c r="C909" s="11"/>
      <c r="D909" s="39"/>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c r="A910" s="11"/>
      <c r="B910" s="11"/>
      <c r="C910" s="11"/>
      <c r="D910" s="39"/>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c r="A911" s="11"/>
      <c r="B911" s="11"/>
      <c r="C911" s="11"/>
      <c r="D911" s="39"/>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c r="A912" s="11"/>
      <c r="B912" s="11"/>
      <c r="C912" s="11"/>
      <c r="D912" s="39"/>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c r="A913" s="11"/>
      <c r="B913" s="11"/>
      <c r="C913" s="11"/>
      <c r="D913" s="39"/>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c r="A914" s="11"/>
      <c r="B914" s="11"/>
      <c r="C914" s="11"/>
      <c r="D914" s="39"/>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c r="A915" s="11"/>
      <c r="B915" s="11"/>
      <c r="C915" s="11"/>
      <c r="D915" s="39"/>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c r="A916" s="11"/>
      <c r="B916" s="11"/>
      <c r="C916" s="11"/>
      <c r="D916" s="39"/>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c r="A917" s="11"/>
      <c r="B917" s="11"/>
      <c r="C917" s="11"/>
      <c r="D917" s="39"/>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c r="A918" s="11"/>
      <c r="B918" s="11"/>
      <c r="C918" s="11"/>
      <c r="D918" s="39"/>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c r="A919" s="11"/>
      <c r="B919" s="11"/>
      <c r="C919" s="11"/>
      <c r="D919" s="39"/>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c r="A920" s="11"/>
      <c r="B920" s="11"/>
      <c r="C920" s="11"/>
      <c r="D920" s="39"/>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c r="A921" s="11"/>
      <c r="B921" s="11"/>
      <c r="C921" s="11"/>
      <c r="D921" s="39"/>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c r="A922" s="11"/>
      <c r="B922" s="11"/>
      <c r="C922" s="11"/>
      <c r="D922" s="39"/>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c r="A923" s="11"/>
      <c r="B923" s="11"/>
      <c r="C923" s="11"/>
      <c r="D923" s="39"/>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c r="A924" s="11"/>
      <c r="B924" s="11"/>
      <c r="C924" s="11"/>
      <c r="D924" s="39"/>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c r="A925" s="11"/>
      <c r="B925" s="11"/>
      <c r="C925" s="11"/>
      <c r="D925" s="39"/>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c r="A926" s="11"/>
      <c r="B926" s="11"/>
      <c r="C926" s="11"/>
      <c r="D926" s="39"/>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c r="A927" s="11"/>
      <c r="B927" s="11"/>
      <c r="C927" s="11"/>
      <c r="D927" s="39"/>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c r="A928" s="11"/>
      <c r="B928" s="11"/>
      <c r="C928" s="11"/>
      <c r="D928" s="39"/>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c r="A929" s="11"/>
      <c r="B929" s="11"/>
      <c r="C929" s="11"/>
      <c r="D929" s="39"/>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c r="A930" s="11"/>
      <c r="B930" s="11"/>
      <c r="C930" s="11"/>
      <c r="D930" s="39"/>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c r="A931" s="11"/>
      <c r="B931" s="11"/>
      <c r="C931" s="11"/>
      <c r="D931" s="39"/>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c r="A932" s="11"/>
      <c r="B932" s="11"/>
      <c r="C932" s="11"/>
      <c r="D932" s="39"/>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c r="A933" s="11"/>
      <c r="B933" s="11"/>
      <c r="C933" s="11"/>
      <c r="D933" s="39"/>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c r="A934" s="11"/>
      <c r="B934" s="11"/>
      <c r="C934" s="11"/>
      <c r="D934" s="39"/>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c r="A935" s="11"/>
      <c r="B935" s="11"/>
      <c r="C935" s="11"/>
      <c r="D935" s="39"/>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c r="A936" s="11"/>
      <c r="B936" s="11"/>
      <c r="C936" s="11"/>
      <c r="D936" s="39"/>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c r="A937" s="11"/>
      <c r="B937" s="11"/>
      <c r="C937" s="11"/>
      <c r="D937" s="39"/>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c r="A938" s="11"/>
      <c r="B938" s="11"/>
      <c r="C938" s="11"/>
      <c r="D938" s="39"/>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c r="A939" s="11"/>
      <c r="B939" s="11"/>
      <c r="C939" s="11"/>
      <c r="D939" s="39"/>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c r="A940" s="11"/>
      <c r="B940" s="11"/>
      <c r="C940" s="11"/>
      <c r="D940" s="39"/>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c r="A941" s="11"/>
      <c r="B941" s="11"/>
      <c r="C941" s="11"/>
      <c r="D941" s="39"/>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c r="A942" s="11"/>
      <c r="B942" s="11"/>
      <c r="C942" s="11"/>
      <c r="D942" s="39"/>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c r="A943" s="11"/>
      <c r="B943" s="11"/>
      <c r="C943" s="11"/>
      <c r="D943" s="39"/>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c r="A944" s="11"/>
      <c r="B944" s="11"/>
      <c r="C944" s="11"/>
      <c r="D944" s="39"/>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75" customHeight="1">
      <c r="A945" s="11"/>
      <c r="B945" s="11"/>
      <c r="C945" s="11"/>
      <c r="D945" s="39"/>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75" customHeight="1">
      <c r="A946" s="11"/>
      <c r="B946" s="11"/>
      <c r="C946" s="11"/>
      <c r="D946" s="39"/>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75" customHeight="1">
      <c r="A947" s="11"/>
      <c r="B947" s="11"/>
      <c r="C947" s="11"/>
      <c r="D947" s="39"/>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75" customHeight="1">
      <c r="A948" s="11"/>
      <c r="B948" s="11"/>
      <c r="C948" s="11"/>
      <c r="D948" s="39"/>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75" customHeight="1">
      <c r="A949" s="11"/>
      <c r="B949" s="11"/>
      <c r="C949" s="11"/>
      <c r="D949" s="39"/>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75" customHeight="1">
      <c r="A950" s="11"/>
      <c r="B950" s="11"/>
      <c r="C950" s="11"/>
      <c r="D950" s="39"/>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5.75" customHeight="1">
      <c r="A951" s="11"/>
      <c r="B951" s="11"/>
      <c r="C951" s="11"/>
      <c r="D951" s="39"/>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5.75" customHeight="1">
      <c r="A952" s="11"/>
      <c r="B952" s="11"/>
      <c r="C952" s="11"/>
      <c r="D952" s="39"/>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5.75" customHeight="1">
      <c r="A953" s="11"/>
      <c r="B953" s="11"/>
      <c r="C953" s="11"/>
      <c r="D953" s="39"/>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5.75" customHeight="1">
      <c r="A954" s="11"/>
      <c r="B954" s="11"/>
      <c r="C954" s="11"/>
      <c r="D954" s="39"/>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5.75" customHeight="1">
      <c r="A955" s="11"/>
      <c r="B955" s="11"/>
      <c r="C955" s="11"/>
      <c r="D955" s="39"/>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5.75" customHeight="1">
      <c r="A956" s="11"/>
      <c r="B956" s="11"/>
      <c r="C956" s="11"/>
      <c r="D956" s="39"/>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5.75" customHeight="1">
      <c r="A957" s="11"/>
      <c r="B957" s="11"/>
      <c r="C957" s="11"/>
      <c r="D957" s="39"/>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5.75" customHeight="1">
      <c r="A958" s="11"/>
      <c r="B958" s="11"/>
      <c r="C958" s="11"/>
      <c r="D958" s="39"/>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5.75" customHeight="1">
      <c r="A959" s="11"/>
      <c r="B959" s="11"/>
      <c r="C959" s="11"/>
      <c r="D959" s="39"/>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5.75" customHeight="1">
      <c r="A960" s="11"/>
      <c r="B960" s="11"/>
      <c r="C960" s="11"/>
      <c r="D960" s="39"/>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5.75" customHeight="1">
      <c r="A961" s="11"/>
      <c r="B961" s="11"/>
      <c r="C961" s="11"/>
      <c r="D961" s="39"/>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5.75" customHeight="1">
      <c r="A962" s="11"/>
      <c r="B962" s="11"/>
      <c r="C962" s="11"/>
      <c r="D962" s="39"/>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5.75" customHeight="1">
      <c r="A963" s="11"/>
      <c r="B963" s="11"/>
      <c r="C963" s="11"/>
      <c r="D963" s="39"/>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5.75" customHeight="1">
      <c r="A964" s="11"/>
      <c r="B964" s="11"/>
      <c r="C964" s="11"/>
      <c r="D964" s="39"/>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5.75" customHeight="1">
      <c r="A965" s="11"/>
      <c r="B965" s="11"/>
      <c r="C965" s="11"/>
      <c r="D965" s="39"/>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5.75" customHeight="1">
      <c r="A966" s="11"/>
      <c r="B966" s="11"/>
      <c r="C966" s="11"/>
      <c r="D966" s="39"/>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5.75" customHeight="1">
      <c r="A967" s="11"/>
      <c r="B967" s="11"/>
      <c r="C967" s="11"/>
      <c r="D967" s="39"/>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5.75" customHeight="1">
      <c r="A968" s="11"/>
      <c r="B968" s="11"/>
      <c r="C968" s="11"/>
      <c r="D968" s="39"/>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5.75" customHeight="1">
      <c r="A969" s="11"/>
      <c r="B969" s="11"/>
      <c r="C969" s="11"/>
      <c r="D969" s="39"/>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5.75" customHeight="1">
      <c r="A970" s="11"/>
      <c r="B970" s="11"/>
      <c r="C970" s="11"/>
      <c r="D970" s="39"/>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5.75" customHeight="1">
      <c r="A971" s="11"/>
      <c r="B971" s="11"/>
      <c r="C971" s="11"/>
      <c r="D971" s="39"/>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5.75" customHeight="1">
      <c r="A972" s="11"/>
      <c r="B972" s="11"/>
      <c r="C972" s="11"/>
      <c r="D972" s="39"/>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5.75" customHeight="1">
      <c r="A973" s="11"/>
      <c r="B973" s="11"/>
      <c r="C973" s="11"/>
      <c r="D973" s="39"/>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5.75" customHeight="1">
      <c r="A974" s="11"/>
      <c r="B974" s="11"/>
      <c r="C974" s="11"/>
      <c r="D974" s="39"/>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5.75" customHeight="1">
      <c r="A975" s="11"/>
      <c r="B975" s="11"/>
      <c r="C975" s="11"/>
      <c r="D975" s="39"/>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5.75" customHeight="1">
      <c r="A976" s="11"/>
      <c r="B976" s="11"/>
      <c r="C976" s="11"/>
      <c r="D976" s="39"/>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5.75" customHeight="1">
      <c r="A977" s="11"/>
      <c r="B977" s="11"/>
      <c r="C977" s="11"/>
      <c r="D977" s="39"/>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5.75" customHeight="1">
      <c r="A978" s="11"/>
      <c r="B978" s="11"/>
      <c r="C978" s="11"/>
      <c r="D978" s="39"/>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5.75" customHeight="1">
      <c r="A979" s="11"/>
      <c r="B979" s="11"/>
      <c r="C979" s="11"/>
      <c r="D979" s="39"/>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5.75" customHeight="1">
      <c r="A980" s="11"/>
      <c r="B980" s="11"/>
      <c r="C980" s="11"/>
      <c r="D980" s="39"/>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5.75" customHeight="1">
      <c r="A981" s="11"/>
      <c r="B981" s="11"/>
      <c r="C981" s="11"/>
      <c r="D981" s="39"/>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5.75" customHeight="1">
      <c r="A982" s="11"/>
      <c r="B982" s="11"/>
      <c r="C982" s="11"/>
      <c r="D982" s="39"/>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5.75" customHeight="1">
      <c r="A983" s="11"/>
      <c r="B983" s="11"/>
      <c r="C983" s="11"/>
      <c r="D983" s="39"/>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5.75" customHeight="1">
      <c r="A984" s="11"/>
      <c r="B984" s="11"/>
      <c r="C984" s="11"/>
      <c r="D984" s="39"/>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5.75" customHeight="1">
      <c r="A985" s="11"/>
      <c r="B985" s="11"/>
      <c r="C985" s="11"/>
      <c r="D985" s="39"/>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5.75" customHeight="1">
      <c r="A986" s="11"/>
      <c r="B986" s="11"/>
      <c r="C986" s="11"/>
      <c r="D986" s="39"/>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5.75" customHeight="1">
      <c r="A987" s="11"/>
      <c r="B987" s="11"/>
      <c r="C987" s="11"/>
      <c r="D987" s="39"/>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5.75" customHeight="1">
      <c r="A988" s="11"/>
      <c r="B988" s="11"/>
      <c r="C988" s="11"/>
      <c r="D988" s="39"/>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5.75" customHeight="1">
      <c r="A989" s="11"/>
      <c r="B989" s="11"/>
      <c r="C989" s="11"/>
      <c r="D989" s="39"/>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5.75" customHeight="1">
      <c r="A990" s="11"/>
      <c r="B990" s="11"/>
      <c r="C990" s="11"/>
      <c r="D990" s="39"/>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5.75" customHeight="1">
      <c r="A991" s="11"/>
      <c r="B991" s="11"/>
      <c r="C991" s="11"/>
      <c r="D991" s="39"/>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5.75" customHeight="1">
      <c r="A992" s="11"/>
      <c r="B992" s="11"/>
      <c r="C992" s="11"/>
      <c r="D992" s="39"/>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5.75" customHeight="1">
      <c r="A993" s="11"/>
      <c r="B993" s="11"/>
      <c r="C993" s="11"/>
      <c r="D993" s="39"/>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5.75" customHeight="1">
      <c r="A994" s="11"/>
      <c r="B994" s="11"/>
      <c r="C994" s="11"/>
      <c r="D994" s="39"/>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5.75" customHeight="1">
      <c r="A995" s="11"/>
      <c r="B995" s="11"/>
      <c r="C995" s="11"/>
      <c r="D995" s="39"/>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5.75" customHeight="1">
      <c r="A996" s="11"/>
      <c r="B996" s="11"/>
      <c r="C996" s="11"/>
      <c r="D996" s="39"/>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5.75" customHeight="1">
      <c r="A997" s="11"/>
      <c r="B997" s="11"/>
      <c r="C997" s="11"/>
      <c r="D997" s="39"/>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5.75" customHeight="1">
      <c r="A998" s="11"/>
      <c r="B998" s="11"/>
      <c r="C998" s="11"/>
      <c r="D998" s="39"/>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5.75" customHeight="1">
      <c r="A999" s="11"/>
      <c r="B999" s="11"/>
      <c r="C999" s="11"/>
      <c r="D999" s="39"/>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5.75" customHeight="1">
      <c r="A1000" s="11"/>
      <c r="B1000" s="11"/>
      <c r="C1000" s="11"/>
      <c r="D1000" s="39"/>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mergeCells count="15">
    <mergeCell ref="B12:E12"/>
    <mergeCell ref="B13:E16"/>
    <mergeCell ref="A1:F1"/>
    <mergeCell ref="A2:F2"/>
    <mergeCell ref="A3:F3"/>
    <mergeCell ref="A4:B4"/>
    <mergeCell ref="A5:B5"/>
    <mergeCell ref="A6:B6"/>
    <mergeCell ref="A7:B7"/>
    <mergeCell ref="B8:E8"/>
    <mergeCell ref="B9:E9"/>
    <mergeCell ref="B10:C10"/>
    <mergeCell ref="D10:E10"/>
    <mergeCell ref="B11:C11"/>
    <mergeCell ref="D11:E11"/>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14:formula1>
            <xm:f>'Reference Sheet'!$A$1:$A$3</xm:f>
          </x14:formula1>
          <xm:sqref>C5:C7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1" width="21.28515625" customWidth="1"/>
    <col min="2" max="2" width="18.5703125" customWidth="1"/>
    <col min="3" max="3" width="31.28515625" customWidth="1"/>
    <col min="4" max="4" width="48.85546875" customWidth="1"/>
    <col min="5" max="5" width="43.140625" customWidth="1"/>
    <col min="6" max="6" width="42.28515625" customWidth="1"/>
    <col min="7" max="7" width="87.5703125" customWidth="1"/>
    <col min="8" max="9" width="9.140625" hidden="1" customWidth="1"/>
    <col min="10" max="10" width="47" hidden="1" customWidth="1"/>
    <col min="11" max="26" width="9.140625" customWidth="1"/>
  </cols>
  <sheetData>
    <row r="1" spans="1:26">
      <c r="A1" s="64" t="s">
        <v>154</v>
      </c>
      <c r="B1" s="61"/>
      <c r="C1" s="61"/>
      <c r="D1" s="61"/>
      <c r="E1" s="61"/>
      <c r="F1" s="62"/>
      <c r="G1" s="11"/>
      <c r="H1" s="11"/>
      <c r="I1" s="11"/>
      <c r="J1" s="11"/>
      <c r="K1" s="11"/>
      <c r="L1" s="11"/>
      <c r="M1" s="11"/>
      <c r="N1" s="11"/>
      <c r="O1" s="11"/>
      <c r="P1" s="11"/>
      <c r="Q1" s="11"/>
      <c r="R1" s="11"/>
      <c r="S1" s="11"/>
      <c r="T1" s="11"/>
      <c r="U1" s="11"/>
      <c r="V1" s="11"/>
      <c r="W1" s="11"/>
      <c r="X1" s="11"/>
      <c r="Y1" s="11"/>
      <c r="Z1" s="11"/>
    </row>
    <row r="2" spans="1:26" ht="36.75" customHeight="1">
      <c r="A2" s="65" t="s">
        <v>155</v>
      </c>
      <c r="B2" s="61"/>
      <c r="C2" s="61"/>
      <c r="D2" s="61"/>
      <c r="E2" s="61"/>
      <c r="F2" s="62"/>
      <c r="G2" s="11"/>
      <c r="H2" s="11"/>
      <c r="I2" s="11"/>
      <c r="J2" s="11"/>
      <c r="K2" s="11"/>
      <c r="L2" s="11"/>
      <c r="M2" s="11"/>
      <c r="N2" s="11"/>
      <c r="O2" s="11"/>
      <c r="P2" s="11"/>
      <c r="Q2" s="11"/>
      <c r="R2" s="11"/>
      <c r="S2" s="11"/>
      <c r="T2" s="11"/>
      <c r="U2" s="11"/>
      <c r="V2" s="11"/>
      <c r="W2" s="11"/>
      <c r="X2" s="11"/>
      <c r="Y2" s="11"/>
      <c r="Z2" s="11"/>
    </row>
    <row r="3" spans="1:26" ht="46.5" customHeight="1">
      <c r="A3" s="66" t="s">
        <v>156</v>
      </c>
      <c r="B3" s="53"/>
      <c r="C3" s="53"/>
      <c r="D3" s="53"/>
      <c r="E3" s="53"/>
      <c r="F3" s="53"/>
      <c r="G3" s="11"/>
      <c r="H3" s="11"/>
      <c r="I3" s="11"/>
      <c r="J3" s="11"/>
      <c r="K3" s="11"/>
      <c r="L3" s="11"/>
      <c r="M3" s="11"/>
      <c r="N3" s="11"/>
      <c r="O3" s="11"/>
      <c r="P3" s="11"/>
      <c r="Q3" s="11"/>
      <c r="R3" s="11"/>
      <c r="S3" s="11"/>
      <c r="T3" s="11"/>
      <c r="U3" s="11"/>
      <c r="V3" s="11"/>
      <c r="W3" s="11"/>
      <c r="X3" s="11"/>
      <c r="Y3" s="11"/>
      <c r="Z3" s="11"/>
    </row>
    <row r="4" spans="1:26">
      <c r="A4" s="67" t="s">
        <v>33</v>
      </c>
      <c r="B4" s="55"/>
      <c r="C4" s="29" t="s">
        <v>34</v>
      </c>
      <c r="D4" s="29" t="s">
        <v>35</v>
      </c>
      <c r="E4" s="29" t="s">
        <v>36</v>
      </c>
      <c r="F4" s="29" t="s">
        <v>37</v>
      </c>
      <c r="G4" s="29" t="s">
        <v>38</v>
      </c>
      <c r="H4" s="11"/>
      <c r="I4" s="11"/>
      <c r="J4" s="11"/>
      <c r="K4" s="11"/>
      <c r="L4" s="11"/>
      <c r="M4" s="11"/>
      <c r="N4" s="11"/>
      <c r="O4" s="11"/>
      <c r="P4" s="11"/>
      <c r="Q4" s="11"/>
      <c r="R4" s="11"/>
      <c r="S4" s="11"/>
      <c r="T4" s="11"/>
      <c r="U4" s="11"/>
      <c r="V4" s="11"/>
      <c r="W4" s="11"/>
      <c r="X4" s="11"/>
      <c r="Y4" s="11"/>
      <c r="Z4" s="11"/>
    </row>
    <row r="5" spans="1:26" ht="180">
      <c r="A5" s="68" t="s">
        <v>157</v>
      </c>
      <c r="B5" s="55"/>
      <c r="C5" s="30" t="s">
        <v>40</v>
      </c>
      <c r="D5" s="32" t="s">
        <v>158</v>
      </c>
      <c r="E5" s="32" t="s">
        <v>159</v>
      </c>
      <c r="F5" s="32" t="s">
        <v>160</v>
      </c>
      <c r="G5" s="36" t="s">
        <v>161</v>
      </c>
      <c r="H5" s="33">
        <f>VLOOKUP(C5,'Reference Sheet'!$A$1:$B$3,2)</f>
        <v>2</v>
      </c>
      <c r="I5" s="33"/>
      <c r="J5" s="34"/>
      <c r="K5" s="34"/>
      <c r="L5" s="34"/>
      <c r="M5" s="34"/>
      <c r="N5" s="34"/>
      <c r="O5" s="34"/>
      <c r="P5" s="34"/>
      <c r="Q5" s="34"/>
      <c r="R5" s="34"/>
      <c r="S5" s="34"/>
      <c r="T5" s="34"/>
      <c r="U5" s="34"/>
      <c r="V5" s="34"/>
      <c r="W5" s="34"/>
      <c r="X5" s="34"/>
      <c r="Y5" s="34"/>
      <c r="Z5" s="34"/>
    </row>
    <row r="6" spans="1:26" ht="165" customHeight="1">
      <c r="A6" s="69" t="s">
        <v>162</v>
      </c>
      <c r="B6" s="55"/>
      <c r="C6" s="30" t="s">
        <v>49</v>
      </c>
      <c r="D6" s="32" t="s">
        <v>163</v>
      </c>
      <c r="E6" s="32" t="s">
        <v>164</v>
      </c>
      <c r="F6" s="32" t="s">
        <v>165</v>
      </c>
      <c r="G6" s="36" t="s">
        <v>166</v>
      </c>
      <c r="H6" s="33">
        <f>VLOOKUP(C6,'Reference Sheet'!$A$1:$B$3,2)</f>
        <v>1</v>
      </c>
      <c r="I6" s="33"/>
      <c r="J6" s="34"/>
      <c r="K6" s="34"/>
      <c r="L6" s="34"/>
      <c r="M6" s="34"/>
      <c r="N6" s="34"/>
      <c r="O6" s="34"/>
      <c r="P6" s="34"/>
      <c r="Q6" s="34"/>
      <c r="R6" s="34"/>
      <c r="S6" s="34"/>
      <c r="T6" s="34"/>
      <c r="U6" s="34"/>
      <c r="V6" s="34"/>
      <c r="W6" s="34"/>
      <c r="X6" s="34"/>
      <c r="Y6" s="34"/>
      <c r="Z6" s="34"/>
    </row>
    <row r="7" spans="1:26" ht="135" customHeight="1">
      <c r="A7" s="69" t="s">
        <v>167</v>
      </c>
      <c r="B7" s="55"/>
      <c r="C7" s="30" t="s">
        <v>40</v>
      </c>
      <c r="D7" s="32" t="s">
        <v>168</v>
      </c>
      <c r="E7" s="32" t="s">
        <v>169</v>
      </c>
      <c r="F7" s="32" t="s">
        <v>170</v>
      </c>
      <c r="G7" s="36" t="s">
        <v>171</v>
      </c>
      <c r="H7" s="33">
        <f>VLOOKUP(C7,'Reference Sheet'!$A$1:$B$3,2)</f>
        <v>2</v>
      </c>
      <c r="I7" s="33"/>
      <c r="J7" s="34"/>
      <c r="K7" s="34"/>
      <c r="L7" s="34"/>
      <c r="M7" s="34"/>
      <c r="N7" s="34"/>
      <c r="O7" s="34"/>
      <c r="P7" s="34"/>
      <c r="Q7" s="34"/>
      <c r="R7" s="34"/>
      <c r="S7" s="34"/>
      <c r="T7" s="34"/>
      <c r="U7" s="34"/>
      <c r="V7" s="34"/>
      <c r="W7" s="34"/>
      <c r="X7" s="34"/>
      <c r="Y7" s="34"/>
      <c r="Z7" s="34"/>
    </row>
    <row r="8" spans="1:26" ht="225" customHeight="1">
      <c r="A8" s="68" t="s">
        <v>172</v>
      </c>
      <c r="B8" s="55"/>
      <c r="C8" s="30" t="s">
        <v>40</v>
      </c>
      <c r="D8" s="32" t="s">
        <v>173</v>
      </c>
      <c r="E8" s="32" t="s">
        <v>174</v>
      </c>
      <c r="F8" s="32" t="s">
        <v>175</v>
      </c>
      <c r="G8" s="44"/>
      <c r="H8" s="37">
        <f>VLOOKUP(C8,'Reference Sheet'!$A$1:$B$3,2)</f>
        <v>2</v>
      </c>
      <c r="I8" s="37"/>
      <c r="J8" s="37"/>
      <c r="K8" s="37"/>
      <c r="L8" s="37"/>
      <c r="M8" s="37"/>
      <c r="N8" s="37"/>
      <c r="O8" s="37"/>
      <c r="P8" s="37"/>
      <c r="Q8" s="37"/>
      <c r="R8" s="37"/>
      <c r="S8" s="37"/>
      <c r="T8" s="37"/>
      <c r="U8" s="37"/>
      <c r="V8" s="37"/>
      <c r="W8" s="37"/>
      <c r="X8" s="37"/>
      <c r="Y8" s="37"/>
      <c r="Z8" s="37"/>
    </row>
    <row r="9" spans="1:26" ht="20.25" customHeight="1">
      <c r="A9" s="11"/>
      <c r="B9" s="70" t="s">
        <v>81</v>
      </c>
      <c r="C9" s="71"/>
      <c r="D9" s="71"/>
      <c r="E9" s="71"/>
      <c r="F9" s="37"/>
      <c r="G9" s="37"/>
      <c r="H9" s="37"/>
      <c r="I9" s="37"/>
      <c r="J9" s="37"/>
      <c r="K9" s="37"/>
      <c r="L9" s="37"/>
      <c r="M9" s="37"/>
      <c r="N9" s="37"/>
      <c r="O9" s="37"/>
      <c r="P9" s="37"/>
      <c r="Q9" s="37"/>
      <c r="R9" s="37"/>
      <c r="S9" s="37"/>
      <c r="T9" s="37"/>
      <c r="U9" s="37"/>
      <c r="V9" s="37"/>
      <c r="W9" s="37"/>
      <c r="X9" s="37"/>
      <c r="Y9" s="37"/>
      <c r="Z9" s="37"/>
    </row>
    <row r="10" spans="1:26">
      <c r="A10" s="38"/>
      <c r="B10" s="60" t="s">
        <v>176</v>
      </c>
      <c r="C10" s="61"/>
      <c r="D10" s="61"/>
      <c r="E10" s="62"/>
      <c r="F10" s="11"/>
      <c r="G10" s="11"/>
      <c r="H10" s="11" t="b">
        <v>1</v>
      </c>
      <c r="I10" s="11"/>
      <c r="J10" s="11"/>
      <c r="K10" s="11"/>
      <c r="L10" s="11"/>
      <c r="M10" s="11"/>
      <c r="N10" s="11"/>
      <c r="O10" s="11"/>
      <c r="P10" s="11"/>
      <c r="Q10" s="11"/>
      <c r="R10" s="11"/>
      <c r="S10" s="11"/>
      <c r="T10" s="11"/>
      <c r="U10" s="11"/>
      <c r="V10" s="11"/>
      <c r="W10" s="11"/>
      <c r="X10" s="11"/>
      <c r="Y10" s="11"/>
      <c r="Z10" s="11"/>
    </row>
    <row r="11" spans="1:26" ht="57" customHeight="1">
      <c r="A11" s="38"/>
      <c r="B11" s="72" t="s">
        <v>56</v>
      </c>
      <c r="C11" s="53"/>
      <c r="D11" s="73">
        <f>IFERROR(H11,"")</f>
        <v>7</v>
      </c>
      <c r="E11" s="53"/>
      <c r="F11" s="11"/>
      <c r="G11" s="11"/>
      <c r="H11" s="11">
        <f>SUM(H5:H8)</f>
        <v>7</v>
      </c>
      <c r="I11" s="11"/>
      <c r="J11" s="11"/>
      <c r="K11" s="11"/>
      <c r="L11" s="11"/>
      <c r="M11" s="11"/>
      <c r="N11" s="11"/>
      <c r="O11" s="11"/>
      <c r="P11" s="11"/>
      <c r="Q11" s="11"/>
      <c r="R11" s="11"/>
      <c r="S11" s="11"/>
      <c r="T11" s="11"/>
      <c r="U11" s="11"/>
      <c r="V11" s="11"/>
      <c r="W11" s="11"/>
      <c r="X11" s="11"/>
      <c r="Y11" s="11"/>
      <c r="Z11" s="11"/>
    </row>
    <row r="12" spans="1:26" ht="85.5" customHeight="1">
      <c r="A12" s="38"/>
      <c r="B12" s="72" t="s">
        <v>57</v>
      </c>
      <c r="C12" s="53"/>
      <c r="D12" s="74" t="str">
        <f>IFERROR(VLOOKUP(H12,'Reference Sheet'!$A$18:$B$20,2,FALSE),"")</f>
        <v>2: Meets expectations</v>
      </c>
      <c r="E12" s="62"/>
      <c r="F12" s="34"/>
      <c r="G12" s="34"/>
      <c r="H12" s="34">
        <f>SUM(J17:J31)</f>
        <v>2</v>
      </c>
      <c r="I12" s="34"/>
      <c r="J12" s="34"/>
      <c r="K12" s="34"/>
      <c r="L12" s="34"/>
      <c r="M12" s="34"/>
      <c r="N12" s="34"/>
      <c r="O12" s="34"/>
      <c r="P12" s="34"/>
      <c r="Q12" s="34"/>
      <c r="R12" s="34"/>
      <c r="S12" s="34"/>
      <c r="T12" s="34"/>
      <c r="U12" s="34"/>
      <c r="V12" s="34"/>
      <c r="W12" s="34"/>
      <c r="X12" s="34"/>
      <c r="Y12" s="34"/>
      <c r="Z12" s="34"/>
    </row>
    <row r="13" spans="1:26">
      <c r="A13" s="11"/>
      <c r="B13" s="60" t="s">
        <v>177</v>
      </c>
      <c r="C13" s="61"/>
      <c r="D13" s="61"/>
      <c r="E13" s="62"/>
      <c r="F13" s="11"/>
      <c r="G13" s="11"/>
      <c r="H13" s="11"/>
      <c r="I13" s="11"/>
      <c r="J13" s="11"/>
      <c r="K13" s="11"/>
      <c r="L13" s="11"/>
      <c r="M13" s="11"/>
      <c r="N13" s="11"/>
      <c r="O13" s="11"/>
      <c r="P13" s="11"/>
      <c r="Q13" s="11"/>
      <c r="R13" s="11"/>
      <c r="S13" s="11"/>
      <c r="T13" s="11"/>
      <c r="U13" s="11"/>
      <c r="V13" s="11"/>
      <c r="W13" s="11"/>
      <c r="X13" s="11"/>
      <c r="Y13" s="11"/>
      <c r="Z13" s="11"/>
    </row>
    <row r="14" spans="1:26">
      <c r="A14" s="11"/>
      <c r="B14" s="63" t="s">
        <v>178</v>
      </c>
      <c r="C14" s="53"/>
      <c r="D14" s="53"/>
      <c r="E14" s="53"/>
      <c r="F14" s="11"/>
      <c r="G14" s="11"/>
      <c r="H14" s="11"/>
      <c r="I14" s="11"/>
      <c r="J14" s="11"/>
      <c r="K14" s="11"/>
      <c r="L14" s="11"/>
      <c r="M14" s="11"/>
      <c r="N14" s="11"/>
      <c r="O14" s="11"/>
      <c r="P14" s="11"/>
      <c r="Q14" s="11"/>
      <c r="R14" s="11"/>
      <c r="S14" s="11"/>
      <c r="T14" s="11"/>
      <c r="U14" s="11"/>
      <c r="V14" s="11"/>
      <c r="W14" s="11"/>
      <c r="X14" s="11"/>
      <c r="Y14" s="11"/>
      <c r="Z14" s="11"/>
    </row>
    <row r="15" spans="1:26">
      <c r="A15" s="11"/>
      <c r="B15" s="53"/>
      <c r="C15" s="53"/>
      <c r="D15" s="53"/>
      <c r="E15" s="53"/>
      <c r="F15" s="11"/>
      <c r="G15" s="11"/>
      <c r="H15" s="11"/>
      <c r="I15" s="11"/>
      <c r="J15" s="11"/>
      <c r="K15" s="11"/>
      <c r="L15" s="11"/>
      <c r="M15" s="11"/>
      <c r="N15" s="11"/>
      <c r="O15" s="11"/>
      <c r="P15" s="11"/>
      <c r="Q15" s="11"/>
      <c r="R15" s="11"/>
      <c r="S15" s="11"/>
      <c r="T15" s="11"/>
      <c r="U15" s="11"/>
      <c r="V15" s="11"/>
      <c r="W15" s="11"/>
      <c r="X15" s="11"/>
      <c r="Y15" s="11"/>
      <c r="Z15" s="11"/>
    </row>
    <row r="16" spans="1:26">
      <c r="A16" s="33"/>
      <c r="B16" s="53"/>
      <c r="C16" s="53"/>
      <c r="D16" s="53"/>
      <c r="E16" s="53"/>
      <c r="F16" s="11"/>
      <c r="G16" s="11"/>
      <c r="H16" s="11"/>
      <c r="I16" s="11"/>
      <c r="J16" s="11"/>
      <c r="K16" s="11"/>
      <c r="L16" s="11"/>
      <c r="M16" s="11"/>
      <c r="N16" s="11"/>
      <c r="O16" s="11"/>
      <c r="P16" s="11"/>
      <c r="Q16" s="11"/>
      <c r="R16" s="11"/>
      <c r="S16" s="11"/>
      <c r="T16" s="11"/>
      <c r="U16" s="11"/>
      <c r="V16" s="11"/>
      <c r="W16" s="11"/>
      <c r="X16" s="11"/>
      <c r="Y16" s="11"/>
      <c r="Z16" s="11"/>
    </row>
    <row r="17" spans="1:26">
      <c r="A17" s="11"/>
      <c r="B17" s="53"/>
      <c r="C17" s="53"/>
      <c r="D17" s="53"/>
      <c r="E17" s="53"/>
      <c r="F17" s="11"/>
      <c r="G17" s="11"/>
      <c r="H17" s="41">
        <v>8</v>
      </c>
      <c r="I17" s="41">
        <v>2</v>
      </c>
      <c r="J17" s="11">
        <f t="shared" ref="J17:J24" si="0">IF(AND(H$10=TRUE,$H$11=H17),I17,0)</f>
        <v>0</v>
      </c>
      <c r="K17" s="11"/>
      <c r="L17" s="11"/>
      <c r="M17" s="11"/>
      <c r="N17" s="11"/>
      <c r="O17" s="11"/>
      <c r="P17" s="11"/>
      <c r="Q17" s="11"/>
      <c r="R17" s="11"/>
      <c r="S17" s="11"/>
      <c r="T17" s="11"/>
      <c r="U17" s="11"/>
      <c r="V17" s="11"/>
      <c r="W17" s="11"/>
      <c r="X17" s="11"/>
      <c r="Y17" s="11"/>
      <c r="Z17" s="11"/>
    </row>
    <row r="18" spans="1:26">
      <c r="A18" s="11"/>
      <c r="B18" s="11"/>
      <c r="C18" s="11"/>
      <c r="D18" s="39"/>
      <c r="E18" s="11"/>
      <c r="F18" s="34"/>
      <c r="G18" s="34"/>
      <c r="H18" s="40">
        <v>7</v>
      </c>
      <c r="I18" s="40">
        <v>2</v>
      </c>
      <c r="J18" s="34">
        <f t="shared" si="0"/>
        <v>2</v>
      </c>
      <c r="K18" s="34"/>
      <c r="L18" s="34"/>
      <c r="M18" s="34"/>
      <c r="N18" s="34"/>
      <c r="O18" s="34"/>
      <c r="P18" s="34"/>
      <c r="Q18" s="34"/>
      <c r="R18" s="34"/>
      <c r="S18" s="34"/>
      <c r="T18" s="34"/>
      <c r="U18" s="34"/>
      <c r="V18" s="34"/>
      <c r="W18" s="34"/>
      <c r="X18" s="34"/>
      <c r="Y18" s="34"/>
      <c r="Z18" s="34"/>
    </row>
    <row r="19" spans="1:26">
      <c r="A19" s="11"/>
      <c r="B19" s="11"/>
      <c r="C19" s="11"/>
      <c r="D19" s="39"/>
      <c r="E19" s="11"/>
      <c r="F19" s="11"/>
      <c r="G19" s="11"/>
      <c r="H19" s="41">
        <v>6</v>
      </c>
      <c r="I19" s="41">
        <v>1</v>
      </c>
      <c r="J19" s="11">
        <f t="shared" si="0"/>
        <v>0</v>
      </c>
      <c r="K19" s="11"/>
      <c r="L19" s="11"/>
      <c r="M19" s="11"/>
      <c r="N19" s="11"/>
      <c r="O19" s="11"/>
      <c r="P19" s="11"/>
      <c r="Q19" s="11"/>
      <c r="R19" s="11"/>
      <c r="S19" s="11"/>
      <c r="T19" s="11"/>
      <c r="U19" s="11"/>
      <c r="V19" s="11"/>
      <c r="W19" s="11"/>
      <c r="X19" s="11"/>
      <c r="Y19" s="11"/>
      <c r="Z19" s="11"/>
    </row>
    <row r="20" spans="1:26">
      <c r="A20" s="11"/>
      <c r="B20" s="11"/>
      <c r="C20" s="11"/>
      <c r="D20" s="39"/>
      <c r="E20" s="11"/>
      <c r="F20" s="11"/>
      <c r="G20" s="11"/>
      <c r="H20" s="41">
        <v>5</v>
      </c>
      <c r="I20" s="41">
        <v>1</v>
      </c>
      <c r="J20" s="11">
        <f t="shared" si="0"/>
        <v>0</v>
      </c>
      <c r="K20" s="11"/>
      <c r="L20" s="11"/>
      <c r="M20" s="11"/>
      <c r="N20" s="11"/>
      <c r="O20" s="11"/>
      <c r="P20" s="11"/>
      <c r="Q20" s="11"/>
      <c r="R20" s="11"/>
      <c r="S20" s="11"/>
      <c r="T20" s="11"/>
      <c r="U20" s="11"/>
      <c r="V20" s="11"/>
      <c r="W20" s="11"/>
      <c r="X20" s="11"/>
      <c r="Y20" s="11"/>
      <c r="Z20" s="11"/>
    </row>
    <row r="21" spans="1:26" ht="15.75" customHeight="1">
      <c r="A21" s="11"/>
      <c r="B21" s="11"/>
      <c r="C21" s="11"/>
      <c r="D21" s="39"/>
      <c r="E21" s="11"/>
      <c r="F21" s="11"/>
      <c r="G21" s="11"/>
      <c r="H21" s="41">
        <v>4</v>
      </c>
      <c r="I21" s="41">
        <v>1</v>
      </c>
      <c r="J21" s="11">
        <f t="shared" si="0"/>
        <v>0</v>
      </c>
      <c r="K21" s="11"/>
      <c r="L21" s="11"/>
      <c r="M21" s="11"/>
      <c r="N21" s="11"/>
      <c r="O21" s="11"/>
      <c r="P21" s="11"/>
      <c r="Q21" s="11"/>
      <c r="R21" s="11"/>
      <c r="S21" s="11"/>
      <c r="T21" s="11"/>
      <c r="U21" s="11"/>
      <c r="V21" s="11"/>
      <c r="W21" s="11"/>
      <c r="X21" s="11"/>
      <c r="Y21" s="11"/>
      <c r="Z21" s="11"/>
    </row>
    <row r="22" spans="1:26" ht="15.75" customHeight="1">
      <c r="A22" s="11"/>
      <c r="B22" s="11"/>
      <c r="C22" s="11"/>
      <c r="D22" s="39"/>
      <c r="E22" s="11"/>
      <c r="F22" s="11"/>
      <c r="G22" s="11"/>
      <c r="H22" s="41">
        <v>3</v>
      </c>
      <c r="I22" s="41">
        <v>0</v>
      </c>
      <c r="J22" s="11">
        <f t="shared" si="0"/>
        <v>0</v>
      </c>
      <c r="K22" s="11"/>
      <c r="L22" s="11"/>
      <c r="M22" s="11"/>
      <c r="N22" s="11"/>
      <c r="O22" s="11"/>
      <c r="P22" s="11"/>
      <c r="Q22" s="11"/>
      <c r="R22" s="11"/>
      <c r="S22" s="11"/>
      <c r="T22" s="11"/>
      <c r="U22" s="11"/>
      <c r="V22" s="11"/>
      <c r="W22" s="11"/>
      <c r="X22" s="11"/>
      <c r="Y22" s="11"/>
      <c r="Z22" s="11"/>
    </row>
    <row r="23" spans="1:26" ht="15.75" customHeight="1">
      <c r="A23" s="11"/>
      <c r="B23" s="11"/>
      <c r="C23" s="11"/>
      <c r="D23" s="39"/>
      <c r="E23" s="11"/>
      <c r="F23" s="11"/>
      <c r="G23" s="11"/>
      <c r="H23" s="41">
        <v>2</v>
      </c>
      <c r="I23" s="41">
        <v>0</v>
      </c>
      <c r="J23" s="11">
        <f t="shared" si="0"/>
        <v>0</v>
      </c>
      <c r="K23" s="11"/>
      <c r="L23" s="11"/>
      <c r="M23" s="11"/>
      <c r="N23" s="11"/>
      <c r="O23" s="11"/>
      <c r="P23" s="11"/>
      <c r="Q23" s="11"/>
      <c r="R23" s="11"/>
      <c r="S23" s="11"/>
      <c r="T23" s="11"/>
      <c r="U23" s="11"/>
      <c r="V23" s="11"/>
      <c r="W23" s="11"/>
      <c r="X23" s="11"/>
      <c r="Y23" s="11"/>
      <c r="Z23" s="11"/>
    </row>
    <row r="24" spans="1:26" ht="15.75" customHeight="1">
      <c r="A24" s="11"/>
      <c r="B24" s="11"/>
      <c r="C24" s="11"/>
      <c r="D24" s="39"/>
      <c r="E24" s="11"/>
      <c r="F24" s="11"/>
      <c r="G24" s="11"/>
      <c r="H24" s="41">
        <v>1</v>
      </c>
      <c r="I24" s="41">
        <v>0</v>
      </c>
      <c r="J24" s="11">
        <f t="shared" si="0"/>
        <v>0</v>
      </c>
      <c r="K24" s="11"/>
      <c r="L24" s="11"/>
      <c r="M24" s="11"/>
      <c r="N24" s="11"/>
      <c r="O24" s="11"/>
      <c r="P24" s="11"/>
      <c r="Q24" s="11"/>
      <c r="R24" s="11"/>
      <c r="S24" s="11"/>
      <c r="T24" s="11"/>
      <c r="U24" s="11"/>
      <c r="V24" s="11"/>
      <c r="W24" s="11"/>
      <c r="X24" s="11"/>
      <c r="Y24" s="11"/>
      <c r="Z24" s="11"/>
    </row>
    <row r="25" spans="1:26" ht="15.75" customHeight="1">
      <c r="A25" s="11"/>
      <c r="B25" s="11"/>
      <c r="C25" s="11"/>
      <c r="D25" s="39"/>
      <c r="E25" s="11"/>
      <c r="F25" s="11"/>
      <c r="G25" s="11"/>
      <c r="H25" s="11"/>
      <c r="I25" s="11"/>
      <c r="J25" s="11"/>
      <c r="K25" s="11"/>
      <c r="L25" s="11"/>
      <c r="M25" s="11"/>
      <c r="N25" s="11"/>
      <c r="O25" s="11"/>
      <c r="P25" s="11"/>
      <c r="Q25" s="11"/>
      <c r="R25" s="11"/>
      <c r="S25" s="11"/>
      <c r="T25" s="11"/>
      <c r="U25" s="11"/>
      <c r="V25" s="11"/>
      <c r="W25" s="11"/>
      <c r="X25" s="11"/>
      <c r="Y25" s="11"/>
      <c r="Z25" s="11"/>
    </row>
    <row r="26" spans="1:26" ht="15.75" customHeight="1">
      <c r="A26" s="11"/>
      <c r="B26" s="11"/>
      <c r="C26" s="11"/>
      <c r="D26" s="39"/>
      <c r="E26" s="11"/>
      <c r="F26" s="11"/>
      <c r="G26" s="11"/>
      <c r="H26" s="11"/>
      <c r="I26" s="11"/>
      <c r="J26" s="11"/>
      <c r="K26" s="11"/>
      <c r="L26" s="11"/>
      <c r="M26" s="11"/>
      <c r="N26" s="11"/>
      <c r="O26" s="11"/>
      <c r="P26" s="11"/>
      <c r="Q26" s="11"/>
      <c r="R26" s="11"/>
      <c r="S26" s="11"/>
      <c r="T26" s="11"/>
      <c r="U26" s="11"/>
      <c r="V26" s="11"/>
      <c r="W26" s="11"/>
      <c r="X26" s="11"/>
      <c r="Y26" s="11"/>
      <c r="Z26" s="11"/>
    </row>
    <row r="27" spans="1:26" ht="15.75" customHeight="1">
      <c r="A27" s="11"/>
      <c r="B27" s="11"/>
      <c r="C27" s="11"/>
      <c r="D27" s="39"/>
      <c r="E27" s="11"/>
      <c r="F27" s="11"/>
      <c r="G27" s="11"/>
      <c r="H27" s="11"/>
      <c r="I27" s="11"/>
      <c r="J27" s="11"/>
      <c r="K27" s="11"/>
      <c r="L27" s="11"/>
      <c r="M27" s="11"/>
      <c r="N27" s="11"/>
      <c r="O27" s="11"/>
      <c r="P27" s="11"/>
      <c r="Q27" s="11"/>
      <c r="R27" s="11"/>
      <c r="S27" s="11"/>
      <c r="T27" s="11"/>
      <c r="U27" s="11"/>
      <c r="V27" s="11"/>
      <c r="W27" s="11"/>
      <c r="X27" s="11"/>
      <c r="Y27" s="11"/>
      <c r="Z27" s="11"/>
    </row>
    <row r="28" spans="1:26" ht="15.75" customHeight="1">
      <c r="A28" s="11"/>
      <c r="B28" s="11"/>
      <c r="C28" s="11"/>
      <c r="D28" s="39"/>
      <c r="E28" s="11"/>
      <c r="F28" s="11"/>
      <c r="G28" s="11"/>
      <c r="H28" s="11"/>
      <c r="I28" s="11"/>
      <c r="J28" s="11"/>
      <c r="K28" s="11"/>
      <c r="L28" s="11"/>
      <c r="M28" s="11"/>
      <c r="N28" s="11"/>
      <c r="O28" s="11"/>
      <c r="P28" s="11"/>
      <c r="Q28" s="11"/>
      <c r="R28" s="11"/>
      <c r="S28" s="11"/>
      <c r="T28" s="11"/>
      <c r="U28" s="11"/>
      <c r="V28" s="11"/>
      <c r="W28" s="11"/>
      <c r="X28" s="11"/>
      <c r="Y28" s="11"/>
      <c r="Z28" s="11"/>
    </row>
    <row r="29" spans="1:26" ht="15.75" customHeight="1">
      <c r="A29" s="11"/>
      <c r="B29" s="11"/>
      <c r="C29" s="11"/>
      <c r="D29" s="39"/>
      <c r="E29" s="11"/>
      <c r="F29" s="11"/>
      <c r="G29" s="11"/>
      <c r="H29" s="11"/>
      <c r="I29" s="11"/>
      <c r="J29" s="11"/>
      <c r="K29" s="11"/>
      <c r="L29" s="11"/>
      <c r="M29" s="11"/>
      <c r="N29" s="11"/>
      <c r="O29" s="11"/>
      <c r="P29" s="11"/>
      <c r="Q29" s="11"/>
      <c r="R29" s="11"/>
      <c r="S29" s="11"/>
      <c r="T29" s="11"/>
      <c r="U29" s="11"/>
      <c r="V29" s="11"/>
      <c r="W29" s="11"/>
      <c r="X29" s="11"/>
      <c r="Y29" s="11"/>
      <c r="Z29" s="11"/>
    </row>
    <row r="30" spans="1:26" ht="15.75" customHeight="1">
      <c r="A30" s="11"/>
      <c r="B30" s="11"/>
      <c r="C30" s="11"/>
      <c r="D30" s="39"/>
      <c r="E30" s="11"/>
      <c r="F30" s="11"/>
      <c r="G30" s="11"/>
      <c r="H30" s="11"/>
      <c r="I30" s="11"/>
      <c r="J30" s="11"/>
      <c r="K30" s="11"/>
      <c r="L30" s="11"/>
      <c r="M30" s="11"/>
      <c r="N30" s="11"/>
      <c r="O30" s="11"/>
      <c r="P30" s="11"/>
      <c r="Q30" s="11"/>
      <c r="R30" s="11"/>
      <c r="S30" s="11"/>
      <c r="T30" s="11"/>
      <c r="U30" s="11"/>
      <c r="V30" s="11"/>
      <c r="W30" s="11"/>
      <c r="X30" s="11"/>
      <c r="Y30" s="11"/>
      <c r="Z30" s="11"/>
    </row>
    <row r="31" spans="1:26" ht="15.75" customHeight="1">
      <c r="A31" s="11"/>
      <c r="B31" s="11"/>
      <c r="C31" s="11"/>
      <c r="D31" s="39"/>
      <c r="E31" s="11"/>
      <c r="F31" s="11"/>
      <c r="G31" s="11"/>
      <c r="H31" s="11"/>
      <c r="I31" s="11"/>
      <c r="J31" s="11"/>
      <c r="K31" s="11"/>
      <c r="L31" s="11"/>
      <c r="M31" s="11"/>
      <c r="N31" s="11"/>
      <c r="O31" s="11"/>
      <c r="P31" s="11"/>
      <c r="Q31" s="11"/>
      <c r="R31" s="11"/>
      <c r="S31" s="11"/>
      <c r="T31" s="11"/>
      <c r="U31" s="11"/>
      <c r="V31" s="11"/>
      <c r="W31" s="11"/>
      <c r="X31" s="11"/>
      <c r="Y31" s="11"/>
      <c r="Z31" s="11"/>
    </row>
    <row r="32" spans="1:26" ht="15.75" customHeight="1">
      <c r="A32" s="11"/>
      <c r="B32" s="11"/>
      <c r="C32" s="11"/>
      <c r="D32" s="39"/>
      <c r="E32" s="11"/>
      <c r="F32" s="11"/>
      <c r="G32" s="11"/>
      <c r="H32" s="11"/>
      <c r="I32" s="11"/>
      <c r="J32" s="11"/>
      <c r="K32" s="11"/>
      <c r="L32" s="11"/>
      <c r="M32" s="11"/>
      <c r="N32" s="11"/>
      <c r="O32" s="11"/>
      <c r="P32" s="11"/>
      <c r="Q32" s="11"/>
      <c r="R32" s="11"/>
      <c r="S32" s="11"/>
      <c r="T32" s="11"/>
      <c r="U32" s="11"/>
      <c r="V32" s="11"/>
      <c r="W32" s="11"/>
      <c r="X32" s="11"/>
      <c r="Y32" s="11"/>
      <c r="Z32" s="11"/>
    </row>
    <row r="33" spans="1:26" ht="15.75" customHeight="1">
      <c r="A33" s="11"/>
      <c r="B33" s="11"/>
      <c r="C33" s="11"/>
      <c r="D33" s="39"/>
      <c r="E33" s="11"/>
      <c r="F33" s="11"/>
      <c r="G33" s="11"/>
      <c r="H33" s="11"/>
      <c r="I33" s="11"/>
      <c r="J33" s="11"/>
      <c r="K33" s="11"/>
      <c r="L33" s="11"/>
      <c r="M33" s="11"/>
      <c r="N33" s="11"/>
      <c r="O33" s="11"/>
      <c r="P33" s="11"/>
      <c r="Q33" s="11"/>
      <c r="R33" s="11"/>
      <c r="S33" s="11"/>
      <c r="T33" s="11"/>
      <c r="U33" s="11"/>
      <c r="V33" s="11"/>
      <c r="W33" s="11"/>
      <c r="X33" s="11"/>
      <c r="Y33" s="11"/>
      <c r="Z33" s="11"/>
    </row>
    <row r="34" spans="1:26" ht="15.75" customHeight="1">
      <c r="A34" s="11"/>
      <c r="B34" s="11"/>
      <c r="C34" s="11"/>
      <c r="D34" s="39"/>
      <c r="E34" s="11"/>
      <c r="F34" s="11"/>
      <c r="G34" s="11"/>
      <c r="H34" s="11"/>
      <c r="I34" s="11"/>
      <c r="J34" s="11"/>
      <c r="K34" s="11"/>
      <c r="L34" s="11"/>
      <c r="M34" s="11"/>
      <c r="N34" s="11"/>
      <c r="O34" s="11"/>
      <c r="P34" s="11"/>
      <c r="Q34" s="11"/>
      <c r="R34" s="11"/>
      <c r="S34" s="11"/>
      <c r="T34" s="11"/>
      <c r="U34" s="11"/>
      <c r="V34" s="11"/>
      <c r="W34" s="11"/>
      <c r="X34" s="11"/>
      <c r="Y34" s="11"/>
      <c r="Z34" s="11"/>
    </row>
    <row r="35" spans="1:26" ht="15.75" customHeight="1">
      <c r="A35" s="11"/>
      <c r="B35" s="11"/>
      <c r="C35" s="11"/>
      <c r="D35" s="39"/>
      <c r="E35" s="11"/>
      <c r="F35" s="11"/>
      <c r="G35" s="11"/>
      <c r="H35" s="11"/>
      <c r="I35" s="11"/>
      <c r="J35" s="11"/>
      <c r="K35" s="11"/>
      <c r="L35" s="11"/>
      <c r="M35" s="11"/>
      <c r="N35" s="11"/>
      <c r="O35" s="11"/>
      <c r="P35" s="11"/>
      <c r="Q35" s="11"/>
      <c r="R35" s="11"/>
      <c r="S35" s="11"/>
      <c r="T35" s="11"/>
      <c r="U35" s="11"/>
      <c r="V35" s="11"/>
      <c r="W35" s="11"/>
      <c r="X35" s="11"/>
      <c r="Y35" s="11"/>
      <c r="Z35" s="11"/>
    </row>
    <row r="36" spans="1:26" ht="15.75" customHeight="1">
      <c r="A36" s="11"/>
      <c r="B36" s="11"/>
      <c r="C36" s="11"/>
      <c r="D36" s="39"/>
      <c r="E36" s="11"/>
      <c r="F36" s="11"/>
      <c r="G36" s="11"/>
      <c r="H36" s="11"/>
      <c r="I36" s="11"/>
      <c r="J36" s="11"/>
      <c r="K36" s="11"/>
      <c r="L36" s="11"/>
      <c r="M36" s="11"/>
      <c r="N36" s="11"/>
      <c r="O36" s="11"/>
      <c r="P36" s="11"/>
      <c r="Q36" s="11"/>
      <c r="R36" s="11"/>
      <c r="S36" s="11"/>
      <c r="T36" s="11"/>
      <c r="U36" s="11"/>
      <c r="V36" s="11"/>
      <c r="W36" s="11"/>
      <c r="X36" s="11"/>
      <c r="Y36" s="11"/>
      <c r="Z36" s="11"/>
    </row>
    <row r="37" spans="1:26" ht="15.75" customHeight="1">
      <c r="A37" s="11"/>
      <c r="B37" s="11"/>
      <c r="C37" s="11"/>
      <c r="D37" s="39"/>
      <c r="E37" s="11"/>
      <c r="F37" s="11"/>
      <c r="G37" s="11"/>
      <c r="H37" s="11"/>
      <c r="I37" s="11"/>
      <c r="J37" s="11"/>
      <c r="K37" s="11"/>
      <c r="L37" s="11"/>
      <c r="M37" s="11"/>
      <c r="N37" s="11"/>
      <c r="O37" s="11"/>
      <c r="P37" s="11"/>
      <c r="Q37" s="11"/>
      <c r="R37" s="11"/>
      <c r="S37" s="11"/>
      <c r="T37" s="11"/>
      <c r="U37" s="11"/>
      <c r="V37" s="11"/>
      <c r="W37" s="11"/>
      <c r="X37" s="11"/>
      <c r="Y37" s="11"/>
      <c r="Z37" s="11"/>
    </row>
    <row r="38" spans="1:26" ht="15.75" customHeight="1">
      <c r="A38" s="11"/>
      <c r="B38" s="11"/>
      <c r="C38" s="11"/>
      <c r="D38" s="39"/>
      <c r="E38" s="11"/>
      <c r="F38" s="11"/>
      <c r="G38" s="11"/>
      <c r="H38" s="11"/>
      <c r="I38" s="11"/>
      <c r="J38" s="11"/>
      <c r="K38" s="11"/>
      <c r="L38" s="11"/>
      <c r="M38" s="11"/>
      <c r="N38" s="11"/>
      <c r="O38" s="11"/>
      <c r="P38" s="11"/>
      <c r="Q38" s="11"/>
      <c r="R38" s="11"/>
      <c r="S38" s="11"/>
      <c r="T38" s="11"/>
      <c r="U38" s="11"/>
      <c r="V38" s="11"/>
      <c r="W38" s="11"/>
      <c r="X38" s="11"/>
      <c r="Y38" s="11"/>
      <c r="Z38" s="11"/>
    </row>
    <row r="39" spans="1:26" ht="15.75" customHeight="1">
      <c r="A39" s="11"/>
      <c r="B39" s="11"/>
      <c r="C39" s="11"/>
      <c r="D39" s="39"/>
      <c r="E39" s="11"/>
      <c r="F39" s="11"/>
      <c r="G39" s="11"/>
      <c r="H39" s="11"/>
      <c r="I39" s="11"/>
      <c r="J39" s="11"/>
      <c r="K39" s="11"/>
      <c r="L39" s="11"/>
      <c r="M39" s="11"/>
      <c r="N39" s="11"/>
      <c r="O39" s="11"/>
      <c r="P39" s="11"/>
      <c r="Q39" s="11"/>
      <c r="R39" s="11"/>
      <c r="S39" s="11"/>
      <c r="T39" s="11"/>
      <c r="U39" s="11"/>
      <c r="V39" s="11"/>
      <c r="W39" s="11"/>
      <c r="X39" s="11"/>
      <c r="Y39" s="11"/>
      <c r="Z39" s="11"/>
    </row>
    <row r="40" spans="1:26" ht="15.75" customHeight="1">
      <c r="A40" s="11"/>
      <c r="B40" s="11"/>
      <c r="C40" s="11"/>
      <c r="D40" s="39"/>
      <c r="E40" s="11"/>
      <c r="F40" s="11"/>
      <c r="G40" s="11"/>
      <c r="H40" s="11"/>
      <c r="I40" s="11"/>
      <c r="J40" s="11"/>
      <c r="K40" s="11"/>
      <c r="L40" s="11"/>
      <c r="M40" s="11"/>
      <c r="N40" s="11"/>
      <c r="O40" s="11"/>
      <c r="P40" s="11"/>
      <c r="Q40" s="11"/>
      <c r="R40" s="11"/>
      <c r="S40" s="11"/>
      <c r="T40" s="11"/>
      <c r="U40" s="11"/>
      <c r="V40" s="11"/>
      <c r="W40" s="11"/>
      <c r="X40" s="11"/>
      <c r="Y40" s="11"/>
      <c r="Z40" s="11"/>
    </row>
    <row r="41" spans="1:26" ht="15.75" customHeight="1">
      <c r="A41" s="11"/>
      <c r="B41" s="11"/>
      <c r="C41" s="11"/>
      <c r="D41" s="39"/>
      <c r="E41" s="11"/>
      <c r="F41" s="11"/>
      <c r="G41" s="11"/>
      <c r="H41" s="11"/>
      <c r="I41" s="11"/>
      <c r="J41" s="11"/>
      <c r="K41" s="11"/>
      <c r="L41" s="11"/>
      <c r="M41" s="11"/>
      <c r="N41" s="11"/>
      <c r="O41" s="11"/>
      <c r="P41" s="11"/>
      <c r="Q41" s="11"/>
      <c r="R41" s="11"/>
      <c r="S41" s="11"/>
      <c r="T41" s="11"/>
      <c r="U41" s="11"/>
      <c r="V41" s="11"/>
      <c r="W41" s="11"/>
      <c r="X41" s="11"/>
      <c r="Y41" s="11"/>
      <c r="Z41" s="11"/>
    </row>
    <row r="42" spans="1:26" ht="15.75" customHeight="1">
      <c r="A42" s="11"/>
      <c r="B42" s="11"/>
      <c r="C42" s="11"/>
      <c r="D42" s="39"/>
      <c r="E42" s="11"/>
      <c r="F42" s="11"/>
      <c r="G42" s="11"/>
      <c r="H42" s="11"/>
      <c r="I42" s="11"/>
      <c r="J42" s="11"/>
      <c r="K42" s="11"/>
      <c r="L42" s="11"/>
      <c r="M42" s="11"/>
      <c r="N42" s="11"/>
      <c r="O42" s="11"/>
      <c r="P42" s="11"/>
      <c r="Q42" s="11"/>
      <c r="R42" s="11"/>
      <c r="S42" s="11"/>
      <c r="T42" s="11"/>
      <c r="U42" s="11"/>
      <c r="V42" s="11"/>
      <c r="W42" s="11"/>
      <c r="X42" s="11"/>
      <c r="Y42" s="11"/>
      <c r="Z42" s="11"/>
    </row>
    <row r="43" spans="1:26" ht="15.75" customHeight="1">
      <c r="A43" s="11"/>
      <c r="B43" s="11"/>
      <c r="C43" s="11"/>
      <c r="D43" s="39"/>
      <c r="E43" s="11"/>
      <c r="F43" s="11"/>
      <c r="G43" s="11"/>
      <c r="H43" s="11"/>
      <c r="I43" s="11"/>
      <c r="J43" s="11"/>
      <c r="K43" s="11"/>
      <c r="L43" s="11"/>
      <c r="M43" s="11"/>
      <c r="N43" s="11"/>
      <c r="O43" s="11"/>
      <c r="P43" s="11"/>
      <c r="Q43" s="11"/>
      <c r="R43" s="11"/>
      <c r="S43" s="11"/>
      <c r="T43" s="11"/>
      <c r="U43" s="11"/>
      <c r="V43" s="11"/>
      <c r="W43" s="11"/>
      <c r="X43" s="11"/>
      <c r="Y43" s="11"/>
      <c r="Z43" s="11"/>
    </row>
    <row r="44" spans="1:26" ht="15.75" customHeight="1">
      <c r="A44" s="11"/>
      <c r="B44" s="11"/>
      <c r="C44" s="11"/>
      <c r="D44" s="39"/>
      <c r="E44" s="11"/>
      <c r="F44" s="11"/>
      <c r="G44" s="11"/>
      <c r="H44" s="11"/>
      <c r="I44" s="11"/>
      <c r="J44" s="11"/>
      <c r="K44" s="11"/>
      <c r="L44" s="11"/>
      <c r="M44" s="11"/>
      <c r="N44" s="11"/>
      <c r="O44" s="11"/>
      <c r="P44" s="11"/>
      <c r="Q44" s="11"/>
      <c r="R44" s="11"/>
      <c r="S44" s="11"/>
      <c r="T44" s="11"/>
      <c r="U44" s="11"/>
      <c r="V44" s="11"/>
      <c r="W44" s="11"/>
      <c r="X44" s="11"/>
      <c r="Y44" s="11"/>
      <c r="Z44" s="11"/>
    </row>
    <row r="45" spans="1:26" ht="15.75" customHeight="1">
      <c r="A45" s="11"/>
      <c r="B45" s="11"/>
      <c r="C45" s="11"/>
      <c r="D45" s="39"/>
      <c r="E45" s="11"/>
      <c r="F45" s="11"/>
      <c r="G45" s="11"/>
      <c r="H45" s="11"/>
      <c r="I45" s="11"/>
      <c r="J45" s="11"/>
      <c r="K45" s="11"/>
      <c r="L45" s="11"/>
      <c r="M45" s="11"/>
      <c r="N45" s="11"/>
      <c r="O45" s="11"/>
      <c r="P45" s="11"/>
      <c r="Q45" s="11"/>
      <c r="R45" s="11"/>
      <c r="S45" s="11"/>
      <c r="T45" s="11"/>
      <c r="U45" s="11"/>
      <c r="V45" s="11"/>
      <c r="W45" s="11"/>
      <c r="X45" s="11"/>
      <c r="Y45" s="11"/>
      <c r="Z45" s="11"/>
    </row>
    <row r="46" spans="1:26" ht="15.75" customHeight="1">
      <c r="A46" s="11"/>
      <c r="B46" s="11"/>
      <c r="C46" s="11"/>
      <c r="D46" s="39"/>
      <c r="E46" s="11"/>
      <c r="F46" s="11"/>
      <c r="G46" s="11"/>
      <c r="H46" s="11"/>
      <c r="I46" s="11"/>
      <c r="J46" s="11"/>
      <c r="K46" s="11"/>
      <c r="L46" s="11"/>
      <c r="M46" s="11"/>
      <c r="N46" s="11"/>
      <c r="O46" s="11"/>
      <c r="P46" s="11"/>
      <c r="Q46" s="11"/>
      <c r="R46" s="11"/>
      <c r="S46" s="11"/>
      <c r="T46" s="11"/>
      <c r="U46" s="11"/>
      <c r="V46" s="11"/>
      <c r="W46" s="11"/>
      <c r="X46" s="11"/>
      <c r="Y46" s="11"/>
      <c r="Z46" s="11"/>
    </row>
    <row r="47" spans="1:26" ht="15.75" customHeight="1">
      <c r="A47" s="11"/>
      <c r="B47" s="11"/>
      <c r="C47" s="11"/>
      <c r="D47" s="39"/>
      <c r="E47" s="11"/>
      <c r="F47" s="11"/>
      <c r="G47" s="11"/>
      <c r="H47" s="11"/>
      <c r="I47" s="11"/>
      <c r="J47" s="11"/>
      <c r="K47" s="11"/>
      <c r="L47" s="11"/>
      <c r="M47" s="11"/>
      <c r="N47" s="11"/>
      <c r="O47" s="11"/>
      <c r="P47" s="11"/>
      <c r="Q47" s="11"/>
      <c r="R47" s="11"/>
      <c r="S47" s="11"/>
      <c r="T47" s="11"/>
      <c r="U47" s="11"/>
      <c r="V47" s="11"/>
      <c r="W47" s="11"/>
      <c r="X47" s="11"/>
      <c r="Y47" s="11"/>
      <c r="Z47" s="11"/>
    </row>
    <row r="48" spans="1:26" ht="15.75" customHeight="1">
      <c r="A48" s="11"/>
      <c r="B48" s="11"/>
      <c r="C48" s="11"/>
      <c r="D48" s="39"/>
      <c r="E48" s="11"/>
      <c r="F48" s="11"/>
      <c r="G48" s="11"/>
      <c r="H48" s="11"/>
      <c r="I48" s="11"/>
      <c r="J48" s="11"/>
      <c r="K48" s="11"/>
      <c r="L48" s="11"/>
      <c r="M48" s="11"/>
      <c r="N48" s="11"/>
      <c r="O48" s="11"/>
      <c r="P48" s="11"/>
      <c r="Q48" s="11"/>
      <c r="R48" s="11"/>
      <c r="S48" s="11"/>
      <c r="T48" s="11"/>
      <c r="U48" s="11"/>
      <c r="V48" s="11"/>
      <c r="W48" s="11"/>
      <c r="X48" s="11"/>
      <c r="Y48" s="11"/>
      <c r="Z48" s="11"/>
    </row>
    <row r="49" spans="1:26" ht="15.75" customHeight="1">
      <c r="A49" s="11"/>
      <c r="B49" s="11"/>
      <c r="C49" s="11"/>
      <c r="D49" s="39"/>
      <c r="E49" s="11"/>
      <c r="F49" s="11"/>
      <c r="G49" s="11"/>
      <c r="H49" s="11"/>
      <c r="I49" s="11"/>
      <c r="J49" s="11"/>
      <c r="K49" s="11"/>
      <c r="L49" s="11"/>
      <c r="M49" s="11"/>
      <c r="N49" s="11"/>
      <c r="O49" s="11"/>
      <c r="P49" s="11"/>
      <c r="Q49" s="11"/>
      <c r="R49" s="11"/>
      <c r="S49" s="11"/>
      <c r="T49" s="11"/>
      <c r="U49" s="11"/>
      <c r="V49" s="11"/>
      <c r="W49" s="11"/>
      <c r="X49" s="11"/>
      <c r="Y49" s="11"/>
      <c r="Z49" s="11"/>
    </row>
    <row r="50" spans="1:26" ht="15.75" customHeight="1">
      <c r="A50" s="11"/>
      <c r="B50" s="11"/>
      <c r="C50" s="11"/>
      <c r="D50" s="39"/>
      <c r="E50" s="11"/>
      <c r="F50" s="11"/>
      <c r="G50" s="11"/>
      <c r="H50" s="11"/>
      <c r="I50" s="11"/>
      <c r="J50" s="11"/>
      <c r="K50" s="11"/>
      <c r="L50" s="11"/>
      <c r="M50" s="11"/>
      <c r="N50" s="11"/>
      <c r="O50" s="11"/>
      <c r="P50" s="11"/>
      <c r="Q50" s="11"/>
      <c r="R50" s="11"/>
      <c r="S50" s="11"/>
      <c r="T50" s="11"/>
      <c r="U50" s="11"/>
      <c r="V50" s="11"/>
      <c r="W50" s="11"/>
      <c r="X50" s="11"/>
      <c r="Y50" s="11"/>
      <c r="Z50" s="11"/>
    </row>
    <row r="51" spans="1:26" ht="15.75" customHeight="1">
      <c r="A51" s="11"/>
      <c r="B51" s="11"/>
      <c r="C51" s="11"/>
      <c r="D51" s="39"/>
      <c r="E51" s="11"/>
      <c r="F51" s="11"/>
      <c r="G51" s="11"/>
      <c r="H51" s="11"/>
      <c r="I51" s="11"/>
      <c r="J51" s="11"/>
      <c r="K51" s="11"/>
      <c r="L51" s="11"/>
      <c r="M51" s="11"/>
      <c r="N51" s="11"/>
      <c r="O51" s="11"/>
      <c r="P51" s="11"/>
      <c r="Q51" s="11"/>
      <c r="R51" s="11"/>
      <c r="S51" s="11"/>
      <c r="T51" s="11"/>
      <c r="U51" s="11"/>
      <c r="V51" s="11"/>
      <c r="W51" s="11"/>
      <c r="X51" s="11"/>
      <c r="Y51" s="11"/>
      <c r="Z51" s="11"/>
    </row>
    <row r="52" spans="1:26" ht="15.75" customHeight="1">
      <c r="A52" s="11"/>
      <c r="B52" s="11"/>
      <c r="C52" s="11"/>
      <c r="D52" s="39"/>
      <c r="E52" s="11"/>
      <c r="F52" s="11"/>
      <c r="G52" s="11"/>
      <c r="H52" s="11"/>
      <c r="I52" s="11"/>
      <c r="J52" s="11"/>
      <c r="K52" s="11"/>
      <c r="L52" s="11"/>
      <c r="M52" s="11"/>
      <c r="N52" s="11"/>
      <c r="O52" s="11"/>
      <c r="P52" s="11"/>
      <c r="Q52" s="11"/>
      <c r="R52" s="11"/>
      <c r="S52" s="11"/>
      <c r="T52" s="11"/>
      <c r="U52" s="11"/>
      <c r="V52" s="11"/>
      <c r="W52" s="11"/>
      <c r="X52" s="11"/>
      <c r="Y52" s="11"/>
      <c r="Z52" s="11"/>
    </row>
    <row r="53" spans="1:26" ht="15.75" customHeight="1">
      <c r="A53" s="11"/>
      <c r="B53" s="11"/>
      <c r="C53" s="11"/>
      <c r="D53" s="39"/>
      <c r="E53" s="11"/>
      <c r="F53" s="11"/>
      <c r="G53" s="11"/>
      <c r="H53" s="11"/>
      <c r="I53" s="11"/>
      <c r="J53" s="11"/>
      <c r="K53" s="11"/>
      <c r="L53" s="11"/>
      <c r="M53" s="11"/>
      <c r="N53" s="11"/>
      <c r="O53" s="11"/>
      <c r="P53" s="11"/>
      <c r="Q53" s="11"/>
      <c r="R53" s="11"/>
      <c r="S53" s="11"/>
      <c r="T53" s="11"/>
      <c r="U53" s="11"/>
      <c r="V53" s="11"/>
      <c r="W53" s="11"/>
      <c r="X53" s="11"/>
      <c r="Y53" s="11"/>
      <c r="Z53" s="11"/>
    </row>
    <row r="54" spans="1:26" ht="15.75" customHeight="1">
      <c r="A54" s="11"/>
      <c r="B54" s="11"/>
      <c r="C54" s="11"/>
      <c r="D54" s="39"/>
      <c r="E54" s="11"/>
      <c r="F54" s="11"/>
      <c r="G54" s="11"/>
      <c r="H54" s="11"/>
      <c r="I54" s="11"/>
      <c r="J54" s="11"/>
      <c r="K54" s="11"/>
      <c r="L54" s="11"/>
      <c r="M54" s="11"/>
      <c r="N54" s="11"/>
      <c r="O54" s="11"/>
      <c r="P54" s="11"/>
      <c r="Q54" s="11"/>
      <c r="R54" s="11"/>
      <c r="S54" s="11"/>
      <c r="T54" s="11"/>
      <c r="U54" s="11"/>
      <c r="V54" s="11"/>
      <c r="W54" s="11"/>
      <c r="X54" s="11"/>
      <c r="Y54" s="11"/>
      <c r="Z54" s="11"/>
    </row>
    <row r="55" spans="1:26" ht="15.75" customHeight="1">
      <c r="A55" s="11"/>
      <c r="B55" s="11"/>
      <c r="C55" s="11"/>
      <c r="D55" s="39"/>
      <c r="E55" s="11"/>
      <c r="F55" s="11"/>
      <c r="G55" s="11"/>
      <c r="H55" s="11"/>
      <c r="I55" s="11"/>
      <c r="J55" s="11"/>
      <c r="K55" s="11"/>
      <c r="L55" s="11"/>
      <c r="M55" s="11"/>
      <c r="N55" s="11"/>
      <c r="O55" s="11"/>
      <c r="P55" s="11"/>
      <c r="Q55" s="11"/>
      <c r="R55" s="11"/>
      <c r="S55" s="11"/>
      <c r="T55" s="11"/>
      <c r="U55" s="11"/>
      <c r="V55" s="11"/>
      <c r="W55" s="11"/>
      <c r="X55" s="11"/>
      <c r="Y55" s="11"/>
      <c r="Z55" s="11"/>
    </row>
    <row r="56" spans="1:26" ht="15.75" customHeight="1">
      <c r="A56" s="11"/>
      <c r="B56" s="11"/>
      <c r="C56" s="11"/>
      <c r="D56" s="39"/>
      <c r="E56" s="11"/>
      <c r="F56" s="11"/>
      <c r="G56" s="11"/>
      <c r="H56" s="11"/>
      <c r="I56" s="11"/>
      <c r="J56" s="11"/>
      <c r="K56" s="11"/>
      <c r="L56" s="11"/>
      <c r="M56" s="11"/>
      <c r="N56" s="11"/>
      <c r="O56" s="11"/>
      <c r="P56" s="11"/>
      <c r="Q56" s="11"/>
      <c r="R56" s="11"/>
      <c r="S56" s="11"/>
      <c r="T56" s="11"/>
      <c r="U56" s="11"/>
      <c r="V56" s="11"/>
      <c r="W56" s="11"/>
      <c r="X56" s="11"/>
      <c r="Y56" s="11"/>
      <c r="Z56" s="11"/>
    </row>
    <row r="57" spans="1:26" ht="15.75" customHeight="1">
      <c r="A57" s="11"/>
      <c r="B57" s="11"/>
      <c r="C57" s="11"/>
      <c r="D57" s="39"/>
      <c r="E57" s="11"/>
      <c r="F57" s="11"/>
      <c r="G57" s="11"/>
      <c r="H57" s="11"/>
      <c r="I57" s="11"/>
      <c r="J57" s="11"/>
      <c r="K57" s="11"/>
      <c r="L57" s="11"/>
      <c r="M57" s="11"/>
      <c r="N57" s="11"/>
      <c r="O57" s="11"/>
      <c r="P57" s="11"/>
      <c r="Q57" s="11"/>
      <c r="R57" s="11"/>
      <c r="S57" s="11"/>
      <c r="T57" s="11"/>
      <c r="U57" s="11"/>
      <c r="V57" s="11"/>
      <c r="W57" s="11"/>
      <c r="X57" s="11"/>
      <c r="Y57" s="11"/>
      <c r="Z57" s="11"/>
    </row>
    <row r="58" spans="1:26" ht="15.75" customHeight="1">
      <c r="A58" s="11"/>
      <c r="B58" s="11"/>
      <c r="C58" s="11"/>
      <c r="D58" s="39"/>
      <c r="E58" s="11"/>
      <c r="F58" s="11"/>
      <c r="G58" s="11"/>
      <c r="H58" s="11"/>
      <c r="I58" s="11"/>
      <c r="J58" s="11"/>
      <c r="K58" s="11"/>
      <c r="L58" s="11"/>
      <c r="M58" s="11"/>
      <c r="N58" s="11"/>
      <c r="O58" s="11"/>
      <c r="P58" s="11"/>
      <c r="Q58" s="11"/>
      <c r="R58" s="11"/>
      <c r="S58" s="11"/>
      <c r="T58" s="11"/>
      <c r="U58" s="11"/>
      <c r="V58" s="11"/>
      <c r="W58" s="11"/>
      <c r="X58" s="11"/>
      <c r="Y58" s="11"/>
      <c r="Z58" s="11"/>
    </row>
    <row r="59" spans="1:26" ht="15.75" customHeight="1">
      <c r="A59" s="11"/>
      <c r="B59" s="11"/>
      <c r="C59" s="11"/>
      <c r="D59" s="39"/>
      <c r="E59" s="11"/>
      <c r="F59" s="11"/>
      <c r="G59" s="11"/>
      <c r="H59" s="11"/>
      <c r="I59" s="11"/>
      <c r="J59" s="11"/>
      <c r="K59" s="11"/>
      <c r="L59" s="11"/>
      <c r="M59" s="11"/>
      <c r="N59" s="11"/>
      <c r="O59" s="11"/>
      <c r="P59" s="11"/>
      <c r="Q59" s="11"/>
      <c r="R59" s="11"/>
      <c r="S59" s="11"/>
      <c r="T59" s="11"/>
      <c r="U59" s="11"/>
      <c r="V59" s="11"/>
      <c r="W59" s="11"/>
      <c r="X59" s="11"/>
      <c r="Y59" s="11"/>
      <c r="Z59" s="11"/>
    </row>
    <row r="60" spans="1:26" ht="15.75" customHeight="1">
      <c r="A60" s="11"/>
      <c r="B60" s="11"/>
      <c r="C60" s="11"/>
      <c r="D60" s="39"/>
      <c r="E60" s="11"/>
      <c r="F60" s="11"/>
      <c r="G60" s="11"/>
      <c r="H60" s="11"/>
      <c r="I60" s="11"/>
      <c r="J60" s="11"/>
      <c r="K60" s="11"/>
      <c r="L60" s="11"/>
      <c r="M60" s="11"/>
      <c r="N60" s="11"/>
      <c r="O60" s="11"/>
      <c r="P60" s="11"/>
      <c r="Q60" s="11"/>
      <c r="R60" s="11"/>
      <c r="S60" s="11"/>
      <c r="T60" s="11"/>
      <c r="U60" s="11"/>
      <c r="V60" s="11"/>
      <c r="W60" s="11"/>
      <c r="X60" s="11"/>
      <c r="Y60" s="11"/>
      <c r="Z60" s="11"/>
    </row>
    <row r="61" spans="1:26" ht="15.75" customHeight="1">
      <c r="A61" s="11"/>
      <c r="B61" s="11"/>
      <c r="C61" s="11"/>
      <c r="D61" s="39"/>
      <c r="E61" s="11"/>
      <c r="F61" s="11"/>
      <c r="G61" s="11"/>
      <c r="H61" s="11"/>
      <c r="I61" s="11"/>
      <c r="J61" s="11"/>
      <c r="K61" s="11"/>
      <c r="L61" s="11"/>
      <c r="M61" s="11"/>
      <c r="N61" s="11"/>
      <c r="O61" s="11"/>
      <c r="P61" s="11"/>
      <c r="Q61" s="11"/>
      <c r="R61" s="11"/>
      <c r="S61" s="11"/>
      <c r="T61" s="11"/>
      <c r="U61" s="11"/>
      <c r="V61" s="11"/>
      <c r="W61" s="11"/>
      <c r="X61" s="11"/>
      <c r="Y61" s="11"/>
      <c r="Z61" s="11"/>
    </row>
    <row r="62" spans="1:26" ht="15.75" customHeight="1">
      <c r="A62" s="11"/>
      <c r="B62" s="11"/>
      <c r="C62" s="11"/>
      <c r="D62" s="39"/>
      <c r="E62" s="11"/>
      <c r="F62" s="11"/>
      <c r="G62" s="11"/>
      <c r="H62" s="11"/>
      <c r="I62" s="11"/>
      <c r="J62" s="11"/>
      <c r="K62" s="11"/>
      <c r="L62" s="11"/>
      <c r="M62" s="11"/>
      <c r="N62" s="11"/>
      <c r="O62" s="11"/>
      <c r="P62" s="11"/>
      <c r="Q62" s="11"/>
      <c r="R62" s="11"/>
      <c r="S62" s="11"/>
      <c r="T62" s="11"/>
      <c r="U62" s="11"/>
      <c r="V62" s="11"/>
      <c r="W62" s="11"/>
      <c r="X62" s="11"/>
      <c r="Y62" s="11"/>
      <c r="Z62" s="11"/>
    </row>
    <row r="63" spans="1:26" ht="15.75" customHeight="1">
      <c r="A63" s="11"/>
      <c r="B63" s="11"/>
      <c r="C63" s="11"/>
      <c r="D63" s="39"/>
      <c r="E63" s="11"/>
      <c r="F63" s="11"/>
      <c r="G63" s="11"/>
      <c r="H63" s="11"/>
      <c r="I63" s="11"/>
      <c r="J63" s="11"/>
      <c r="K63" s="11"/>
      <c r="L63" s="11"/>
      <c r="M63" s="11"/>
      <c r="N63" s="11"/>
      <c r="O63" s="11"/>
      <c r="P63" s="11"/>
      <c r="Q63" s="11"/>
      <c r="R63" s="11"/>
      <c r="S63" s="11"/>
      <c r="T63" s="11"/>
      <c r="U63" s="11"/>
      <c r="V63" s="11"/>
      <c r="W63" s="11"/>
      <c r="X63" s="11"/>
      <c r="Y63" s="11"/>
      <c r="Z63" s="11"/>
    </row>
    <row r="64" spans="1:26" ht="15.75" customHeight="1">
      <c r="A64" s="11"/>
      <c r="B64" s="11"/>
      <c r="C64" s="11"/>
      <c r="D64" s="39"/>
      <c r="E64" s="11"/>
      <c r="F64" s="11"/>
      <c r="G64" s="11"/>
      <c r="H64" s="11"/>
      <c r="I64" s="11"/>
      <c r="J64" s="11"/>
      <c r="K64" s="11"/>
      <c r="L64" s="11"/>
      <c r="M64" s="11"/>
      <c r="N64" s="11"/>
      <c r="O64" s="11"/>
      <c r="P64" s="11"/>
      <c r="Q64" s="11"/>
      <c r="R64" s="11"/>
      <c r="S64" s="11"/>
      <c r="T64" s="11"/>
      <c r="U64" s="11"/>
      <c r="V64" s="11"/>
      <c r="W64" s="11"/>
      <c r="X64" s="11"/>
      <c r="Y64" s="11"/>
      <c r="Z64" s="11"/>
    </row>
    <row r="65" spans="1:26" ht="15.75" customHeight="1">
      <c r="A65" s="11"/>
      <c r="B65" s="11"/>
      <c r="C65" s="11"/>
      <c r="D65" s="39"/>
      <c r="E65" s="11"/>
      <c r="F65" s="11"/>
      <c r="G65" s="11"/>
      <c r="H65" s="11"/>
      <c r="I65" s="11"/>
      <c r="J65" s="11"/>
      <c r="K65" s="11"/>
      <c r="L65" s="11"/>
      <c r="M65" s="11"/>
      <c r="N65" s="11"/>
      <c r="O65" s="11"/>
      <c r="P65" s="11"/>
      <c r="Q65" s="11"/>
      <c r="R65" s="11"/>
      <c r="S65" s="11"/>
      <c r="T65" s="11"/>
      <c r="U65" s="11"/>
      <c r="V65" s="11"/>
      <c r="W65" s="11"/>
      <c r="X65" s="11"/>
      <c r="Y65" s="11"/>
      <c r="Z65" s="11"/>
    </row>
    <row r="66" spans="1:26" ht="15.75" customHeight="1">
      <c r="A66" s="11"/>
      <c r="B66" s="11"/>
      <c r="C66" s="11"/>
      <c r="D66" s="39"/>
      <c r="E66" s="11"/>
      <c r="F66" s="11"/>
      <c r="G66" s="11"/>
      <c r="H66" s="11"/>
      <c r="I66" s="11"/>
      <c r="J66" s="11"/>
      <c r="K66" s="11"/>
      <c r="L66" s="11"/>
      <c r="M66" s="11"/>
      <c r="N66" s="11"/>
      <c r="O66" s="11"/>
      <c r="P66" s="11"/>
      <c r="Q66" s="11"/>
      <c r="R66" s="11"/>
      <c r="S66" s="11"/>
      <c r="T66" s="11"/>
      <c r="U66" s="11"/>
      <c r="V66" s="11"/>
      <c r="W66" s="11"/>
      <c r="X66" s="11"/>
      <c r="Y66" s="11"/>
      <c r="Z66" s="11"/>
    </row>
    <row r="67" spans="1:26" ht="15.75" customHeight="1">
      <c r="A67" s="11"/>
      <c r="B67" s="11"/>
      <c r="C67" s="11"/>
      <c r="D67" s="39"/>
      <c r="E67" s="11"/>
      <c r="F67" s="11"/>
      <c r="G67" s="11"/>
      <c r="H67" s="11"/>
      <c r="I67" s="11"/>
      <c r="J67" s="11"/>
      <c r="K67" s="11"/>
      <c r="L67" s="11"/>
      <c r="M67" s="11"/>
      <c r="N67" s="11"/>
      <c r="O67" s="11"/>
      <c r="P67" s="11"/>
      <c r="Q67" s="11"/>
      <c r="R67" s="11"/>
      <c r="S67" s="11"/>
      <c r="T67" s="11"/>
      <c r="U67" s="11"/>
      <c r="V67" s="11"/>
      <c r="W67" s="11"/>
      <c r="X67" s="11"/>
      <c r="Y67" s="11"/>
      <c r="Z67" s="11"/>
    </row>
    <row r="68" spans="1:26" ht="15.75" customHeight="1">
      <c r="A68" s="11"/>
      <c r="B68" s="11"/>
      <c r="C68" s="11"/>
      <c r="D68" s="39"/>
      <c r="E68" s="11"/>
      <c r="F68" s="11"/>
      <c r="G68" s="11"/>
      <c r="H68" s="11"/>
      <c r="I68" s="11"/>
      <c r="J68" s="11"/>
      <c r="K68" s="11"/>
      <c r="L68" s="11"/>
      <c r="M68" s="11"/>
      <c r="N68" s="11"/>
      <c r="O68" s="11"/>
      <c r="P68" s="11"/>
      <c r="Q68" s="11"/>
      <c r="R68" s="11"/>
      <c r="S68" s="11"/>
      <c r="T68" s="11"/>
      <c r="U68" s="11"/>
      <c r="V68" s="11"/>
      <c r="W68" s="11"/>
      <c r="X68" s="11"/>
      <c r="Y68" s="11"/>
      <c r="Z68" s="11"/>
    </row>
    <row r="69" spans="1:26" ht="15.75" customHeight="1">
      <c r="A69" s="11"/>
      <c r="B69" s="11"/>
      <c r="C69" s="11"/>
      <c r="D69" s="39"/>
      <c r="E69" s="11"/>
      <c r="F69" s="11"/>
      <c r="G69" s="11"/>
      <c r="H69" s="11"/>
      <c r="I69" s="11"/>
      <c r="J69" s="11"/>
      <c r="K69" s="11"/>
      <c r="L69" s="11"/>
      <c r="M69" s="11"/>
      <c r="N69" s="11"/>
      <c r="O69" s="11"/>
      <c r="P69" s="11"/>
      <c r="Q69" s="11"/>
      <c r="R69" s="11"/>
      <c r="S69" s="11"/>
      <c r="T69" s="11"/>
      <c r="U69" s="11"/>
      <c r="V69" s="11"/>
      <c r="W69" s="11"/>
      <c r="X69" s="11"/>
      <c r="Y69" s="11"/>
      <c r="Z69" s="11"/>
    </row>
    <row r="70" spans="1:26" ht="15.75" customHeight="1">
      <c r="A70" s="11"/>
      <c r="B70" s="11"/>
      <c r="C70" s="11"/>
      <c r="D70" s="39"/>
      <c r="E70" s="11"/>
      <c r="F70" s="11"/>
      <c r="G70" s="11"/>
      <c r="H70" s="11"/>
      <c r="I70" s="11"/>
      <c r="J70" s="11"/>
      <c r="K70" s="11"/>
      <c r="L70" s="11"/>
      <c r="M70" s="11"/>
      <c r="N70" s="11"/>
      <c r="O70" s="11"/>
      <c r="P70" s="11"/>
      <c r="Q70" s="11"/>
      <c r="R70" s="11"/>
      <c r="S70" s="11"/>
      <c r="T70" s="11"/>
      <c r="U70" s="11"/>
      <c r="V70" s="11"/>
      <c r="W70" s="11"/>
      <c r="X70" s="11"/>
      <c r="Y70" s="11"/>
      <c r="Z70" s="11"/>
    </row>
    <row r="71" spans="1:26" ht="15.75" customHeight="1">
      <c r="A71" s="11"/>
      <c r="B71" s="11"/>
      <c r="C71" s="11"/>
      <c r="D71" s="39"/>
      <c r="E71" s="11"/>
      <c r="F71" s="11"/>
      <c r="G71" s="11"/>
      <c r="H71" s="11"/>
      <c r="I71" s="11"/>
      <c r="J71" s="11"/>
      <c r="K71" s="11"/>
      <c r="L71" s="11"/>
      <c r="M71" s="11"/>
      <c r="N71" s="11"/>
      <c r="O71" s="11"/>
      <c r="P71" s="11"/>
      <c r="Q71" s="11"/>
      <c r="R71" s="11"/>
      <c r="S71" s="11"/>
      <c r="T71" s="11"/>
      <c r="U71" s="11"/>
      <c r="V71" s="11"/>
      <c r="W71" s="11"/>
      <c r="X71" s="11"/>
      <c r="Y71" s="11"/>
      <c r="Z71" s="11"/>
    </row>
    <row r="72" spans="1:26" ht="15.75" customHeight="1">
      <c r="A72" s="11"/>
      <c r="B72" s="11"/>
      <c r="C72" s="11"/>
      <c r="D72" s="39"/>
      <c r="E72" s="11"/>
      <c r="F72" s="11"/>
      <c r="G72" s="11"/>
      <c r="H72" s="11"/>
      <c r="I72" s="11"/>
      <c r="J72" s="11"/>
      <c r="K72" s="11"/>
      <c r="L72" s="11"/>
      <c r="M72" s="11"/>
      <c r="N72" s="11"/>
      <c r="O72" s="11"/>
      <c r="P72" s="11"/>
      <c r="Q72" s="11"/>
      <c r="R72" s="11"/>
      <c r="S72" s="11"/>
      <c r="T72" s="11"/>
      <c r="U72" s="11"/>
      <c r="V72" s="11"/>
      <c r="W72" s="11"/>
      <c r="X72" s="11"/>
      <c r="Y72" s="11"/>
      <c r="Z72" s="11"/>
    </row>
    <row r="73" spans="1:26" ht="15.75" customHeight="1">
      <c r="A73" s="11"/>
      <c r="B73" s="11"/>
      <c r="C73" s="11"/>
      <c r="D73" s="39"/>
      <c r="E73" s="11"/>
      <c r="F73" s="11"/>
      <c r="G73" s="11"/>
      <c r="H73" s="11"/>
      <c r="I73" s="11"/>
      <c r="J73" s="11"/>
      <c r="K73" s="11"/>
      <c r="L73" s="11"/>
      <c r="M73" s="11"/>
      <c r="N73" s="11"/>
      <c r="O73" s="11"/>
      <c r="P73" s="11"/>
      <c r="Q73" s="11"/>
      <c r="R73" s="11"/>
      <c r="S73" s="11"/>
      <c r="T73" s="11"/>
      <c r="U73" s="11"/>
      <c r="V73" s="11"/>
      <c r="W73" s="11"/>
      <c r="X73" s="11"/>
      <c r="Y73" s="11"/>
      <c r="Z73" s="11"/>
    </row>
    <row r="74" spans="1:26" ht="15.75" customHeight="1">
      <c r="A74" s="11"/>
      <c r="B74" s="11"/>
      <c r="C74" s="11"/>
      <c r="D74" s="39"/>
      <c r="E74" s="11"/>
      <c r="F74" s="11"/>
      <c r="G74" s="11"/>
      <c r="H74" s="11"/>
      <c r="I74" s="11"/>
      <c r="J74" s="11"/>
      <c r="K74" s="11"/>
      <c r="L74" s="11"/>
      <c r="M74" s="11"/>
      <c r="N74" s="11"/>
      <c r="O74" s="11"/>
      <c r="P74" s="11"/>
      <c r="Q74" s="11"/>
      <c r="R74" s="11"/>
      <c r="S74" s="11"/>
      <c r="T74" s="11"/>
      <c r="U74" s="11"/>
      <c r="V74" s="11"/>
      <c r="W74" s="11"/>
      <c r="X74" s="11"/>
      <c r="Y74" s="11"/>
      <c r="Z74" s="11"/>
    </row>
    <row r="75" spans="1:26" ht="15.75" customHeight="1">
      <c r="A75" s="11"/>
      <c r="B75" s="11"/>
      <c r="C75" s="11"/>
      <c r="D75" s="39"/>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c r="A76" s="11"/>
      <c r="B76" s="11"/>
      <c r="C76" s="11"/>
      <c r="D76" s="39"/>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c r="A77" s="11"/>
      <c r="B77" s="11"/>
      <c r="C77" s="11"/>
      <c r="D77" s="39"/>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c r="A78" s="11"/>
      <c r="B78" s="11"/>
      <c r="C78" s="11"/>
      <c r="D78" s="39"/>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c r="A79" s="11"/>
      <c r="B79" s="11"/>
      <c r="C79" s="11"/>
      <c r="D79" s="39"/>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c r="A80" s="11"/>
      <c r="B80" s="11"/>
      <c r="C80" s="11"/>
      <c r="D80" s="39"/>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c r="A81" s="11"/>
      <c r="B81" s="11"/>
      <c r="C81" s="11"/>
      <c r="D81" s="39"/>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c r="A82" s="11"/>
      <c r="B82" s="11"/>
      <c r="C82" s="11"/>
      <c r="D82" s="39"/>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c r="A83" s="11"/>
      <c r="B83" s="11"/>
      <c r="C83" s="11"/>
      <c r="D83" s="39"/>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c r="A84" s="11"/>
      <c r="B84" s="11"/>
      <c r="C84" s="11"/>
      <c r="D84" s="39"/>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c r="A85" s="11"/>
      <c r="B85" s="11"/>
      <c r="C85" s="11"/>
      <c r="D85" s="39"/>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c r="A86" s="11"/>
      <c r="B86" s="11"/>
      <c r="C86" s="11"/>
      <c r="D86" s="39"/>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c r="A87" s="11"/>
      <c r="B87" s="11"/>
      <c r="C87" s="11"/>
      <c r="D87" s="39"/>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c r="A88" s="11"/>
      <c r="B88" s="11"/>
      <c r="C88" s="11"/>
      <c r="D88" s="39"/>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c r="A89" s="11"/>
      <c r="B89" s="11"/>
      <c r="C89" s="11"/>
      <c r="D89" s="39"/>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c r="A90" s="11"/>
      <c r="B90" s="11"/>
      <c r="C90" s="11"/>
      <c r="D90" s="39"/>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c r="A91" s="11"/>
      <c r="B91" s="11"/>
      <c r="C91" s="11"/>
      <c r="D91" s="39"/>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c r="A92" s="11"/>
      <c r="B92" s="11"/>
      <c r="C92" s="11"/>
      <c r="D92" s="39"/>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c r="A93" s="11"/>
      <c r="B93" s="11"/>
      <c r="C93" s="11"/>
      <c r="D93" s="39"/>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c r="A94" s="11"/>
      <c r="B94" s="11"/>
      <c r="C94" s="11"/>
      <c r="D94" s="39"/>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c r="A95" s="11"/>
      <c r="B95" s="11"/>
      <c r="C95" s="11"/>
      <c r="D95" s="39"/>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c r="A96" s="11"/>
      <c r="B96" s="11"/>
      <c r="C96" s="11"/>
      <c r="D96" s="39"/>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c r="A97" s="11"/>
      <c r="B97" s="11"/>
      <c r="C97" s="11"/>
      <c r="D97" s="39"/>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c r="A98" s="11"/>
      <c r="B98" s="11"/>
      <c r="C98" s="11"/>
      <c r="D98" s="39"/>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c r="A99" s="11"/>
      <c r="B99" s="11"/>
      <c r="C99" s="11"/>
      <c r="D99" s="39"/>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c r="A100" s="11"/>
      <c r="B100" s="11"/>
      <c r="C100" s="11"/>
      <c r="D100" s="39"/>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c r="A101" s="11"/>
      <c r="B101" s="11"/>
      <c r="C101" s="11"/>
      <c r="D101" s="39"/>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c r="A102" s="11"/>
      <c r="B102" s="11"/>
      <c r="C102" s="11"/>
      <c r="D102" s="39"/>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c r="A103" s="11"/>
      <c r="B103" s="11"/>
      <c r="C103" s="11"/>
      <c r="D103" s="39"/>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c r="A104" s="11"/>
      <c r="B104" s="11"/>
      <c r="C104" s="11"/>
      <c r="D104" s="39"/>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c r="A105" s="11"/>
      <c r="B105" s="11"/>
      <c r="C105" s="11"/>
      <c r="D105" s="39"/>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c r="A106" s="11"/>
      <c r="B106" s="11"/>
      <c r="C106" s="11"/>
      <c r="D106" s="39"/>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c r="A107" s="11"/>
      <c r="B107" s="11"/>
      <c r="C107" s="11"/>
      <c r="D107" s="39"/>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c r="A108" s="11"/>
      <c r="B108" s="11"/>
      <c r="C108" s="11"/>
      <c r="D108" s="39"/>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c r="A109" s="11"/>
      <c r="B109" s="11"/>
      <c r="C109" s="11"/>
      <c r="D109" s="39"/>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c r="A110" s="11"/>
      <c r="B110" s="11"/>
      <c r="C110" s="11"/>
      <c r="D110" s="39"/>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c r="A111" s="11"/>
      <c r="B111" s="11"/>
      <c r="C111" s="11"/>
      <c r="D111" s="39"/>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c r="A112" s="11"/>
      <c r="B112" s="11"/>
      <c r="C112" s="11"/>
      <c r="D112" s="39"/>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c r="A113" s="11"/>
      <c r="B113" s="11"/>
      <c r="C113" s="11"/>
      <c r="D113" s="39"/>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c r="A114" s="11"/>
      <c r="B114" s="11"/>
      <c r="C114" s="11"/>
      <c r="D114" s="39"/>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c r="A115" s="11"/>
      <c r="B115" s="11"/>
      <c r="C115" s="11"/>
      <c r="D115" s="39"/>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c r="A116" s="11"/>
      <c r="B116" s="11"/>
      <c r="C116" s="11"/>
      <c r="D116" s="39"/>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c r="A117" s="11"/>
      <c r="B117" s="11"/>
      <c r="C117" s="11"/>
      <c r="D117" s="39"/>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c r="A118" s="11"/>
      <c r="B118" s="11"/>
      <c r="C118" s="11"/>
      <c r="D118" s="39"/>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c r="A119" s="11"/>
      <c r="B119" s="11"/>
      <c r="C119" s="11"/>
      <c r="D119" s="39"/>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c r="A120" s="11"/>
      <c r="B120" s="11"/>
      <c r="C120" s="11"/>
      <c r="D120" s="39"/>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c r="A121" s="11"/>
      <c r="B121" s="11"/>
      <c r="C121" s="11"/>
      <c r="D121" s="39"/>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c r="A122" s="11"/>
      <c r="B122" s="11"/>
      <c r="C122" s="11"/>
      <c r="D122" s="39"/>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c r="A123" s="11"/>
      <c r="B123" s="11"/>
      <c r="C123" s="11"/>
      <c r="D123" s="39"/>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c r="A124" s="11"/>
      <c r="B124" s="11"/>
      <c r="C124" s="11"/>
      <c r="D124" s="39"/>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c r="A125" s="11"/>
      <c r="B125" s="11"/>
      <c r="C125" s="11"/>
      <c r="D125" s="39"/>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c r="A126" s="11"/>
      <c r="B126" s="11"/>
      <c r="C126" s="11"/>
      <c r="D126" s="39"/>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c r="A127" s="11"/>
      <c r="B127" s="11"/>
      <c r="C127" s="11"/>
      <c r="D127" s="39"/>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c r="A128" s="11"/>
      <c r="B128" s="11"/>
      <c r="C128" s="11"/>
      <c r="D128" s="39"/>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c r="A129" s="11"/>
      <c r="B129" s="11"/>
      <c r="C129" s="11"/>
      <c r="D129" s="39"/>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c r="A130" s="11"/>
      <c r="B130" s="11"/>
      <c r="C130" s="11"/>
      <c r="D130" s="39"/>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c r="A131" s="11"/>
      <c r="B131" s="11"/>
      <c r="C131" s="11"/>
      <c r="D131" s="39"/>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c r="A132" s="11"/>
      <c r="B132" s="11"/>
      <c r="C132" s="11"/>
      <c r="D132" s="39"/>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c r="A133" s="11"/>
      <c r="B133" s="11"/>
      <c r="C133" s="11"/>
      <c r="D133" s="39"/>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c r="A134" s="11"/>
      <c r="B134" s="11"/>
      <c r="C134" s="11"/>
      <c r="D134" s="39"/>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c r="A135" s="11"/>
      <c r="B135" s="11"/>
      <c r="C135" s="11"/>
      <c r="D135" s="39"/>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c r="A136" s="11"/>
      <c r="B136" s="11"/>
      <c r="C136" s="11"/>
      <c r="D136" s="39"/>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c r="A137" s="11"/>
      <c r="B137" s="11"/>
      <c r="C137" s="11"/>
      <c r="D137" s="39"/>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c r="A138" s="11"/>
      <c r="B138" s="11"/>
      <c r="C138" s="11"/>
      <c r="D138" s="39"/>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c r="A139" s="11"/>
      <c r="B139" s="11"/>
      <c r="C139" s="11"/>
      <c r="D139" s="39"/>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c r="A140" s="11"/>
      <c r="B140" s="11"/>
      <c r="C140" s="11"/>
      <c r="D140" s="39"/>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c r="A141" s="11"/>
      <c r="B141" s="11"/>
      <c r="C141" s="11"/>
      <c r="D141" s="39"/>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c r="A142" s="11"/>
      <c r="B142" s="11"/>
      <c r="C142" s="11"/>
      <c r="D142" s="39"/>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c r="A143" s="11"/>
      <c r="B143" s="11"/>
      <c r="C143" s="11"/>
      <c r="D143" s="39"/>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c r="A144" s="11"/>
      <c r="B144" s="11"/>
      <c r="C144" s="11"/>
      <c r="D144" s="39"/>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c r="A145" s="11"/>
      <c r="B145" s="11"/>
      <c r="C145" s="11"/>
      <c r="D145" s="39"/>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c r="A146" s="11"/>
      <c r="B146" s="11"/>
      <c r="C146" s="11"/>
      <c r="D146" s="39"/>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c r="A147" s="11"/>
      <c r="B147" s="11"/>
      <c r="C147" s="11"/>
      <c r="D147" s="39"/>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c r="A148" s="11"/>
      <c r="B148" s="11"/>
      <c r="C148" s="11"/>
      <c r="D148" s="39"/>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c r="A149" s="11"/>
      <c r="B149" s="11"/>
      <c r="C149" s="11"/>
      <c r="D149" s="39"/>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c r="A150" s="11"/>
      <c r="B150" s="11"/>
      <c r="C150" s="11"/>
      <c r="D150" s="39"/>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c r="A151" s="11"/>
      <c r="B151" s="11"/>
      <c r="C151" s="11"/>
      <c r="D151" s="39"/>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c r="A152" s="11"/>
      <c r="B152" s="11"/>
      <c r="C152" s="11"/>
      <c r="D152" s="39"/>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c r="A153" s="11"/>
      <c r="B153" s="11"/>
      <c r="C153" s="11"/>
      <c r="D153" s="39"/>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c r="A154" s="11"/>
      <c r="B154" s="11"/>
      <c r="C154" s="11"/>
      <c r="D154" s="39"/>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c r="A155" s="11"/>
      <c r="B155" s="11"/>
      <c r="C155" s="11"/>
      <c r="D155" s="39"/>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c r="A156" s="11"/>
      <c r="B156" s="11"/>
      <c r="C156" s="11"/>
      <c r="D156" s="39"/>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c r="A157" s="11"/>
      <c r="B157" s="11"/>
      <c r="C157" s="11"/>
      <c r="D157" s="39"/>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c r="A158" s="11"/>
      <c r="B158" s="11"/>
      <c r="C158" s="11"/>
      <c r="D158" s="39"/>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c r="A159" s="11"/>
      <c r="B159" s="11"/>
      <c r="C159" s="11"/>
      <c r="D159" s="39"/>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c r="A160" s="11"/>
      <c r="B160" s="11"/>
      <c r="C160" s="11"/>
      <c r="D160" s="39"/>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c r="A161" s="11"/>
      <c r="B161" s="11"/>
      <c r="C161" s="11"/>
      <c r="D161" s="39"/>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c r="A162" s="11"/>
      <c r="B162" s="11"/>
      <c r="C162" s="11"/>
      <c r="D162" s="39"/>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c r="A163" s="11"/>
      <c r="B163" s="11"/>
      <c r="C163" s="11"/>
      <c r="D163" s="39"/>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c r="A164" s="11"/>
      <c r="B164" s="11"/>
      <c r="C164" s="11"/>
      <c r="D164" s="39"/>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c r="A165" s="11"/>
      <c r="B165" s="11"/>
      <c r="C165" s="11"/>
      <c r="D165" s="39"/>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c r="A166" s="11"/>
      <c r="B166" s="11"/>
      <c r="C166" s="11"/>
      <c r="D166" s="39"/>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c r="A167" s="11"/>
      <c r="B167" s="11"/>
      <c r="C167" s="11"/>
      <c r="D167" s="39"/>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c r="A168" s="11"/>
      <c r="B168" s="11"/>
      <c r="C168" s="11"/>
      <c r="D168" s="39"/>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c r="A169" s="11"/>
      <c r="B169" s="11"/>
      <c r="C169" s="11"/>
      <c r="D169" s="39"/>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c r="A170" s="11"/>
      <c r="B170" s="11"/>
      <c r="C170" s="11"/>
      <c r="D170" s="39"/>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c r="A171" s="11"/>
      <c r="B171" s="11"/>
      <c r="C171" s="11"/>
      <c r="D171" s="39"/>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c r="A172" s="11"/>
      <c r="B172" s="11"/>
      <c r="C172" s="11"/>
      <c r="D172" s="39"/>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c r="A173" s="11"/>
      <c r="B173" s="11"/>
      <c r="C173" s="11"/>
      <c r="D173" s="39"/>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c r="A174" s="11"/>
      <c r="B174" s="11"/>
      <c r="C174" s="11"/>
      <c r="D174" s="39"/>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c r="A175" s="11"/>
      <c r="B175" s="11"/>
      <c r="C175" s="11"/>
      <c r="D175" s="39"/>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c r="A176" s="11"/>
      <c r="B176" s="11"/>
      <c r="C176" s="11"/>
      <c r="D176" s="39"/>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c r="A177" s="11"/>
      <c r="B177" s="11"/>
      <c r="C177" s="11"/>
      <c r="D177" s="39"/>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c r="A178" s="11"/>
      <c r="B178" s="11"/>
      <c r="C178" s="11"/>
      <c r="D178" s="39"/>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c r="A179" s="11"/>
      <c r="B179" s="11"/>
      <c r="C179" s="11"/>
      <c r="D179" s="39"/>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c r="A180" s="11"/>
      <c r="B180" s="11"/>
      <c r="C180" s="11"/>
      <c r="D180" s="39"/>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c r="A181" s="11"/>
      <c r="B181" s="11"/>
      <c r="C181" s="11"/>
      <c r="D181" s="39"/>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c r="A182" s="11"/>
      <c r="B182" s="11"/>
      <c r="C182" s="11"/>
      <c r="D182" s="39"/>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c r="A183" s="11"/>
      <c r="B183" s="11"/>
      <c r="C183" s="11"/>
      <c r="D183" s="39"/>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c r="A184" s="11"/>
      <c r="B184" s="11"/>
      <c r="C184" s="11"/>
      <c r="D184" s="39"/>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c r="A185" s="11"/>
      <c r="B185" s="11"/>
      <c r="C185" s="11"/>
      <c r="D185" s="39"/>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c r="A186" s="11"/>
      <c r="B186" s="11"/>
      <c r="C186" s="11"/>
      <c r="D186" s="39"/>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c r="A187" s="11"/>
      <c r="B187" s="11"/>
      <c r="C187" s="11"/>
      <c r="D187" s="39"/>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c r="A188" s="11"/>
      <c r="B188" s="11"/>
      <c r="C188" s="11"/>
      <c r="D188" s="39"/>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c r="A189" s="11"/>
      <c r="B189" s="11"/>
      <c r="C189" s="11"/>
      <c r="D189" s="39"/>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c r="A190" s="11"/>
      <c r="B190" s="11"/>
      <c r="C190" s="11"/>
      <c r="D190" s="39"/>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c r="A191" s="11"/>
      <c r="B191" s="11"/>
      <c r="C191" s="11"/>
      <c r="D191" s="39"/>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c r="A192" s="11"/>
      <c r="B192" s="11"/>
      <c r="C192" s="11"/>
      <c r="D192" s="39"/>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c r="A193" s="11"/>
      <c r="B193" s="11"/>
      <c r="C193" s="11"/>
      <c r="D193" s="39"/>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c r="A194" s="11"/>
      <c r="B194" s="11"/>
      <c r="C194" s="11"/>
      <c r="D194" s="39"/>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c r="A195" s="11"/>
      <c r="B195" s="11"/>
      <c r="C195" s="11"/>
      <c r="D195" s="39"/>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c r="A196" s="11"/>
      <c r="B196" s="11"/>
      <c r="C196" s="11"/>
      <c r="D196" s="39"/>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c r="A197" s="11"/>
      <c r="B197" s="11"/>
      <c r="C197" s="11"/>
      <c r="D197" s="39"/>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c r="A198" s="11"/>
      <c r="B198" s="11"/>
      <c r="C198" s="11"/>
      <c r="D198" s="39"/>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c r="A199" s="11"/>
      <c r="B199" s="11"/>
      <c r="C199" s="11"/>
      <c r="D199" s="39"/>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c r="A200" s="11"/>
      <c r="B200" s="11"/>
      <c r="C200" s="11"/>
      <c r="D200" s="39"/>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c r="A201" s="11"/>
      <c r="B201" s="11"/>
      <c r="C201" s="11"/>
      <c r="D201" s="39"/>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c r="A202" s="11"/>
      <c r="B202" s="11"/>
      <c r="C202" s="11"/>
      <c r="D202" s="39"/>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c r="A203" s="11"/>
      <c r="B203" s="11"/>
      <c r="C203" s="11"/>
      <c r="D203" s="39"/>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c r="A204" s="11"/>
      <c r="B204" s="11"/>
      <c r="C204" s="11"/>
      <c r="D204" s="39"/>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c r="A205" s="11"/>
      <c r="B205" s="11"/>
      <c r="C205" s="11"/>
      <c r="D205" s="39"/>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c r="A206" s="11"/>
      <c r="B206" s="11"/>
      <c r="C206" s="11"/>
      <c r="D206" s="39"/>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c r="A207" s="11"/>
      <c r="B207" s="11"/>
      <c r="C207" s="11"/>
      <c r="D207" s="39"/>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c r="A208" s="11"/>
      <c r="B208" s="11"/>
      <c r="C208" s="11"/>
      <c r="D208" s="39"/>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c r="A209" s="11"/>
      <c r="B209" s="11"/>
      <c r="C209" s="11"/>
      <c r="D209" s="39"/>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c r="A210" s="11"/>
      <c r="B210" s="11"/>
      <c r="C210" s="11"/>
      <c r="D210" s="39"/>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c r="A211" s="11"/>
      <c r="B211" s="11"/>
      <c r="C211" s="11"/>
      <c r="D211" s="39"/>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c r="A212" s="11"/>
      <c r="B212" s="11"/>
      <c r="C212" s="11"/>
      <c r="D212" s="39"/>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c r="A213" s="11"/>
      <c r="B213" s="11"/>
      <c r="C213" s="11"/>
      <c r="D213" s="39"/>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c r="A214" s="11"/>
      <c r="B214" s="11"/>
      <c r="C214" s="11"/>
      <c r="D214" s="39"/>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c r="A215" s="11"/>
      <c r="B215" s="11"/>
      <c r="C215" s="11"/>
      <c r="D215" s="39"/>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c r="A216" s="11"/>
      <c r="B216" s="11"/>
      <c r="C216" s="11"/>
      <c r="D216" s="39"/>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c r="A217" s="11"/>
      <c r="B217" s="11"/>
      <c r="C217" s="11"/>
      <c r="D217" s="39"/>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c r="A218" s="11"/>
      <c r="B218" s="11"/>
      <c r="C218" s="11"/>
      <c r="D218" s="39"/>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c r="A219" s="11"/>
      <c r="B219" s="11"/>
      <c r="C219" s="11"/>
      <c r="D219" s="39"/>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c r="A220" s="11"/>
      <c r="B220" s="11"/>
      <c r="C220" s="11"/>
      <c r="D220" s="39"/>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c r="A221" s="11"/>
      <c r="B221" s="11"/>
      <c r="C221" s="11"/>
      <c r="D221" s="39"/>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c r="A222" s="11"/>
      <c r="B222" s="11"/>
      <c r="C222" s="11"/>
      <c r="D222" s="39"/>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c r="A223" s="11"/>
      <c r="B223" s="11"/>
      <c r="C223" s="11"/>
      <c r="D223" s="39"/>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c r="A224" s="11"/>
      <c r="B224" s="11"/>
      <c r="C224" s="11"/>
      <c r="D224" s="39"/>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c r="A225" s="11"/>
      <c r="B225" s="11"/>
      <c r="C225" s="11"/>
      <c r="D225" s="39"/>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c r="A226" s="11"/>
      <c r="B226" s="11"/>
      <c r="C226" s="11"/>
      <c r="D226" s="39"/>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c r="A227" s="11"/>
      <c r="B227" s="11"/>
      <c r="C227" s="11"/>
      <c r="D227" s="39"/>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c r="A228" s="11"/>
      <c r="B228" s="11"/>
      <c r="C228" s="11"/>
      <c r="D228" s="39"/>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c r="A229" s="11"/>
      <c r="B229" s="11"/>
      <c r="C229" s="11"/>
      <c r="D229" s="39"/>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c r="A230" s="11"/>
      <c r="B230" s="11"/>
      <c r="C230" s="11"/>
      <c r="D230" s="39"/>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c r="A231" s="11"/>
      <c r="B231" s="11"/>
      <c r="C231" s="11"/>
      <c r="D231" s="39"/>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c r="A232" s="11"/>
      <c r="B232" s="11"/>
      <c r="C232" s="11"/>
      <c r="D232" s="39"/>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c r="A233" s="11"/>
      <c r="B233" s="11"/>
      <c r="C233" s="11"/>
      <c r="D233" s="39"/>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c r="A234" s="11"/>
      <c r="B234" s="11"/>
      <c r="C234" s="11"/>
      <c r="D234" s="39"/>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c r="A235" s="11"/>
      <c r="B235" s="11"/>
      <c r="C235" s="11"/>
      <c r="D235" s="39"/>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c r="A236" s="11"/>
      <c r="B236" s="11"/>
      <c r="C236" s="11"/>
      <c r="D236" s="39"/>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c r="A237" s="11"/>
      <c r="B237" s="11"/>
      <c r="C237" s="11"/>
      <c r="D237" s="39"/>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c r="A238" s="11"/>
      <c r="B238" s="11"/>
      <c r="C238" s="11"/>
      <c r="D238" s="39"/>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c r="A239" s="11"/>
      <c r="B239" s="11"/>
      <c r="C239" s="11"/>
      <c r="D239" s="39"/>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c r="A240" s="11"/>
      <c r="B240" s="11"/>
      <c r="C240" s="11"/>
      <c r="D240" s="39"/>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c r="A241" s="11"/>
      <c r="B241" s="11"/>
      <c r="C241" s="11"/>
      <c r="D241" s="39"/>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c r="A242" s="11"/>
      <c r="B242" s="11"/>
      <c r="C242" s="11"/>
      <c r="D242" s="39"/>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c r="A243" s="11"/>
      <c r="B243" s="11"/>
      <c r="C243" s="11"/>
      <c r="D243" s="39"/>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c r="A244" s="11"/>
      <c r="B244" s="11"/>
      <c r="C244" s="11"/>
      <c r="D244" s="39"/>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c r="A245" s="11"/>
      <c r="B245" s="11"/>
      <c r="C245" s="11"/>
      <c r="D245" s="39"/>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c r="A246" s="11"/>
      <c r="B246" s="11"/>
      <c r="C246" s="11"/>
      <c r="D246" s="39"/>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c r="A247" s="11"/>
      <c r="B247" s="11"/>
      <c r="C247" s="11"/>
      <c r="D247" s="39"/>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c r="A248" s="11"/>
      <c r="B248" s="11"/>
      <c r="C248" s="11"/>
      <c r="D248" s="39"/>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c r="A249" s="11"/>
      <c r="B249" s="11"/>
      <c r="C249" s="11"/>
      <c r="D249" s="39"/>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c r="A250" s="11"/>
      <c r="B250" s="11"/>
      <c r="C250" s="11"/>
      <c r="D250" s="39"/>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c r="A251" s="11"/>
      <c r="B251" s="11"/>
      <c r="C251" s="11"/>
      <c r="D251" s="39"/>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c r="A252" s="11"/>
      <c r="B252" s="11"/>
      <c r="C252" s="11"/>
      <c r="D252" s="39"/>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c r="A253" s="11"/>
      <c r="B253" s="11"/>
      <c r="C253" s="11"/>
      <c r="D253" s="39"/>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c r="A254" s="11"/>
      <c r="B254" s="11"/>
      <c r="C254" s="11"/>
      <c r="D254" s="39"/>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c r="A255" s="11"/>
      <c r="B255" s="11"/>
      <c r="C255" s="11"/>
      <c r="D255" s="39"/>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c r="A256" s="11"/>
      <c r="B256" s="11"/>
      <c r="C256" s="11"/>
      <c r="D256" s="39"/>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c r="A257" s="11"/>
      <c r="B257" s="11"/>
      <c r="C257" s="11"/>
      <c r="D257" s="39"/>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c r="A258" s="11"/>
      <c r="B258" s="11"/>
      <c r="C258" s="11"/>
      <c r="D258" s="39"/>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c r="A259" s="11"/>
      <c r="B259" s="11"/>
      <c r="C259" s="11"/>
      <c r="D259" s="39"/>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c r="A260" s="11"/>
      <c r="B260" s="11"/>
      <c r="C260" s="11"/>
      <c r="D260" s="39"/>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c r="A261" s="11"/>
      <c r="B261" s="11"/>
      <c r="C261" s="11"/>
      <c r="D261" s="39"/>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c r="A262" s="11"/>
      <c r="B262" s="11"/>
      <c r="C262" s="11"/>
      <c r="D262" s="39"/>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c r="A263" s="11"/>
      <c r="B263" s="11"/>
      <c r="C263" s="11"/>
      <c r="D263" s="39"/>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c r="A264" s="11"/>
      <c r="B264" s="11"/>
      <c r="C264" s="11"/>
      <c r="D264" s="39"/>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c r="A265" s="11"/>
      <c r="B265" s="11"/>
      <c r="C265" s="11"/>
      <c r="D265" s="39"/>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c r="A266" s="11"/>
      <c r="B266" s="11"/>
      <c r="C266" s="11"/>
      <c r="D266" s="39"/>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c r="A267" s="11"/>
      <c r="B267" s="11"/>
      <c r="C267" s="11"/>
      <c r="D267" s="39"/>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c r="A268" s="11"/>
      <c r="B268" s="11"/>
      <c r="C268" s="11"/>
      <c r="D268" s="39"/>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c r="A269" s="11"/>
      <c r="B269" s="11"/>
      <c r="C269" s="11"/>
      <c r="D269" s="39"/>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c r="A270" s="11"/>
      <c r="B270" s="11"/>
      <c r="C270" s="11"/>
      <c r="D270" s="39"/>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c r="A271" s="11"/>
      <c r="B271" s="11"/>
      <c r="C271" s="11"/>
      <c r="D271" s="39"/>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c r="A272" s="11"/>
      <c r="B272" s="11"/>
      <c r="C272" s="11"/>
      <c r="D272" s="39"/>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c r="A273" s="11"/>
      <c r="B273" s="11"/>
      <c r="C273" s="11"/>
      <c r="D273" s="39"/>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c r="A274" s="11"/>
      <c r="B274" s="11"/>
      <c r="C274" s="11"/>
      <c r="D274" s="39"/>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c r="A275" s="11"/>
      <c r="B275" s="11"/>
      <c r="C275" s="11"/>
      <c r="D275" s="39"/>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c r="A276" s="11"/>
      <c r="B276" s="11"/>
      <c r="C276" s="11"/>
      <c r="D276" s="39"/>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c r="A277" s="11"/>
      <c r="B277" s="11"/>
      <c r="C277" s="11"/>
      <c r="D277" s="39"/>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c r="A278" s="11"/>
      <c r="B278" s="11"/>
      <c r="C278" s="11"/>
      <c r="D278" s="39"/>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c r="A279" s="11"/>
      <c r="B279" s="11"/>
      <c r="C279" s="11"/>
      <c r="D279" s="39"/>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c r="A280" s="11"/>
      <c r="B280" s="11"/>
      <c r="C280" s="11"/>
      <c r="D280" s="39"/>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c r="A281" s="11"/>
      <c r="B281" s="11"/>
      <c r="C281" s="11"/>
      <c r="D281" s="39"/>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c r="A282" s="11"/>
      <c r="B282" s="11"/>
      <c r="C282" s="11"/>
      <c r="D282" s="39"/>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c r="A283" s="11"/>
      <c r="B283" s="11"/>
      <c r="C283" s="11"/>
      <c r="D283" s="39"/>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c r="A284" s="11"/>
      <c r="B284" s="11"/>
      <c r="C284" s="11"/>
      <c r="D284" s="39"/>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c r="A285" s="11"/>
      <c r="B285" s="11"/>
      <c r="C285" s="11"/>
      <c r="D285" s="39"/>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c r="A286" s="11"/>
      <c r="B286" s="11"/>
      <c r="C286" s="11"/>
      <c r="D286" s="39"/>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c r="A287" s="11"/>
      <c r="B287" s="11"/>
      <c r="C287" s="11"/>
      <c r="D287" s="39"/>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c r="A288" s="11"/>
      <c r="B288" s="11"/>
      <c r="C288" s="11"/>
      <c r="D288" s="39"/>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c r="A289" s="11"/>
      <c r="B289" s="11"/>
      <c r="C289" s="11"/>
      <c r="D289" s="39"/>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c r="A290" s="11"/>
      <c r="B290" s="11"/>
      <c r="C290" s="11"/>
      <c r="D290" s="39"/>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c r="A291" s="11"/>
      <c r="B291" s="11"/>
      <c r="C291" s="11"/>
      <c r="D291" s="39"/>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c r="A292" s="11"/>
      <c r="B292" s="11"/>
      <c r="C292" s="11"/>
      <c r="D292" s="39"/>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c r="A293" s="11"/>
      <c r="B293" s="11"/>
      <c r="C293" s="11"/>
      <c r="D293" s="39"/>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c r="A294" s="11"/>
      <c r="B294" s="11"/>
      <c r="C294" s="11"/>
      <c r="D294" s="39"/>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c r="A295" s="11"/>
      <c r="B295" s="11"/>
      <c r="C295" s="11"/>
      <c r="D295" s="39"/>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c r="A296" s="11"/>
      <c r="B296" s="11"/>
      <c r="C296" s="11"/>
      <c r="D296" s="39"/>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c r="A297" s="11"/>
      <c r="B297" s="11"/>
      <c r="C297" s="11"/>
      <c r="D297" s="39"/>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c r="A298" s="11"/>
      <c r="B298" s="11"/>
      <c r="C298" s="11"/>
      <c r="D298" s="39"/>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c r="A299" s="11"/>
      <c r="B299" s="11"/>
      <c r="C299" s="11"/>
      <c r="D299" s="39"/>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c r="A300" s="11"/>
      <c r="B300" s="11"/>
      <c r="C300" s="11"/>
      <c r="D300" s="39"/>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c r="A301" s="11"/>
      <c r="B301" s="11"/>
      <c r="C301" s="11"/>
      <c r="D301" s="39"/>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c r="A302" s="11"/>
      <c r="B302" s="11"/>
      <c r="C302" s="11"/>
      <c r="D302" s="39"/>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c r="A303" s="11"/>
      <c r="B303" s="11"/>
      <c r="C303" s="11"/>
      <c r="D303" s="39"/>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c r="A304" s="11"/>
      <c r="B304" s="11"/>
      <c r="C304" s="11"/>
      <c r="D304" s="39"/>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c r="A305" s="11"/>
      <c r="B305" s="11"/>
      <c r="C305" s="11"/>
      <c r="D305" s="39"/>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c r="A306" s="11"/>
      <c r="B306" s="11"/>
      <c r="C306" s="11"/>
      <c r="D306" s="39"/>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c r="A307" s="11"/>
      <c r="B307" s="11"/>
      <c r="C307" s="11"/>
      <c r="D307" s="39"/>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c r="A308" s="11"/>
      <c r="B308" s="11"/>
      <c r="C308" s="11"/>
      <c r="D308" s="39"/>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c r="A309" s="11"/>
      <c r="B309" s="11"/>
      <c r="C309" s="11"/>
      <c r="D309" s="39"/>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c r="A310" s="11"/>
      <c r="B310" s="11"/>
      <c r="C310" s="11"/>
      <c r="D310" s="39"/>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c r="A311" s="11"/>
      <c r="B311" s="11"/>
      <c r="C311" s="11"/>
      <c r="D311" s="39"/>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c r="A312" s="11"/>
      <c r="B312" s="11"/>
      <c r="C312" s="11"/>
      <c r="D312" s="39"/>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c r="A313" s="11"/>
      <c r="B313" s="11"/>
      <c r="C313" s="11"/>
      <c r="D313" s="39"/>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c r="A314" s="11"/>
      <c r="B314" s="11"/>
      <c r="C314" s="11"/>
      <c r="D314" s="39"/>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c r="A315" s="11"/>
      <c r="B315" s="11"/>
      <c r="C315" s="11"/>
      <c r="D315" s="39"/>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c r="A316" s="11"/>
      <c r="B316" s="11"/>
      <c r="C316" s="11"/>
      <c r="D316" s="39"/>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c r="A317" s="11"/>
      <c r="B317" s="11"/>
      <c r="C317" s="11"/>
      <c r="D317" s="39"/>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c r="A318" s="11"/>
      <c r="B318" s="11"/>
      <c r="C318" s="11"/>
      <c r="D318" s="39"/>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c r="A319" s="11"/>
      <c r="B319" s="11"/>
      <c r="C319" s="11"/>
      <c r="D319" s="39"/>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c r="A320" s="11"/>
      <c r="B320" s="11"/>
      <c r="C320" s="11"/>
      <c r="D320" s="39"/>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c r="A321" s="11"/>
      <c r="B321" s="11"/>
      <c r="C321" s="11"/>
      <c r="D321" s="39"/>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c r="A322" s="11"/>
      <c r="B322" s="11"/>
      <c r="C322" s="11"/>
      <c r="D322" s="39"/>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c r="A323" s="11"/>
      <c r="B323" s="11"/>
      <c r="C323" s="11"/>
      <c r="D323" s="39"/>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c r="A324" s="11"/>
      <c r="B324" s="11"/>
      <c r="C324" s="11"/>
      <c r="D324" s="39"/>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c r="A325" s="11"/>
      <c r="B325" s="11"/>
      <c r="C325" s="11"/>
      <c r="D325" s="39"/>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c r="A326" s="11"/>
      <c r="B326" s="11"/>
      <c r="C326" s="11"/>
      <c r="D326" s="39"/>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c r="A327" s="11"/>
      <c r="B327" s="11"/>
      <c r="C327" s="11"/>
      <c r="D327" s="39"/>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c r="A328" s="11"/>
      <c r="B328" s="11"/>
      <c r="C328" s="11"/>
      <c r="D328" s="39"/>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c r="A329" s="11"/>
      <c r="B329" s="11"/>
      <c r="C329" s="11"/>
      <c r="D329" s="39"/>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c r="A330" s="11"/>
      <c r="B330" s="11"/>
      <c r="C330" s="11"/>
      <c r="D330" s="39"/>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c r="A331" s="11"/>
      <c r="B331" s="11"/>
      <c r="C331" s="11"/>
      <c r="D331" s="39"/>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c r="A332" s="11"/>
      <c r="B332" s="11"/>
      <c r="C332" s="11"/>
      <c r="D332" s="39"/>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c r="A333" s="11"/>
      <c r="B333" s="11"/>
      <c r="C333" s="11"/>
      <c r="D333" s="39"/>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c r="A334" s="11"/>
      <c r="B334" s="11"/>
      <c r="C334" s="11"/>
      <c r="D334" s="39"/>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c r="A335" s="11"/>
      <c r="B335" s="11"/>
      <c r="C335" s="11"/>
      <c r="D335" s="39"/>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c r="A336" s="11"/>
      <c r="B336" s="11"/>
      <c r="C336" s="11"/>
      <c r="D336" s="39"/>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c r="A337" s="11"/>
      <c r="B337" s="11"/>
      <c r="C337" s="11"/>
      <c r="D337" s="39"/>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c r="A338" s="11"/>
      <c r="B338" s="11"/>
      <c r="C338" s="11"/>
      <c r="D338" s="39"/>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c r="A339" s="11"/>
      <c r="B339" s="11"/>
      <c r="C339" s="11"/>
      <c r="D339" s="39"/>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c r="A340" s="11"/>
      <c r="B340" s="11"/>
      <c r="C340" s="11"/>
      <c r="D340" s="39"/>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c r="A341" s="11"/>
      <c r="B341" s="11"/>
      <c r="C341" s="11"/>
      <c r="D341" s="39"/>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c r="A342" s="11"/>
      <c r="B342" s="11"/>
      <c r="C342" s="11"/>
      <c r="D342" s="39"/>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c r="A343" s="11"/>
      <c r="B343" s="11"/>
      <c r="C343" s="11"/>
      <c r="D343" s="39"/>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c r="A344" s="11"/>
      <c r="B344" s="11"/>
      <c r="C344" s="11"/>
      <c r="D344" s="39"/>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c r="A345" s="11"/>
      <c r="B345" s="11"/>
      <c r="C345" s="11"/>
      <c r="D345" s="39"/>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c r="A346" s="11"/>
      <c r="B346" s="11"/>
      <c r="C346" s="11"/>
      <c r="D346" s="39"/>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c r="A347" s="11"/>
      <c r="B347" s="11"/>
      <c r="C347" s="11"/>
      <c r="D347" s="39"/>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c r="A348" s="11"/>
      <c r="B348" s="11"/>
      <c r="C348" s="11"/>
      <c r="D348" s="39"/>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c r="A349" s="11"/>
      <c r="B349" s="11"/>
      <c r="C349" s="11"/>
      <c r="D349" s="39"/>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c r="A350" s="11"/>
      <c r="B350" s="11"/>
      <c r="C350" s="11"/>
      <c r="D350" s="39"/>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c r="A351" s="11"/>
      <c r="B351" s="11"/>
      <c r="C351" s="11"/>
      <c r="D351" s="39"/>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c r="A352" s="11"/>
      <c r="B352" s="11"/>
      <c r="C352" s="11"/>
      <c r="D352" s="39"/>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c r="A353" s="11"/>
      <c r="B353" s="11"/>
      <c r="C353" s="11"/>
      <c r="D353" s="39"/>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c r="A354" s="11"/>
      <c r="B354" s="11"/>
      <c r="C354" s="11"/>
      <c r="D354" s="39"/>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c r="A355" s="11"/>
      <c r="B355" s="11"/>
      <c r="C355" s="11"/>
      <c r="D355" s="39"/>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c r="A356" s="11"/>
      <c r="B356" s="11"/>
      <c r="C356" s="11"/>
      <c r="D356" s="39"/>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c r="A357" s="11"/>
      <c r="B357" s="11"/>
      <c r="C357" s="11"/>
      <c r="D357" s="39"/>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c r="A358" s="11"/>
      <c r="B358" s="11"/>
      <c r="C358" s="11"/>
      <c r="D358" s="39"/>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c r="A359" s="11"/>
      <c r="B359" s="11"/>
      <c r="C359" s="11"/>
      <c r="D359" s="39"/>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c r="A360" s="11"/>
      <c r="B360" s="11"/>
      <c r="C360" s="11"/>
      <c r="D360" s="39"/>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c r="A361" s="11"/>
      <c r="B361" s="11"/>
      <c r="C361" s="11"/>
      <c r="D361" s="39"/>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c r="A362" s="11"/>
      <c r="B362" s="11"/>
      <c r="C362" s="11"/>
      <c r="D362" s="39"/>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c r="A363" s="11"/>
      <c r="B363" s="11"/>
      <c r="C363" s="11"/>
      <c r="D363" s="39"/>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c r="A364" s="11"/>
      <c r="B364" s="11"/>
      <c r="C364" s="11"/>
      <c r="D364" s="39"/>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c r="A365" s="11"/>
      <c r="B365" s="11"/>
      <c r="C365" s="11"/>
      <c r="D365" s="39"/>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c r="A366" s="11"/>
      <c r="B366" s="11"/>
      <c r="C366" s="11"/>
      <c r="D366" s="39"/>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c r="A367" s="11"/>
      <c r="B367" s="11"/>
      <c r="C367" s="11"/>
      <c r="D367" s="39"/>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c r="A368" s="11"/>
      <c r="B368" s="11"/>
      <c r="C368" s="11"/>
      <c r="D368" s="39"/>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c r="A369" s="11"/>
      <c r="B369" s="11"/>
      <c r="C369" s="11"/>
      <c r="D369" s="39"/>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c r="A370" s="11"/>
      <c r="B370" s="11"/>
      <c r="C370" s="11"/>
      <c r="D370" s="39"/>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c r="A371" s="11"/>
      <c r="B371" s="11"/>
      <c r="C371" s="11"/>
      <c r="D371" s="39"/>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c r="A372" s="11"/>
      <c r="B372" s="11"/>
      <c r="C372" s="11"/>
      <c r="D372" s="39"/>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c r="A373" s="11"/>
      <c r="B373" s="11"/>
      <c r="C373" s="11"/>
      <c r="D373" s="39"/>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c r="A374" s="11"/>
      <c r="B374" s="11"/>
      <c r="C374" s="11"/>
      <c r="D374" s="39"/>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c r="A375" s="11"/>
      <c r="B375" s="11"/>
      <c r="C375" s="11"/>
      <c r="D375" s="39"/>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c r="A376" s="11"/>
      <c r="B376" s="11"/>
      <c r="C376" s="11"/>
      <c r="D376" s="39"/>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c r="A377" s="11"/>
      <c r="B377" s="11"/>
      <c r="C377" s="11"/>
      <c r="D377" s="39"/>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c r="A378" s="11"/>
      <c r="B378" s="11"/>
      <c r="C378" s="11"/>
      <c r="D378" s="39"/>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c r="A379" s="11"/>
      <c r="B379" s="11"/>
      <c r="C379" s="11"/>
      <c r="D379" s="39"/>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c r="A380" s="11"/>
      <c r="B380" s="11"/>
      <c r="C380" s="11"/>
      <c r="D380" s="39"/>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c r="A381" s="11"/>
      <c r="B381" s="11"/>
      <c r="C381" s="11"/>
      <c r="D381" s="39"/>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c r="A382" s="11"/>
      <c r="B382" s="11"/>
      <c r="C382" s="11"/>
      <c r="D382" s="39"/>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c r="A383" s="11"/>
      <c r="B383" s="11"/>
      <c r="C383" s="11"/>
      <c r="D383" s="39"/>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c r="A384" s="11"/>
      <c r="B384" s="11"/>
      <c r="C384" s="11"/>
      <c r="D384" s="39"/>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c r="A385" s="11"/>
      <c r="B385" s="11"/>
      <c r="C385" s="11"/>
      <c r="D385" s="39"/>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c r="A386" s="11"/>
      <c r="B386" s="11"/>
      <c r="C386" s="11"/>
      <c r="D386" s="39"/>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c r="A387" s="11"/>
      <c r="B387" s="11"/>
      <c r="C387" s="11"/>
      <c r="D387" s="39"/>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c r="A388" s="11"/>
      <c r="B388" s="11"/>
      <c r="C388" s="11"/>
      <c r="D388" s="39"/>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c r="A389" s="11"/>
      <c r="B389" s="11"/>
      <c r="C389" s="11"/>
      <c r="D389" s="39"/>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c r="A390" s="11"/>
      <c r="B390" s="11"/>
      <c r="C390" s="11"/>
      <c r="D390" s="39"/>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c r="A391" s="11"/>
      <c r="B391" s="11"/>
      <c r="C391" s="11"/>
      <c r="D391" s="39"/>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c r="A392" s="11"/>
      <c r="B392" s="11"/>
      <c r="C392" s="11"/>
      <c r="D392" s="39"/>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c r="A393" s="11"/>
      <c r="B393" s="11"/>
      <c r="C393" s="11"/>
      <c r="D393" s="39"/>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c r="A394" s="11"/>
      <c r="B394" s="11"/>
      <c r="C394" s="11"/>
      <c r="D394" s="39"/>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c r="A395" s="11"/>
      <c r="B395" s="11"/>
      <c r="C395" s="11"/>
      <c r="D395" s="39"/>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c r="A396" s="11"/>
      <c r="B396" s="11"/>
      <c r="C396" s="11"/>
      <c r="D396" s="39"/>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c r="A397" s="11"/>
      <c r="B397" s="11"/>
      <c r="C397" s="11"/>
      <c r="D397" s="39"/>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c r="A398" s="11"/>
      <c r="B398" s="11"/>
      <c r="C398" s="11"/>
      <c r="D398" s="39"/>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c r="A399" s="11"/>
      <c r="B399" s="11"/>
      <c r="C399" s="11"/>
      <c r="D399" s="39"/>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c r="A400" s="11"/>
      <c r="B400" s="11"/>
      <c r="C400" s="11"/>
      <c r="D400" s="39"/>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c r="A401" s="11"/>
      <c r="B401" s="11"/>
      <c r="C401" s="11"/>
      <c r="D401" s="39"/>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c r="A402" s="11"/>
      <c r="B402" s="11"/>
      <c r="C402" s="11"/>
      <c r="D402" s="39"/>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c r="A403" s="11"/>
      <c r="B403" s="11"/>
      <c r="C403" s="11"/>
      <c r="D403" s="39"/>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c r="A404" s="11"/>
      <c r="B404" s="11"/>
      <c r="C404" s="11"/>
      <c r="D404" s="39"/>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c r="A405" s="11"/>
      <c r="B405" s="11"/>
      <c r="C405" s="11"/>
      <c r="D405" s="39"/>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c r="A406" s="11"/>
      <c r="B406" s="11"/>
      <c r="C406" s="11"/>
      <c r="D406" s="39"/>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c r="A407" s="11"/>
      <c r="B407" s="11"/>
      <c r="C407" s="11"/>
      <c r="D407" s="39"/>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c r="A408" s="11"/>
      <c r="B408" s="11"/>
      <c r="C408" s="11"/>
      <c r="D408" s="39"/>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c r="A409" s="11"/>
      <c r="B409" s="11"/>
      <c r="C409" s="11"/>
      <c r="D409" s="39"/>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c r="A410" s="11"/>
      <c r="B410" s="11"/>
      <c r="C410" s="11"/>
      <c r="D410" s="39"/>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c r="A411" s="11"/>
      <c r="B411" s="11"/>
      <c r="C411" s="11"/>
      <c r="D411" s="39"/>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c r="A412" s="11"/>
      <c r="B412" s="11"/>
      <c r="C412" s="11"/>
      <c r="D412" s="39"/>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c r="A413" s="11"/>
      <c r="B413" s="11"/>
      <c r="C413" s="11"/>
      <c r="D413" s="39"/>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c r="A414" s="11"/>
      <c r="B414" s="11"/>
      <c r="C414" s="11"/>
      <c r="D414" s="39"/>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c r="A415" s="11"/>
      <c r="B415" s="11"/>
      <c r="C415" s="11"/>
      <c r="D415" s="39"/>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c r="A416" s="11"/>
      <c r="B416" s="11"/>
      <c r="C416" s="11"/>
      <c r="D416" s="39"/>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c r="A417" s="11"/>
      <c r="B417" s="11"/>
      <c r="C417" s="11"/>
      <c r="D417" s="39"/>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c r="A418" s="11"/>
      <c r="B418" s="11"/>
      <c r="C418" s="11"/>
      <c r="D418" s="39"/>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c r="A419" s="11"/>
      <c r="B419" s="11"/>
      <c r="C419" s="11"/>
      <c r="D419" s="39"/>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c r="A420" s="11"/>
      <c r="B420" s="11"/>
      <c r="C420" s="11"/>
      <c r="D420" s="39"/>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c r="A421" s="11"/>
      <c r="B421" s="11"/>
      <c r="C421" s="11"/>
      <c r="D421" s="39"/>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c r="A422" s="11"/>
      <c r="B422" s="11"/>
      <c r="C422" s="11"/>
      <c r="D422" s="39"/>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c r="A423" s="11"/>
      <c r="B423" s="11"/>
      <c r="C423" s="11"/>
      <c r="D423" s="39"/>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c r="A424" s="11"/>
      <c r="B424" s="11"/>
      <c r="C424" s="11"/>
      <c r="D424" s="39"/>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c r="A425" s="11"/>
      <c r="B425" s="11"/>
      <c r="C425" s="11"/>
      <c r="D425" s="39"/>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c r="A426" s="11"/>
      <c r="B426" s="11"/>
      <c r="C426" s="11"/>
      <c r="D426" s="39"/>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c r="A427" s="11"/>
      <c r="B427" s="11"/>
      <c r="C427" s="11"/>
      <c r="D427" s="39"/>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c r="A428" s="11"/>
      <c r="B428" s="11"/>
      <c r="C428" s="11"/>
      <c r="D428" s="39"/>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c r="A429" s="11"/>
      <c r="B429" s="11"/>
      <c r="C429" s="11"/>
      <c r="D429" s="39"/>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c r="A430" s="11"/>
      <c r="B430" s="11"/>
      <c r="C430" s="11"/>
      <c r="D430" s="39"/>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c r="A431" s="11"/>
      <c r="B431" s="11"/>
      <c r="C431" s="11"/>
      <c r="D431" s="39"/>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c r="A432" s="11"/>
      <c r="B432" s="11"/>
      <c r="C432" s="11"/>
      <c r="D432" s="39"/>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c r="A433" s="11"/>
      <c r="B433" s="11"/>
      <c r="C433" s="11"/>
      <c r="D433" s="39"/>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c r="A434" s="11"/>
      <c r="B434" s="11"/>
      <c r="C434" s="11"/>
      <c r="D434" s="39"/>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c r="A435" s="11"/>
      <c r="B435" s="11"/>
      <c r="C435" s="11"/>
      <c r="D435" s="39"/>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c r="A436" s="11"/>
      <c r="B436" s="11"/>
      <c r="C436" s="11"/>
      <c r="D436" s="39"/>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c r="A437" s="11"/>
      <c r="B437" s="11"/>
      <c r="C437" s="11"/>
      <c r="D437" s="39"/>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c r="A438" s="11"/>
      <c r="B438" s="11"/>
      <c r="C438" s="11"/>
      <c r="D438" s="39"/>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c r="A439" s="11"/>
      <c r="B439" s="11"/>
      <c r="C439" s="11"/>
      <c r="D439" s="39"/>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c r="A440" s="11"/>
      <c r="B440" s="11"/>
      <c r="C440" s="11"/>
      <c r="D440" s="39"/>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c r="A441" s="11"/>
      <c r="B441" s="11"/>
      <c r="C441" s="11"/>
      <c r="D441" s="39"/>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c r="A442" s="11"/>
      <c r="B442" s="11"/>
      <c r="C442" s="11"/>
      <c r="D442" s="39"/>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c r="A443" s="11"/>
      <c r="B443" s="11"/>
      <c r="C443" s="11"/>
      <c r="D443" s="39"/>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c r="A444" s="11"/>
      <c r="B444" s="11"/>
      <c r="C444" s="11"/>
      <c r="D444" s="39"/>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c r="A445" s="11"/>
      <c r="B445" s="11"/>
      <c r="C445" s="11"/>
      <c r="D445" s="39"/>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c r="A446" s="11"/>
      <c r="B446" s="11"/>
      <c r="C446" s="11"/>
      <c r="D446" s="39"/>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c r="A447" s="11"/>
      <c r="B447" s="11"/>
      <c r="C447" s="11"/>
      <c r="D447" s="39"/>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c r="A448" s="11"/>
      <c r="B448" s="11"/>
      <c r="C448" s="11"/>
      <c r="D448" s="39"/>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c r="A449" s="11"/>
      <c r="B449" s="11"/>
      <c r="C449" s="11"/>
      <c r="D449" s="39"/>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c r="A450" s="11"/>
      <c r="B450" s="11"/>
      <c r="C450" s="11"/>
      <c r="D450" s="39"/>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c r="A451" s="11"/>
      <c r="B451" s="11"/>
      <c r="C451" s="11"/>
      <c r="D451" s="39"/>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c r="A452" s="11"/>
      <c r="B452" s="11"/>
      <c r="C452" s="11"/>
      <c r="D452" s="39"/>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c r="A453" s="11"/>
      <c r="B453" s="11"/>
      <c r="C453" s="11"/>
      <c r="D453" s="39"/>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c r="A454" s="11"/>
      <c r="B454" s="11"/>
      <c r="C454" s="11"/>
      <c r="D454" s="39"/>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c r="A455" s="11"/>
      <c r="B455" s="11"/>
      <c r="C455" s="11"/>
      <c r="D455" s="39"/>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c r="A456" s="11"/>
      <c r="B456" s="11"/>
      <c r="C456" s="11"/>
      <c r="D456" s="39"/>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c r="A457" s="11"/>
      <c r="B457" s="11"/>
      <c r="C457" s="11"/>
      <c r="D457" s="39"/>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c r="A458" s="11"/>
      <c r="B458" s="11"/>
      <c r="C458" s="11"/>
      <c r="D458" s="39"/>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c r="A459" s="11"/>
      <c r="B459" s="11"/>
      <c r="C459" s="11"/>
      <c r="D459" s="39"/>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c r="A460" s="11"/>
      <c r="B460" s="11"/>
      <c r="C460" s="11"/>
      <c r="D460" s="39"/>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c r="A461" s="11"/>
      <c r="B461" s="11"/>
      <c r="C461" s="11"/>
      <c r="D461" s="39"/>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c r="A462" s="11"/>
      <c r="B462" s="11"/>
      <c r="C462" s="11"/>
      <c r="D462" s="39"/>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c r="A463" s="11"/>
      <c r="B463" s="11"/>
      <c r="C463" s="11"/>
      <c r="D463" s="39"/>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c r="A464" s="11"/>
      <c r="B464" s="11"/>
      <c r="C464" s="11"/>
      <c r="D464" s="39"/>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c r="A465" s="11"/>
      <c r="B465" s="11"/>
      <c r="C465" s="11"/>
      <c r="D465" s="39"/>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c r="A466" s="11"/>
      <c r="B466" s="11"/>
      <c r="C466" s="11"/>
      <c r="D466" s="39"/>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c r="A467" s="11"/>
      <c r="B467" s="11"/>
      <c r="C467" s="11"/>
      <c r="D467" s="39"/>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c r="A468" s="11"/>
      <c r="B468" s="11"/>
      <c r="C468" s="11"/>
      <c r="D468" s="39"/>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c r="A469" s="11"/>
      <c r="B469" s="11"/>
      <c r="C469" s="11"/>
      <c r="D469" s="39"/>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c r="A470" s="11"/>
      <c r="B470" s="11"/>
      <c r="C470" s="11"/>
      <c r="D470" s="39"/>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c r="A471" s="11"/>
      <c r="B471" s="11"/>
      <c r="C471" s="11"/>
      <c r="D471" s="39"/>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c r="A472" s="11"/>
      <c r="B472" s="11"/>
      <c r="C472" s="11"/>
      <c r="D472" s="39"/>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c r="A473" s="11"/>
      <c r="B473" s="11"/>
      <c r="C473" s="11"/>
      <c r="D473" s="39"/>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c r="A474" s="11"/>
      <c r="B474" s="11"/>
      <c r="C474" s="11"/>
      <c r="D474" s="39"/>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c r="A475" s="11"/>
      <c r="B475" s="11"/>
      <c r="C475" s="11"/>
      <c r="D475" s="39"/>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c r="A476" s="11"/>
      <c r="B476" s="11"/>
      <c r="C476" s="11"/>
      <c r="D476" s="39"/>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c r="A477" s="11"/>
      <c r="B477" s="11"/>
      <c r="C477" s="11"/>
      <c r="D477" s="39"/>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c r="A478" s="11"/>
      <c r="B478" s="11"/>
      <c r="C478" s="11"/>
      <c r="D478" s="39"/>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c r="A479" s="11"/>
      <c r="B479" s="11"/>
      <c r="C479" s="11"/>
      <c r="D479" s="39"/>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c r="A480" s="11"/>
      <c r="B480" s="11"/>
      <c r="C480" s="11"/>
      <c r="D480" s="39"/>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c r="A481" s="11"/>
      <c r="B481" s="11"/>
      <c r="C481" s="11"/>
      <c r="D481" s="39"/>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c r="A482" s="11"/>
      <c r="B482" s="11"/>
      <c r="C482" s="11"/>
      <c r="D482" s="39"/>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c r="A483" s="11"/>
      <c r="B483" s="11"/>
      <c r="C483" s="11"/>
      <c r="D483" s="39"/>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c r="A484" s="11"/>
      <c r="B484" s="11"/>
      <c r="C484" s="11"/>
      <c r="D484" s="39"/>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c r="A485" s="11"/>
      <c r="B485" s="11"/>
      <c r="C485" s="11"/>
      <c r="D485" s="39"/>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c r="A486" s="11"/>
      <c r="B486" s="11"/>
      <c r="C486" s="11"/>
      <c r="D486" s="39"/>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c r="A487" s="11"/>
      <c r="B487" s="11"/>
      <c r="C487" s="11"/>
      <c r="D487" s="39"/>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c r="A488" s="11"/>
      <c r="B488" s="11"/>
      <c r="C488" s="11"/>
      <c r="D488" s="39"/>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c r="A489" s="11"/>
      <c r="B489" s="11"/>
      <c r="C489" s="11"/>
      <c r="D489" s="39"/>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c r="A490" s="11"/>
      <c r="B490" s="11"/>
      <c r="C490" s="11"/>
      <c r="D490" s="39"/>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c r="A491" s="11"/>
      <c r="B491" s="11"/>
      <c r="C491" s="11"/>
      <c r="D491" s="39"/>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c r="A492" s="11"/>
      <c r="B492" s="11"/>
      <c r="C492" s="11"/>
      <c r="D492" s="39"/>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c r="A493" s="11"/>
      <c r="B493" s="11"/>
      <c r="C493" s="11"/>
      <c r="D493" s="39"/>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c r="A494" s="11"/>
      <c r="B494" s="11"/>
      <c r="C494" s="11"/>
      <c r="D494" s="39"/>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c r="A495" s="11"/>
      <c r="B495" s="11"/>
      <c r="C495" s="11"/>
      <c r="D495" s="39"/>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c r="A496" s="11"/>
      <c r="B496" s="11"/>
      <c r="C496" s="11"/>
      <c r="D496" s="39"/>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c r="A497" s="11"/>
      <c r="B497" s="11"/>
      <c r="C497" s="11"/>
      <c r="D497" s="39"/>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c r="A498" s="11"/>
      <c r="B498" s="11"/>
      <c r="C498" s="11"/>
      <c r="D498" s="39"/>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c r="A499" s="11"/>
      <c r="B499" s="11"/>
      <c r="C499" s="11"/>
      <c r="D499" s="39"/>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c r="A500" s="11"/>
      <c r="B500" s="11"/>
      <c r="C500" s="11"/>
      <c r="D500" s="39"/>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c r="A501" s="11"/>
      <c r="B501" s="11"/>
      <c r="C501" s="11"/>
      <c r="D501" s="39"/>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c r="A502" s="11"/>
      <c r="B502" s="11"/>
      <c r="C502" s="11"/>
      <c r="D502" s="39"/>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c r="A503" s="11"/>
      <c r="B503" s="11"/>
      <c r="C503" s="11"/>
      <c r="D503" s="39"/>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c r="A504" s="11"/>
      <c r="B504" s="11"/>
      <c r="C504" s="11"/>
      <c r="D504" s="39"/>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c r="A505" s="11"/>
      <c r="B505" s="11"/>
      <c r="C505" s="11"/>
      <c r="D505" s="39"/>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c r="A506" s="11"/>
      <c r="B506" s="11"/>
      <c r="C506" s="11"/>
      <c r="D506" s="39"/>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c r="A507" s="11"/>
      <c r="B507" s="11"/>
      <c r="C507" s="11"/>
      <c r="D507" s="39"/>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c r="A508" s="11"/>
      <c r="B508" s="11"/>
      <c r="C508" s="11"/>
      <c r="D508" s="39"/>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c r="A509" s="11"/>
      <c r="B509" s="11"/>
      <c r="C509" s="11"/>
      <c r="D509" s="39"/>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c r="A510" s="11"/>
      <c r="B510" s="11"/>
      <c r="C510" s="11"/>
      <c r="D510" s="39"/>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c r="A511" s="11"/>
      <c r="B511" s="11"/>
      <c r="C511" s="11"/>
      <c r="D511" s="39"/>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c r="A512" s="11"/>
      <c r="B512" s="11"/>
      <c r="C512" s="11"/>
      <c r="D512" s="39"/>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c r="A513" s="11"/>
      <c r="B513" s="11"/>
      <c r="C513" s="11"/>
      <c r="D513" s="39"/>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c r="A514" s="11"/>
      <c r="B514" s="11"/>
      <c r="C514" s="11"/>
      <c r="D514" s="39"/>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c r="A515" s="11"/>
      <c r="B515" s="11"/>
      <c r="C515" s="11"/>
      <c r="D515" s="39"/>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c r="A516" s="11"/>
      <c r="B516" s="11"/>
      <c r="C516" s="11"/>
      <c r="D516" s="39"/>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c r="A517" s="11"/>
      <c r="B517" s="11"/>
      <c r="C517" s="11"/>
      <c r="D517" s="39"/>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c r="A518" s="11"/>
      <c r="B518" s="11"/>
      <c r="C518" s="11"/>
      <c r="D518" s="39"/>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c r="A519" s="11"/>
      <c r="B519" s="11"/>
      <c r="C519" s="11"/>
      <c r="D519" s="39"/>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c r="A520" s="11"/>
      <c r="B520" s="11"/>
      <c r="C520" s="11"/>
      <c r="D520" s="39"/>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c r="A521" s="11"/>
      <c r="B521" s="11"/>
      <c r="C521" s="11"/>
      <c r="D521" s="39"/>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c r="A522" s="11"/>
      <c r="B522" s="11"/>
      <c r="C522" s="11"/>
      <c r="D522" s="39"/>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c r="A523" s="11"/>
      <c r="B523" s="11"/>
      <c r="C523" s="11"/>
      <c r="D523" s="39"/>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c r="A524" s="11"/>
      <c r="B524" s="11"/>
      <c r="C524" s="11"/>
      <c r="D524" s="39"/>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c r="A525" s="11"/>
      <c r="B525" s="11"/>
      <c r="C525" s="11"/>
      <c r="D525" s="39"/>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c r="A526" s="11"/>
      <c r="B526" s="11"/>
      <c r="C526" s="11"/>
      <c r="D526" s="39"/>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c r="A527" s="11"/>
      <c r="B527" s="11"/>
      <c r="C527" s="11"/>
      <c r="D527" s="39"/>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c r="A528" s="11"/>
      <c r="B528" s="11"/>
      <c r="C528" s="11"/>
      <c r="D528" s="39"/>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c r="A529" s="11"/>
      <c r="B529" s="11"/>
      <c r="C529" s="11"/>
      <c r="D529" s="39"/>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c r="A530" s="11"/>
      <c r="B530" s="11"/>
      <c r="C530" s="11"/>
      <c r="D530" s="39"/>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c r="A531" s="11"/>
      <c r="B531" s="11"/>
      <c r="C531" s="11"/>
      <c r="D531" s="39"/>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c r="A532" s="11"/>
      <c r="B532" s="11"/>
      <c r="C532" s="11"/>
      <c r="D532" s="39"/>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c r="A533" s="11"/>
      <c r="B533" s="11"/>
      <c r="C533" s="11"/>
      <c r="D533" s="39"/>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c r="A534" s="11"/>
      <c r="B534" s="11"/>
      <c r="C534" s="11"/>
      <c r="D534" s="39"/>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c r="A535" s="11"/>
      <c r="B535" s="11"/>
      <c r="C535" s="11"/>
      <c r="D535" s="39"/>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c r="A536" s="11"/>
      <c r="B536" s="11"/>
      <c r="C536" s="11"/>
      <c r="D536" s="39"/>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c r="A537" s="11"/>
      <c r="B537" s="11"/>
      <c r="C537" s="11"/>
      <c r="D537" s="39"/>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c r="A538" s="11"/>
      <c r="B538" s="11"/>
      <c r="C538" s="11"/>
      <c r="D538" s="39"/>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c r="A539" s="11"/>
      <c r="B539" s="11"/>
      <c r="C539" s="11"/>
      <c r="D539" s="39"/>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c r="A540" s="11"/>
      <c r="B540" s="11"/>
      <c r="C540" s="11"/>
      <c r="D540" s="39"/>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c r="A541" s="11"/>
      <c r="B541" s="11"/>
      <c r="C541" s="11"/>
      <c r="D541" s="39"/>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c r="A542" s="11"/>
      <c r="B542" s="11"/>
      <c r="C542" s="11"/>
      <c r="D542" s="39"/>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c r="A543" s="11"/>
      <c r="B543" s="11"/>
      <c r="C543" s="11"/>
      <c r="D543" s="39"/>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c r="A544" s="11"/>
      <c r="B544" s="11"/>
      <c r="C544" s="11"/>
      <c r="D544" s="39"/>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c r="A545" s="11"/>
      <c r="B545" s="11"/>
      <c r="C545" s="11"/>
      <c r="D545" s="39"/>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c r="A546" s="11"/>
      <c r="B546" s="11"/>
      <c r="C546" s="11"/>
      <c r="D546" s="39"/>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c r="A547" s="11"/>
      <c r="B547" s="11"/>
      <c r="C547" s="11"/>
      <c r="D547" s="39"/>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c r="A548" s="11"/>
      <c r="B548" s="11"/>
      <c r="C548" s="11"/>
      <c r="D548" s="39"/>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c r="A549" s="11"/>
      <c r="B549" s="11"/>
      <c r="C549" s="11"/>
      <c r="D549" s="39"/>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c r="A550" s="11"/>
      <c r="B550" s="11"/>
      <c r="C550" s="11"/>
      <c r="D550" s="39"/>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c r="A551" s="11"/>
      <c r="B551" s="11"/>
      <c r="C551" s="11"/>
      <c r="D551" s="39"/>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c r="A552" s="11"/>
      <c r="B552" s="11"/>
      <c r="C552" s="11"/>
      <c r="D552" s="39"/>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c r="A553" s="11"/>
      <c r="B553" s="11"/>
      <c r="C553" s="11"/>
      <c r="D553" s="39"/>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c r="A554" s="11"/>
      <c r="B554" s="11"/>
      <c r="C554" s="11"/>
      <c r="D554" s="39"/>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c r="A555" s="11"/>
      <c r="B555" s="11"/>
      <c r="C555" s="11"/>
      <c r="D555" s="39"/>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c r="A556" s="11"/>
      <c r="B556" s="11"/>
      <c r="C556" s="11"/>
      <c r="D556" s="39"/>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c r="A557" s="11"/>
      <c r="B557" s="11"/>
      <c r="C557" s="11"/>
      <c r="D557" s="39"/>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c r="A558" s="11"/>
      <c r="B558" s="11"/>
      <c r="C558" s="11"/>
      <c r="D558" s="39"/>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c r="A559" s="11"/>
      <c r="B559" s="11"/>
      <c r="C559" s="11"/>
      <c r="D559" s="39"/>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c r="A560" s="11"/>
      <c r="B560" s="11"/>
      <c r="C560" s="11"/>
      <c r="D560" s="39"/>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c r="A561" s="11"/>
      <c r="B561" s="11"/>
      <c r="C561" s="11"/>
      <c r="D561" s="39"/>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c r="A562" s="11"/>
      <c r="B562" s="11"/>
      <c r="C562" s="11"/>
      <c r="D562" s="39"/>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c r="A563" s="11"/>
      <c r="B563" s="11"/>
      <c r="C563" s="11"/>
      <c r="D563" s="39"/>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c r="A564" s="11"/>
      <c r="B564" s="11"/>
      <c r="C564" s="11"/>
      <c r="D564" s="39"/>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c r="A565" s="11"/>
      <c r="B565" s="11"/>
      <c r="C565" s="11"/>
      <c r="D565" s="39"/>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c r="A566" s="11"/>
      <c r="B566" s="11"/>
      <c r="C566" s="11"/>
      <c r="D566" s="39"/>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c r="A567" s="11"/>
      <c r="B567" s="11"/>
      <c r="C567" s="11"/>
      <c r="D567" s="39"/>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c r="A568" s="11"/>
      <c r="B568" s="11"/>
      <c r="C568" s="11"/>
      <c r="D568" s="39"/>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c r="A569" s="11"/>
      <c r="B569" s="11"/>
      <c r="C569" s="11"/>
      <c r="D569" s="39"/>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c r="A570" s="11"/>
      <c r="B570" s="11"/>
      <c r="C570" s="11"/>
      <c r="D570" s="39"/>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c r="A571" s="11"/>
      <c r="B571" s="11"/>
      <c r="C571" s="11"/>
      <c r="D571" s="39"/>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c r="A572" s="11"/>
      <c r="B572" s="11"/>
      <c r="C572" s="11"/>
      <c r="D572" s="39"/>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c r="A573" s="11"/>
      <c r="B573" s="11"/>
      <c r="C573" s="11"/>
      <c r="D573" s="39"/>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c r="A574" s="11"/>
      <c r="B574" s="11"/>
      <c r="C574" s="11"/>
      <c r="D574" s="39"/>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c r="A575" s="11"/>
      <c r="B575" s="11"/>
      <c r="C575" s="11"/>
      <c r="D575" s="39"/>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c r="A576" s="11"/>
      <c r="B576" s="11"/>
      <c r="C576" s="11"/>
      <c r="D576" s="39"/>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c r="A577" s="11"/>
      <c r="B577" s="11"/>
      <c r="C577" s="11"/>
      <c r="D577" s="39"/>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c r="A578" s="11"/>
      <c r="B578" s="11"/>
      <c r="C578" s="11"/>
      <c r="D578" s="39"/>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c r="A579" s="11"/>
      <c r="B579" s="11"/>
      <c r="C579" s="11"/>
      <c r="D579" s="39"/>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c r="A580" s="11"/>
      <c r="B580" s="11"/>
      <c r="C580" s="11"/>
      <c r="D580" s="39"/>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c r="A581" s="11"/>
      <c r="B581" s="11"/>
      <c r="C581" s="11"/>
      <c r="D581" s="39"/>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c r="A582" s="11"/>
      <c r="B582" s="11"/>
      <c r="C582" s="11"/>
      <c r="D582" s="39"/>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c r="A583" s="11"/>
      <c r="B583" s="11"/>
      <c r="C583" s="11"/>
      <c r="D583" s="39"/>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c r="A584" s="11"/>
      <c r="B584" s="11"/>
      <c r="C584" s="11"/>
      <c r="D584" s="39"/>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c r="A585" s="11"/>
      <c r="B585" s="11"/>
      <c r="C585" s="11"/>
      <c r="D585" s="39"/>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c r="A586" s="11"/>
      <c r="B586" s="11"/>
      <c r="C586" s="11"/>
      <c r="D586" s="39"/>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c r="A587" s="11"/>
      <c r="B587" s="11"/>
      <c r="C587" s="11"/>
      <c r="D587" s="39"/>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c r="A588" s="11"/>
      <c r="B588" s="11"/>
      <c r="C588" s="11"/>
      <c r="D588" s="39"/>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c r="A589" s="11"/>
      <c r="B589" s="11"/>
      <c r="C589" s="11"/>
      <c r="D589" s="39"/>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c r="A590" s="11"/>
      <c r="B590" s="11"/>
      <c r="C590" s="11"/>
      <c r="D590" s="39"/>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c r="A591" s="11"/>
      <c r="B591" s="11"/>
      <c r="C591" s="11"/>
      <c r="D591" s="39"/>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c r="A592" s="11"/>
      <c r="B592" s="11"/>
      <c r="C592" s="11"/>
      <c r="D592" s="39"/>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c r="A593" s="11"/>
      <c r="B593" s="11"/>
      <c r="C593" s="11"/>
      <c r="D593" s="39"/>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c r="A594" s="11"/>
      <c r="B594" s="11"/>
      <c r="C594" s="11"/>
      <c r="D594" s="39"/>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c r="A595" s="11"/>
      <c r="B595" s="11"/>
      <c r="C595" s="11"/>
      <c r="D595" s="39"/>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c r="A596" s="11"/>
      <c r="B596" s="11"/>
      <c r="C596" s="11"/>
      <c r="D596" s="39"/>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c r="A597" s="11"/>
      <c r="B597" s="11"/>
      <c r="C597" s="11"/>
      <c r="D597" s="39"/>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c r="A598" s="11"/>
      <c r="B598" s="11"/>
      <c r="C598" s="11"/>
      <c r="D598" s="39"/>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c r="A599" s="11"/>
      <c r="B599" s="11"/>
      <c r="C599" s="11"/>
      <c r="D599" s="39"/>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c r="A600" s="11"/>
      <c r="B600" s="11"/>
      <c r="C600" s="11"/>
      <c r="D600" s="39"/>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c r="A601" s="11"/>
      <c r="B601" s="11"/>
      <c r="C601" s="11"/>
      <c r="D601" s="39"/>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c r="A602" s="11"/>
      <c r="B602" s="11"/>
      <c r="C602" s="11"/>
      <c r="D602" s="39"/>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c r="A603" s="11"/>
      <c r="B603" s="11"/>
      <c r="C603" s="11"/>
      <c r="D603" s="39"/>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c r="A604" s="11"/>
      <c r="B604" s="11"/>
      <c r="C604" s="11"/>
      <c r="D604" s="39"/>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c r="A605" s="11"/>
      <c r="B605" s="11"/>
      <c r="C605" s="11"/>
      <c r="D605" s="39"/>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c r="A606" s="11"/>
      <c r="B606" s="11"/>
      <c r="C606" s="11"/>
      <c r="D606" s="39"/>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c r="A607" s="11"/>
      <c r="B607" s="11"/>
      <c r="C607" s="11"/>
      <c r="D607" s="39"/>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c r="A608" s="11"/>
      <c r="B608" s="11"/>
      <c r="C608" s="11"/>
      <c r="D608" s="39"/>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c r="A609" s="11"/>
      <c r="B609" s="11"/>
      <c r="C609" s="11"/>
      <c r="D609" s="39"/>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c r="A610" s="11"/>
      <c r="B610" s="11"/>
      <c r="C610" s="11"/>
      <c r="D610" s="39"/>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c r="A611" s="11"/>
      <c r="B611" s="11"/>
      <c r="C611" s="11"/>
      <c r="D611" s="39"/>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c r="A612" s="11"/>
      <c r="B612" s="11"/>
      <c r="C612" s="11"/>
      <c r="D612" s="39"/>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c r="A613" s="11"/>
      <c r="B613" s="11"/>
      <c r="C613" s="11"/>
      <c r="D613" s="39"/>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c r="A614" s="11"/>
      <c r="B614" s="11"/>
      <c r="C614" s="11"/>
      <c r="D614" s="39"/>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c r="A615" s="11"/>
      <c r="B615" s="11"/>
      <c r="C615" s="11"/>
      <c r="D615" s="39"/>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c r="A616" s="11"/>
      <c r="B616" s="11"/>
      <c r="C616" s="11"/>
      <c r="D616" s="39"/>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c r="A617" s="11"/>
      <c r="B617" s="11"/>
      <c r="C617" s="11"/>
      <c r="D617" s="39"/>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c r="A618" s="11"/>
      <c r="B618" s="11"/>
      <c r="C618" s="11"/>
      <c r="D618" s="39"/>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c r="A619" s="11"/>
      <c r="B619" s="11"/>
      <c r="C619" s="11"/>
      <c r="D619" s="39"/>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c r="A620" s="11"/>
      <c r="B620" s="11"/>
      <c r="C620" s="11"/>
      <c r="D620" s="39"/>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c r="A621" s="11"/>
      <c r="B621" s="11"/>
      <c r="C621" s="11"/>
      <c r="D621" s="39"/>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c r="A622" s="11"/>
      <c r="B622" s="11"/>
      <c r="C622" s="11"/>
      <c r="D622" s="39"/>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c r="A623" s="11"/>
      <c r="B623" s="11"/>
      <c r="C623" s="11"/>
      <c r="D623" s="39"/>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c r="A624" s="11"/>
      <c r="B624" s="11"/>
      <c r="C624" s="11"/>
      <c r="D624" s="39"/>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c r="A625" s="11"/>
      <c r="B625" s="11"/>
      <c r="C625" s="11"/>
      <c r="D625" s="39"/>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c r="A626" s="11"/>
      <c r="B626" s="11"/>
      <c r="C626" s="11"/>
      <c r="D626" s="39"/>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c r="A627" s="11"/>
      <c r="B627" s="11"/>
      <c r="C627" s="11"/>
      <c r="D627" s="39"/>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c r="A628" s="11"/>
      <c r="B628" s="11"/>
      <c r="C628" s="11"/>
      <c r="D628" s="39"/>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c r="A629" s="11"/>
      <c r="B629" s="11"/>
      <c r="C629" s="11"/>
      <c r="D629" s="39"/>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c r="A630" s="11"/>
      <c r="B630" s="11"/>
      <c r="C630" s="11"/>
      <c r="D630" s="39"/>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c r="A631" s="11"/>
      <c r="B631" s="11"/>
      <c r="C631" s="11"/>
      <c r="D631" s="39"/>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c r="A632" s="11"/>
      <c r="B632" s="11"/>
      <c r="C632" s="11"/>
      <c r="D632" s="39"/>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c r="A633" s="11"/>
      <c r="B633" s="11"/>
      <c r="C633" s="11"/>
      <c r="D633" s="39"/>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c r="A634" s="11"/>
      <c r="B634" s="11"/>
      <c r="C634" s="11"/>
      <c r="D634" s="39"/>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c r="A635" s="11"/>
      <c r="B635" s="11"/>
      <c r="C635" s="11"/>
      <c r="D635" s="39"/>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c r="A636" s="11"/>
      <c r="B636" s="11"/>
      <c r="C636" s="11"/>
      <c r="D636" s="39"/>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c r="A637" s="11"/>
      <c r="B637" s="11"/>
      <c r="C637" s="11"/>
      <c r="D637" s="39"/>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c r="A638" s="11"/>
      <c r="B638" s="11"/>
      <c r="C638" s="11"/>
      <c r="D638" s="39"/>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c r="A639" s="11"/>
      <c r="B639" s="11"/>
      <c r="C639" s="11"/>
      <c r="D639" s="39"/>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c r="A640" s="11"/>
      <c r="B640" s="11"/>
      <c r="C640" s="11"/>
      <c r="D640" s="39"/>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c r="A641" s="11"/>
      <c r="B641" s="11"/>
      <c r="C641" s="11"/>
      <c r="D641" s="39"/>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c r="A642" s="11"/>
      <c r="B642" s="11"/>
      <c r="C642" s="11"/>
      <c r="D642" s="39"/>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c r="A643" s="11"/>
      <c r="B643" s="11"/>
      <c r="C643" s="11"/>
      <c r="D643" s="39"/>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c r="A644" s="11"/>
      <c r="B644" s="11"/>
      <c r="C644" s="11"/>
      <c r="D644" s="39"/>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c r="A645" s="11"/>
      <c r="B645" s="11"/>
      <c r="C645" s="11"/>
      <c r="D645" s="39"/>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c r="A646" s="11"/>
      <c r="B646" s="11"/>
      <c r="C646" s="11"/>
      <c r="D646" s="39"/>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c r="A647" s="11"/>
      <c r="B647" s="11"/>
      <c r="C647" s="11"/>
      <c r="D647" s="39"/>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c r="A648" s="11"/>
      <c r="B648" s="11"/>
      <c r="C648" s="11"/>
      <c r="D648" s="39"/>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c r="A649" s="11"/>
      <c r="B649" s="11"/>
      <c r="C649" s="11"/>
      <c r="D649" s="39"/>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c r="A650" s="11"/>
      <c r="B650" s="11"/>
      <c r="C650" s="11"/>
      <c r="D650" s="39"/>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c r="A651" s="11"/>
      <c r="B651" s="11"/>
      <c r="C651" s="11"/>
      <c r="D651" s="39"/>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c r="A652" s="11"/>
      <c r="B652" s="11"/>
      <c r="C652" s="11"/>
      <c r="D652" s="39"/>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c r="A653" s="11"/>
      <c r="B653" s="11"/>
      <c r="C653" s="11"/>
      <c r="D653" s="39"/>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c r="A654" s="11"/>
      <c r="B654" s="11"/>
      <c r="C654" s="11"/>
      <c r="D654" s="39"/>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c r="A655" s="11"/>
      <c r="B655" s="11"/>
      <c r="C655" s="11"/>
      <c r="D655" s="39"/>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c r="A656" s="11"/>
      <c r="B656" s="11"/>
      <c r="C656" s="11"/>
      <c r="D656" s="39"/>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c r="A657" s="11"/>
      <c r="B657" s="11"/>
      <c r="C657" s="11"/>
      <c r="D657" s="39"/>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c r="A658" s="11"/>
      <c r="B658" s="11"/>
      <c r="C658" s="11"/>
      <c r="D658" s="39"/>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c r="A659" s="11"/>
      <c r="B659" s="11"/>
      <c r="C659" s="11"/>
      <c r="D659" s="39"/>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c r="A660" s="11"/>
      <c r="B660" s="11"/>
      <c r="C660" s="11"/>
      <c r="D660" s="39"/>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c r="A661" s="11"/>
      <c r="B661" s="11"/>
      <c r="C661" s="11"/>
      <c r="D661" s="39"/>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c r="A662" s="11"/>
      <c r="B662" s="11"/>
      <c r="C662" s="11"/>
      <c r="D662" s="39"/>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c r="A663" s="11"/>
      <c r="B663" s="11"/>
      <c r="C663" s="11"/>
      <c r="D663" s="39"/>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c r="A664" s="11"/>
      <c r="B664" s="11"/>
      <c r="C664" s="11"/>
      <c r="D664" s="39"/>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c r="A665" s="11"/>
      <c r="B665" s="11"/>
      <c r="C665" s="11"/>
      <c r="D665" s="39"/>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c r="A666" s="11"/>
      <c r="B666" s="11"/>
      <c r="C666" s="11"/>
      <c r="D666" s="39"/>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c r="A667" s="11"/>
      <c r="B667" s="11"/>
      <c r="C667" s="11"/>
      <c r="D667" s="39"/>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c r="A668" s="11"/>
      <c r="B668" s="11"/>
      <c r="C668" s="11"/>
      <c r="D668" s="39"/>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c r="A669" s="11"/>
      <c r="B669" s="11"/>
      <c r="C669" s="11"/>
      <c r="D669" s="39"/>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c r="A670" s="11"/>
      <c r="B670" s="11"/>
      <c r="C670" s="11"/>
      <c r="D670" s="39"/>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c r="A671" s="11"/>
      <c r="B671" s="11"/>
      <c r="C671" s="11"/>
      <c r="D671" s="39"/>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c r="A672" s="11"/>
      <c r="B672" s="11"/>
      <c r="C672" s="11"/>
      <c r="D672" s="39"/>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c r="A673" s="11"/>
      <c r="B673" s="11"/>
      <c r="C673" s="11"/>
      <c r="D673" s="39"/>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c r="A674" s="11"/>
      <c r="B674" s="11"/>
      <c r="C674" s="11"/>
      <c r="D674" s="39"/>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c r="A675" s="11"/>
      <c r="B675" s="11"/>
      <c r="C675" s="11"/>
      <c r="D675" s="39"/>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c r="A676" s="11"/>
      <c r="B676" s="11"/>
      <c r="C676" s="11"/>
      <c r="D676" s="39"/>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c r="A677" s="11"/>
      <c r="B677" s="11"/>
      <c r="C677" s="11"/>
      <c r="D677" s="39"/>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c r="A678" s="11"/>
      <c r="B678" s="11"/>
      <c r="C678" s="11"/>
      <c r="D678" s="39"/>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c r="A679" s="11"/>
      <c r="B679" s="11"/>
      <c r="C679" s="11"/>
      <c r="D679" s="39"/>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c r="A680" s="11"/>
      <c r="B680" s="11"/>
      <c r="C680" s="11"/>
      <c r="D680" s="39"/>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c r="A681" s="11"/>
      <c r="B681" s="11"/>
      <c r="C681" s="11"/>
      <c r="D681" s="39"/>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c r="A682" s="11"/>
      <c r="B682" s="11"/>
      <c r="C682" s="11"/>
      <c r="D682" s="39"/>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c r="A683" s="11"/>
      <c r="B683" s="11"/>
      <c r="C683" s="11"/>
      <c r="D683" s="39"/>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c r="A684" s="11"/>
      <c r="B684" s="11"/>
      <c r="C684" s="11"/>
      <c r="D684" s="39"/>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c r="A685" s="11"/>
      <c r="B685" s="11"/>
      <c r="C685" s="11"/>
      <c r="D685" s="39"/>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c r="A686" s="11"/>
      <c r="B686" s="11"/>
      <c r="C686" s="11"/>
      <c r="D686" s="39"/>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c r="A687" s="11"/>
      <c r="B687" s="11"/>
      <c r="C687" s="11"/>
      <c r="D687" s="39"/>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c r="A688" s="11"/>
      <c r="B688" s="11"/>
      <c r="C688" s="11"/>
      <c r="D688" s="39"/>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c r="A689" s="11"/>
      <c r="B689" s="11"/>
      <c r="C689" s="11"/>
      <c r="D689" s="39"/>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c r="A690" s="11"/>
      <c r="B690" s="11"/>
      <c r="C690" s="11"/>
      <c r="D690" s="39"/>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c r="A691" s="11"/>
      <c r="B691" s="11"/>
      <c r="C691" s="11"/>
      <c r="D691" s="39"/>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c r="A692" s="11"/>
      <c r="B692" s="11"/>
      <c r="C692" s="11"/>
      <c r="D692" s="39"/>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c r="A693" s="11"/>
      <c r="B693" s="11"/>
      <c r="C693" s="11"/>
      <c r="D693" s="39"/>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c r="A694" s="11"/>
      <c r="B694" s="11"/>
      <c r="C694" s="11"/>
      <c r="D694" s="39"/>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c r="A695" s="11"/>
      <c r="B695" s="11"/>
      <c r="C695" s="11"/>
      <c r="D695" s="39"/>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c r="A696" s="11"/>
      <c r="B696" s="11"/>
      <c r="C696" s="11"/>
      <c r="D696" s="39"/>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c r="A697" s="11"/>
      <c r="B697" s="11"/>
      <c r="C697" s="11"/>
      <c r="D697" s="39"/>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c r="A698" s="11"/>
      <c r="B698" s="11"/>
      <c r="C698" s="11"/>
      <c r="D698" s="39"/>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c r="A699" s="11"/>
      <c r="B699" s="11"/>
      <c r="C699" s="11"/>
      <c r="D699" s="39"/>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c r="A700" s="11"/>
      <c r="B700" s="11"/>
      <c r="C700" s="11"/>
      <c r="D700" s="39"/>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c r="A701" s="11"/>
      <c r="B701" s="11"/>
      <c r="C701" s="11"/>
      <c r="D701" s="39"/>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c r="A702" s="11"/>
      <c r="B702" s="11"/>
      <c r="C702" s="11"/>
      <c r="D702" s="39"/>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c r="A703" s="11"/>
      <c r="B703" s="11"/>
      <c r="C703" s="11"/>
      <c r="D703" s="39"/>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c r="A704" s="11"/>
      <c r="B704" s="11"/>
      <c r="C704" s="11"/>
      <c r="D704" s="39"/>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c r="A705" s="11"/>
      <c r="B705" s="11"/>
      <c r="C705" s="11"/>
      <c r="D705" s="39"/>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c r="A706" s="11"/>
      <c r="B706" s="11"/>
      <c r="C706" s="11"/>
      <c r="D706" s="39"/>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c r="A707" s="11"/>
      <c r="B707" s="11"/>
      <c r="C707" s="11"/>
      <c r="D707" s="39"/>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c r="A708" s="11"/>
      <c r="B708" s="11"/>
      <c r="C708" s="11"/>
      <c r="D708" s="39"/>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c r="A709" s="11"/>
      <c r="B709" s="11"/>
      <c r="C709" s="11"/>
      <c r="D709" s="39"/>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c r="A710" s="11"/>
      <c r="B710" s="11"/>
      <c r="C710" s="11"/>
      <c r="D710" s="39"/>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c r="A711" s="11"/>
      <c r="B711" s="11"/>
      <c r="C711" s="11"/>
      <c r="D711" s="39"/>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c r="A712" s="11"/>
      <c r="B712" s="11"/>
      <c r="C712" s="11"/>
      <c r="D712" s="39"/>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c r="A713" s="11"/>
      <c r="B713" s="11"/>
      <c r="C713" s="11"/>
      <c r="D713" s="39"/>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c r="A714" s="11"/>
      <c r="B714" s="11"/>
      <c r="C714" s="11"/>
      <c r="D714" s="39"/>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c r="A715" s="11"/>
      <c r="B715" s="11"/>
      <c r="C715" s="11"/>
      <c r="D715" s="39"/>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c r="A716" s="11"/>
      <c r="B716" s="11"/>
      <c r="C716" s="11"/>
      <c r="D716" s="39"/>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c r="A717" s="11"/>
      <c r="B717" s="11"/>
      <c r="C717" s="11"/>
      <c r="D717" s="39"/>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c r="A718" s="11"/>
      <c r="B718" s="11"/>
      <c r="C718" s="11"/>
      <c r="D718" s="39"/>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c r="A719" s="11"/>
      <c r="B719" s="11"/>
      <c r="C719" s="11"/>
      <c r="D719" s="39"/>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c r="A720" s="11"/>
      <c r="B720" s="11"/>
      <c r="C720" s="11"/>
      <c r="D720" s="39"/>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c r="A721" s="11"/>
      <c r="B721" s="11"/>
      <c r="C721" s="11"/>
      <c r="D721" s="39"/>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c r="A722" s="11"/>
      <c r="B722" s="11"/>
      <c r="C722" s="11"/>
      <c r="D722" s="39"/>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c r="A723" s="11"/>
      <c r="B723" s="11"/>
      <c r="C723" s="11"/>
      <c r="D723" s="39"/>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c r="A724" s="11"/>
      <c r="B724" s="11"/>
      <c r="C724" s="11"/>
      <c r="D724" s="39"/>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c r="A725" s="11"/>
      <c r="B725" s="11"/>
      <c r="C725" s="11"/>
      <c r="D725" s="39"/>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c r="A726" s="11"/>
      <c r="B726" s="11"/>
      <c r="C726" s="11"/>
      <c r="D726" s="39"/>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c r="A727" s="11"/>
      <c r="B727" s="11"/>
      <c r="C727" s="11"/>
      <c r="D727" s="39"/>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c r="A728" s="11"/>
      <c r="B728" s="11"/>
      <c r="C728" s="11"/>
      <c r="D728" s="39"/>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c r="A729" s="11"/>
      <c r="B729" s="11"/>
      <c r="C729" s="11"/>
      <c r="D729" s="39"/>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c r="A730" s="11"/>
      <c r="B730" s="11"/>
      <c r="C730" s="11"/>
      <c r="D730" s="39"/>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c r="A731" s="11"/>
      <c r="B731" s="11"/>
      <c r="C731" s="11"/>
      <c r="D731" s="39"/>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c r="A732" s="11"/>
      <c r="B732" s="11"/>
      <c r="C732" s="11"/>
      <c r="D732" s="39"/>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c r="A733" s="11"/>
      <c r="B733" s="11"/>
      <c r="C733" s="11"/>
      <c r="D733" s="39"/>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c r="A734" s="11"/>
      <c r="B734" s="11"/>
      <c r="C734" s="11"/>
      <c r="D734" s="39"/>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c r="A735" s="11"/>
      <c r="B735" s="11"/>
      <c r="C735" s="11"/>
      <c r="D735" s="39"/>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c r="A736" s="11"/>
      <c r="B736" s="11"/>
      <c r="C736" s="11"/>
      <c r="D736" s="39"/>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c r="A737" s="11"/>
      <c r="B737" s="11"/>
      <c r="C737" s="11"/>
      <c r="D737" s="39"/>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c r="A738" s="11"/>
      <c r="B738" s="11"/>
      <c r="C738" s="11"/>
      <c r="D738" s="39"/>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c r="A739" s="11"/>
      <c r="B739" s="11"/>
      <c r="C739" s="11"/>
      <c r="D739" s="39"/>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c r="A740" s="11"/>
      <c r="B740" s="11"/>
      <c r="C740" s="11"/>
      <c r="D740" s="39"/>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c r="A741" s="11"/>
      <c r="B741" s="11"/>
      <c r="C741" s="11"/>
      <c r="D741" s="39"/>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c r="A742" s="11"/>
      <c r="B742" s="11"/>
      <c r="C742" s="11"/>
      <c r="D742" s="39"/>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c r="A743" s="11"/>
      <c r="B743" s="11"/>
      <c r="C743" s="11"/>
      <c r="D743" s="39"/>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c r="A744" s="11"/>
      <c r="B744" s="11"/>
      <c r="C744" s="11"/>
      <c r="D744" s="39"/>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c r="A745" s="11"/>
      <c r="B745" s="11"/>
      <c r="C745" s="11"/>
      <c r="D745" s="39"/>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c r="A746" s="11"/>
      <c r="B746" s="11"/>
      <c r="C746" s="11"/>
      <c r="D746" s="39"/>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c r="A747" s="11"/>
      <c r="B747" s="11"/>
      <c r="C747" s="11"/>
      <c r="D747" s="39"/>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c r="A748" s="11"/>
      <c r="B748" s="11"/>
      <c r="C748" s="11"/>
      <c r="D748" s="39"/>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c r="A749" s="11"/>
      <c r="B749" s="11"/>
      <c r="C749" s="11"/>
      <c r="D749" s="39"/>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c r="A750" s="11"/>
      <c r="B750" s="11"/>
      <c r="C750" s="11"/>
      <c r="D750" s="39"/>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c r="A751" s="11"/>
      <c r="B751" s="11"/>
      <c r="C751" s="11"/>
      <c r="D751" s="39"/>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c r="A752" s="11"/>
      <c r="B752" s="11"/>
      <c r="C752" s="11"/>
      <c r="D752" s="39"/>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c r="A753" s="11"/>
      <c r="B753" s="11"/>
      <c r="C753" s="11"/>
      <c r="D753" s="39"/>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c r="A754" s="11"/>
      <c r="B754" s="11"/>
      <c r="C754" s="11"/>
      <c r="D754" s="39"/>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c r="A755" s="11"/>
      <c r="B755" s="11"/>
      <c r="C755" s="11"/>
      <c r="D755" s="39"/>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c r="A756" s="11"/>
      <c r="B756" s="11"/>
      <c r="C756" s="11"/>
      <c r="D756" s="39"/>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c r="A757" s="11"/>
      <c r="B757" s="11"/>
      <c r="C757" s="11"/>
      <c r="D757" s="39"/>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c r="A758" s="11"/>
      <c r="B758" s="11"/>
      <c r="C758" s="11"/>
      <c r="D758" s="39"/>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c r="A759" s="11"/>
      <c r="B759" s="11"/>
      <c r="C759" s="11"/>
      <c r="D759" s="39"/>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c r="A760" s="11"/>
      <c r="B760" s="11"/>
      <c r="C760" s="11"/>
      <c r="D760" s="39"/>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c r="A761" s="11"/>
      <c r="B761" s="11"/>
      <c r="C761" s="11"/>
      <c r="D761" s="39"/>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c r="A762" s="11"/>
      <c r="B762" s="11"/>
      <c r="C762" s="11"/>
      <c r="D762" s="39"/>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c r="A763" s="11"/>
      <c r="B763" s="11"/>
      <c r="C763" s="11"/>
      <c r="D763" s="39"/>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c r="A764" s="11"/>
      <c r="B764" s="11"/>
      <c r="C764" s="11"/>
      <c r="D764" s="39"/>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c r="A765" s="11"/>
      <c r="B765" s="11"/>
      <c r="C765" s="11"/>
      <c r="D765" s="39"/>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c r="A766" s="11"/>
      <c r="B766" s="11"/>
      <c r="C766" s="11"/>
      <c r="D766" s="39"/>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c r="A767" s="11"/>
      <c r="B767" s="11"/>
      <c r="C767" s="11"/>
      <c r="D767" s="39"/>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c r="A768" s="11"/>
      <c r="B768" s="11"/>
      <c r="C768" s="11"/>
      <c r="D768" s="39"/>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c r="A769" s="11"/>
      <c r="B769" s="11"/>
      <c r="C769" s="11"/>
      <c r="D769" s="39"/>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c r="A770" s="11"/>
      <c r="B770" s="11"/>
      <c r="C770" s="11"/>
      <c r="D770" s="39"/>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c r="A771" s="11"/>
      <c r="B771" s="11"/>
      <c r="C771" s="11"/>
      <c r="D771" s="39"/>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c r="A772" s="11"/>
      <c r="B772" s="11"/>
      <c r="C772" s="11"/>
      <c r="D772" s="39"/>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c r="A773" s="11"/>
      <c r="B773" s="11"/>
      <c r="C773" s="11"/>
      <c r="D773" s="39"/>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c r="A774" s="11"/>
      <c r="B774" s="11"/>
      <c r="C774" s="11"/>
      <c r="D774" s="39"/>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c r="A775" s="11"/>
      <c r="B775" s="11"/>
      <c r="C775" s="11"/>
      <c r="D775" s="39"/>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c r="A776" s="11"/>
      <c r="B776" s="11"/>
      <c r="C776" s="11"/>
      <c r="D776" s="39"/>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c r="A777" s="11"/>
      <c r="B777" s="11"/>
      <c r="C777" s="11"/>
      <c r="D777" s="39"/>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c r="A778" s="11"/>
      <c r="B778" s="11"/>
      <c r="C778" s="11"/>
      <c r="D778" s="39"/>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c r="A779" s="11"/>
      <c r="B779" s="11"/>
      <c r="C779" s="11"/>
      <c r="D779" s="39"/>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c r="A780" s="11"/>
      <c r="B780" s="11"/>
      <c r="C780" s="11"/>
      <c r="D780" s="39"/>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c r="A781" s="11"/>
      <c r="B781" s="11"/>
      <c r="C781" s="11"/>
      <c r="D781" s="39"/>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c r="A782" s="11"/>
      <c r="B782" s="11"/>
      <c r="C782" s="11"/>
      <c r="D782" s="39"/>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c r="A783" s="11"/>
      <c r="B783" s="11"/>
      <c r="C783" s="11"/>
      <c r="D783" s="39"/>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c r="A784" s="11"/>
      <c r="B784" s="11"/>
      <c r="C784" s="11"/>
      <c r="D784" s="39"/>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c r="A785" s="11"/>
      <c r="B785" s="11"/>
      <c r="C785" s="11"/>
      <c r="D785" s="39"/>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c r="A786" s="11"/>
      <c r="B786" s="11"/>
      <c r="C786" s="11"/>
      <c r="D786" s="39"/>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c r="A787" s="11"/>
      <c r="B787" s="11"/>
      <c r="C787" s="11"/>
      <c r="D787" s="39"/>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c r="A788" s="11"/>
      <c r="B788" s="11"/>
      <c r="C788" s="11"/>
      <c r="D788" s="39"/>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c r="A789" s="11"/>
      <c r="B789" s="11"/>
      <c r="C789" s="11"/>
      <c r="D789" s="39"/>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c r="A790" s="11"/>
      <c r="B790" s="11"/>
      <c r="C790" s="11"/>
      <c r="D790" s="39"/>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c r="A791" s="11"/>
      <c r="B791" s="11"/>
      <c r="C791" s="11"/>
      <c r="D791" s="39"/>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c r="A792" s="11"/>
      <c r="B792" s="11"/>
      <c r="C792" s="11"/>
      <c r="D792" s="39"/>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c r="A793" s="11"/>
      <c r="B793" s="11"/>
      <c r="C793" s="11"/>
      <c r="D793" s="39"/>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c r="A794" s="11"/>
      <c r="B794" s="11"/>
      <c r="C794" s="11"/>
      <c r="D794" s="39"/>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c r="A795" s="11"/>
      <c r="B795" s="11"/>
      <c r="C795" s="11"/>
      <c r="D795" s="39"/>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c r="A796" s="11"/>
      <c r="B796" s="11"/>
      <c r="C796" s="11"/>
      <c r="D796" s="39"/>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c r="A797" s="11"/>
      <c r="B797" s="11"/>
      <c r="C797" s="11"/>
      <c r="D797" s="39"/>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c r="A798" s="11"/>
      <c r="B798" s="11"/>
      <c r="C798" s="11"/>
      <c r="D798" s="39"/>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c r="A799" s="11"/>
      <c r="B799" s="11"/>
      <c r="C799" s="11"/>
      <c r="D799" s="39"/>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c r="A800" s="11"/>
      <c r="B800" s="11"/>
      <c r="C800" s="11"/>
      <c r="D800" s="39"/>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c r="A801" s="11"/>
      <c r="B801" s="11"/>
      <c r="C801" s="11"/>
      <c r="D801" s="39"/>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c r="A802" s="11"/>
      <c r="B802" s="11"/>
      <c r="C802" s="11"/>
      <c r="D802" s="39"/>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c r="A803" s="11"/>
      <c r="B803" s="11"/>
      <c r="C803" s="11"/>
      <c r="D803" s="39"/>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c r="A804" s="11"/>
      <c r="B804" s="11"/>
      <c r="C804" s="11"/>
      <c r="D804" s="39"/>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c r="A805" s="11"/>
      <c r="B805" s="11"/>
      <c r="C805" s="11"/>
      <c r="D805" s="39"/>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c r="A806" s="11"/>
      <c r="B806" s="11"/>
      <c r="C806" s="11"/>
      <c r="D806" s="39"/>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c r="A807" s="11"/>
      <c r="B807" s="11"/>
      <c r="C807" s="11"/>
      <c r="D807" s="39"/>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c r="A808" s="11"/>
      <c r="B808" s="11"/>
      <c r="C808" s="11"/>
      <c r="D808" s="39"/>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c r="A809" s="11"/>
      <c r="B809" s="11"/>
      <c r="C809" s="11"/>
      <c r="D809" s="39"/>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c r="A810" s="11"/>
      <c r="B810" s="11"/>
      <c r="C810" s="11"/>
      <c r="D810" s="39"/>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c r="A811" s="11"/>
      <c r="B811" s="11"/>
      <c r="C811" s="11"/>
      <c r="D811" s="39"/>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c r="A812" s="11"/>
      <c r="B812" s="11"/>
      <c r="C812" s="11"/>
      <c r="D812" s="39"/>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c r="A813" s="11"/>
      <c r="B813" s="11"/>
      <c r="C813" s="11"/>
      <c r="D813" s="39"/>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c r="A814" s="11"/>
      <c r="B814" s="11"/>
      <c r="C814" s="11"/>
      <c r="D814" s="39"/>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c r="A815" s="11"/>
      <c r="B815" s="11"/>
      <c r="C815" s="11"/>
      <c r="D815" s="39"/>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c r="A816" s="11"/>
      <c r="B816" s="11"/>
      <c r="C816" s="11"/>
      <c r="D816" s="39"/>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c r="A817" s="11"/>
      <c r="B817" s="11"/>
      <c r="C817" s="11"/>
      <c r="D817" s="39"/>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c r="A818" s="11"/>
      <c r="B818" s="11"/>
      <c r="C818" s="11"/>
      <c r="D818" s="39"/>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c r="A819" s="11"/>
      <c r="B819" s="11"/>
      <c r="C819" s="11"/>
      <c r="D819" s="39"/>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c r="A820" s="11"/>
      <c r="B820" s="11"/>
      <c r="C820" s="11"/>
      <c r="D820" s="39"/>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c r="A821" s="11"/>
      <c r="B821" s="11"/>
      <c r="C821" s="11"/>
      <c r="D821" s="39"/>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c r="A822" s="11"/>
      <c r="B822" s="11"/>
      <c r="C822" s="11"/>
      <c r="D822" s="39"/>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c r="A823" s="11"/>
      <c r="B823" s="11"/>
      <c r="C823" s="11"/>
      <c r="D823" s="39"/>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c r="A824" s="11"/>
      <c r="B824" s="11"/>
      <c r="C824" s="11"/>
      <c r="D824" s="39"/>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c r="A825" s="11"/>
      <c r="B825" s="11"/>
      <c r="C825" s="11"/>
      <c r="D825" s="39"/>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c r="A826" s="11"/>
      <c r="B826" s="11"/>
      <c r="C826" s="11"/>
      <c r="D826" s="39"/>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c r="A827" s="11"/>
      <c r="B827" s="11"/>
      <c r="C827" s="11"/>
      <c r="D827" s="39"/>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c r="A828" s="11"/>
      <c r="B828" s="11"/>
      <c r="C828" s="11"/>
      <c r="D828" s="39"/>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c r="A829" s="11"/>
      <c r="B829" s="11"/>
      <c r="C829" s="11"/>
      <c r="D829" s="39"/>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c r="A830" s="11"/>
      <c r="B830" s="11"/>
      <c r="C830" s="11"/>
      <c r="D830" s="39"/>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c r="A831" s="11"/>
      <c r="B831" s="11"/>
      <c r="C831" s="11"/>
      <c r="D831" s="39"/>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c r="A832" s="11"/>
      <c r="B832" s="11"/>
      <c r="C832" s="11"/>
      <c r="D832" s="39"/>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c r="A833" s="11"/>
      <c r="B833" s="11"/>
      <c r="C833" s="11"/>
      <c r="D833" s="39"/>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c r="A834" s="11"/>
      <c r="B834" s="11"/>
      <c r="C834" s="11"/>
      <c r="D834" s="39"/>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c r="A835" s="11"/>
      <c r="B835" s="11"/>
      <c r="C835" s="11"/>
      <c r="D835" s="39"/>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c r="A836" s="11"/>
      <c r="B836" s="11"/>
      <c r="C836" s="11"/>
      <c r="D836" s="39"/>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c r="A837" s="11"/>
      <c r="B837" s="11"/>
      <c r="C837" s="11"/>
      <c r="D837" s="39"/>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c r="A838" s="11"/>
      <c r="B838" s="11"/>
      <c r="C838" s="11"/>
      <c r="D838" s="39"/>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c r="A839" s="11"/>
      <c r="B839" s="11"/>
      <c r="C839" s="11"/>
      <c r="D839" s="39"/>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c r="A840" s="11"/>
      <c r="B840" s="11"/>
      <c r="C840" s="11"/>
      <c r="D840" s="39"/>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c r="A841" s="11"/>
      <c r="B841" s="11"/>
      <c r="C841" s="11"/>
      <c r="D841" s="39"/>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c r="A842" s="11"/>
      <c r="B842" s="11"/>
      <c r="C842" s="11"/>
      <c r="D842" s="39"/>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c r="A843" s="11"/>
      <c r="B843" s="11"/>
      <c r="C843" s="11"/>
      <c r="D843" s="39"/>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c r="A844" s="11"/>
      <c r="B844" s="11"/>
      <c r="C844" s="11"/>
      <c r="D844" s="39"/>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c r="A845" s="11"/>
      <c r="B845" s="11"/>
      <c r="C845" s="11"/>
      <c r="D845" s="39"/>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c r="A846" s="11"/>
      <c r="B846" s="11"/>
      <c r="C846" s="11"/>
      <c r="D846" s="39"/>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c r="A847" s="11"/>
      <c r="B847" s="11"/>
      <c r="C847" s="11"/>
      <c r="D847" s="39"/>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c r="A848" s="11"/>
      <c r="B848" s="11"/>
      <c r="C848" s="11"/>
      <c r="D848" s="39"/>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c r="A849" s="11"/>
      <c r="B849" s="11"/>
      <c r="C849" s="11"/>
      <c r="D849" s="39"/>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c r="A850" s="11"/>
      <c r="B850" s="11"/>
      <c r="C850" s="11"/>
      <c r="D850" s="39"/>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c r="A851" s="11"/>
      <c r="B851" s="11"/>
      <c r="C851" s="11"/>
      <c r="D851" s="39"/>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c r="A852" s="11"/>
      <c r="B852" s="11"/>
      <c r="C852" s="11"/>
      <c r="D852" s="39"/>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c r="A853" s="11"/>
      <c r="B853" s="11"/>
      <c r="C853" s="11"/>
      <c r="D853" s="39"/>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c r="A854" s="11"/>
      <c r="B854" s="11"/>
      <c r="C854" s="11"/>
      <c r="D854" s="39"/>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c r="A855" s="11"/>
      <c r="B855" s="11"/>
      <c r="C855" s="11"/>
      <c r="D855" s="39"/>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c r="A856" s="11"/>
      <c r="B856" s="11"/>
      <c r="C856" s="11"/>
      <c r="D856" s="39"/>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c r="A857" s="11"/>
      <c r="B857" s="11"/>
      <c r="C857" s="11"/>
      <c r="D857" s="39"/>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c r="A858" s="11"/>
      <c r="B858" s="11"/>
      <c r="C858" s="11"/>
      <c r="D858" s="39"/>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c r="A859" s="11"/>
      <c r="B859" s="11"/>
      <c r="C859" s="11"/>
      <c r="D859" s="39"/>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c r="A860" s="11"/>
      <c r="B860" s="11"/>
      <c r="C860" s="11"/>
      <c r="D860" s="39"/>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c r="A861" s="11"/>
      <c r="B861" s="11"/>
      <c r="C861" s="11"/>
      <c r="D861" s="39"/>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c r="A862" s="11"/>
      <c r="B862" s="11"/>
      <c r="C862" s="11"/>
      <c r="D862" s="39"/>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c r="A863" s="11"/>
      <c r="B863" s="11"/>
      <c r="C863" s="11"/>
      <c r="D863" s="39"/>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c r="A864" s="11"/>
      <c r="B864" s="11"/>
      <c r="C864" s="11"/>
      <c r="D864" s="39"/>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c r="A865" s="11"/>
      <c r="B865" s="11"/>
      <c r="C865" s="11"/>
      <c r="D865" s="39"/>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c r="A866" s="11"/>
      <c r="B866" s="11"/>
      <c r="C866" s="11"/>
      <c r="D866" s="39"/>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c r="A867" s="11"/>
      <c r="B867" s="11"/>
      <c r="C867" s="11"/>
      <c r="D867" s="39"/>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c r="A868" s="11"/>
      <c r="B868" s="11"/>
      <c r="C868" s="11"/>
      <c r="D868" s="39"/>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c r="A869" s="11"/>
      <c r="B869" s="11"/>
      <c r="C869" s="11"/>
      <c r="D869" s="39"/>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c r="A870" s="11"/>
      <c r="B870" s="11"/>
      <c r="C870" s="11"/>
      <c r="D870" s="39"/>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c r="A871" s="11"/>
      <c r="B871" s="11"/>
      <c r="C871" s="11"/>
      <c r="D871" s="39"/>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c r="A872" s="11"/>
      <c r="B872" s="11"/>
      <c r="C872" s="11"/>
      <c r="D872" s="39"/>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c r="A873" s="11"/>
      <c r="B873" s="11"/>
      <c r="C873" s="11"/>
      <c r="D873" s="39"/>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c r="A874" s="11"/>
      <c r="B874" s="11"/>
      <c r="C874" s="11"/>
      <c r="D874" s="39"/>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c r="A875" s="11"/>
      <c r="B875" s="11"/>
      <c r="C875" s="11"/>
      <c r="D875" s="39"/>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c r="A876" s="11"/>
      <c r="B876" s="11"/>
      <c r="C876" s="11"/>
      <c r="D876" s="39"/>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c r="A877" s="11"/>
      <c r="B877" s="11"/>
      <c r="C877" s="11"/>
      <c r="D877" s="39"/>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c r="A878" s="11"/>
      <c r="B878" s="11"/>
      <c r="C878" s="11"/>
      <c r="D878" s="39"/>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c r="A879" s="11"/>
      <c r="B879" s="11"/>
      <c r="C879" s="11"/>
      <c r="D879" s="39"/>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c r="A880" s="11"/>
      <c r="B880" s="11"/>
      <c r="C880" s="11"/>
      <c r="D880" s="39"/>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c r="A881" s="11"/>
      <c r="B881" s="11"/>
      <c r="C881" s="11"/>
      <c r="D881" s="39"/>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c r="A882" s="11"/>
      <c r="B882" s="11"/>
      <c r="C882" s="11"/>
      <c r="D882" s="39"/>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c r="A883" s="11"/>
      <c r="B883" s="11"/>
      <c r="C883" s="11"/>
      <c r="D883" s="39"/>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c r="A884" s="11"/>
      <c r="B884" s="11"/>
      <c r="C884" s="11"/>
      <c r="D884" s="39"/>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c r="A885" s="11"/>
      <c r="B885" s="11"/>
      <c r="C885" s="11"/>
      <c r="D885" s="39"/>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c r="A886" s="11"/>
      <c r="B886" s="11"/>
      <c r="C886" s="11"/>
      <c r="D886" s="39"/>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c r="A887" s="11"/>
      <c r="B887" s="11"/>
      <c r="C887" s="11"/>
      <c r="D887" s="39"/>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c r="A888" s="11"/>
      <c r="B888" s="11"/>
      <c r="C888" s="11"/>
      <c r="D888" s="39"/>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c r="A889" s="11"/>
      <c r="B889" s="11"/>
      <c r="C889" s="11"/>
      <c r="D889" s="39"/>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c r="A890" s="11"/>
      <c r="B890" s="11"/>
      <c r="C890" s="11"/>
      <c r="D890" s="39"/>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c r="A891" s="11"/>
      <c r="B891" s="11"/>
      <c r="C891" s="11"/>
      <c r="D891" s="39"/>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c r="A892" s="11"/>
      <c r="B892" s="11"/>
      <c r="C892" s="11"/>
      <c r="D892" s="39"/>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c r="A893" s="11"/>
      <c r="B893" s="11"/>
      <c r="C893" s="11"/>
      <c r="D893" s="39"/>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c r="A894" s="11"/>
      <c r="B894" s="11"/>
      <c r="C894" s="11"/>
      <c r="D894" s="39"/>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c r="A895" s="11"/>
      <c r="B895" s="11"/>
      <c r="C895" s="11"/>
      <c r="D895" s="39"/>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c r="A896" s="11"/>
      <c r="B896" s="11"/>
      <c r="C896" s="11"/>
      <c r="D896" s="39"/>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c r="A897" s="11"/>
      <c r="B897" s="11"/>
      <c r="C897" s="11"/>
      <c r="D897" s="39"/>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c r="A898" s="11"/>
      <c r="B898" s="11"/>
      <c r="C898" s="11"/>
      <c r="D898" s="39"/>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c r="A899" s="11"/>
      <c r="B899" s="11"/>
      <c r="C899" s="11"/>
      <c r="D899" s="39"/>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c r="A900" s="11"/>
      <c r="B900" s="11"/>
      <c r="C900" s="11"/>
      <c r="D900" s="39"/>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c r="A901" s="11"/>
      <c r="B901" s="11"/>
      <c r="C901" s="11"/>
      <c r="D901" s="39"/>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c r="A902" s="11"/>
      <c r="B902" s="11"/>
      <c r="C902" s="11"/>
      <c r="D902" s="39"/>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c r="A903" s="11"/>
      <c r="B903" s="11"/>
      <c r="C903" s="11"/>
      <c r="D903" s="39"/>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c r="A904" s="11"/>
      <c r="B904" s="11"/>
      <c r="C904" s="11"/>
      <c r="D904" s="39"/>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c r="A905" s="11"/>
      <c r="B905" s="11"/>
      <c r="C905" s="11"/>
      <c r="D905" s="39"/>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c r="A906" s="11"/>
      <c r="B906" s="11"/>
      <c r="C906" s="11"/>
      <c r="D906" s="39"/>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c r="A907" s="11"/>
      <c r="B907" s="11"/>
      <c r="C907" s="11"/>
      <c r="D907" s="39"/>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c r="A908" s="11"/>
      <c r="B908" s="11"/>
      <c r="C908" s="11"/>
      <c r="D908" s="39"/>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c r="A909" s="11"/>
      <c r="B909" s="11"/>
      <c r="C909" s="11"/>
      <c r="D909" s="39"/>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c r="A910" s="11"/>
      <c r="B910" s="11"/>
      <c r="C910" s="11"/>
      <c r="D910" s="39"/>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c r="A911" s="11"/>
      <c r="B911" s="11"/>
      <c r="C911" s="11"/>
      <c r="D911" s="39"/>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c r="A912" s="11"/>
      <c r="B912" s="11"/>
      <c r="C912" s="11"/>
      <c r="D912" s="39"/>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c r="A913" s="11"/>
      <c r="B913" s="11"/>
      <c r="C913" s="11"/>
      <c r="D913" s="39"/>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c r="A914" s="11"/>
      <c r="B914" s="11"/>
      <c r="C914" s="11"/>
      <c r="D914" s="39"/>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c r="A915" s="11"/>
      <c r="B915" s="11"/>
      <c r="C915" s="11"/>
      <c r="D915" s="39"/>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c r="A916" s="11"/>
      <c r="B916" s="11"/>
      <c r="C916" s="11"/>
      <c r="D916" s="39"/>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c r="A917" s="11"/>
      <c r="B917" s="11"/>
      <c r="C917" s="11"/>
      <c r="D917" s="39"/>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c r="A918" s="11"/>
      <c r="B918" s="11"/>
      <c r="C918" s="11"/>
      <c r="D918" s="39"/>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c r="A919" s="11"/>
      <c r="B919" s="11"/>
      <c r="C919" s="11"/>
      <c r="D919" s="39"/>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c r="A920" s="11"/>
      <c r="B920" s="11"/>
      <c r="C920" s="11"/>
      <c r="D920" s="39"/>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c r="A921" s="11"/>
      <c r="B921" s="11"/>
      <c r="C921" s="11"/>
      <c r="D921" s="39"/>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c r="A922" s="11"/>
      <c r="B922" s="11"/>
      <c r="C922" s="11"/>
      <c r="D922" s="39"/>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c r="A923" s="11"/>
      <c r="B923" s="11"/>
      <c r="C923" s="11"/>
      <c r="D923" s="39"/>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c r="A924" s="11"/>
      <c r="B924" s="11"/>
      <c r="C924" s="11"/>
      <c r="D924" s="39"/>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c r="A925" s="11"/>
      <c r="B925" s="11"/>
      <c r="C925" s="11"/>
      <c r="D925" s="39"/>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c r="A926" s="11"/>
      <c r="B926" s="11"/>
      <c r="C926" s="11"/>
      <c r="D926" s="39"/>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c r="A927" s="11"/>
      <c r="B927" s="11"/>
      <c r="C927" s="11"/>
      <c r="D927" s="39"/>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c r="A928" s="11"/>
      <c r="B928" s="11"/>
      <c r="C928" s="11"/>
      <c r="D928" s="39"/>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c r="A929" s="11"/>
      <c r="B929" s="11"/>
      <c r="C929" s="11"/>
      <c r="D929" s="39"/>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c r="A930" s="11"/>
      <c r="B930" s="11"/>
      <c r="C930" s="11"/>
      <c r="D930" s="39"/>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c r="A931" s="11"/>
      <c r="B931" s="11"/>
      <c r="C931" s="11"/>
      <c r="D931" s="39"/>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c r="A932" s="11"/>
      <c r="B932" s="11"/>
      <c r="C932" s="11"/>
      <c r="D932" s="39"/>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c r="A933" s="11"/>
      <c r="B933" s="11"/>
      <c r="C933" s="11"/>
      <c r="D933" s="39"/>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c r="A934" s="11"/>
      <c r="B934" s="11"/>
      <c r="C934" s="11"/>
      <c r="D934" s="39"/>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c r="A935" s="11"/>
      <c r="B935" s="11"/>
      <c r="C935" s="11"/>
      <c r="D935" s="39"/>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c r="A936" s="11"/>
      <c r="B936" s="11"/>
      <c r="C936" s="11"/>
      <c r="D936" s="39"/>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c r="A937" s="11"/>
      <c r="B937" s="11"/>
      <c r="C937" s="11"/>
      <c r="D937" s="39"/>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c r="A938" s="11"/>
      <c r="B938" s="11"/>
      <c r="C938" s="11"/>
      <c r="D938" s="39"/>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c r="A939" s="11"/>
      <c r="B939" s="11"/>
      <c r="C939" s="11"/>
      <c r="D939" s="39"/>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c r="A940" s="11"/>
      <c r="B940" s="11"/>
      <c r="C940" s="11"/>
      <c r="D940" s="39"/>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c r="A941" s="11"/>
      <c r="B941" s="11"/>
      <c r="C941" s="11"/>
      <c r="D941" s="39"/>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c r="A942" s="11"/>
      <c r="B942" s="11"/>
      <c r="C942" s="11"/>
      <c r="D942" s="39"/>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c r="A943" s="11"/>
      <c r="B943" s="11"/>
      <c r="C943" s="11"/>
      <c r="D943" s="39"/>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c r="A944" s="11"/>
      <c r="B944" s="11"/>
      <c r="C944" s="11"/>
      <c r="D944" s="39"/>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75" customHeight="1">
      <c r="A945" s="11"/>
      <c r="B945" s="11"/>
      <c r="C945" s="11"/>
      <c r="D945" s="39"/>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75" customHeight="1">
      <c r="A946" s="11"/>
      <c r="B946" s="11"/>
      <c r="C946" s="11"/>
      <c r="D946" s="39"/>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75" customHeight="1">
      <c r="A947" s="11"/>
      <c r="B947" s="11"/>
      <c r="C947" s="11"/>
      <c r="D947" s="39"/>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75" customHeight="1">
      <c r="A948" s="11"/>
      <c r="B948" s="11"/>
      <c r="C948" s="11"/>
      <c r="D948" s="39"/>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75" customHeight="1">
      <c r="A949" s="11"/>
      <c r="B949" s="11"/>
      <c r="C949" s="11"/>
      <c r="D949" s="39"/>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75" customHeight="1">
      <c r="A950" s="11"/>
      <c r="B950" s="11"/>
      <c r="C950" s="11"/>
      <c r="D950" s="39"/>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5.75" customHeight="1">
      <c r="A951" s="11"/>
      <c r="B951" s="11"/>
      <c r="C951" s="11"/>
      <c r="D951" s="39"/>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5.75" customHeight="1">
      <c r="A952" s="11"/>
      <c r="B952" s="11"/>
      <c r="C952" s="11"/>
      <c r="D952" s="39"/>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5.75" customHeight="1">
      <c r="A953" s="11"/>
      <c r="B953" s="11"/>
      <c r="C953" s="11"/>
      <c r="D953" s="39"/>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5.75" customHeight="1">
      <c r="A954" s="11"/>
      <c r="B954" s="11"/>
      <c r="C954" s="11"/>
      <c r="D954" s="39"/>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5.75" customHeight="1">
      <c r="A955" s="11"/>
      <c r="B955" s="11"/>
      <c r="C955" s="11"/>
      <c r="D955" s="39"/>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5.75" customHeight="1">
      <c r="A956" s="11"/>
      <c r="B956" s="11"/>
      <c r="C956" s="11"/>
      <c r="D956" s="39"/>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5.75" customHeight="1">
      <c r="A957" s="11"/>
      <c r="B957" s="11"/>
      <c r="C957" s="11"/>
      <c r="D957" s="39"/>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5.75" customHeight="1">
      <c r="A958" s="11"/>
      <c r="B958" s="11"/>
      <c r="C958" s="11"/>
      <c r="D958" s="39"/>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5.75" customHeight="1">
      <c r="A959" s="11"/>
      <c r="B959" s="11"/>
      <c r="C959" s="11"/>
      <c r="D959" s="39"/>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5.75" customHeight="1">
      <c r="A960" s="11"/>
      <c r="B960" s="11"/>
      <c r="C960" s="11"/>
      <c r="D960" s="39"/>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5.75" customHeight="1">
      <c r="A961" s="11"/>
      <c r="B961" s="11"/>
      <c r="C961" s="11"/>
      <c r="D961" s="39"/>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5.75" customHeight="1">
      <c r="A962" s="11"/>
      <c r="B962" s="11"/>
      <c r="C962" s="11"/>
      <c r="D962" s="39"/>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5.75" customHeight="1">
      <c r="A963" s="11"/>
      <c r="B963" s="11"/>
      <c r="C963" s="11"/>
      <c r="D963" s="39"/>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5.75" customHeight="1">
      <c r="A964" s="11"/>
      <c r="B964" s="11"/>
      <c r="C964" s="11"/>
      <c r="D964" s="39"/>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5.75" customHeight="1">
      <c r="A965" s="11"/>
      <c r="B965" s="11"/>
      <c r="C965" s="11"/>
      <c r="D965" s="39"/>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5.75" customHeight="1">
      <c r="A966" s="11"/>
      <c r="B966" s="11"/>
      <c r="C966" s="11"/>
      <c r="D966" s="39"/>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5.75" customHeight="1">
      <c r="A967" s="11"/>
      <c r="B967" s="11"/>
      <c r="C967" s="11"/>
      <c r="D967" s="39"/>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5.75" customHeight="1">
      <c r="A968" s="11"/>
      <c r="B968" s="11"/>
      <c r="C968" s="11"/>
      <c r="D968" s="39"/>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5.75" customHeight="1">
      <c r="A969" s="11"/>
      <c r="B969" s="11"/>
      <c r="C969" s="11"/>
      <c r="D969" s="39"/>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5.75" customHeight="1">
      <c r="A970" s="11"/>
      <c r="B970" s="11"/>
      <c r="C970" s="11"/>
      <c r="D970" s="39"/>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5.75" customHeight="1">
      <c r="A971" s="11"/>
      <c r="B971" s="11"/>
      <c r="C971" s="11"/>
      <c r="D971" s="39"/>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5.75" customHeight="1">
      <c r="A972" s="11"/>
      <c r="B972" s="11"/>
      <c r="C972" s="11"/>
      <c r="D972" s="39"/>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5.75" customHeight="1">
      <c r="A973" s="11"/>
      <c r="B973" s="11"/>
      <c r="C973" s="11"/>
      <c r="D973" s="39"/>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5.75" customHeight="1">
      <c r="A974" s="11"/>
      <c r="B974" s="11"/>
      <c r="C974" s="11"/>
      <c r="D974" s="39"/>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5.75" customHeight="1">
      <c r="A975" s="11"/>
      <c r="B975" s="11"/>
      <c r="C975" s="11"/>
      <c r="D975" s="39"/>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5.75" customHeight="1">
      <c r="A976" s="11"/>
      <c r="B976" s="11"/>
      <c r="C976" s="11"/>
      <c r="D976" s="39"/>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5.75" customHeight="1">
      <c r="A977" s="11"/>
      <c r="B977" s="11"/>
      <c r="C977" s="11"/>
      <c r="D977" s="39"/>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5.75" customHeight="1">
      <c r="A978" s="11"/>
      <c r="B978" s="11"/>
      <c r="C978" s="11"/>
      <c r="D978" s="39"/>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5.75" customHeight="1">
      <c r="A979" s="11"/>
      <c r="B979" s="11"/>
      <c r="C979" s="11"/>
      <c r="D979" s="39"/>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5.75" customHeight="1">
      <c r="A980" s="11"/>
      <c r="B980" s="11"/>
      <c r="C980" s="11"/>
      <c r="D980" s="39"/>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5.75" customHeight="1">
      <c r="A981" s="11"/>
      <c r="B981" s="11"/>
      <c r="C981" s="11"/>
      <c r="D981" s="39"/>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5.75" customHeight="1">
      <c r="A982" s="11"/>
      <c r="B982" s="11"/>
      <c r="C982" s="11"/>
      <c r="D982" s="39"/>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5.75" customHeight="1">
      <c r="A983" s="11"/>
      <c r="B983" s="11"/>
      <c r="C983" s="11"/>
      <c r="D983" s="39"/>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5.75" customHeight="1">
      <c r="A984" s="11"/>
      <c r="B984" s="11"/>
      <c r="C984" s="11"/>
      <c r="D984" s="39"/>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5.75" customHeight="1">
      <c r="A985" s="11"/>
      <c r="B985" s="11"/>
      <c r="C985" s="11"/>
      <c r="D985" s="39"/>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5.75" customHeight="1">
      <c r="A986" s="11"/>
      <c r="B986" s="11"/>
      <c r="C986" s="11"/>
      <c r="D986" s="39"/>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5.75" customHeight="1">
      <c r="A987" s="11"/>
      <c r="B987" s="11"/>
      <c r="C987" s="11"/>
      <c r="D987" s="39"/>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5.75" customHeight="1">
      <c r="A988" s="11"/>
      <c r="B988" s="11"/>
      <c r="C988" s="11"/>
      <c r="D988" s="39"/>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5.75" customHeight="1">
      <c r="A989" s="11"/>
      <c r="B989" s="11"/>
      <c r="C989" s="11"/>
      <c r="D989" s="39"/>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5.75" customHeight="1">
      <c r="A990" s="11"/>
      <c r="B990" s="11"/>
      <c r="C990" s="11"/>
      <c r="D990" s="39"/>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5.75" customHeight="1">
      <c r="A991" s="11"/>
      <c r="B991" s="11"/>
      <c r="C991" s="11"/>
      <c r="D991" s="39"/>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5.75" customHeight="1">
      <c r="A992" s="11"/>
      <c r="B992" s="11"/>
      <c r="C992" s="11"/>
      <c r="D992" s="39"/>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5.75" customHeight="1">
      <c r="A993" s="11"/>
      <c r="B993" s="11"/>
      <c r="C993" s="11"/>
      <c r="D993" s="39"/>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5.75" customHeight="1">
      <c r="A994" s="11"/>
      <c r="B994" s="11"/>
      <c r="C994" s="11"/>
      <c r="D994" s="39"/>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5.75" customHeight="1">
      <c r="A995" s="11"/>
      <c r="B995" s="11"/>
      <c r="C995" s="11"/>
      <c r="D995" s="39"/>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5.75" customHeight="1">
      <c r="A996" s="11"/>
      <c r="B996" s="11"/>
      <c r="C996" s="11"/>
      <c r="D996" s="39"/>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5.75" customHeight="1">
      <c r="A997" s="11"/>
      <c r="B997" s="11"/>
      <c r="C997" s="11"/>
      <c r="D997" s="39"/>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5.75" customHeight="1">
      <c r="A998" s="11"/>
      <c r="B998" s="11"/>
      <c r="C998" s="11"/>
      <c r="D998" s="39"/>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5.75" customHeight="1">
      <c r="A999" s="11"/>
      <c r="B999" s="11"/>
      <c r="C999" s="11"/>
      <c r="D999" s="39"/>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5.75" customHeight="1">
      <c r="A1000" s="11"/>
      <c r="B1000" s="11"/>
      <c r="C1000" s="11"/>
      <c r="D1000" s="39"/>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mergeCells count="16">
    <mergeCell ref="A6:B6"/>
    <mergeCell ref="A7:B7"/>
    <mergeCell ref="B13:E13"/>
    <mergeCell ref="B14:E17"/>
    <mergeCell ref="A8:B8"/>
    <mergeCell ref="B9:E9"/>
    <mergeCell ref="B10:E10"/>
    <mergeCell ref="B11:C11"/>
    <mergeCell ref="D11:E11"/>
    <mergeCell ref="B12:C12"/>
    <mergeCell ref="D12:E12"/>
    <mergeCell ref="A1:F1"/>
    <mergeCell ref="A2:F2"/>
    <mergeCell ref="A3:F3"/>
    <mergeCell ref="A4:B4"/>
    <mergeCell ref="A5:B5"/>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14:formula1>
            <xm:f>'Reference Sheet'!$A$1:$A$3</xm:f>
          </x14:formula1>
          <xm:sqref>C5:C8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1" width="21.28515625" customWidth="1"/>
    <col min="2" max="2" width="18.5703125" customWidth="1"/>
    <col min="3" max="3" width="31.28515625" customWidth="1"/>
    <col min="4" max="4" width="48.85546875" customWidth="1"/>
    <col min="5" max="5" width="43.140625" customWidth="1"/>
    <col min="6" max="6" width="42.28515625" customWidth="1"/>
    <col min="7" max="7" width="65.85546875" customWidth="1"/>
    <col min="8" max="10" width="9.140625" hidden="1" customWidth="1"/>
    <col min="11" max="26" width="9.140625" customWidth="1"/>
  </cols>
  <sheetData>
    <row r="1" spans="1:26">
      <c r="A1" s="64" t="s">
        <v>154</v>
      </c>
      <c r="B1" s="61"/>
      <c r="C1" s="61"/>
      <c r="D1" s="61"/>
      <c r="E1" s="61"/>
      <c r="F1" s="62"/>
      <c r="G1" s="11"/>
      <c r="H1" s="11"/>
      <c r="I1" s="11"/>
      <c r="J1" s="11"/>
      <c r="K1" s="11"/>
      <c r="L1" s="11"/>
      <c r="M1" s="11"/>
      <c r="N1" s="11"/>
      <c r="O1" s="11"/>
      <c r="P1" s="11"/>
      <c r="Q1" s="11"/>
      <c r="R1" s="11"/>
      <c r="S1" s="11"/>
      <c r="T1" s="11"/>
      <c r="U1" s="11"/>
      <c r="V1" s="11"/>
      <c r="W1" s="11"/>
      <c r="X1" s="11"/>
      <c r="Y1" s="11"/>
      <c r="Z1" s="11"/>
    </row>
    <row r="2" spans="1:26" ht="36.75" customHeight="1">
      <c r="A2" s="65" t="s">
        <v>179</v>
      </c>
      <c r="B2" s="61"/>
      <c r="C2" s="61"/>
      <c r="D2" s="61"/>
      <c r="E2" s="61"/>
      <c r="F2" s="62"/>
      <c r="G2" s="11"/>
      <c r="H2" s="11"/>
      <c r="I2" s="11"/>
      <c r="J2" s="11"/>
      <c r="K2" s="11"/>
      <c r="L2" s="11"/>
      <c r="M2" s="11"/>
      <c r="N2" s="11"/>
      <c r="O2" s="11"/>
      <c r="P2" s="11"/>
      <c r="Q2" s="11"/>
      <c r="R2" s="11"/>
      <c r="S2" s="11"/>
      <c r="T2" s="11"/>
      <c r="U2" s="11"/>
      <c r="V2" s="11"/>
      <c r="W2" s="11"/>
      <c r="X2" s="11"/>
      <c r="Y2" s="11"/>
      <c r="Z2" s="11"/>
    </row>
    <row r="3" spans="1:26" ht="46.5" customHeight="1">
      <c r="A3" s="66" t="s">
        <v>180</v>
      </c>
      <c r="B3" s="53"/>
      <c r="C3" s="53"/>
      <c r="D3" s="53"/>
      <c r="E3" s="53"/>
      <c r="F3" s="53"/>
      <c r="G3" s="11"/>
      <c r="H3" s="11"/>
      <c r="I3" s="11"/>
      <c r="J3" s="11"/>
      <c r="K3" s="11"/>
      <c r="L3" s="11"/>
      <c r="M3" s="11"/>
      <c r="N3" s="11"/>
      <c r="O3" s="11"/>
      <c r="P3" s="11"/>
      <c r="Q3" s="11"/>
      <c r="R3" s="11"/>
      <c r="S3" s="11"/>
      <c r="T3" s="11"/>
      <c r="U3" s="11"/>
      <c r="V3" s="11"/>
      <c r="W3" s="11"/>
      <c r="X3" s="11"/>
      <c r="Y3" s="11"/>
      <c r="Z3" s="11"/>
    </row>
    <row r="4" spans="1:26">
      <c r="A4" s="67" t="s">
        <v>33</v>
      </c>
      <c r="B4" s="55"/>
      <c r="C4" s="29" t="s">
        <v>34</v>
      </c>
      <c r="D4" s="29" t="s">
        <v>35</v>
      </c>
      <c r="E4" s="29" t="s">
        <v>36</v>
      </c>
      <c r="F4" s="29" t="s">
        <v>37</v>
      </c>
      <c r="G4" s="29" t="s">
        <v>38</v>
      </c>
      <c r="H4" s="11"/>
      <c r="I4" s="11"/>
      <c r="J4" s="11"/>
      <c r="K4" s="11"/>
      <c r="L4" s="11"/>
      <c r="M4" s="11"/>
      <c r="N4" s="11"/>
      <c r="O4" s="11"/>
      <c r="P4" s="11"/>
      <c r="Q4" s="11"/>
      <c r="R4" s="11"/>
      <c r="S4" s="11"/>
      <c r="T4" s="11"/>
      <c r="U4" s="11"/>
      <c r="V4" s="11"/>
      <c r="W4" s="11"/>
      <c r="X4" s="11"/>
      <c r="Y4" s="11"/>
      <c r="Z4" s="11"/>
    </row>
    <row r="5" spans="1:26" ht="195">
      <c r="A5" s="68" t="s">
        <v>181</v>
      </c>
      <c r="B5" s="55"/>
      <c r="C5" s="30" t="s">
        <v>49</v>
      </c>
      <c r="D5" s="32" t="s">
        <v>182</v>
      </c>
      <c r="E5" s="32" t="s">
        <v>183</v>
      </c>
      <c r="F5" s="32" t="s">
        <v>184</v>
      </c>
      <c r="G5" s="36" t="s">
        <v>185</v>
      </c>
      <c r="H5" s="33">
        <f>VLOOKUP(C5,'Reference Sheet'!$A$1:$B$3,2)</f>
        <v>1</v>
      </c>
      <c r="I5" s="33"/>
      <c r="J5" s="34"/>
      <c r="K5" s="34"/>
      <c r="L5" s="34"/>
      <c r="M5" s="34"/>
      <c r="N5" s="34"/>
      <c r="O5" s="34"/>
      <c r="P5" s="34"/>
      <c r="Q5" s="34"/>
      <c r="R5" s="34"/>
      <c r="S5" s="34"/>
      <c r="T5" s="34"/>
      <c r="U5" s="34"/>
      <c r="V5" s="34"/>
      <c r="W5" s="34"/>
      <c r="X5" s="34"/>
      <c r="Y5" s="34"/>
      <c r="Z5" s="34"/>
    </row>
    <row r="6" spans="1:26" ht="165" customHeight="1">
      <c r="A6" s="69" t="s">
        <v>186</v>
      </c>
      <c r="B6" s="55"/>
      <c r="C6" s="30" t="s">
        <v>40</v>
      </c>
      <c r="D6" s="32" t="s">
        <v>187</v>
      </c>
      <c r="E6" s="32" t="s">
        <v>188</v>
      </c>
      <c r="F6" s="32" t="s">
        <v>189</v>
      </c>
      <c r="G6" s="36" t="s">
        <v>190</v>
      </c>
      <c r="H6" s="33">
        <f>VLOOKUP(C6,'Reference Sheet'!$A$1:$B$3,2)</f>
        <v>2</v>
      </c>
      <c r="I6" s="33"/>
      <c r="J6" s="34"/>
      <c r="K6" s="34"/>
      <c r="L6" s="34"/>
      <c r="M6" s="34"/>
      <c r="N6" s="34"/>
      <c r="O6" s="34"/>
      <c r="P6" s="34"/>
      <c r="Q6" s="34"/>
      <c r="R6" s="34"/>
      <c r="S6" s="34"/>
      <c r="T6" s="34"/>
      <c r="U6" s="34"/>
      <c r="V6" s="34"/>
      <c r="W6" s="34"/>
      <c r="X6" s="34"/>
      <c r="Y6" s="34"/>
      <c r="Z6" s="34"/>
    </row>
    <row r="7" spans="1:26" ht="180">
      <c r="A7" s="69" t="s">
        <v>191</v>
      </c>
      <c r="B7" s="55"/>
      <c r="C7" s="30" t="s">
        <v>49</v>
      </c>
      <c r="D7" s="32" t="s">
        <v>192</v>
      </c>
      <c r="E7" s="32" t="s">
        <v>193</v>
      </c>
      <c r="F7" s="32" t="s">
        <v>194</v>
      </c>
      <c r="G7" s="36" t="s">
        <v>195</v>
      </c>
      <c r="H7" s="33">
        <f>VLOOKUP(C7,'Reference Sheet'!$A$1:$B$3,2)</f>
        <v>1</v>
      </c>
      <c r="I7" s="33"/>
      <c r="J7" s="34"/>
      <c r="K7" s="34"/>
      <c r="L7" s="34"/>
      <c r="M7" s="34"/>
      <c r="N7" s="34"/>
      <c r="O7" s="34"/>
      <c r="P7" s="34"/>
      <c r="Q7" s="34"/>
      <c r="R7" s="34"/>
      <c r="S7" s="34"/>
      <c r="T7" s="34"/>
      <c r="U7" s="34"/>
      <c r="V7" s="34"/>
      <c r="W7" s="34"/>
      <c r="X7" s="34"/>
      <c r="Y7" s="34"/>
      <c r="Z7" s="34"/>
    </row>
    <row r="8" spans="1:26" ht="225" customHeight="1">
      <c r="A8" s="68" t="s">
        <v>196</v>
      </c>
      <c r="B8" s="55"/>
      <c r="C8" s="30" t="s">
        <v>40</v>
      </c>
      <c r="D8" s="32" t="s">
        <v>197</v>
      </c>
      <c r="E8" s="32" t="s">
        <v>198</v>
      </c>
      <c r="F8" s="32" t="s">
        <v>199</v>
      </c>
      <c r="G8" s="44"/>
      <c r="H8" s="37">
        <f>VLOOKUP(C8,'Reference Sheet'!$A$1:$B$3,2)</f>
        <v>2</v>
      </c>
      <c r="I8" s="37"/>
      <c r="J8" s="37"/>
      <c r="K8" s="37"/>
      <c r="L8" s="37"/>
      <c r="M8" s="37"/>
      <c r="N8" s="37"/>
      <c r="O8" s="37"/>
      <c r="P8" s="37"/>
      <c r="Q8" s="37"/>
      <c r="R8" s="37"/>
      <c r="S8" s="37"/>
      <c r="T8" s="37"/>
      <c r="U8" s="37"/>
      <c r="V8" s="37"/>
      <c r="W8" s="37"/>
      <c r="X8" s="37"/>
      <c r="Y8" s="37"/>
      <c r="Z8" s="37"/>
    </row>
    <row r="9" spans="1:26" ht="20.25" customHeight="1">
      <c r="A9" s="11"/>
      <c r="B9" s="70" t="s">
        <v>81</v>
      </c>
      <c r="C9" s="71"/>
      <c r="D9" s="71"/>
      <c r="E9" s="71"/>
      <c r="F9" s="37"/>
      <c r="G9" s="37"/>
      <c r="H9" s="37"/>
      <c r="I9" s="37"/>
      <c r="J9" s="37"/>
      <c r="K9" s="37"/>
      <c r="L9" s="37"/>
      <c r="M9" s="37"/>
      <c r="N9" s="37"/>
      <c r="O9" s="37"/>
      <c r="P9" s="37"/>
      <c r="Q9" s="37"/>
      <c r="R9" s="37"/>
      <c r="S9" s="37"/>
      <c r="T9" s="37"/>
      <c r="U9" s="37"/>
      <c r="V9" s="37"/>
      <c r="W9" s="37"/>
      <c r="X9" s="37"/>
      <c r="Y9" s="37"/>
      <c r="Z9" s="37"/>
    </row>
    <row r="10" spans="1:26">
      <c r="A10" s="38"/>
      <c r="B10" s="60" t="s">
        <v>200</v>
      </c>
      <c r="C10" s="61"/>
      <c r="D10" s="61"/>
      <c r="E10" s="62"/>
      <c r="F10" s="11"/>
      <c r="G10" s="11"/>
      <c r="H10" s="11" t="b">
        <v>1</v>
      </c>
      <c r="I10" s="11"/>
      <c r="J10" s="11"/>
      <c r="K10" s="11"/>
      <c r="L10" s="11"/>
      <c r="M10" s="11"/>
      <c r="N10" s="11"/>
      <c r="O10" s="11"/>
      <c r="P10" s="11"/>
      <c r="Q10" s="11"/>
      <c r="R10" s="11"/>
      <c r="S10" s="11"/>
      <c r="T10" s="11"/>
      <c r="U10" s="11"/>
      <c r="V10" s="11"/>
      <c r="W10" s="11"/>
      <c r="X10" s="11"/>
      <c r="Y10" s="11"/>
      <c r="Z10" s="11"/>
    </row>
    <row r="11" spans="1:26" ht="57" customHeight="1">
      <c r="A11" s="38"/>
      <c r="B11" s="72" t="s">
        <v>56</v>
      </c>
      <c r="C11" s="53"/>
      <c r="D11" s="73">
        <f>IFERROR(H11,"")</f>
        <v>6</v>
      </c>
      <c r="E11" s="53"/>
      <c r="F11" s="11"/>
      <c r="G11" s="11"/>
      <c r="H11" s="11">
        <f>SUM(H5:H8)</f>
        <v>6</v>
      </c>
      <c r="I11" s="11"/>
      <c r="J11" s="11"/>
      <c r="K11" s="11"/>
      <c r="L11" s="11"/>
      <c r="M11" s="11"/>
      <c r="N11" s="11"/>
      <c r="O11" s="11"/>
      <c r="P11" s="11"/>
      <c r="Q11" s="11"/>
      <c r="R11" s="11"/>
      <c r="S11" s="11"/>
      <c r="T11" s="11"/>
      <c r="U11" s="11"/>
      <c r="V11" s="11"/>
      <c r="W11" s="11"/>
      <c r="X11" s="11"/>
      <c r="Y11" s="11"/>
      <c r="Z11" s="11"/>
    </row>
    <row r="12" spans="1:26" ht="85.5" customHeight="1">
      <c r="A12" s="38"/>
      <c r="B12" s="72" t="s">
        <v>57</v>
      </c>
      <c r="C12" s="53"/>
      <c r="D12" s="74" t="str">
        <f>IFERROR(VLOOKUP(H12,'Reference Sheet'!$A$18:$B$20,2,FALSE),"")</f>
        <v>1: Partially meets expectations</v>
      </c>
      <c r="E12" s="62"/>
      <c r="F12" s="34"/>
      <c r="G12" s="34"/>
      <c r="H12" s="34">
        <f>SUM(J17:J31)</f>
        <v>1</v>
      </c>
      <c r="I12" s="34"/>
      <c r="J12" s="34"/>
      <c r="K12" s="34"/>
      <c r="L12" s="34"/>
      <c r="M12" s="34"/>
      <c r="N12" s="34"/>
      <c r="O12" s="34"/>
      <c r="P12" s="34"/>
      <c r="Q12" s="34"/>
      <c r="R12" s="34"/>
      <c r="S12" s="34"/>
      <c r="T12" s="34"/>
      <c r="U12" s="34"/>
      <c r="V12" s="34"/>
      <c r="W12" s="34"/>
      <c r="X12" s="34"/>
      <c r="Y12" s="34"/>
      <c r="Z12" s="34"/>
    </row>
    <row r="13" spans="1:26">
      <c r="A13" s="11"/>
      <c r="B13" s="60" t="s">
        <v>201</v>
      </c>
      <c r="C13" s="61"/>
      <c r="D13" s="61"/>
      <c r="E13" s="62"/>
      <c r="F13" s="11"/>
      <c r="G13" s="11"/>
      <c r="H13" s="11"/>
      <c r="I13" s="11"/>
      <c r="J13" s="11"/>
      <c r="K13" s="11"/>
      <c r="L13" s="11"/>
      <c r="M13" s="11"/>
      <c r="N13" s="11"/>
      <c r="O13" s="11"/>
      <c r="P13" s="11"/>
      <c r="Q13" s="11"/>
      <c r="R13" s="11"/>
      <c r="S13" s="11"/>
      <c r="T13" s="11"/>
      <c r="U13" s="11"/>
      <c r="V13" s="11"/>
      <c r="W13" s="11"/>
      <c r="X13" s="11"/>
      <c r="Y13" s="11"/>
      <c r="Z13" s="11"/>
    </row>
    <row r="14" spans="1:26">
      <c r="A14" s="11"/>
      <c r="B14" s="63" t="s">
        <v>202</v>
      </c>
      <c r="C14" s="53"/>
      <c r="D14" s="53"/>
      <c r="E14" s="53"/>
      <c r="F14" s="11"/>
      <c r="G14" s="11"/>
      <c r="H14" s="11"/>
      <c r="I14" s="11"/>
      <c r="J14" s="11"/>
      <c r="K14" s="11"/>
      <c r="L14" s="11"/>
      <c r="M14" s="11"/>
      <c r="N14" s="11"/>
      <c r="O14" s="11"/>
      <c r="P14" s="11"/>
      <c r="Q14" s="11"/>
      <c r="R14" s="11"/>
      <c r="S14" s="11"/>
      <c r="T14" s="11"/>
      <c r="U14" s="11"/>
      <c r="V14" s="11"/>
      <c r="W14" s="11"/>
      <c r="X14" s="11"/>
      <c r="Y14" s="11"/>
      <c r="Z14" s="11"/>
    </row>
    <row r="15" spans="1:26">
      <c r="A15" s="11"/>
      <c r="B15" s="53"/>
      <c r="C15" s="53"/>
      <c r="D15" s="53"/>
      <c r="E15" s="53"/>
      <c r="F15" s="11"/>
      <c r="G15" s="11"/>
      <c r="H15" s="11"/>
      <c r="I15" s="11"/>
      <c r="J15" s="11"/>
      <c r="K15" s="11"/>
      <c r="L15" s="11"/>
      <c r="M15" s="11"/>
      <c r="N15" s="11"/>
      <c r="O15" s="11"/>
      <c r="P15" s="11"/>
      <c r="Q15" s="11"/>
      <c r="R15" s="11"/>
      <c r="S15" s="11"/>
      <c r="T15" s="11"/>
      <c r="U15" s="11"/>
      <c r="V15" s="11"/>
      <c r="W15" s="11"/>
      <c r="X15" s="11"/>
      <c r="Y15" s="11"/>
      <c r="Z15" s="11"/>
    </row>
    <row r="16" spans="1:26">
      <c r="A16" s="33"/>
      <c r="B16" s="53"/>
      <c r="C16" s="53"/>
      <c r="D16" s="53"/>
      <c r="E16" s="53"/>
      <c r="F16" s="11"/>
      <c r="G16" s="11"/>
      <c r="H16" s="11"/>
      <c r="I16" s="11"/>
      <c r="J16" s="11"/>
      <c r="K16" s="11"/>
      <c r="L16" s="11"/>
      <c r="M16" s="11"/>
      <c r="N16" s="11"/>
      <c r="O16" s="11"/>
      <c r="P16" s="11"/>
      <c r="Q16" s="11"/>
      <c r="R16" s="11"/>
      <c r="S16" s="11"/>
      <c r="T16" s="11"/>
      <c r="U16" s="11"/>
      <c r="V16" s="11"/>
      <c r="W16" s="11"/>
      <c r="X16" s="11"/>
      <c r="Y16" s="11"/>
      <c r="Z16" s="11"/>
    </row>
    <row r="17" spans="1:26">
      <c r="A17" s="11"/>
      <c r="B17" s="53"/>
      <c r="C17" s="53"/>
      <c r="D17" s="53"/>
      <c r="E17" s="53"/>
      <c r="F17" s="11"/>
      <c r="G17" s="11"/>
      <c r="H17" s="41">
        <v>8</v>
      </c>
      <c r="I17" s="41">
        <v>2</v>
      </c>
      <c r="J17" s="11">
        <f t="shared" ref="J17:J24" si="0">IF(AND(H$10=TRUE,$H$11=H17),I17,0)</f>
        <v>0</v>
      </c>
      <c r="K17" s="11"/>
      <c r="L17" s="11"/>
      <c r="M17" s="11"/>
      <c r="N17" s="11"/>
      <c r="O17" s="11"/>
      <c r="P17" s="11"/>
      <c r="Q17" s="11"/>
      <c r="R17" s="11"/>
      <c r="S17" s="11"/>
      <c r="T17" s="11"/>
      <c r="U17" s="11"/>
      <c r="V17" s="11"/>
      <c r="W17" s="11"/>
      <c r="X17" s="11"/>
      <c r="Y17" s="11"/>
      <c r="Z17" s="11"/>
    </row>
    <row r="18" spans="1:26">
      <c r="A18" s="11"/>
      <c r="B18" s="11"/>
      <c r="C18" s="11"/>
      <c r="D18" s="39"/>
      <c r="E18" s="11"/>
      <c r="F18" s="34"/>
      <c r="G18" s="34"/>
      <c r="H18" s="40">
        <v>7</v>
      </c>
      <c r="I18" s="40">
        <v>2</v>
      </c>
      <c r="J18" s="34">
        <f t="shared" si="0"/>
        <v>0</v>
      </c>
      <c r="K18" s="34"/>
      <c r="L18" s="34"/>
      <c r="M18" s="34"/>
      <c r="N18" s="34"/>
      <c r="O18" s="34"/>
      <c r="P18" s="34"/>
      <c r="Q18" s="34"/>
      <c r="R18" s="34"/>
      <c r="S18" s="34"/>
      <c r="T18" s="34"/>
      <c r="U18" s="34"/>
      <c r="V18" s="34"/>
      <c r="W18" s="34"/>
      <c r="X18" s="34"/>
      <c r="Y18" s="34"/>
      <c r="Z18" s="34"/>
    </row>
    <row r="19" spans="1:26">
      <c r="A19" s="11"/>
      <c r="B19" s="11"/>
      <c r="C19" s="11"/>
      <c r="D19" s="39"/>
      <c r="E19" s="11"/>
      <c r="F19" s="11"/>
      <c r="G19" s="11"/>
      <c r="H19" s="41">
        <v>6</v>
      </c>
      <c r="I19" s="41">
        <v>1</v>
      </c>
      <c r="J19" s="11">
        <f t="shared" si="0"/>
        <v>1</v>
      </c>
      <c r="K19" s="11"/>
      <c r="L19" s="11"/>
      <c r="M19" s="11"/>
      <c r="N19" s="11"/>
      <c r="O19" s="11"/>
      <c r="P19" s="11"/>
      <c r="Q19" s="11"/>
      <c r="R19" s="11"/>
      <c r="S19" s="11"/>
      <c r="T19" s="11"/>
      <c r="U19" s="11"/>
      <c r="V19" s="11"/>
      <c r="W19" s="11"/>
      <c r="X19" s="11"/>
      <c r="Y19" s="11"/>
      <c r="Z19" s="11"/>
    </row>
    <row r="20" spans="1:26">
      <c r="A20" s="11"/>
      <c r="B20" s="11"/>
      <c r="C20" s="11"/>
      <c r="D20" s="39"/>
      <c r="E20" s="11"/>
      <c r="F20" s="11"/>
      <c r="G20" s="11"/>
      <c r="H20" s="41">
        <v>5</v>
      </c>
      <c r="I20" s="41">
        <v>1</v>
      </c>
      <c r="J20" s="11">
        <f t="shared" si="0"/>
        <v>0</v>
      </c>
      <c r="K20" s="11"/>
      <c r="L20" s="11"/>
      <c r="M20" s="11"/>
      <c r="N20" s="11"/>
      <c r="O20" s="11"/>
      <c r="P20" s="11"/>
      <c r="Q20" s="11"/>
      <c r="R20" s="11"/>
      <c r="S20" s="11"/>
      <c r="T20" s="11"/>
      <c r="U20" s="11"/>
      <c r="V20" s="11"/>
      <c r="W20" s="11"/>
      <c r="X20" s="11"/>
      <c r="Y20" s="11"/>
      <c r="Z20" s="11"/>
    </row>
    <row r="21" spans="1:26" ht="15.75" customHeight="1">
      <c r="A21" s="11"/>
      <c r="B21" s="11"/>
      <c r="C21" s="11"/>
      <c r="D21" s="39"/>
      <c r="E21" s="11"/>
      <c r="F21" s="11"/>
      <c r="G21" s="11"/>
      <c r="H21" s="41">
        <v>4</v>
      </c>
      <c r="I21" s="41">
        <v>1</v>
      </c>
      <c r="J21" s="11">
        <f t="shared" si="0"/>
        <v>0</v>
      </c>
      <c r="K21" s="11"/>
      <c r="L21" s="11"/>
      <c r="M21" s="11"/>
      <c r="N21" s="11"/>
      <c r="O21" s="11"/>
      <c r="P21" s="11"/>
      <c r="Q21" s="11"/>
      <c r="R21" s="11"/>
      <c r="S21" s="11"/>
      <c r="T21" s="11"/>
      <c r="U21" s="11"/>
      <c r="V21" s="11"/>
      <c r="W21" s="11"/>
      <c r="X21" s="11"/>
      <c r="Y21" s="11"/>
      <c r="Z21" s="11"/>
    </row>
    <row r="22" spans="1:26" ht="15.75" customHeight="1">
      <c r="A22" s="11"/>
      <c r="B22" s="11"/>
      <c r="C22" s="11"/>
      <c r="D22" s="39"/>
      <c r="E22" s="11"/>
      <c r="F22" s="11"/>
      <c r="G22" s="11"/>
      <c r="H22" s="41">
        <v>3</v>
      </c>
      <c r="I22" s="41">
        <v>0</v>
      </c>
      <c r="J22" s="11">
        <f t="shared" si="0"/>
        <v>0</v>
      </c>
      <c r="K22" s="11"/>
      <c r="L22" s="11"/>
      <c r="M22" s="11"/>
      <c r="N22" s="11"/>
      <c r="O22" s="11"/>
      <c r="P22" s="11"/>
      <c r="Q22" s="11"/>
      <c r="R22" s="11"/>
      <c r="S22" s="11"/>
      <c r="T22" s="11"/>
      <c r="U22" s="11"/>
      <c r="V22" s="11"/>
      <c r="W22" s="11"/>
      <c r="X22" s="11"/>
      <c r="Y22" s="11"/>
      <c r="Z22" s="11"/>
    </row>
    <row r="23" spans="1:26" ht="15.75" customHeight="1">
      <c r="A23" s="11"/>
      <c r="B23" s="11"/>
      <c r="C23" s="11"/>
      <c r="D23" s="39"/>
      <c r="E23" s="11"/>
      <c r="F23" s="11"/>
      <c r="G23" s="11"/>
      <c r="H23" s="41">
        <v>2</v>
      </c>
      <c r="I23" s="41">
        <v>0</v>
      </c>
      <c r="J23" s="11">
        <f t="shared" si="0"/>
        <v>0</v>
      </c>
      <c r="K23" s="11"/>
      <c r="L23" s="11"/>
      <c r="M23" s="11"/>
      <c r="N23" s="11"/>
      <c r="O23" s="11"/>
      <c r="P23" s="11"/>
      <c r="Q23" s="11"/>
      <c r="R23" s="11"/>
      <c r="S23" s="11"/>
      <c r="T23" s="11"/>
      <c r="U23" s="11"/>
      <c r="V23" s="11"/>
      <c r="W23" s="11"/>
      <c r="X23" s="11"/>
      <c r="Y23" s="11"/>
      <c r="Z23" s="11"/>
    </row>
    <row r="24" spans="1:26" ht="15.75" customHeight="1">
      <c r="A24" s="11"/>
      <c r="B24" s="11"/>
      <c r="C24" s="11"/>
      <c r="D24" s="39"/>
      <c r="E24" s="11"/>
      <c r="F24" s="11"/>
      <c r="G24" s="11"/>
      <c r="H24" s="41">
        <v>1</v>
      </c>
      <c r="I24" s="41">
        <v>0</v>
      </c>
      <c r="J24" s="11">
        <f t="shared" si="0"/>
        <v>0</v>
      </c>
      <c r="K24" s="11"/>
      <c r="L24" s="11"/>
      <c r="M24" s="11"/>
      <c r="N24" s="11"/>
      <c r="O24" s="11"/>
      <c r="P24" s="11"/>
      <c r="Q24" s="11"/>
      <c r="R24" s="11"/>
      <c r="S24" s="11"/>
      <c r="T24" s="11"/>
      <c r="U24" s="11"/>
      <c r="V24" s="11"/>
      <c r="W24" s="11"/>
      <c r="X24" s="11"/>
      <c r="Y24" s="11"/>
      <c r="Z24" s="11"/>
    </row>
    <row r="25" spans="1:26" ht="15.75" customHeight="1">
      <c r="A25" s="11"/>
      <c r="B25" s="11"/>
      <c r="C25" s="11"/>
      <c r="D25" s="39"/>
      <c r="E25" s="11"/>
      <c r="F25" s="11"/>
      <c r="G25" s="11"/>
      <c r="H25" s="11"/>
      <c r="I25" s="11"/>
      <c r="J25" s="11"/>
      <c r="K25" s="11"/>
      <c r="L25" s="11"/>
      <c r="M25" s="11"/>
      <c r="N25" s="11"/>
      <c r="O25" s="11"/>
      <c r="P25" s="11"/>
      <c r="Q25" s="11"/>
      <c r="R25" s="11"/>
      <c r="S25" s="11"/>
      <c r="T25" s="11"/>
      <c r="U25" s="11"/>
      <c r="V25" s="11"/>
      <c r="W25" s="11"/>
      <c r="X25" s="11"/>
      <c r="Y25" s="11"/>
      <c r="Z25" s="11"/>
    </row>
    <row r="26" spans="1:26" ht="15.75" customHeight="1">
      <c r="A26" s="11"/>
      <c r="B26" s="11"/>
      <c r="C26" s="11"/>
      <c r="D26" s="39"/>
      <c r="E26" s="11"/>
      <c r="F26" s="11"/>
      <c r="G26" s="11"/>
      <c r="H26" s="11"/>
      <c r="I26" s="11"/>
      <c r="J26" s="11"/>
      <c r="K26" s="11"/>
      <c r="L26" s="11"/>
      <c r="M26" s="11"/>
      <c r="N26" s="11"/>
      <c r="O26" s="11"/>
      <c r="P26" s="11"/>
      <c r="Q26" s="11"/>
      <c r="R26" s="11"/>
      <c r="S26" s="11"/>
      <c r="T26" s="11"/>
      <c r="U26" s="11"/>
      <c r="V26" s="11"/>
      <c r="W26" s="11"/>
      <c r="X26" s="11"/>
      <c r="Y26" s="11"/>
      <c r="Z26" s="11"/>
    </row>
    <row r="27" spans="1:26" ht="15.75" customHeight="1">
      <c r="A27" s="11"/>
      <c r="B27" s="11"/>
      <c r="C27" s="11"/>
      <c r="D27" s="39"/>
      <c r="E27" s="11"/>
      <c r="F27" s="11"/>
      <c r="G27" s="11"/>
      <c r="H27" s="11"/>
      <c r="I27" s="11"/>
      <c r="J27" s="11"/>
      <c r="K27" s="11"/>
      <c r="L27" s="11"/>
      <c r="M27" s="11"/>
      <c r="N27" s="11"/>
      <c r="O27" s="11"/>
      <c r="P27" s="11"/>
      <c r="Q27" s="11"/>
      <c r="R27" s="11"/>
      <c r="S27" s="11"/>
      <c r="T27" s="11"/>
      <c r="U27" s="11"/>
      <c r="V27" s="11"/>
      <c r="W27" s="11"/>
      <c r="X27" s="11"/>
      <c r="Y27" s="11"/>
      <c r="Z27" s="11"/>
    </row>
    <row r="28" spans="1:26" ht="15.75" customHeight="1">
      <c r="A28" s="11"/>
      <c r="B28" s="11"/>
      <c r="C28" s="11"/>
      <c r="D28" s="39"/>
      <c r="E28" s="11"/>
      <c r="F28" s="11"/>
      <c r="G28" s="11"/>
      <c r="H28" s="11"/>
      <c r="I28" s="11"/>
      <c r="J28" s="11"/>
      <c r="K28" s="11"/>
      <c r="L28" s="11"/>
      <c r="M28" s="11"/>
      <c r="N28" s="11"/>
      <c r="O28" s="11"/>
      <c r="P28" s="11"/>
      <c r="Q28" s="11"/>
      <c r="R28" s="11"/>
      <c r="S28" s="11"/>
      <c r="T28" s="11"/>
      <c r="U28" s="11"/>
      <c r="V28" s="11"/>
      <c r="W28" s="11"/>
      <c r="X28" s="11"/>
      <c r="Y28" s="11"/>
      <c r="Z28" s="11"/>
    </row>
    <row r="29" spans="1:26" ht="15.75" customHeight="1">
      <c r="A29" s="11"/>
      <c r="B29" s="11"/>
      <c r="C29" s="11"/>
      <c r="D29" s="39"/>
      <c r="E29" s="11"/>
      <c r="F29" s="11"/>
      <c r="G29" s="11"/>
      <c r="H29" s="11"/>
      <c r="I29" s="11"/>
      <c r="J29" s="11"/>
      <c r="K29" s="11"/>
      <c r="L29" s="11"/>
      <c r="M29" s="11"/>
      <c r="N29" s="11"/>
      <c r="O29" s="11"/>
      <c r="P29" s="11"/>
      <c r="Q29" s="11"/>
      <c r="R29" s="11"/>
      <c r="S29" s="11"/>
      <c r="T29" s="11"/>
      <c r="U29" s="11"/>
      <c r="V29" s="11"/>
      <c r="W29" s="11"/>
      <c r="X29" s="11"/>
      <c r="Y29" s="11"/>
      <c r="Z29" s="11"/>
    </row>
    <row r="30" spans="1:26" ht="15.75" customHeight="1">
      <c r="A30" s="11"/>
      <c r="B30" s="11"/>
      <c r="C30" s="11"/>
      <c r="D30" s="39"/>
      <c r="E30" s="11"/>
      <c r="F30" s="11"/>
      <c r="G30" s="11"/>
      <c r="H30" s="11"/>
      <c r="I30" s="11"/>
      <c r="J30" s="11"/>
      <c r="K30" s="11"/>
      <c r="L30" s="11"/>
      <c r="M30" s="11"/>
      <c r="N30" s="11"/>
      <c r="O30" s="11"/>
      <c r="P30" s="11"/>
      <c r="Q30" s="11"/>
      <c r="R30" s="11"/>
      <c r="S30" s="11"/>
      <c r="T30" s="11"/>
      <c r="U30" s="11"/>
      <c r="V30" s="11"/>
      <c r="W30" s="11"/>
      <c r="X30" s="11"/>
      <c r="Y30" s="11"/>
      <c r="Z30" s="11"/>
    </row>
    <row r="31" spans="1:26" ht="15.75" customHeight="1">
      <c r="A31" s="11"/>
      <c r="B31" s="11"/>
      <c r="C31" s="11"/>
      <c r="D31" s="39"/>
      <c r="E31" s="11"/>
      <c r="F31" s="11"/>
      <c r="G31" s="11"/>
      <c r="H31" s="11"/>
      <c r="I31" s="11"/>
      <c r="J31" s="11"/>
      <c r="K31" s="11"/>
      <c r="L31" s="11"/>
      <c r="M31" s="11"/>
      <c r="N31" s="11"/>
      <c r="O31" s="11"/>
      <c r="P31" s="11"/>
      <c r="Q31" s="11"/>
      <c r="R31" s="11"/>
      <c r="S31" s="11"/>
      <c r="T31" s="11"/>
      <c r="U31" s="11"/>
      <c r="V31" s="11"/>
      <c r="W31" s="11"/>
      <c r="X31" s="11"/>
      <c r="Y31" s="11"/>
      <c r="Z31" s="11"/>
    </row>
    <row r="32" spans="1:26" ht="15.75" customHeight="1">
      <c r="A32" s="11"/>
      <c r="B32" s="11"/>
      <c r="C32" s="11"/>
      <c r="D32" s="39"/>
      <c r="E32" s="11"/>
      <c r="F32" s="11"/>
      <c r="G32" s="11"/>
      <c r="H32" s="11"/>
      <c r="I32" s="11"/>
      <c r="J32" s="11"/>
      <c r="K32" s="11"/>
      <c r="L32" s="11"/>
      <c r="M32" s="11"/>
      <c r="N32" s="11"/>
      <c r="O32" s="11"/>
      <c r="P32" s="11"/>
      <c r="Q32" s="11"/>
      <c r="R32" s="11"/>
      <c r="S32" s="11"/>
      <c r="T32" s="11"/>
      <c r="U32" s="11"/>
      <c r="V32" s="11"/>
      <c r="W32" s="11"/>
      <c r="X32" s="11"/>
      <c r="Y32" s="11"/>
      <c r="Z32" s="11"/>
    </row>
    <row r="33" spans="1:26" ht="15.75" customHeight="1">
      <c r="A33" s="11"/>
      <c r="B33" s="11"/>
      <c r="C33" s="11"/>
      <c r="D33" s="39"/>
      <c r="E33" s="11"/>
      <c r="F33" s="11"/>
      <c r="G33" s="11"/>
      <c r="H33" s="11"/>
      <c r="I33" s="11"/>
      <c r="J33" s="11"/>
      <c r="K33" s="11"/>
      <c r="L33" s="11"/>
      <c r="M33" s="11"/>
      <c r="N33" s="11"/>
      <c r="O33" s="11"/>
      <c r="P33" s="11"/>
      <c r="Q33" s="11"/>
      <c r="R33" s="11"/>
      <c r="S33" s="11"/>
      <c r="T33" s="11"/>
      <c r="U33" s="11"/>
      <c r="V33" s="11"/>
      <c r="W33" s="11"/>
      <c r="X33" s="11"/>
      <c r="Y33" s="11"/>
      <c r="Z33" s="11"/>
    </row>
    <row r="34" spans="1:26" ht="15.75" customHeight="1">
      <c r="A34" s="11"/>
      <c r="B34" s="11"/>
      <c r="C34" s="11"/>
      <c r="D34" s="39"/>
      <c r="E34" s="11"/>
      <c r="F34" s="11"/>
      <c r="G34" s="11"/>
      <c r="H34" s="11"/>
      <c r="I34" s="11"/>
      <c r="J34" s="11"/>
      <c r="K34" s="11"/>
      <c r="L34" s="11"/>
      <c r="M34" s="11"/>
      <c r="N34" s="11"/>
      <c r="O34" s="11"/>
      <c r="P34" s="11"/>
      <c r="Q34" s="11"/>
      <c r="R34" s="11"/>
      <c r="S34" s="11"/>
      <c r="T34" s="11"/>
      <c r="U34" s="11"/>
      <c r="V34" s="11"/>
      <c r="W34" s="11"/>
      <c r="X34" s="11"/>
      <c r="Y34" s="11"/>
      <c r="Z34" s="11"/>
    </row>
    <row r="35" spans="1:26" ht="15.75" customHeight="1">
      <c r="A35" s="11"/>
      <c r="B35" s="11"/>
      <c r="C35" s="11"/>
      <c r="D35" s="39"/>
      <c r="E35" s="11"/>
      <c r="F35" s="11"/>
      <c r="G35" s="11"/>
      <c r="H35" s="11"/>
      <c r="I35" s="11"/>
      <c r="J35" s="11"/>
      <c r="K35" s="11"/>
      <c r="L35" s="11"/>
      <c r="M35" s="11"/>
      <c r="N35" s="11"/>
      <c r="O35" s="11"/>
      <c r="P35" s="11"/>
      <c r="Q35" s="11"/>
      <c r="R35" s="11"/>
      <c r="S35" s="11"/>
      <c r="T35" s="11"/>
      <c r="U35" s="11"/>
      <c r="V35" s="11"/>
      <c r="W35" s="11"/>
      <c r="X35" s="11"/>
      <c r="Y35" s="11"/>
      <c r="Z35" s="11"/>
    </row>
    <row r="36" spans="1:26" ht="15.75" customHeight="1">
      <c r="A36" s="11"/>
      <c r="B36" s="11"/>
      <c r="C36" s="11"/>
      <c r="D36" s="39"/>
      <c r="E36" s="11"/>
      <c r="F36" s="11"/>
      <c r="G36" s="11"/>
      <c r="H36" s="11"/>
      <c r="I36" s="11"/>
      <c r="J36" s="11"/>
      <c r="K36" s="11"/>
      <c r="L36" s="11"/>
      <c r="M36" s="11"/>
      <c r="N36" s="11"/>
      <c r="O36" s="11"/>
      <c r="P36" s="11"/>
      <c r="Q36" s="11"/>
      <c r="R36" s="11"/>
      <c r="S36" s="11"/>
      <c r="T36" s="11"/>
      <c r="U36" s="11"/>
      <c r="V36" s="11"/>
      <c r="W36" s="11"/>
      <c r="X36" s="11"/>
      <c r="Y36" s="11"/>
      <c r="Z36" s="11"/>
    </row>
    <row r="37" spans="1:26" ht="15.75" customHeight="1">
      <c r="A37" s="11"/>
      <c r="B37" s="11"/>
      <c r="C37" s="11"/>
      <c r="D37" s="39"/>
      <c r="E37" s="11"/>
      <c r="F37" s="11"/>
      <c r="G37" s="11"/>
      <c r="H37" s="11"/>
      <c r="I37" s="11"/>
      <c r="J37" s="11"/>
      <c r="K37" s="11"/>
      <c r="L37" s="11"/>
      <c r="M37" s="11"/>
      <c r="N37" s="11"/>
      <c r="O37" s="11"/>
      <c r="P37" s="11"/>
      <c r="Q37" s="11"/>
      <c r="R37" s="11"/>
      <c r="S37" s="11"/>
      <c r="T37" s="11"/>
      <c r="U37" s="11"/>
      <c r="V37" s="11"/>
      <c r="W37" s="11"/>
      <c r="X37" s="11"/>
      <c r="Y37" s="11"/>
      <c r="Z37" s="11"/>
    </row>
    <row r="38" spans="1:26" ht="15.75" customHeight="1">
      <c r="A38" s="11"/>
      <c r="B38" s="11"/>
      <c r="C38" s="11"/>
      <c r="D38" s="39"/>
      <c r="E38" s="11"/>
      <c r="F38" s="11"/>
      <c r="G38" s="11"/>
      <c r="H38" s="11"/>
      <c r="I38" s="11"/>
      <c r="J38" s="11"/>
      <c r="K38" s="11"/>
      <c r="L38" s="11"/>
      <c r="M38" s="11"/>
      <c r="N38" s="11"/>
      <c r="O38" s="11"/>
      <c r="P38" s="11"/>
      <c r="Q38" s="11"/>
      <c r="R38" s="11"/>
      <c r="S38" s="11"/>
      <c r="T38" s="11"/>
      <c r="U38" s="11"/>
      <c r="V38" s="11"/>
      <c r="W38" s="11"/>
      <c r="X38" s="11"/>
      <c r="Y38" s="11"/>
      <c r="Z38" s="11"/>
    </row>
    <row r="39" spans="1:26" ht="15.75" customHeight="1">
      <c r="A39" s="11"/>
      <c r="B39" s="11"/>
      <c r="C39" s="11"/>
      <c r="D39" s="39"/>
      <c r="E39" s="11"/>
      <c r="F39" s="11"/>
      <c r="G39" s="11"/>
      <c r="H39" s="11"/>
      <c r="I39" s="11"/>
      <c r="J39" s="11"/>
      <c r="K39" s="11"/>
      <c r="L39" s="11"/>
      <c r="M39" s="11"/>
      <c r="N39" s="11"/>
      <c r="O39" s="11"/>
      <c r="P39" s="11"/>
      <c r="Q39" s="11"/>
      <c r="R39" s="11"/>
      <c r="S39" s="11"/>
      <c r="T39" s="11"/>
      <c r="U39" s="11"/>
      <c r="V39" s="11"/>
      <c r="W39" s="11"/>
      <c r="X39" s="11"/>
      <c r="Y39" s="11"/>
      <c r="Z39" s="11"/>
    </row>
    <row r="40" spans="1:26" ht="15.75" customHeight="1">
      <c r="A40" s="11"/>
      <c r="B40" s="11"/>
      <c r="C40" s="11"/>
      <c r="D40" s="39"/>
      <c r="E40" s="11"/>
      <c r="F40" s="11"/>
      <c r="G40" s="11"/>
      <c r="H40" s="11"/>
      <c r="I40" s="11"/>
      <c r="J40" s="11"/>
      <c r="K40" s="11"/>
      <c r="L40" s="11"/>
      <c r="M40" s="11"/>
      <c r="N40" s="11"/>
      <c r="O40" s="11"/>
      <c r="P40" s="11"/>
      <c r="Q40" s="11"/>
      <c r="R40" s="11"/>
      <c r="S40" s="11"/>
      <c r="T40" s="11"/>
      <c r="U40" s="11"/>
      <c r="V40" s="11"/>
      <c r="W40" s="11"/>
      <c r="X40" s="11"/>
      <c r="Y40" s="11"/>
      <c r="Z40" s="11"/>
    </row>
    <row r="41" spans="1:26" ht="15.75" customHeight="1">
      <c r="A41" s="11"/>
      <c r="B41" s="11"/>
      <c r="C41" s="11"/>
      <c r="D41" s="39"/>
      <c r="E41" s="11"/>
      <c r="F41" s="11"/>
      <c r="G41" s="11"/>
      <c r="H41" s="11"/>
      <c r="I41" s="11"/>
      <c r="J41" s="11"/>
      <c r="K41" s="11"/>
      <c r="L41" s="11"/>
      <c r="M41" s="11"/>
      <c r="N41" s="11"/>
      <c r="O41" s="11"/>
      <c r="P41" s="11"/>
      <c r="Q41" s="11"/>
      <c r="R41" s="11"/>
      <c r="S41" s="11"/>
      <c r="T41" s="11"/>
      <c r="U41" s="11"/>
      <c r="V41" s="11"/>
      <c r="W41" s="11"/>
      <c r="X41" s="11"/>
      <c r="Y41" s="11"/>
      <c r="Z41" s="11"/>
    </row>
    <row r="42" spans="1:26" ht="15.75" customHeight="1">
      <c r="A42" s="11"/>
      <c r="B42" s="11"/>
      <c r="C42" s="11"/>
      <c r="D42" s="39"/>
      <c r="E42" s="11"/>
      <c r="F42" s="11"/>
      <c r="G42" s="11"/>
      <c r="H42" s="11"/>
      <c r="I42" s="11"/>
      <c r="J42" s="11"/>
      <c r="K42" s="11"/>
      <c r="L42" s="11"/>
      <c r="M42" s="11"/>
      <c r="N42" s="11"/>
      <c r="O42" s="11"/>
      <c r="P42" s="11"/>
      <c r="Q42" s="11"/>
      <c r="R42" s="11"/>
      <c r="S42" s="11"/>
      <c r="T42" s="11"/>
      <c r="U42" s="11"/>
      <c r="V42" s="11"/>
      <c r="W42" s="11"/>
      <c r="X42" s="11"/>
      <c r="Y42" s="11"/>
      <c r="Z42" s="11"/>
    </row>
    <row r="43" spans="1:26" ht="15.75" customHeight="1">
      <c r="A43" s="11"/>
      <c r="B43" s="11"/>
      <c r="C43" s="11"/>
      <c r="D43" s="39"/>
      <c r="E43" s="11"/>
      <c r="F43" s="11"/>
      <c r="G43" s="11"/>
      <c r="H43" s="11"/>
      <c r="I43" s="11"/>
      <c r="J43" s="11"/>
      <c r="K43" s="11"/>
      <c r="L43" s="11"/>
      <c r="M43" s="11"/>
      <c r="N43" s="11"/>
      <c r="O43" s="11"/>
      <c r="P43" s="11"/>
      <c r="Q43" s="11"/>
      <c r="R43" s="11"/>
      <c r="S43" s="11"/>
      <c r="T43" s="11"/>
      <c r="U43" s="11"/>
      <c r="V43" s="11"/>
      <c r="W43" s="11"/>
      <c r="X43" s="11"/>
      <c r="Y43" s="11"/>
      <c r="Z43" s="11"/>
    </row>
    <row r="44" spans="1:26" ht="15.75" customHeight="1">
      <c r="A44" s="11"/>
      <c r="B44" s="11"/>
      <c r="C44" s="11"/>
      <c r="D44" s="39"/>
      <c r="E44" s="11"/>
      <c r="F44" s="11"/>
      <c r="G44" s="11"/>
      <c r="H44" s="11"/>
      <c r="I44" s="11"/>
      <c r="J44" s="11"/>
      <c r="K44" s="11"/>
      <c r="L44" s="11"/>
      <c r="M44" s="11"/>
      <c r="N44" s="11"/>
      <c r="O44" s="11"/>
      <c r="P44" s="11"/>
      <c r="Q44" s="11"/>
      <c r="R44" s="11"/>
      <c r="S44" s="11"/>
      <c r="T44" s="11"/>
      <c r="U44" s="11"/>
      <c r="V44" s="11"/>
      <c r="W44" s="11"/>
      <c r="X44" s="11"/>
      <c r="Y44" s="11"/>
      <c r="Z44" s="11"/>
    </row>
    <row r="45" spans="1:26" ht="15.75" customHeight="1">
      <c r="A45" s="11"/>
      <c r="B45" s="11"/>
      <c r="C45" s="11"/>
      <c r="D45" s="39"/>
      <c r="E45" s="11"/>
      <c r="F45" s="11"/>
      <c r="G45" s="11"/>
      <c r="H45" s="11"/>
      <c r="I45" s="11"/>
      <c r="J45" s="11"/>
      <c r="K45" s="11"/>
      <c r="L45" s="11"/>
      <c r="M45" s="11"/>
      <c r="N45" s="11"/>
      <c r="O45" s="11"/>
      <c r="P45" s="11"/>
      <c r="Q45" s="11"/>
      <c r="R45" s="11"/>
      <c r="S45" s="11"/>
      <c r="T45" s="11"/>
      <c r="U45" s="11"/>
      <c r="V45" s="11"/>
      <c r="W45" s="11"/>
      <c r="X45" s="11"/>
      <c r="Y45" s="11"/>
      <c r="Z45" s="11"/>
    </row>
    <row r="46" spans="1:26" ht="15.75" customHeight="1">
      <c r="A46" s="11"/>
      <c r="B46" s="11"/>
      <c r="C46" s="11"/>
      <c r="D46" s="39"/>
      <c r="E46" s="11"/>
      <c r="F46" s="11"/>
      <c r="G46" s="11"/>
      <c r="H46" s="11"/>
      <c r="I46" s="11"/>
      <c r="J46" s="11"/>
      <c r="K46" s="11"/>
      <c r="L46" s="11"/>
      <c r="M46" s="11"/>
      <c r="N46" s="11"/>
      <c r="O46" s="11"/>
      <c r="P46" s="11"/>
      <c r="Q46" s="11"/>
      <c r="R46" s="11"/>
      <c r="S46" s="11"/>
      <c r="T46" s="11"/>
      <c r="U46" s="11"/>
      <c r="V46" s="11"/>
      <c r="W46" s="11"/>
      <c r="X46" s="11"/>
      <c r="Y46" s="11"/>
      <c r="Z46" s="11"/>
    </row>
    <row r="47" spans="1:26" ht="15.75" customHeight="1">
      <c r="A47" s="11"/>
      <c r="B47" s="11"/>
      <c r="C47" s="11"/>
      <c r="D47" s="39"/>
      <c r="E47" s="11"/>
      <c r="F47" s="11"/>
      <c r="G47" s="11"/>
      <c r="H47" s="11"/>
      <c r="I47" s="11"/>
      <c r="J47" s="11"/>
      <c r="K47" s="11"/>
      <c r="L47" s="11"/>
      <c r="M47" s="11"/>
      <c r="N47" s="11"/>
      <c r="O47" s="11"/>
      <c r="P47" s="11"/>
      <c r="Q47" s="11"/>
      <c r="R47" s="11"/>
      <c r="S47" s="11"/>
      <c r="T47" s="11"/>
      <c r="U47" s="11"/>
      <c r="V47" s="11"/>
      <c r="W47" s="11"/>
      <c r="X47" s="11"/>
      <c r="Y47" s="11"/>
      <c r="Z47" s="11"/>
    </row>
    <row r="48" spans="1:26" ht="15.75" customHeight="1">
      <c r="A48" s="11"/>
      <c r="B48" s="11"/>
      <c r="C48" s="11"/>
      <c r="D48" s="39"/>
      <c r="E48" s="11"/>
      <c r="F48" s="11"/>
      <c r="G48" s="11"/>
      <c r="H48" s="11"/>
      <c r="I48" s="11"/>
      <c r="J48" s="11"/>
      <c r="K48" s="11"/>
      <c r="L48" s="11"/>
      <c r="M48" s="11"/>
      <c r="N48" s="11"/>
      <c r="O48" s="11"/>
      <c r="P48" s="11"/>
      <c r="Q48" s="11"/>
      <c r="R48" s="11"/>
      <c r="S48" s="11"/>
      <c r="T48" s="11"/>
      <c r="U48" s="11"/>
      <c r="V48" s="11"/>
      <c r="W48" s="11"/>
      <c r="X48" s="11"/>
      <c r="Y48" s="11"/>
      <c r="Z48" s="11"/>
    </row>
    <row r="49" spans="1:26" ht="15.75" customHeight="1">
      <c r="A49" s="11"/>
      <c r="B49" s="11"/>
      <c r="C49" s="11"/>
      <c r="D49" s="39"/>
      <c r="E49" s="11"/>
      <c r="F49" s="11"/>
      <c r="G49" s="11"/>
      <c r="H49" s="11"/>
      <c r="I49" s="11"/>
      <c r="J49" s="11"/>
      <c r="K49" s="11"/>
      <c r="L49" s="11"/>
      <c r="M49" s="11"/>
      <c r="N49" s="11"/>
      <c r="O49" s="11"/>
      <c r="P49" s="11"/>
      <c r="Q49" s="11"/>
      <c r="R49" s="11"/>
      <c r="S49" s="11"/>
      <c r="T49" s="11"/>
      <c r="U49" s="11"/>
      <c r="V49" s="11"/>
      <c r="W49" s="11"/>
      <c r="X49" s="11"/>
      <c r="Y49" s="11"/>
      <c r="Z49" s="11"/>
    </row>
    <row r="50" spans="1:26" ht="15.75" customHeight="1">
      <c r="A50" s="11"/>
      <c r="B50" s="11"/>
      <c r="C50" s="11"/>
      <c r="D50" s="39"/>
      <c r="E50" s="11"/>
      <c r="F50" s="11"/>
      <c r="G50" s="11"/>
      <c r="H50" s="11"/>
      <c r="I50" s="11"/>
      <c r="J50" s="11"/>
      <c r="K50" s="11"/>
      <c r="L50" s="11"/>
      <c r="M50" s="11"/>
      <c r="N50" s="11"/>
      <c r="O50" s="11"/>
      <c r="P50" s="11"/>
      <c r="Q50" s="11"/>
      <c r="R50" s="11"/>
      <c r="S50" s="11"/>
      <c r="T50" s="11"/>
      <c r="U50" s="11"/>
      <c r="V50" s="11"/>
      <c r="W50" s="11"/>
      <c r="X50" s="11"/>
      <c r="Y50" s="11"/>
      <c r="Z50" s="11"/>
    </row>
    <row r="51" spans="1:26" ht="15.75" customHeight="1">
      <c r="A51" s="11"/>
      <c r="B51" s="11"/>
      <c r="C51" s="11"/>
      <c r="D51" s="39"/>
      <c r="E51" s="11"/>
      <c r="F51" s="11"/>
      <c r="G51" s="11"/>
      <c r="H51" s="11"/>
      <c r="I51" s="11"/>
      <c r="J51" s="11"/>
      <c r="K51" s="11"/>
      <c r="L51" s="11"/>
      <c r="M51" s="11"/>
      <c r="N51" s="11"/>
      <c r="O51" s="11"/>
      <c r="P51" s="11"/>
      <c r="Q51" s="11"/>
      <c r="R51" s="11"/>
      <c r="S51" s="11"/>
      <c r="T51" s="11"/>
      <c r="U51" s="11"/>
      <c r="V51" s="11"/>
      <c r="W51" s="11"/>
      <c r="X51" s="11"/>
      <c r="Y51" s="11"/>
      <c r="Z51" s="11"/>
    </row>
    <row r="52" spans="1:26" ht="15.75" customHeight="1">
      <c r="A52" s="11"/>
      <c r="B52" s="11"/>
      <c r="C52" s="11"/>
      <c r="D52" s="39"/>
      <c r="E52" s="11"/>
      <c r="F52" s="11"/>
      <c r="G52" s="11"/>
      <c r="H52" s="11"/>
      <c r="I52" s="11"/>
      <c r="J52" s="11"/>
      <c r="K52" s="11"/>
      <c r="L52" s="11"/>
      <c r="M52" s="11"/>
      <c r="N52" s="11"/>
      <c r="O52" s="11"/>
      <c r="P52" s="11"/>
      <c r="Q52" s="11"/>
      <c r="R52" s="11"/>
      <c r="S52" s="11"/>
      <c r="T52" s="11"/>
      <c r="U52" s="11"/>
      <c r="V52" s="11"/>
      <c r="W52" s="11"/>
      <c r="X52" s="11"/>
      <c r="Y52" s="11"/>
      <c r="Z52" s="11"/>
    </row>
    <row r="53" spans="1:26" ht="15.75" customHeight="1">
      <c r="A53" s="11"/>
      <c r="B53" s="11"/>
      <c r="C53" s="11"/>
      <c r="D53" s="39"/>
      <c r="E53" s="11"/>
      <c r="F53" s="11"/>
      <c r="G53" s="11"/>
      <c r="H53" s="11"/>
      <c r="I53" s="11"/>
      <c r="J53" s="11"/>
      <c r="K53" s="11"/>
      <c r="L53" s="11"/>
      <c r="M53" s="11"/>
      <c r="N53" s="11"/>
      <c r="O53" s="11"/>
      <c r="P53" s="11"/>
      <c r="Q53" s="11"/>
      <c r="R53" s="11"/>
      <c r="S53" s="11"/>
      <c r="T53" s="11"/>
      <c r="U53" s="11"/>
      <c r="V53" s="11"/>
      <c r="W53" s="11"/>
      <c r="X53" s="11"/>
      <c r="Y53" s="11"/>
      <c r="Z53" s="11"/>
    </row>
    <row r="54" spans="1:26" ht="15.75" customHeight="1">
      <c r="A54" s="11"/>
      <c r="B54" s="11"/>
      <c r="C54" s="11"/>
      <c r="D54" s="39"/>
      <c r="E54" s="11"/>
      <c r="F54" s="11"/>
      <c r="G54" s="11"/>
      <c r="H54" s="11"/>
      <c r="I54" s="11"/>
      <c r="J54" s="11"/>
      <c r="K54" s="11"/>
      <c r="L54" s="11"/>
      <c r="M54" s="11"/>
      <c r="N54" s="11"/>
      <c r="O54" s="11"/>
      <c r="P54" s="11"/>
      <c r="Q54" s="11"/>
      <c r="R54" s="11"/>
      <c r="S54" s="11"/>
      <c r="T54" s="11"/>
      <c r="U54" s="11"/>
      <c r="V54" s="11"/>
      <c r="W54" s="11"/>
      <c r="X54" s="11"/>
      <c r="Y54" s="11"/>
      <c r="Z54" s="11"/>
    </row>
    <row r="55" spans="1:26" ht="15.75" customHeight="1">
      <c r="A55" s="11"/>
      <c r="B55" s="11"/>
      <c r="C55" s="11"/>
      <c r="D55" s="39"/>
      <c r="E55" s="11"/>
      <c r="F55" s="11"/>
      <c r="G55" s="11"/>
      <c r="H55" s="11"/>
      <c r="I55" s="11"/>
      <c r="J55" s="11"/>
      <c r="K55" s="11"/>
      <c r="L55" s="11"/>
      <c r="M55" s="11"/>
      <c r="N55" s="11"/>
      <c r="O55" s="11"/>
      <c r="P55" s="11"/>
      <c r="Q55" s="11"/>
      <c r="R55" s="11"/>
      <c r="S55" s="11"/>
      <c r="T55" s="11"/>
      <c r="U55" s="11"/>
      <c r="V55" s="11"/>
      <c r="W55" s="11"/>
      <c r="X55" s="11"/>
      <c r="Y55" s="11"/>
      <c r="Z55" s="11"/>
    </row>
    <row r="56" spans="1:26" ht="15.75" customHeight="1">
      <c r="A56" s="11"/>
      <c r="B56" s="11"/>
      <c r="C56" s="11"/>
      <c r="D56" s="39"/>
      <c r="E56" s="11"/>
      <c r="F56" s="11"/>
      <c r="G56" s="11"/>
      <c r="H56" s="11"/>
      <c r="I56" s="11"/>
      <c r="J56" s="11"/>
      <c r="K56" s="11"/>
      <c r="L56" s="11"/>
      <c r="M56" s="11"/>
      <c r="N56" s="11"/>
      <c r="O56" s="11"/>
      <c r="P56" s="11"/>
      <c r="Q56" s="11"/>
      <c r="R56" s="11"/>
      <c r="S56" s="11"/>
      <c r="T56" s="11"/>
      <c r="U56" s="11"/>
      <c r="V56" s="11"/>
      <c r="W56" s="11"/>
      <c r="X56" s="11"/>
      <c r="Y56" s="11"/>
      <c r="Z56" s="11"/>
    </row>
    <row r="57" spans="1:26" ht="15.75" customHeight="1">
      <c r="A57" s="11"/>
      <c r="B57" s="11"/>
      <c r="C57" s="11"/>
      <c r="D57" s="39"/>
      <c r="E57" s="11"/>
      <c r="F57" s="11"/>
      <c r="G57" s="11"/>
      <c r="H57" s="11"/>
      <c r="I57" s="11"/>
      <c r="J57" s="11"/>
      <c r="K57" s="11"/>
      <c r="L57" s="11"/>
      <c r="M57" s="11"/>
      <c r="N57" s="11"/>
      <c r="O57" s="11"/>
      <c r="P57" s="11"/>
      <c r="Q57" s="11"/>
      <c r="R57" s="11"/>
      <c r="S57" s="11"/>
      <c r="T57" s="11"/>
      <c r="U57" s="11"/>
      <c r="V57" s="11"/>
      <c r="W57" s="11"/>
      <c r="X57" s="11"/>
      <c r="Y57" s="11"/>
      <c r="Z57" s="11"/>
    </row>
    <row r="58" spans="1:26" ht="15.75" customHeight="1">
      <c r="A58" s="11"/>
      <c r="B58" s="11"/>
      <c r="C58" s="11"/>
      <c r="D58" s="39"/>
      <c r="E58" s="11"/>
      <c r="F58" s="11"/>
      <c r="G58" s="11"/>
      <c r="H58" s="11"/>
      <c r="I58" s="11"/>
      <c r="J58" s="11"/>
      <c r="K58" s="11"/>
      <c r="L58" s="11"/>
      <c r="M58" s="11"/>
      <c r="N58" s="11"/>
      <c r="O58" s="11"/>
      <c r="P58" s="11"/>
      <c r="Q58" s="11"/>
      <c r="R58" s="11"/>
      <c r="S58" s="11"/>
      <c r="T58" s="11"/>
      <c r="U58" s="11"/>
      <c r="V58" s="11"/>
      <c r="W58" s="11"/>
      <c r="X58" s="11"/>
      <c r="Y58" s="11"/>
      <c r="Z58" s="11"/>
    </row>
    <row r="59" spans="1:26" ht="15.75" customHeight="1">
      <c r="A59" s="11"/>
      <c r="B59" s="11"/>
      <c r="C59" s="11"/>
      <c r="D59" s="39"/>
      <c r="E59" s="11"/>
      <c r="F59" s="11"/>
      <c r="G59" s="11"/>
      <c r="H59" s="11"/>
      <c r="I59" s="11"/>
      <c r="J59" s="11"/>
      <c r="K59" s="11"/>
      <c r="L59" s="11"/>
      <c r="M59" s="11"/>
      <c r="N59" s="11"/>
      <c r="O59" s="11"/>
      <c r="P59" s="11"/>
      <c r="Q59" s="11"/>
      <c r="R59" s="11"/>
      <c r="S59" s="11"/>
      <c r="T59" s="11"/>
      <c r="U59" s="11"/>
      <c r="V59" s="11"/>
      <c r="W59" s="11"/>
      <c r="X59" s="11"/>
      <c r="Y59" s="11"/>
      <c r="Z59" s="11"/>
    </row>
    <row r="60" spans="1:26" ht="15.75" customHeight="1">
      <c r="A60" s="11"/>
      <c r="B60" s="11"/>
      <c r="C60" s="11"/>
      <c r="D60" s="39"/>
      <c r="E60" s="11"/>
      <c r="F60" s="11"/>
      <c r="G60" s="11"/>
      <c r="H60" s="11"/>
      <c r="I60" s="11"/>
      <c r="J60" s="11"/>
      <c r="K60" s="11"/>
      <c r="L60" s="11"/>
      <c r="M60" s="11"/>
      <c r="N60" s="11"/>
      <c r="O60" s="11"/>
      <c r="P60" s="11"/>
      <c r="Q60" s="11"/>
      <c r="R60" s="11"/>
      <c r="S60" s="11"/>
      <c r="T60" s="11"/>
      <c r="U60" s="11"/>
      <c r="V60" s="11"/>
      <c r="W60" s="11"/>
      <c r="X60" s="11"/>
      <c r="Y60" s="11"/>
      <c r="Z60" s="11"/>
    </row>
    <row r="61" spans="1:26" ht="15.75" customHeight="1">
      <c r="A61" s="11"/>
      <c r="B61" s="11"/>
      <c r="C61" s="11"/>
      <c r="D61" s="39"/>
      <c r="E61" s="11"/>
      <c r="F61" s="11"/>
      <c r="G61" s="11"/>
      <c r="H61" s="11"/>
      <c r="I61" s="11"/>
      <c r="J61" s="11"/>
      <c r="K61" s="11"/>
      <c r="L61" s="11"/>
      <c r="M61" s="11"/>
      <c r="N61" s="11"/>
      <c r="O61" s="11"/>
      <c r="P61" s="11"/>
      <c r="Q61" s="11"/>
      <c r="R61" s="11"/>
      <c r="S61" s="11"/>
      <c r="T61" s="11"/>
      <c r="U61" s="11"/>
      <c r="V61" s="11"/>
      <c r="W61" s="11"/>
      <c r="X61" s="11"/>
      <c r="Y61" s="11"/>
      <c r="Z61" s="11"/>
    </row>
    <row r="62" spans="1:26" ht="15.75" customHeight="1">
      <c r="A62" s="11"/>
      <c r="B62" s="11"/>
      <c r="C62" s="11"/>
      <c r="D62" s="39"/>
      <c r="E62" s="11"/>
      <c r="F62" s="11"/>
      <c r="G62" s="11"/>
      <c r="H62" s="11"/>
      <c r="I62" s="11"/>
      <c r="J62" s="11"/>
      <c r="K62" s="11"/>
      <c r="L62" s="11"/>
      <c r="M62" s="11"/>
      <c r="N62" s="11"/>
      <c r="O62" s="11"/>
      <c r="P62" s="11"/>
      <c r="Q62" s="11"/>
      <c r="R62" s="11"/>
      <c r="S62" s="11"/>
      <c r="T62" s="11"/>
      <c r="U62" s="11"/>
      <c r="V62" s="11"/>
      <c r="W62" s="11"/>
      <c r="X62" s="11"/>
      <c r="Y62" s="11"/>
      <c r="Z62" s="11"/>
    </row>
    <row r="63" spans="1:26" ht="15.75" customHeight="1">
      <c r="A63" s="11"/>
      <c r="B63" s="11"/>
      <c r="C63" s="11"/>
      <c r="D63" s="39"/>
      <c r="E63" s="11"/>
      <c r="F63" s="11"/>
      <c r="G63" s="11"/>
      <c r="H63" s="11"/>
      <c r="I63" s="11"/>
      <c r="J63" s="11"/>
      <c r="K63" s="11"/>
      <c r="L63" s="11"/>
      <c r="M63" s="11"/>
      <c r="N63" s="11"/>
      <c r="O63" s="11"/>
      <c r="P63" s="11"/>
      <c r="Q63" s="11"/>
      <c r="R63" s="11"/>
      <c r="S63" s="11"/>
      <c r="T63" s="11"/>
      <c r="U63" s="11"/>
      <c r="V63" s="11"/>
      <c r="W63" s="11"/>
      <c r="X63" s="11"/>
      <c r="Y63" s="11"/>
      <c r="Z63" s="11"/>
    </row>
    <row r="64" spans="1:26" ht="15.75" customHeight="1">
      <c r="A64" s="11"/>
      <c r="B64" s="11"/>
      <c r="C64" s="11"/>
      <c r="D64" s="39"/>
      <c r="E64" s="11"/>
      <c r="F64" s="11"/>
      <c r="G64" s="11"/>
      <c r="H64" s="11"/>
      <c r="I64" s="11"/>
      <c r="J64" s="11"/>
      <c r="K64" s="11"/>
      <c r="L64" s="11"/>
      <c r="M64" s="11"/>
      <c r="N64" s="11"/>
      <c r="O64" s="11"/>
      <c r="P64" s="11"/>
      <c r="Q64" s="11"/>
      <c r="R64" s="11"/>
      <c r="S64" s="11"/>
      <c r="T64" s="11"/>
      <c r="U64" s="11"/>
      <c r="V64" s="11"/>
      <c r="W64" s="11"/>
      <c r="X64" s="11"/>
      <c r="Y64" s="11"/>
      <c r="Z64" s="11"/>
    </row>
    <row r="65" spans="1:26" ht="15.75" customHeight="1">
      <c r="A65" s="11"/>
      <c r="B65" s="11"/>
      <c r="C65" s="11"/>
      <c r="D65" s="39"/>
      <c r="E65" s="11"/>
      <c r="F65" s="11"/>
      <c r="G65" s="11"/>
      <c r="H65" s="11"/>
      <c r="I65" s="11"/>
      <c r="J65" s="11"/>
      <c r="K65" s="11"/>
      <c r="L65" s="11"/>
      <c r="M65" s="11"/>
      <c r="N65" s="11"/>
      <c r="O65" s="11"/>
      <c r="P65" s="11"/>
      <c r="Q65" s="11"/>
      <c r="R65" s="11"/>
      <c r="S65" s="11"/>
      <c r="T65" s="11"/>
      <c r="U65" s="11"/>
      <c r="V65" s="11"/>
      <c r="W65" s="11"/>
      <c r="X65" s="11"/>
      <c r="Y65" s="11"/>
      <c r="Z65" s="11"/>
    </row>
    <row r="66" spans="1:26" ht="15.75" customHeight="1">
      <c r="A66" s="11"/>
      <c r="B66" s="11"/>
      <c r="C66" s="11"/>
      <c r="D66" s="39"/>
      <c r="E66" s="11"/>
      <c r="F66" s="11"/>
      <c r="G66" s="11"/>
      <c r="H66" s="11"/>
      <c r="I66" s="11"/>
      <c r="J66" s="11"/>
      <c r="K66" s="11"/>
      <c r="L66" s="11"/>
      <c r="M66" s="11"/>
      <c r="N66" s="11"/>
      <c r="O66" s="11"/>
      <c r="P66" s="11"/>
      <c r="Q66" s="11"/>
      <c r="R66" s="11"/>
      <c r="S66" s="11"/>
      <c r="T66" s="11"/>
      <c r="U66" s="11"/>
      <c r="V66" s="11"/>
      <c r="W66" s="11"/>
      <c r="X66" s="11"/>
      <c r="Y66" s="11"/>
      <c r="Z66" s="11"/>
    </row>
    <row r="67" spans="1:26" ht="15.75" customHeight="1">
      <c r="A67" s="11"/>
      <c r="B67" s="11"/>
      <c r="C67" s="11"/>
      <c r="D67" s="39"/>
      <c r="E67" s="11"/>
      <c r="F67" s="11"/>
      <c r="G67" s="11"/>
      <c r="H67" s="11"/>
      <c r="I67" s="11"/>
      <c r="J67" s="11"/>
      <c r="K67" s="11"/>
      <c r="L67" s="11"/>
      <c r="M67" s="11"/>
      <c r="N67" s="11"/>
      <c r="O67" s="11"/>
      <c r="P67" s="11"/>
      <c r="Q67" s="11"/>
      <c r="R67" s="11"/>
      <c r="S67" s="11"/>
      <c r="T67" s="11"/>
      <c r="U67" s="11"/>
      <c r="V67" s="11"/>
      <c r="W67" s="11"/>
      <c r="X67" s="11"/>
      <c r="Y67" s="11"/>
      <c r="Z67" s="11"/>
    </row>
    <row r="68" spans="1:26" ht="15.75" customHeight="1">
      <c r="A68" s="11"/>
      <c r="B68" s="11"/>
      <c r="C68" s="11"/>
      <c r="D68" s="39"/>
      <c r="E68" s="11"/>
      <c r="F68" s="11"/>
      <c r="G68" s="11"/>
      <c r="H68" s="11"/>
      <c r="I68" s="11"/>
      <c r="J68" s="11"/>
      <c r="K68" s="11"/>
      <c r="L68" s="11"/>
      <c r="M68" s="11"/>
      <c r="N68" s="11"/>
      <c r="O68" s="11"/>
      <c r="P68" s="11"/>
      <c r="Q68" s="11"/>
      <c r="R68" s="11"/>
      <c r="S68" s="11"/>
      <c r="T68" s="11"/>
      <c r="U68" s="11"/>
      <c r="V68" s="11"/>
      <c r="W68" s="11"/>
      <c r="X68" s="11"/>
      <c r="Y68" s="11"/>
      <c r="Z68" s="11"/>
    </row>
    <row r="69" spans="1:26" ht="15.75" customHeight="1">
      <c r="A69" s="11"/>
      <c r="B69" s="11"/>
      <c r="C69" s="11"/>
      <c r="D69" s="39"/>
      <c r="E69" s="11"/>
      <c r="F69" s="11"/>
      <c r="G69" s="11"/>
      <c r="H69" s="11"/>
      <c r="I69" s="11"/>
      <c r="J69" s="11"/>
      <c r="K69" s="11"/>
      <c r="L69" s="11"/>
      <c r="M69" s="11"/>
      <c r="N69" s="11"/>
      <c r="O69" s="11"/>
      <c r="P69" s="11"/>
      <c r="Q69" s="11"/>
      <c r="R69" s="11"/>
      <c r="S69" s="11"/>
      <c r="T69" s="11"/>
      <c r="U69" s="11"/>
      <c r="V69" s="11"/>
      <c r="W69" s="11"/>
      <c r="X69" s="11"/>
      <c r="Y69" s="11"/>
      <c r="Z69" s="11"/>
    </row>
    <row r="70" spans="1:26" ht="15.75" customHeight="1">
      <c r="A70" s="11"/>
      <c r="B70" s="11"/>
      <c r="C70" s="11"/>
      <c r="D70" s="39"/>
      <c r="E70" s="11"/>
      <c r="F70" s="11"/>
      <c r="G70" s="11"/>
      <c r="H70" s="11"/>
      <c r="I70" s="11"/>
      <c r="J70" s="11"/>
      <c r="K70" s="11"/>
      <c r="L70" s="11"/>
      <c r="M70" s="11"/>
      <c r="N70" s="11"/>
      <c r="O70" s="11"/>
      <c r="P70" s="11"/>
      <c r="Q70" s="11"/>
      <c r="R70" s="11"/>
      <c r="S70" s="11"/>
      <c r="T70" s="11"/>
      <c r="U70" s="11"/>
      <c r="V70" s="11"/>
      <c r="W70" s="11"/>
      <c r="X70" s="11"/>
      <c r="Y70" s="11"/>
      <c r="Z70" s="11"/>
    </row>
    <row r="71" spans="1:26" ht="15.75" customHeight="1">
      <c r="A71" s="11"/>
      <c r="B71" s="11"/>
      <c r="C71" s="11"/>
      <c r="D71" s="39"/>
      <c r="E71" s="11"/>
      <c r="F71" s="11"/>
      <c r="G71" s="11"/>
      <c r="H71" s="11"/>
      <c r="I71" s="11"/>
      <c r="J71" s="11"/>
      <c r="K71" s="11"/>
      <c r="L71" s="11"/>
      <c r="M71" s="11"/>
      <c r="N71" s="11"/>
      <c r="O71" s="11"/>
      <c r="P71" s="11"/>
      <c r="Q71" s="11"/>
      <c r="R71" s="11"/>
      <c r="S71" s="11"/>
      <c r="T71" s="11"/>
      <c r="U71" s="11"/>
      <c r="V71" s="11"/>
      <c r="W71" s="11"/>
      <c r="X71" s="11"/>
      <c r="Y71" s="11"/>
      <c r="Z71" s="11"/>
    </row>
    <row r="72" spans="1:26" ht="15.75" customHeight="1">
      <c r="A72" s="11"/>
      <c r="B72" s="11"/>
      <c r="C72" s="11"/>
      <c r="D72" s="39"/>
      <c r="E72" s="11"/>
      <c r="F72" s="11"/>
      <c r="G72" s="11"/>
      <c r="H72" s="11"/>
      <c r="I72" s="11"/>
      <c r="J72" s="11"/>
      <c r="K72" s="11"/>
      <c r="L72" s="11"/>
      <c r="M72" s="11"/>
      <c r="N72" s="11"/>
      <c r="O72" s="11"/>
      <c r="P72" s="11"/>
      <c r="Q72" s="11"/>
      <c r="R72" s="11"/>
      <c r="S72" s="11"/>
      <c r="T72" s="11"/>
      <c r="U72" s="11"/>
      <c r="V72" s="11"/>
      <c r="W72" s="11"/>
      <c r="X72" s="11"/>
      <c r="Y72" s="11"/>
      <c r="Z72" s="11"/>
    </row>
    <row r="73" spans="1:26" ht="15.75" customHeight="1">
      <c r="A73" s="11"/>
      <c r="B73" s="11"/>
      <c r="C73" s="11"/>
      <c r="D73" s="39"/>
      <c r="E73" s="11"/>
      <c r="F73" s="11"/>
      <c r="G73" s="11"/>
      <c r="H73" s="11"/>
      <c r="I73" s="11"/>
      <c r="J73" s="11"/>
      <c r="K73" s="11"/>
      <c r="L73" s="11"/>
      <c r="M73" s="11"/>
      <c r="N73" s="11"/>
      <c r="O73" s="11"/>
      <c r="P73" s="11"/>
      <c r="Q73" s="11"/>
      <c r="R73" s="11"/>
      <c r="S73" s="11"/>
      <c r="T73" s="11"/>
      <c r="U73" s="11"/>
      <c r="V73" s="11"/>
      <c r="W73" s="11"/>
      <c r="X73" s="11"/>
      <c r="Y73" s="11"/>
      <c r="Z73" s="11"/>
    </row>
    <row r="74" spans="1:26" ht="15.75" customHeight="1">
      <c r="A74" s="11"/>
      <c r="B74" s="11"/>
      <c r="C74" s="11"/>
      <c r="D74" s="39"/>
      <c r="E74" s="11"/>
      <c r="F74" s="11"/>
      <c r="G74" s="11"/>
      <c r="H74" s="11"/>
      <c r="I74" s="11"/>
      <c r="J74" s="11"/>
      <c r="K74" s="11"/>
      <c r="L74" s="11"/>
      <c r="M74" s="11"/>
      <c r="N74" s="11"/>
      <c r="O74" s="11"/>
      <c r="P74" s="11"/>
      <c r="Q74" s="11"/>
      <c r="R74" s="11"/>
      <c r="S74" s="11"/>
      <c r="T74" s="11"/>
      <c r="U74" s="11"/>
      <c r="V74" s="11"/>
      <c r="W74" s="11"/>
      <c r="X74" s="11"/>
      <c r="Y74" s="11"/>
      <c r="Z74" s="11"/>
    </row>
    <row r="75" spans="1:26" ht="15.75" customHeight="1">
      <c r="A75" s="11"/>
      <c r="B75" s="11"/>
      <c r="C75" s="11"/>
      <c r="D75" s="39"/>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c r="A76" s="11"/>
      <c r="B76" s="11"/>
      <c r="C76" s="11"/>
      <c r="D76" s="39"/>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c r="A77" s="11"/>
      <c r="B77" s="11"/>
      <c r="C77" s="11"/>
      <c r="D77" s="39"/>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c r="A78" s="11"/>
      <c r="B78" s="11"/>
      <c r="C78" s="11"/>
      <c r="D78" s="39"/>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c r="A79" s="11"/>
      <c r="B79" s="11"/>
      <c r="C79" s="11"/>
      <c r="D79" s="39"/>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c r="A80" s="11"/>
      <c r="B80" s="11"/>
      <c r="C80" s="11"/>
      <c r="D80" s="39"/>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c r="A81" s="11"/>
      <c r="B81" s="11"/>
      <c r="C81" s="11"/>
      <c r="D81" s="39"/>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c r="A82" s="11"/>
      <c r="B82" s="11"/>
      <c r="C82" s="11"/>
      <c r="D82" s="39"/>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c r="A83" s="11"/>
      <c r="B83" s="11"/>
      <c r="C83" s="11"/>
      <c r="D83" s="39"/>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c r="A84" s="11"/>
      <c r="B84" s="11"/>
      <c r="C84" s="11"/>
      <c r="D84" s="39"/>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c r="A85" s="11"/>
      <c r="B85" s="11"/>
      <c r="C85" s="11"/>
      <c r="D85" s="39"/>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c r="A86" s="11"/>
      <c r="B86" s="11"/>
      <c r="C86" s="11"/>
      <c r="D86" s="39"/>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c r="A87" s="11"/>
      <c r="B87" s="11"/>
      <c r="C87" s="11"/>
      <c r="D87" s="39"/>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c r="A88" s="11"/>
      <c r="B88" s="11"/>
      <c r="C88" s="11"/>
      <c r="D88" s="39"/>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c r="A89" s="11"/>
      <c r="B89" s="11"/>
      <c r="C89" s="11"/>
      <c r="D89" s="39"/>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c r="A90" s="11"/>
      <c r="B90" s="11"/>
      <c r="C90" s="11"/>
      <c r="D90" s="39"/>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c r="A91" s="11"/>
      <c r="B91" s="11"/>
      <c r="C91" s="11"/>
      <c r="D91" s="39"/>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c r="A92" s="11"/>
      <c r="B92" s="11"/>
      <c r="C92" s="11"/>
      <c r="D92" s="39"/>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c r="A93" s="11"/>
      <c r="B93" s="11"/>
      <c r="C93" s="11"/>
      <c r="D93" s="39"/>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c r="A94" s="11"/>
      <c r="B94" s="11"/>
      <c r="C94" s="11"/>
      <c r="D94" s="39"/>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c r="A95" s="11"/>
      <c r="B95" s="11"/>
      <c r="C95" s="11"/>
      <c r="D95" s="39"/>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c r="A96" s="11"/>
      <c r="B96" s="11"/>
      <c r="C96" s="11"/>
      <c r="D96" s="39"/>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c r="A97" s="11"/>
      <c r="B97" s="11"/>
      <c r="C97" s="11"/>
      <c r="D97" s="39"/>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c r="A98" s="11"/>
      <c r="B98" s="11"/>
      <c r="C98" s="11"/>
      <c r="D98" s="39"/>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c r="A99" s="11"/>
      <c r="B99" s="11"/>
      <c r="C99" s="11"/>
      <c r="D99" s="39"/>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c r="A100" s="11"/>
      <c r="B100" s="11"/>
      <c r="C100" s="11"/>
      <c r="D100" s="39"/>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c r="A101" s="11"/>
      <c r="B101" s="11"/>
      <c r="C101" s="11"/>
      <c r="D101" s="39"/>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c r="A102" s="11"/>
      <c r="B102" s="11"/>
      <c r="C102" s="11"/>
      <c r="D102" s="39"/>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c r="A103" s="11"/>
      <c r="B103" s="11"/>
      <c r="C103" s="11"/>
      <c r="D103" s="39"/>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c r="A104" s="11"/>
      <c r="B104" s="11"/>
      <c r="C104" s="11"/>
      <c r="D104" s="39"/>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c r="A105" s="11"/>
      <c r="B105" s="11"/>
      <c r="C105" s="11"/>
      <c r="D105" s="39"/>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c r="A106" s="11"/>
      <c r="B106" s="11"/>
      <c r="C106" s="11"/>
      <c r="D106" s="39"/>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c r="A107" s="11"/>
      <c r="B107" s="11"/>
      <c r="C107" s="11"/>
      <c r="D107" s="39"/>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c r="A108" s="11"/>
      <c r="B108" s="11"/>
      <c r="C108" s="11"/>
      <c r="D108" s="39"/>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c r="A109" s="11"/>
      <c r="B109" s="11"/>
      <c r="C109" s="11"/>
      <c r="D109" s="39"/>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c r="A110" s="11"/>
      <c r="B110" s="11"/>
      <c r="C110" s="11"/>
      <c r="D110" s="39"/>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c r="A111" s="11"/>
      <c r="B111" s="11"/>
      <c r="C111" s="11"/>
      <c r="D111" s="39"/>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c r="A112" s="11"/>
      <c r="B112" s="11"/>
      <c r="C112" s="11"/>
      <c r="D112" s="39"/>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c r="A113" s="11"/>
      <c r="B113" s="11"/>
      <c r="C113" s="11"/>
      <c r="D113" s="39"/>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c r="A114" s="11"/>
      <c r="B114" s="11"/>
      <c r="C114" s="11"/>
      <c r="D114" s="39"/>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c r="A115" s="11"/>
      <c r="B115" s="11"/>
      <c r="C115" s="11"/>
      <c r="D115" s="39"/>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c r="A116" s="11"/>
      <c r="B116" s="11"/>
      <c r="C116" s="11"/>
      <c r="D116" s="39"/>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c r="A117" s="11"/>
      <c r="B117" s="11"/>
      <c r="C117" s="11"/>
      <c r="D117" s="39"/>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c r="A118" s="11"/>
      <c r="B118" s="11"/>
      <c r="C118" s="11"/>
      <c r="D118" s="39"/>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c r="A119" s="11"/>
      <c r="B119" s="11"/>
      <c r="C119" s="11"/>
      <c r="D119" s="39"/>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c r="A120" s="11"/>
      <c r="B120" s="11"/>
      <c r="C120" s="11"/>
      <c r="D120" s="39"/>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c r="A121" s="11"/>
      <c r="B121" s="11"/>
      <c r="C121" s="11"/>
      <c r="D121" s="39"/>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c r="A122" s="11"/>
      <c r="B122" s="11"/>
      <c r="C122" s="11"/>
      <c r="D122" s="39"/>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c r="A123" s="11"/>
      <c r="B123" s="11"/>
      <c r="C123" s="11"/>
      <c r="D123" s="39"/>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c r="A124" s="11"/>
      <c r="B124" s="11"/>
      <c r="C124" s="11"/>
      <c r="D124" s="39"/>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c r="A125" s="11"/>
      <c r="B125" s="11"/>
      <c r="C125" s="11"/>
      <c r="D125" s="39"/>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c r="A126" s="11"/>
      <c r="B126" s="11"/>
      <c r="C126" s="11"/>
      <c r="D126" s="39"/>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c r="A127" s="11"/>
      <c r="B127" s="11"/>
      <c r="C127" s="11"/>
      <c r="D127" s="39"/>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c r="A128" s="11"/>
      <c r="B128" s="11"/>
      <c r="C128" s="11"/>
      <c r="D128" s="39"/>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c r="A129" s="11"/>
      <c r="B129" s="11"/>
      <c r="C129" s="11"/>
      <c r="D129" s="39"/>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c r="A130" s="11"/>
      <c r="B130" s="11"/>
      <c r="C130" s="11"/>
      <c r="D130" s="39"/>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c r="A131" s="11"/>
      <c r="B131" s="11"/>
      <c r="C131" s="11"/>
      <c r="D131" s="39"/>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c r="A132" s="11"/>
      <c r="B132" s="11"/>
      <c r="C132" s="11"/>
      <c r="D132" s="39"/>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c r="A133" s="11"/>
      <c r="B133" s="11"/>
      <c r="C133" s="11"/>
      <c r="D133" s="39"/>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c r="A134" s="11"/>
      <c r="B134" s="11"/>
      <c r="C134" s="11"/>
      <c r="D134" s="39"/>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c r="A135" s="11"/>
      <c r="B135" s="11"/>
      <c r="C135" s="11"/>
      <c r="D135" s="39"/>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c r="A136" s="11"/>
      <c r="B136" s="11"/>
      <c r="C136" s="11"/>
      <c r="D136" s="39"/>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c r="A137" s="11"/>
      <c r="B137" s="11"/>
      <c r="C137" s="11"/>
      <c r="D137" s="39"/>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c r="A138" s="11"/>
      <c r="B138" s="11"/>
      <c r="C138" s="11"/>
      <c r="D138" s="39"/>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c r="A139" s="11"/>
      <c r="B139" s="11"/>
      <c r="C139" s="11"/>
      <c r="D139" s="39"/>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c r="A140" s="11"/>
      <c r="B140" s="11"/>
      <c r="C140" s="11"/>
      <c r="D140" s="39"/>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c r="A141" s="11"/>
      <c r="B141" s="11"/>
      <c r="C141" s="11"/>
      <c r="D141" s="39"/>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c r="A142" s="11"/>
      <c r="B142" s="11"/>
      <c r="C142" s="11"/>
      <c r="D142" s="39"/>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c r="A143" s="11"/>
      <c r="B143" s="11"/>
      <c r="C143" s="11"/>
      <c r="D143" s="39"/>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c r="A144" s="11"/>
      <c r="B144" s="11"/>
      <c r="C144" s="11"/>
      <c r="D144" s="39"/>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c r="A145" s="11"/>
      <c r="B145" s="11"/>
      <c r="C145" s="11"/>
      <c r="D145" s="39"/>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c r="A146" s="11"/>
      <c r="B146" s="11"/>
      <c r="C146" s="11"/>
      <c r="D146" s="39"/>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c r="A147" s="11"/>
      <c r="B147" s="11"/>
      <c r="C147" s="11"/>
      <c r="D147" s="39"/>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c r="A148" s="11"/>
      <c r="B148" s="11"/>
      <c r="C148" s="11"/>
      <c r="D148" s="39"/>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c r="A149" s="11"/>
      <c r="B149" s="11"/>
      <c r="C149" s="11"/>
      <c r="D149" s="39"/>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c r="A150" s="11"/>
      <c r="B150" s="11"/>
      <c r="C150" s="11"/>
      <c r="D150" s="39"/>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c r="A151" s="11"/>
      <c r="B151" s="11"/>
      <c r="C151" s="11"/>
      <c r="D151" s="39"/>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c r="A152" s="11"/>
      <c r="B152" s="11"/>
      <c r="C152" s="11"/>
      <c r="D152" s="39"/>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c r="A153" s="11"/>
      <c r="B153" s="11"/>
      <c r="C153" s="11"/>
      <c r="D153" s="39"/>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c r="A154" s="11"/>
      <c r="B154" s="11"/>
      <c r="C154" s="11"/>
      <c r="D154" s="39"/>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c r="A155" s="11"/>
      <c r="B155" s="11"/>
      <c r="C155" s="11"/>
      <c r="D155" s="39"/>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c r="A156" s="11"/>
      <c r="B156" s="11"/>
      <c r="C156" s="11"/>
      <c r="D156" s="39"/>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c r="A157" s="11"/>
      <c r="B157" s="11"/>
      <c r="C157" s="11"/>
      <c r="D157" s="39"/>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c r="A158" s="11"/>
      <c r="B158" s="11"/>
      <c r="C158" s="11"/>
      <c r="D158" s="39"/>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c r="A159" s="11"/>
      <c r="B159" s="11"/>
      <c r="C159" s="11"/>
      <c r="D159" s="39"/>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c r="A160" s="11"/>
      <c r="B160" s="11"/>
      <c r="C160" s="11"/>
      <c r="D160" s="39"/>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c r="A161" s="11"/>
      <c r="B161" s="11"/>
      <c r="C161" s="11"/>
      <c r="D161" s="39"/>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c r="A162" s="11"/>
      <c r="B162" s="11"/>
      <c r="C162" s="11"/>
      <c r="D162" s="39"/>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c r="A163" s="11"/>
      <c r="B163" s="11"/>
      <c r="C163" s="11"/>
      <c r="D163" s="39"/>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c r="A164" s="11"/>
      <c r="B164" s="11"/>
      <c r="C164" s="11"/>
      <c r="D164" s="39"/>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c r="A165" s="11"/>
      <c r="B165" s="11"/>
      <c r="C165" s="11"/>
      <c r="D165" s="39"/>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c r="A166" s="11"/>
      <c r="B166" s="11"/>
      <c r="C166" s="11"/>
      <c r="D166" s="39"/>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c r="A167" s="11"/>
      <c r="B167" s="11"/>
      <c r="C167" s="11"/>
      <c r="D167" s="39"/>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c r="A168" s="11"/>
      <c r="B168" s="11"/>
      <c r="C168" s="11"/>
      <c r="D168" s="39"/>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c r="A169" s="11"/>
      <c r="B169" s="11"/>
      <c r="C169" s="11"/>
      <c r="D169" s="39"/>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c r="A170" s="11"/>
      <c r="B170" s="11"/>
      <c r="C170" s="11"/>
      <c r="D170" s="39"/>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c r="A171" s="11"/>
      <c r="B171" s="11"/>
      <c r="C171" s="11"/>
      <c r="D171" s="39"/>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c r="A172" s="11"/>
      <c r="B172" s="11"/>
      <c r="C172" s="11"/>
      <c r="D172" s="39"/>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c r="A173" s="11"/>
      <c r="B173" s="11"/>
      <c r="C173" s="11"/>
      <c r="D173" s="39"/>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c r="A174" s="11"/>
      <c r="B174" s="11"/>
      <c r="C174" s="11"/>
      <c r="D174" s="39"/>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c r="A175" s="11"/>
      <c r="B175" s="11"/>
      <c r="C175" s="11"/>
      <c r="D175" s="39"/>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c r="A176" s="11"/>
      <c r="B176" s="11"/>
      <c r="C176" s="11"/>
      <c r="D176" s="39"/>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c r="A177" s="11"/>
      <c r="B177" s="11"/>
      <c r="C177" s="11"/>
      <c r="D177" s="39"/>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c r="A178" s="11"/>
      <c r="B178" s="11"/>
      <c r="C178" s="11"/>
      <c r="D178" s="39"/>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c r="A179" s="11"/>
      <c r="B179" s="11"/>
      <c r="C179" s="11"/>
      <c r="D179" s="39"/>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c r="A180" s="11"/>
      <c r="B180" s="11"/>
      <c r="C180" s="11"/>
      <c r="D180" s="39"/>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c r="A181" s="11"/>
      <c r="B181" s="11"/>
      <c r="C181" s="11"/>
      <c r="D181" s="39"/>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c r="A182" s="11"/>
      <c r="B182" s="11"/>
      <c r="C182" s="11"/>
      <c r="D182" s="39"/>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c r="A183" s="11"/>
      <c r="B183" s="11"/>
      <c r="C183" s="11"/>
      <c r="D183" s="39"/>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c r="A184" s="11"/>
      <c r="B184" s="11"/>
      <c r="C184" s="11"/>
      <c r="D184" s="39"/>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c r="A185" s="11"/>
      <c r="B185" s="11"/>
      <c r="C185" s="11"/>
      <c r="D185" s="39"/>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c r="A186" s="11"/>
      <c r="B186" s="11"/>
      <c r="C186" s="11"/>
      <c r="D186" s="39"/>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c r="A187" s="11"/>
      <c r="B187" s="11"/>
      <c r="C187" s="11"/>
      <c r="D187" s="39"/>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c r="A188" s="11"/>
      <c r="B188" s="11"/>
      <c r="C188" s="11"/>
      <c r="D188" s="39"/>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c r="A189" s="11"/>
      <c r="B189" s="11"/>
      <c r="C189" s="11"/>
      <c r="D189" s="39"/>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c r="A190" s="11"/>
      <c r="B190" s="11"/>
      <c r="C190" s="11"/>
      <c r="D190" s="39"/>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c r="A191" s="11"/>
      <c r="B191" s="11"/>
      <c r="C191" s="11"/>
      <c r="D191" s="39"/>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c r="A192" s="11"/>
      <c r="B192" s="11"/>
      <c r="C192" s="11"/>
      <c r="D192" s="39"/>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c r="A193" s="11"/>
      <c r="B193" s="11"/>
      <c r="C193" s="11"/>
      <c r="D193" s="39"/>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c r="A194" s="11"/>
      <c r="B194" s="11"/>
      <c r="C194" s="11"/>
      <c r="D194" s="39"/>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c r="A195" s="11"/>
      <c r="B195" s="11"/>
      <c r="C195" s="11"/>
      <c r="D195" s="39"/>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c r="A196" s="11"/>
      <c r="B196" s="11"/>
      <c r="C196" s="11"/>
      <c r="D196" s="39"/>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c r="A197" s="11"/>
      <c r="B197" s="11"/>
      <c r="C197" s="11"/>
      <c r="D197" s="39"/>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c r="A198" s="11"/>
      <c r="B198" s="11"/>
      <c r="C198" s="11"/>
      <c r="D198" s="39"/>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c r="A199" s="11"/>
      <c r="B199" s="11"/>
      <c r="C199" s="11"/>
      <c r="D199" s="39"/>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c r="A200" s="11"/>
      <c r="B200" s="11"/>
      <c r="C200" s="11"/>
      <c r="D200" s="39"/>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c r="A201" s="11"/>
      <c r="B201" s="11"/>
      <c r="C201" s="11"/>
      <c r="D201" s="39"/>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c r="A202" s="11"/>
      <c r="B202" s="11"/>
      <c r="C202" s="11"/>
      <c r="D202" s="39"/>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c r="A203" s="11"/>
      <c r="B203" s="11"/>
      <c r="C203" s="11"/>
      <c r="D203" s="39"/>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c r="A204" s="11"/>
      <c r="B204" s="11"/>
      <c r="C204" s="11"/>
      <c r="D204" s="39"/>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c r="A205" s="11"/>
      <c r="B205" s="11"/>
      <c r="C205" s="11"/>
      <c r="D205" s="39"/>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c r="A206" s="11"/>
      <c r="B206" s="11"/>
      <c r="C206" s="11"/>
      <c r="D206" s="39"/>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c r="A207" s="11"/>
      <c r="B207" s="11"/>
      <c r="C207" s="11"/>
      <c r="D207" s="39"/>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c r="A208" s="11"/>
      <c r="B208" s="11"/>
      <c r="C208" s="11"/>
      <c r="D208" s="39"/>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c r="A209" s="11"/>
      <c r="B209" s="11"/>
      <c r="C209" s="11"/>
      <c r="D209" s="39"/>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c r="A210" s="11"/>
      <c r="B210" s="11"/>
      <c r="C210" s="11"/>
      <c r="D210" s="39"/>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c r="A211" s="11"/>
      <c r="B211" s="11"/>
      <c r="C211" s="11"/>
      <c r="D211" s="39"/>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c r="A212" s="11"/>
      <c r="B212" s="11"/>
      <c r="C212" s="11"/>
      <c r="D212" s="39"/>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c r="A213" s="11"/>
      <c r="B213" s="11"/>
      <c r="C213" s="11"/>
      <c r="D213" s="39"/>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c r="A214" s="11"/>
      <c r="B214" s="11"/>
      <c r="C214" s="11"/>
      <c r="D214" s="39"/>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c r="A215" s="11"/>
      <c r="B215" s="11"/>
      <c r="C215" s="11"/>
      <c r="D215" s="39"/>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c r="A216" s="11"/>
      <c r="B216" s="11"/>
      <c r="C216" s="11"/>
      <c r="D216" s="39"/>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c r="A217" s="11"/>
      <c r="B217" s="11"/>
      <c r="C217" s="11"/>
      <c r="D217" s="39"/>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c r="A218" s="11"/>
      <c r="B218" s="11"/>
      <c r="C218" s="11"/>
      <c r="D218" s="39"/>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c r="A219" s="11"/>
      <c r="B219" s="11"/>
      <c r="C219" s="11"/>
      <c r="D219" s="39"/>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c r="A220" s="11"/>
      <c r="B220" s="11"/>
      <c r="C220" s="11"/>
      <c r="D220" s="39"/>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c r="A221" s="11"/>
      <c r="B221" s="11"/>
      <c r="C221" s="11"/>
      <c r="D221" s="39"/>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c r="A222" s="11"/>
      <c r="B222" s="11"/>
      <c r="C222" s="11"/>
      <c r="D222" s="39"/>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c r="A223" s="11"/>
      <c r="B223" s="11"/>
      <c r="C223" s="11"/>
      <c r="D223" s="39"/>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c r="A224" s="11"/>
      <c r="B224" s="11"/>
      <c r="C224" s="11"/>
      <c r="D224" s="39"/>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c r="A225" s="11"/>
      <c r="B225" s="11"/>
      <c r="C225" s="11"/>
      <c r="D225" s="39"/>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c r="A226" s="11"/>
      <c r="B226" s="11"/>
      <c r="C226" s="11"/>
      <c r="D226" s="39"/>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c r="A227" s="11"/>
      <c r="B227" s="11"/>
      <c r="C227" s="11"/>
      <c r="D227" s="39"/>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c r="A228" s="11"/>
      <c r="B228" s="11"/>
      <c r="C228" s="11"/>
      <c r="D228" s="39"/>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c r="A229" s="11"/>
      <c r="B229" s="11"/>
      <c r="C229" s="11"/>
      <c r="D229" s="39"/>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c r="A230" s="11"/>
      <c r="B230" s="11"/>
      <c r="C230" s="11"/>
      <c r="D230" s="39"/>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c r="A231" s="11"/>
      <c r="B231" s="11"/>
      <c r="C231" s="11"/>
      <c r="D231" s="39"/>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c r="A232" s="11"/>
      <c r="B232" s="11"/>
      <c r="C232" s="11"/>
      <c r="D232" s="39"/>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c r="A233" s="11"/>
      <c r="B233" s="11"/>
      <c r="C233" s="11"/>
      <c r="D233" s="39"/>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c r="A234" s="11"/>
      <c r="B234" s="11"/>
      <c r="C234" s="11"/>
      <c r="D234" s="39"/>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c r="A235" s="11"/>
      <c r="B235" s="11"/>
      <c r="C235" s="11"/>
      <c r="D235" s="39"/>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c r="A236" s="11"/>
      <c r="B236" s="11"/>
      <c r="C236" s="11"/>
      <c r="D236" s="39"/>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c r="A237" s="11"/>
      <c r="B237" s="11"/>
      <c r="C237" s="11"/>
      <c r="D237" s="39"/>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c r="A238" s="11"/>
      <c r="B238" s="11"/>
      <c r="C238" s="11"/>
      <c r="D238" s="39"/>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c r="A239" s="11"/>
      <c r="B239" s="11"/>
      <c r="C239" s="11"/>
      <c r="D239" s="39"/>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c r="A240" s="11"/>
      <c r="B240" s="11"/>
      <c r="C240" s="11"/>
      <c r="D240" s="39"/>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c r="A241" s="11"/>
      <c r="B241" s="11"/>
      <c r="C241" s="11"/>
      <c r="D241" s="39"/>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c r="A242" s="11"/>
      <c r="B242" s="11"/>
      <c r="C242" s="11"/>
      <c r="D242" s="39"/>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c r="A243" s="11"/>
      <c r="B243" s="11"/>
      <c r="C243" s="11"/>
      <c r="D243" s="39"/>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c r="A244" s="11"/>
      <c r="B244" s="11"/>
      <c r="C244" s="11"/>
      <c r="D244" s="39"/>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c r="A245" s="11"/>
      <c r="B245" s="11"/>
      <c r="C245" s="11"/>
      <c r="D245" s="39"/>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c r="A246" s="11"/>
      <c r="B246" s="11"/>
      <c r="C246" s="11"/>
      <c r="D246" s="39"/>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c r="A247" s="11"/>
      <c r="B247" s="11"/>
      <c r="C247" s="11"/>
      <c r="D247" s="39"/>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c r="A248" s="11"/>
      <c r="B248" s="11"/>
      <c r="C248" s="11"/>
      <c r="D248" s="39"/>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c r="A249" s="11"/>
      <c r="B249" s="11"/>
      <c r="C249" s="11"/>
      <c r="D249" s="39"/>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c r="A250" s="11"/>
      <c r="B250" s="11"/>
      <c r="C250" s="11"/>
      <c r="D250" s="39"/>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c r="A251" s="11"/>
      <c r="B251" s="11"/>
      <c r="C251" s="11"/>
      <c r="D251" s="39"/>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c r="A252" s="11"/>
      <c r="B252" s="11"/>
      <c r="C252" s="11"/>
      <c r="D252" s="39"/>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c r="A253" s="11"/>
      <c r="B253" s="11"/>
      <c r="C253" s="11"/>
      <c r="D253" s="39"/>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c r="A254" s="11"/>
      <c r="B254" s="11"/>
      <c r="C254" s="11"/>
      <c r="D254" s="39"/>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c r="A255" s="11"/>
      <c r="B255" s="11"/>
      <c r="C255" s="11"/>
      <c r="D255" s="39"/>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c r="A256" s="11"/>
      <c r="B256" s="11"/>
      <c r="C256" s="11"/>
      <c r="D256" s="39"/>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c r="A257" s="11"/>
      <c r="B257" s="11"/>
      <c r="C257" s="11"/>
      <c r="D257" s="39"/>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c r="A258" s="11"/>
      <c r="B258" s="11"/>
      <c r="C258" s="11"/>
      <c r="D258" s="39"/>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c r="A259" s="11"/>
      <c r="B259" s="11"/>
      <c r="C259" s="11"/>
      <c r="D259" s="39"/>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c r="A260" s="11"/>
      <c r="B260" s="11"/>
      <c r="C260" s="11"/>
      <c r="D260" s="39"/>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c r="A261" s="11"/>
      <c r="B261" s="11"/>
      <c r="C261" s="11"/>
      <c r="D261" s="39"/>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c r="A262" s="11"/>
      <c r="B262" s="11"/>
      <c r="C262" s="11"/>
      <c r="D262" s="39"/>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c r="A263" s="11"/>
      <c r="B263" s="11"/>
      <c r="C263" s="11"/>
      <c r="D263" s="39"/>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c r="A264" s="11"/>
      <c r="B264" s="11"/>
      <c r="C264" s="11"/>
      <c r="D264" s="39"/>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c r="A265" s="11"/>
      <c r="B265" s="11"/>
      <c r="C265" s="11"/>
      <c r="D265" s="39"/>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c r="A266" s="11"/>
      <c r="B266" s="11"/>
      <c r="C266" s="11"/>
      <c r="D266" s="39"/>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c r="A267" s="11"/>
      <c r="B267" s="11"/>
      <c r="C267" s="11"/>
      <c r="D267" s="39"/>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c r="A268" s="11"/>
      <c r="B268" s="11"/>
      <c r="C268" s="11"/>
      <c r="D268" s="39"/>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c r="A269" s="11"/>
      <c r="B269" s="11"/>
      <c r="C269" s="11"/>
      <c r="D269" s="39"/>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c r="A270" s="11"/>
      <c r="B270" s="11"/>
      <c r="C270" s="11"/>
      <c r="D270" s="39"/>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c r="A271" s="11"/>
      <c r="B271" s="11"/>
      <c r="C271" s="11"/>
      <c r="D271" s="39"/>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c r="A272" s="11"/>
      <c r="B272" s="11"/>
      <c r="C272" s="11"/>
      <c r="D272" s="39"/>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c r="A273" s="11"/>
      <c r="B273" s="11"/>
      <c r="C273" s="11"/>
      <c r="D273" s="39"/>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c r="A274" s="11"/>
      <c r="B274" s="11"/>
      <c r="C274" s="11"/>
      <c r="D274" s="39"/>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c r="A275" s="11"/>
      <c r="B275" s="11"/>
      <c r="C275" s="11"/>
      <c r="D275" s="39"/>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c r="A276" s="11"/>
      <c r="B276" s="11"/>
      <c r="C276" s="11"/>
      <c r="D276" s="39"/>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c r="A277" s="11"/>
      <c r="B277" s="11"/>
      <c r="C277" s="11"/>
      <c r="D277" s="39"/>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c r="A278" s="11"/>
      <c r="B278" s="11"/>
      <c r="C278" s="11"/>
      <c r="D278" s="39"/>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c r="A279" s="11"/>
      <c r="B279" s="11"/>
      <c r="C279" s="11"/>
      <c r="D279" s="39"/>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c r="A280" s="11"/>
      <c r="B280" s="11"/>
      <c r="C280" s="11"/>
      <c r="D280" s="39"/>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c r="A281" s="11"/>
      <c r="B281" s="11"/>
      <c r="C281" s="11"/>
      <c r="D281" s="39"/>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c r="A282" s="11"/>
      <c r="B282" s="11"/>
      <c r="C282" s="11"/>
      <c r="D282" s="39"/>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c r="A283" s="11"/>
      <c r="B283" s="11"/>
      <c r="C283" s="11"/>
      <c r="D283" s="39"/>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c r="A284" s="11"/>
      <c r="B284" s="11"/>
      <c r="C284" s="11"/>
      <c r="D284" s="39"/>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c r="A285" s="11"/>
      <c r="B285" s="11"/>
      <c r="C285" s="11"/>
      <c r="D285" s="39"/>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c r="A286" s="11"/>
      <c r="B286" s="11"/>
      <c r="C286" s="11"/>
      <c r="D286" s="39"/>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c r="A287" s="11"/>
      <c r="B287" s="11"/>
      <c r="C287" s="11"/>
      <c r="D287" s="39"/>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c r="A288" s="11"/>
      <c r="B288" s="11"/>
      <c r="C288" s="11"/>
      <c r="D288" s="39"/>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c r="A289" s="11"/>
      <c r="B289" s="11"/>
      <c r="C289" s="11"/>
      <c r="D289" s="39"/>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c r="A290" s="11"/>
      <c r="B290" s="11"/>
      <c r="C290" s="11"/>
      <c r="D290" s="39"/>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c r="A291" s="11"/>
      <c r="B291" s="11"/>
      <c r="C291" s="11"/>
      <c r="D291" s="39"/>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c r="A292" s="11"/>
      <c r="B292" s="11"/>
      <c r="C292" s="11"/>
      <c r="D292" s="39"/>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c r="A293" s="11"/>
      <c r="B293" s="11"/>
      <c r="C293" s="11"/>
      <c r="D293" s="39"/>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c r="A294" s="11"/>
      <c r="B294" s="11"/>
      <c r="C294" s="11"/>
      <c r="D294" s="39"/>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c r="A295" s="11"/>
      <c r="B295" s="11"/>
      <c r="C295" s="11"/>
      <c r="D295" s="39"/>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c r="A296" s="11"/>
      <c r="B296" s="11"/>
      <c r="C296" s="11"/>
      <c r="D296" s="39"/>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c r="A297" s="11"/>
      <c r="B297" s="11"/>
      <c r="C297" s="11"/>
      <c r="D297" s="39"/>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c r="A298" s="11"/>
      <c r="B298" s="11"/>
      <c r="C298" s="11"/>
      <c r="D298" s="39"/>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c r="A299" s="11"/>
      <c r="B299" s="11"/>
      <c r="C299" s="11"/>
      <c r="D299" s="39"/>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c r="A300" s="11"/>
      <c r="B300" s="11"/>
      <c r="C300" s="11"/>
      <c r="D300" s="39"/>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c r="A301" s="11"/>
      <c r="B301" s="11"/>
      <c r="C301" s="11"/>
      <c r="D301" s="39"/>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c r="A302" s="11"/>
      <c r="B302" s="11"/>
      <c r="C302" s="11"/>
      <c r="D302" s="39"/>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c r="A303" s="11"/>
      <c r="B303" s="11"/>
      <c r="C303" s="11"/>
      <c r="D303" s="39"/>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c r="A304" s="11"/>
      <c r="B304" s="11"/>
      <c r="C304" s="11"/>
      <c r="D304" s="39"/>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c r="A305" s="11"/>
      <c r="B305" s="11"/>
      <c r="C305" s="11"/>
      <c r="D305" s="39"/>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c r="A306" s="11"/>
      <c r="B306" s="11"/>
      <c r="C306" s="11"/>
      <c r="D306" s="39"/>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c r="A307" s="11"/>
      <c r="B307" s="11"/>
      <c r="C307" s="11"/>
      <c r="D307" s="39"/>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c r="A308" s="11"/>
      <c r="B308" s="11"/>
      <c r="C308" s="11"/>
      <c r="D308" s="39"/>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c r="A309" s="11"/>
      <c r="B309" s="11"/>
      <c r="C309" s="11"/>
      <c r="D309" s="39"/>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c r="A310" s="11"/>
      <c r="B310" s="11"/>
      <c r="C310" s="11"/>
      <c r="D310" s="39"/>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c r="A311" s="11"/>
      <c r="B311" s="11"/>
      <c r="C311" s="11"/>
      <c r="D311" s="39"/>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c r="A312" s="11"/>
      <c r="B312" s="11"/>
      <c r="C312" s="11"/>
      <c r="D312" s="39"/>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c r="A313" s="11"/>
      <c r="B313" s="11"/>
      <c r="C313" s="11"/>
      <c r="D313" s="39"/>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c r="A314" s="11"/>
      <c r="B314" s="11"/>
      <c r="C314" s="11"/>
      <c r="D314" s="39"/>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c r="A315" s="11"/>
      <c r="B315" s="11"/>
      <c r="C315" s="11"/>
      <c r="D315" s="39"/>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c r="A316" s="11"/>
      <c r="B316" s="11"/>
      <c r="C316" s="11"/>
      <c r="D316" s="39"/>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c r="A317" s="11"/>
      <c r="B317" s="11"/>
      <c r="C317" s="11"/>
      <c r="D317" s="39"/>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c r="A318" s="11"/>
      <c r="B318" s="11"/>
      <c r="C318" s="11"/>
      <c r="D318" s="39"/>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c r="A319" s="11"/>
      <c r="B319" s="11"/>
      <c r="C319" s="11"/>
      <c r="D319" s="39"/>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c r="A320" s="11"/>
      <c r="B320" s="11"/>
      <c r="C320" s="11"/>
      <c r="D320" s="39"/>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c r="A321" s="11"/>
      <c r="B321" s="11"/>
      <c r="C321" s="11"/>
      <c r="D321" s="39"/>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c r="A322" s="11"/>
      <c r="B322" s="11"/>
      <c r="C322" s="11"/>
      <c r="D322" s="39"/>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c r="A323" s="11"/>
      <c r="B323" s="11"/>
      <c r="C323" s="11"/>
      <c r="D323" s="39"/>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c r="A324" s="11"/>
      <c r="B324" s="11"/>
      <c r="C324" s="11"/>
      <c r="D324" s="39"/>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c r="A325" s="11"/>
      <c r="B325" s="11"/>
      <c r="C325" s="11"/>
      <c r="D325" s="39"/>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c r="A326" s="11"/>
      <c r="B326" s="11"/>
      <c r="C326" s="11"/>
      <c r="D326" s="39"/>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c r="A327" s="11"/>
      <c r="B327" s="11"/>
      <c r="C327" s="11"/>
      <c r="D327" s="39"/>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c r="A328" s="11"/>
      <c r="B328" s="11"/>
      <c r="C328" s="11"/>
      <c r="D328" s="39"/>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c r="A329" s="11"/>
      <c r="B329" s="11"/>
      <c r="C329" s="11"/>
      <c r="D329" s="39"/>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c r="A330" s="11"/>
      <c r="B330" s="11"/>
      <c r="C330" s="11"/>
      <c r="D330" s="39"/>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c r="A331" s="11"/>
      <c r="B331" s="11"/>
      <c r="C331" s="11"/>
      <c r="D331" s="39"/>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c r="A332" s="11"/>
      <c r="B332" s="11"/>
      <c r="C332" s="11"/>
      <c r="D332" s="39"/>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c r="A333" s="11"/>
      <c r="B333" s="11"/>
      <c r="C333" s="11"/>
      <c r="D333" s="39"/>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c r="A334" s="11"/>
      <c r="B334" s="11"/>
      <c r="C334" s="11"/>
      <c r="D334" s="39"/>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c r="A335" s="11"/>
      <c r="B335" s="11"/>
      <c r="C335" s="11"/>
      <c r="D335" s="39"/>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c r="A336" s="11"/>
      <c r="B336" s="11"/>
      <c r="C336" s="11"/>
      <c r="D336" s="39"/>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c r="A337" s="11"/>
      <c r="B337" s="11"/>
      <c r="C337" s="11"/>
      <c r="D337" s="39"/>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c r="A338" s="11"/>
      <c r="B338" s="11"/>
      <c r="C338" s="11"/>
      <c r="D338" s="39"/>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c r="A339" s="11"/>
      <c r="B339" s="11"/>
      <c r="C339" s="11"/>
      <c r="D339" s="39"/>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c r="A340" s="11"/>
      <c r="B340" s="11"/>
      <c r="C340" s="11"/>
      <c r="D340" s="39"/>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c r="A341" s="11"/>
      <c r="B341" s="11"/>
      <c r="C341" s="11"/>
      <c r="D341" s="39"/>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c r="A342" s="11"/>
      <c r="B342" s="11"/>
      <c r="C342" s="11"/>
      <c r="D342" s="39"/>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c r="A343" s="11"/>
      <c r="B343" s="11"/>
      <c r="C343" s="11"/>
      <c r="D343" s="39"/>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c r="A344" s="11"/>
      <c r="B344" s="11"/>
      <c r="C344" s="11"/>
      <c r="D344" s="39"/>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c r="A345" s="11"/>
      <c r="B345" s="11"/>
      <c r="C345" s="11"/>
      <c r="D345" s="39"/>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c r="A346" s="11"/>
      <c r="B346" s="11"/>
      <c r="C346" s="11"/>
      <c r="D346" s="39"/>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c r="A347" s="11"/>
      <c r="B347" s="11"/>
      <c r="C347" s="11"/>
      <c r="D347" s="39"/>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c r="A348" s="11"/>
      <c r="B348" s="11"/>
      <c r="C348" s="11"/>
      <c r="D348" s="39"/>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c r="A349" s="11"/>
      <c r="B349" s="11"/>
      <c r="C349" s="11"/>
      <c r="D349" s="39"/>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c r="A350" s="11"/>
      <c r="B350" s="11"/>
      <c r="C350" s="11"/>
      <c r="D350" s="39"/>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c r="A351" s="11"/>
      <c r="B351" s="11"/>
      <c r="C351" s="11"/>
      <c r="D351" s="39"/>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c r="A352" s="11"/>
      <c r="B352" s="11"/>
      <c r="C352" s="11"/>
      <c r="D352" s="39"/>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c r="A353" s="11"/>
      <c r="B353" s="11"/>
      <c r="C353" s="11"/>
      <c r="D353" s="39"/>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c r="A354" s="11"/>
      <c r="B354" s="11"/>
      <c r="C354" s="11"/>
      <c r="D354" s="39"/>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c r="A355" s="11"/>
      <c r="B355" s="11"/>
      <c r="C355" s="11"/>
      <c r="D355" s="39"/>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c r="A356" s="11"/>
      <c r="B356" s="11"/>
      <c r="C356" s="11"/>
      <c r="D356" s="39"/>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c r="A357" s="11"/>
      <c r="B357" s="11"/>
      <c r="C357" s="11"/>
      <c r="D357" s="39"/>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c r="A358" s="11"/>
      <c r="B358" s="11"/>
      <c r="C358" s="11"/>
      <c r="D358" s="39"/>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c r="A359" s="11"/>
      <c r="B359" s="11"/>
      <c r="C359" s="11"/>
      <c r="D359" s="39"/>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c r="A360" s="11"/>
      <c r="B360" s="11"/>
      <c r="C360" s="11"/>
      <c r="D360" s="39"/>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c r="A361" s="11"/>
      <c r="B361" s="11"/>
      <c r="C361" s="11"/>
      <c r="D361" s="39"/>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c r="A362" s="11"/>
      <c r="B362" s="11"/>
      <c r="C362" s="11"/>
      <c r="D362" s="39"/>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c r="A363" s="11"/>
      <c r="B363" s="11"/>
      <c r="C363" s="11"/>
      <c r="D363" s="39"/>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c r="A364" s="11"/>
      <c r="B364" s="11"/>
      <c r="C364" s="11"/>
      <c r="D364" s="39"/>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c r="A365" s="11"/>
      <c r="B365" s="11"/>
      <c r="C365" s="11"/>
      <c r="D365" s="39"/>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c r="A366" s="11"/>
      <c r="B366" s="11"/>
      <c r="C366" s="11"/>
      <c r="D366" s="39"/>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c r="A367" s="11"/>
      <c r="B367" s="11"/>
      <c r="C367" s="11"/>
      <c r="D367" s="39"/>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c r="A368" s="11"/>
      <c r="B368" s="11"/>
      <c r="C368" s="11"/>
      <c r="D368" s="39"/>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c r="A369" s="11"/>
      <c r="B369" s="11"/>
      <c r="C369" s="11"/>
      <c r="D369" s="39"/>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c r="A370" s="11"/>
      <c r="B370" s="11"/>
      <c r="C370" s="11"/>
      <c r="D370" s="39"/>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c r="A371" s="11"/>
      <c r="B371" s="11"/>
      <c r="C371" s="11"/>
      <c r="D371" s="39"/>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c r="A372" s="11"/>
      <c r="B372" s="11"/>
      <c r="C372" s="11"/>
      <c r="D372" s="39"/>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c r="A373" s="11"/>
      <c r="B373" s="11"/>
      <c r="C373" s="11"/>
      <c r="D373" s="39"/>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c r="A374" s="11"/>
      <c r="B374" s="11"/>
      <c r="C374" s="11"/>
      <c r="D374" s="39"/>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c r="A375" s="11"/>
      <c r="B375" s="11"/>
      <c r="C375" s="11"/>
      <c r="D375" s="39"/>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c r="A376" s="11"/>
      <c r="B376" s="11"/>
      <c r="C376" s="11"/>
      <c r="D376" s="39"/>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c r="A377" s="11"/>
      <c r="B377" s="11"/>
      <c r="C377" s="11"/>
      <c r="D377" s="39"/>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c r="A378" s="11"/>
      <c r="B378" s="11"/>
      <c r="C378" s="11"/>
      <c r="D378" s="39"/>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c r="A379" s="11"/>
      <c r="B379" s="11"/>
      <c r="C379" s="11"/>
      <c r="D379" s="39"/>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c r="A380" s="11"/>
      <c r="B380" s="11"/>
      <c r="C380" s="11"/>
      <c r="D380" s="39"/>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c r="A381" s="11"/>
      <c r="B381" s="11"/>
      <c r="C381" s="11"/>
      <c r="D381" s="39"/>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c r="A382" s="11"/>
      <c r="B382" s="11"/>
      <c r="C382" s="11"/>
      <c r="D382" s="39"/>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c r="A383" s="11"/>
      <c r="B383" s="11"/>
      <c r="C383" s="11"/>
      <c r="D383" s="39"/>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c r="A384" s="11"/>
      <c r="B384" s="11"/>
      <c r="C384" s="11"/>
      <c r="D384" s="39"/>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c r="A385" s="11"/>
      <c r="B385" s="11"/>
      <c r="C385" s="11"/>
      <c r="D385" s="39"/>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c r="A386" s="11"/>
      <c r="B386" s="11"/>
      <c r="C386" s="11"/>
      <c r="D386" s="39"/>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c r="A387" s="11"/>
      <c r="B387" s="11"/>
      <c r="C387" s="11"/>
      <c r="D387" s="39"/>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c r="A388" s="11"/>
      <c r="B388" s="11"/>
      <c r="C388" s="11"/>
      <c r="D388" s="39"/>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c r="A389" s="11"/>
      <c r="B389" s="11"/>
      <c r="C389" s="11"/>
      <c r="D389" s="39"/>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c r="A390" s="11"/>
      <c r="B390" s="11"/>
      <c r="C390" s="11"/>
      <c r="D390" s="39"/>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c r="A391" s="11"/>
      <c r="B391" s="11"/>
      <c r="C391" s="11"/>
      <c r="D391" s="39"/>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c r="A392" s="11"/>
      <c r="B392" s="11"/>
      <c r="C392" s="11"/>
      <c r="D392" s="39"/>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c r="A393" s="11"/>
      <c r="B393" s="11"/>
      <c r="C393" s="11"/>
      <c r="D393" s="39"/>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c r="A394" s="11"/>
      <c r="B394" s="11"/>
      <c r="C394" s="11"/>
      <c r="D394" s="39"/>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c r="A395" s="11"/>
      <c r="B395" s="11"/>
      <c r="C395" s="11"/>
      <c r="D395" s="39"/>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c r="A396" s="11"/>
      <c r="B396" s="11"/>
      <c r="C396" s="11"/>
      <c r="D396" s="39"/>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c r="A397" s="11"/>
      <c r="B397" s="11"/>
      <c r="C397" s="11"/>
      <c r="D397" s="39"/>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c r="A398" s="11"/>
      <c r="B398" s="11"/>
      <c r="C398" s="11"/>
      <c r="D398" s="39"/>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c r="A399" s="11"/>
      <c r="B399" s="11"/>
      <c r="C399" s="11"/>
      <c r="D399" s="39"/>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c r="A400" s="11"/>
      <c r="B400" s="11"/>
      <c r="C400" s="11"/>
      <c r="D400" s="39"/>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c r="A401" s="11"/>
      <c r="B401" s="11"/>
      <c r="C401" s="11"/>
      <c r="D401" s="39"/>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c r="A402" s="11"/>
      <c r="B402" s="11"/>
      <c r="C402" s="11"/>
      <c r="D402" s="39"/>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c r="A403" s="11"/>
      <c r="B403" s="11"/>
      <c r="C403" s="11"/>
      <c r="D403" s="39"/>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c r="A404" s="11"/>
      <c r="B404" s="11"/>
      <c r="C404" s="11"/>
      <c r="D404" s="39"/>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c r="A405" s="11"/>
      <c r="B405" s="11"/>
      <c r="C405" s="11"/>
      <c r="D405" s="39"/>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c r="A406" s="11"/>
      <c r="B406" s="11"/>
      <c r="C406" s="11"/>
      <c r="D406" s="39"/>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c r="A407" s="11"/>
      <c r="B407" s="11"/>
      <c r="C407" s="11"/>
      <c r="D407" s="39"/>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c r="A408" s="11"/>
      <c r="B408" s="11"/>
      <c r="C408" s="11"/>
      <c r="D408" s="39"/>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c r="A409" s="11"/>
      <c r="B409" s="11"/>
      <c r="C409" s="11"/>
      <c r="D409" s="39"/>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c r="A410" s="11"/>
      <c r="B410" s="11"/>
      <c r="C410" s="11"/>
      <c r="D410" s="39"/>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c r="A411" s="11"/>
      <c r="B411" s="11"/>
      <c r="C411" s="11"/>
      <c r="D411" s="39"/>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c r="A412" s="11"/>
      <c r="B412" s="11"/>
      <c r="C412" s="11"/>
      <c r="D412" s="39"/>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c r="A413" s="11"/>
      <c r="B413" s="11"/>
      <c r="C413" s="11"/>
      <c r="D413" s="39"/>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c r="A414" s="11"/>
      <c r="B414" s="11"/>
      <c r="C414" s="11"/>
      <c r="D414" s="39"/>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c r="A415" s="11"/>
      <c r="B415" s="11"/>
      <c r="C415" s="11"/>
      <c r="D415" s="39"/>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c r="A416" s="11"/>
      <c r="B416" s="11"/>
      <c r="C416" s="11"/>
      <c r="D416" s="39"/>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c r="A417" s="11"/>
      <c r="B417" s="11"/>
      <c r="C417" s="11"/>
      <c r="D417" s="39"/>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c r="A418" s="11"/>
      <c r="B418" s="11"/>
      <c r="C418" s="11"/>
      <c r="D418" s="39"/>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c r="A419" s="11"/>
      <c r="B419" s="11"/>
      <c r="C419" s="11"/>
      <c r="D419" s="39"/>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c r="A420" s="11"/>
      <c r="B420" s="11"/>
      <c r="C420" s="11"/>
      <c r="D420" s="39"/>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c r="A421" s="11"/>
      <c r="B421" s="11"/>
      <c r="C421" s="11"/>
      <c r="D421" s="39"/>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c r="A422" s="11"/>
      <c r="B422" s="11"/>
      <c r="C422" s="11"/>
      <c r="D422" s="39"/>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c r="A423" s="11"/>
      <c r="B423" s="11"/>
      <c r="C423" s="11"/>
      <c r="D423" s="39"/>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c r="A424" s="11"/>
      <c r="B424" s="11"/>
      <c r="C424" s="11"/>
      <c r="D424" s="39"/>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c r="A425" s="11"/>
      <c r="B425" s="11"/>
      <c r="C425" s="11"/>
      <c r="D425" s="39"/>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c r="A426" s="11"/>
      <c r="B426" s="11"/>
      <c r="C426" s="11"/>
      <c r="D426" s="39"/>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c r="A427" s="11"/>
      <c r="B427" s="11"/>
      <c r="C427" s="11"/>
      <c r="D427" s="39"/>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c r="A428" s="11"/>
      <c r="B428" s="11"/>
      <c r="C428" s="11"/>
      <c r="D428" s="39"/>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c r="A429" s="11"/>
      <c r="B429" s="11"/>
      <c r="C429" s="11"/>
      <c r="D429" s="39"/>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c r="A430" s="11"/>
      <c r="B430" s="11"/>
      <c r="C430" s="11"/>
      <c r="D430" s="39"/>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c r="A431" s="11"/>
      <c r="B431" s="11"/>
      <c r="C431" s="11"/>
      <c r="D431" s="39"/>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c r="A432" s="11"/>
      <c r="B432" s="11"/>
      <c r="C432" s="11"/>
      <c r="D432" s="39"/>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c r="A433" s="11"/>
      <c r="B433" s="11"/>
      <c r="C433" s="11"/>
      <c r="D433" s="39"/>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c r="A434" s="11"/>
      <c r="B434" s="11"/>
      <c r="C434" s="11"/>
      <c r="D434" s="39"/>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c r="A435" s="11"/>
      <c r="B435" s="11"/>
      <c r="C435" s="11"/>
      <c r="D435" s="39"/>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c r="A436" s="11"/>
      <c r="B436" s="11"/>
      <c r="C436" s="11"/>
      <c r="D436" s="39"/>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c r="A437" s="11"/>
      <c r="B437" s="11"/>
      <c r="C437" s="11"/>
      <c r="D437" s="39"/>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c r="A438" s="11"/>
      <c r="B438" s="11"/>
      <c r="C438" s="11"/>
      <c r="D438" s="39"/>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c r="A439" s="11"/>
      <c r="B439" s="11"/>
      <c r="C439" s="11"/>
      <c r="D439" s="39"/>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c r="A440" s="11"/>
      <c r="B440" s="11"/>
      <c r="C440" s="11"/>
      <c r="D440" s="39"/>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c r="A441" s="11"/>
      <c r="B441" s="11"/>
      <c r="C441" s="11"/>
      <c r="D441" s="39"/>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c r="A442" s="11"/>
      <c r="B442" s="11"/>
      <c r="C442" s="11"/>
      <c r="D442" s="39"/>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c r="A443" s="11"/>
      <c r="B443" s="11"/>
      <c r="C443" s="11"/>
      <c r="D443" s="39"/>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c r="A444" s="11"/>
      <c r="B444" s="11"/>
      <c r="C444" s="11"/>
      <c r="D444" s="39"/>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c r="A445" s="11"/>
      <c r="B445" s="11"/>
      <c r="C445" s="11"/>
      <c r="D445" s="39"/>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c r="A446" s="11"/>
      <c r="B446" s="11"/>
      <c r="C446" s="11"/>
      <c r="D446" s="39"/>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c r="A447" s="11"/>
      <c r="B447" s="11"/>
      <c r="C447" s="11"/>
      <c r="D447" s="39"/>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c r="A448" s="11"/>
      <c r="B448" s="11"/>
      <c r="C448" s="11"/>
      <c r="D448" s="39"/>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c r="A449" s="11"/>
      <c r="B449" s="11"/>
      <c r="C449" s="11"/>
      <c r="D449" s="39"/>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c r="A450" s="11"/>
      <c r="B450" s="11"/>
      <c r="C450" s="11"/>
      <c r="D450" s="39"/>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c r="A451" s="11"/>
      <c r="B451" s="11"/>
      <c r="C451" s="11"/>
      <c r="D451" s="39"/>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c r="A452" s="11"/>
      <c r="B452" s="11"/>
      <c r="C452" s="11"/>
      <c r="D452" s="39"/>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c r="A453" s="11"/>
      <c r="B453" s="11"/>
      <c r="C453" s="11"/>
      <c r="D453" s="39"/>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c r="A454" s="11"/>
      <c r="B454" s="11"/>
      <c r="C454" s="11"/>
      <c r="D454" s="39"/>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c r="A455" s="11"/>
      <c r="B455" s="11"/>
      <c r="C455" s="11"/>
      <c r="D455" s="39"/>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c r="A456" s="11"/>
      <c r="B456" s="11"/>
      <c r="C456" s="11"/>
      <c r="D456" s="39"/>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c r="A457" s="11"/>
      <c r="B457" s="11"/>
      <c r="C457" s="11"/>
      <c r="D457" s="39"/>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c r="A458" s="11"/>
      <c r="B458" s="11"/>
      <c r="C458" s="11"/>
      <c r="D458" s="39"/>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c r="A459" s="11"/>
      <c r="B459" s="11"/>
      <c r="C459" s="11"/>
      <c r="D459" s="39"/>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c r="A460" s="11"/>
      <c r="B460" s="11"/>
      <c r="C460" s="11"/>
      <c r="D460" s="39"/>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c r="A461" s="11"/>
      <c r="B461" s="11"/>
      <c r="C461" s="11"/>
      <c r="D461" s="39"/>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c r="A462" s="11"/>
      <c r="B462" s="11"/>
      <c r="C462" s="11"/>
      <c r="D462" s="39"/>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c r="A463" s="11"/>
      <c r="B463" s="11"/>
      <c r="C463" s="11"/>
      <c r="D463" s="39"/>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c r="A464" s="11"/>
      <c r="B464" s="11"/>
      <c r="C464" s="11"/>
      <c r="D464" s="39"/>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c r="A465" s="11"/>
      <c r="B465" s="11"/>
      <c r="C465" s="11"/>
      <c r="D465" s="39"/>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c r="A466" s="11"/>
      <c r="B466" s="11"/>
      <c r="C466" s="11"/>
      <c r="D466" s="39"/>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c r="A467" s="11"/>
      <c r="B467" s="11"/>
      <c r="C467" s="11"/>
      <c r="D467" s="39"/>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c r="A468" s="11"/>
      <c r="B468" s="11"/>
      <c r="C468" s="11"/>
      <c r="D468" s="39"/>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c r="A469" s="11"/>
      <c r="B469" s="11"/>
      <c r="C469" s="11"/>
      <c r="D469" s="39"/>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c r="A470" s="11"/>
      <c r="B470" s="11"/>
      <c r="C470" s="11"/>
      <c r="D470" s="39"/>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c r="A471" s="11"/>
      <c r="B471" s="11"/>
      <c r="C471" s="11"/>
      <c r="D471" s="39"/>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c r="A472" s="11"/>
      <c r="B472" s="11"/>
      <c r="C472" s="11"/>
      <c r="D472" s="39"/>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c r="A473" s="11"/>
      <c r="B473" s="11"/>
      <c r="C473" s="11"/>
      <c r="D473" s="39"/>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c r="A474" s="11"/>
      <c r="B474" s="11"/>
      <c r="C474" s="11"/>
      <c r="D474" s="39"/>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c r="A475" s="11"/>
      <c r="B475" s="11"/>
      <c r="C475" s="11"/>
      <c r="D475" s="39"/>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c r="A476" s="11"/>
      <c r="B476" s="11"/>
      <c r="C476" s="11"/>
      <c r="D476" s="39"/>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c r="A477" s="11"/>
      <c r="B477" s="11"/>
      <c r="C477" s="11"/>
      <c r="D477" s="39"/>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c r="A478" s="11"/>
      <c r="B478" s="11"/>
      <c r="C478" s="11"/>
      <c r="D478" s="39"/>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c r="A479" s="11"/>
      <c r="B479" s="11"/>
      <c r="C479" s="11"/>
      <c r="D479" s="39"/>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c r="A480" s="11"/>
      <c r="B480" s="11"/>
      <c r="C480" s="11"/>
      <c r="D480" s="39"/>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c r="A481" s="11"/>
      <c r="B481" s="11"/>
      <c r="C481" s="11"/>
      <c r="D481" s="39"/>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c r="A482" s="11"/>
      <c r="B482" s="11"/>
      <c r="C482" s="11"/>
      <c r="D482" s="39"/>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c r="A483" s="11"/>
      <c r="B483" s="11"/>
      <c r="C483" s="11"/>
      <c r="D483" s="39"/>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c r="A484" s="11"/>
      <c r="B484" s="11"/>
      <c r="C484" s="11"/>
      <c r="D484" s="39"/>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c r="A485" s="11"/>
      <c r="B485" s="11"/>
      <c r="C485" s="11"/>
      <c r="D485" s="39"/>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c r="A486" s="11"/>
      <c r="B486" s="11"/>
      <c r="C486" s="11"/>
      <c r="D486" s="39"/>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c r="A487" s="11"/>
      <c r="B487" s="11"/>
      <c r="C487" s="11"/>
      <c r="D487" s="39"/>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c r="A488" s="11"/>
      <c r="B488" s="11"/>
      <c r="C488" s="11"/>
      <c r="D488" s="39"/>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c r="A489" s="11"/>
      <c r="B489" s="11"/>
      <c r="C489" s="11"/>
      <c r="D489" s="39"/>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c r="A490" s="11"/>
      <c r="B490" s="11"/>
      <c r="C490" s="11"/>
      <c r="D490" s="39"/>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c r="A491" s="11"/>
      <c r="B491" s="11"/>
      <c r="C491" s="11"/>
      <c r="D491" s="39"/>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c r="A492" s="11"/>
      <c r="B492" s="11"/>
      <c r="C492" s="11"/>
      <c r="D492" s="39"/>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c r="A493" s="11"/>
      <c r="B493" s="11"/>
      <c r="C493" s="11"/>
      <c r="D493" s="39"/>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c r="A494" s="11"/>
      <c r="B494" s="11"/>
      <c r="C494" s="11"/>
      <c r="D494" s="39"/>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c r="A495" s="11"/>
      <c r="B495" s="11"/>
      <c r="C495" s="11"/>
      <c r="D495" s="39"/>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c r="A496" s="11"/>
      <c r="B496" s="11"/>
      <c r="C496" s="11"/>
      <c r="D496" s="39"/>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c r="A497" s="11"/>
      <c r="B497" s="11"/>
      <c r="C497" s="11"/>
      <c r="D497" s="39"/>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c r="A498" s="11"/>
      <c r="B498" s="11"/>
      <c r="C498" s="11"/>
      <c r="D498" s="39"/>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c r="A499" s="11"/>
      <c r="B499" s="11"/>
      <c r="C499" s="11"/>
      <c r="D499" s="39"/>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c r="A500" s="11"/>
      <c r="B500" s="11"/>
      <c r="C500" s="11"/>
      <c r="D500" s="39"/>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c r="A501" s="11"/>
      <c r="B501" s="11"/>
      <c r="C501" s="11"/>
      <c r="D501" s="39"/>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c r="A502" s="11"/>
      <c r="B502" s="11"/>
      <c r="C502" s="11"/>
      <c r="D502" s="39"/>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c r="A503" s="11"/>
      <c r="B503" s="11"/>
      <c r="C503" s="11"/>
      <c r="D503" s="39"/>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c r="A504" s="11"/>
      <c r="B504" s="11"/>
      <c r="C504" s="11"/>
      <c r="D504" s="39"/>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c r="A505" s="11"/>
      <c r="B505" s="11"/>
      <c r="C505" s="11"/>
      <c r="D505" s="39"/>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c r="A506" s="11"/>
      <c r="B506" s="11"/>
      <c r="C506" s="11"/>
      <c r="D506" s="39"/>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c r="A507" s="11"/>
      <c r="B507" s="11"/>
      <c r="C507" s="11"/>
      <c r="D507" s="39"/>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c r="A508" s="11"/>
      <c r="B508" s="11"/>
      <c r="C508" s="11"/>
      <c r="D508" s="39"/>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c r="A509" s="11"/>
      <c r="B509" s="11"/>
      <c r="C509" s="11"/>
      <c r="D509" s="39"/>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c r="A510" s="11"/>
      <c r="B510" s="11"/>
      <c r="C510" s="11"/>
      <c r="D510" s="39"/>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c r="A511" s="11"/>
      <c r="B511" s="11"/>
      <c r="C511" s="11"/>
      <c r="D511" s="39"/>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c r="A512" s="11"/>
      <c r="B512" s="11"/>
      <c r="C512" s="11"/>
      <c r="D512" s="39"/>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c r="A513" s="11"/>
      <c r="B513" s="11"/>
      <c r="C513" s="11"/>
      <c r="D513" s="39"/>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c r="A514" s="11"/>
      <c r="B514" s="11"/>
      <c r="C514" s="11"/>
      <c r="D514" s="39"/>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c r="A515" s="11"/>
      <c r="B515" s="11"/>
      <c r="C515" s="11"/>
      <c r="D515" s="39"/>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c r="A516" s="11"/>
      <c r="B516" s="11"/>
      <c r="C516" s="11"/>
      <c r="D516" s="39"/>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c r="A517" s="11"/>
      <c r="B517" s="11"/>
      <c r="C517" s="11"/>
      <c r="D517" s="39"/>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c r="A518" s="11"/>
      <c r="B518" s="11"/>
      <c r="C518" s="11"/>
      <c r="D518" s="39"/>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c r="A519" s="11"/>
      <c r="B519" s="11"/>
      <c r="C519" s="11"/>
      <c r="D519" s="39"/>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c r="A520" s="11"/>
      <c r="B520" s="11"/>
      <c r="C520" s="11"/>
      <c r="D520" s="39"/>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c r="A521" s="11"/>
      <c r="B521" s="11"/>
      <c r="C521" s="11"/>
      <c r="D521" s="39"/>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c r="A522" s="11"/>
      <c r="B522" s="11"/>
      <c r="C522" s="11"/>
      <c r="D522" s="39"/>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c r="A523" s="11"/>
      <c r="B523" s="11"/>
      <c r="C523" s="11"/>
      <c r="D523" s="39"/>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c r="A524" s="11"/>
      <c r="B524" s="11"/>
      <c r="C524" s="11"/>
      <c r="D524" s="39"/>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c r="A525" s="11"/>
      <c r="B525" s="11"/>
      <c r="C525" s="11"/>
      <c r="D525" s="39"/>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c r="A526" s="11"/>
      <c r="B526" s="11"/>
      <c r="C526" s="11"/>
      <c r="D526" s="39"/>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c r="A527" s="11"/>
      <c r="B527" s="11"/>
      <c r="C527" s="11"/>
      <c r="D527" s="39"/>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c r="A528" s="11"/>
      <c r="B528" s="11"/>
      <c r="C528" s="11"/>
      <c r="D528" s="39"/>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c r="A529" s="11"/>
      <c r="B529" s="11"/>
      <c r="C529" s="11"/>
      <c r="D529" s="39"/>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c r="A530" s="11"/>
      <c r="B530" s="11"/>
      <c r="C530" s="11"/>
      <c r="D530" s="39"/>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c r="A531" s="11"/>
      <c r="B531" s="11"/>
      <c r="C531" s="11"/>
      <c r="D531" s="39"/>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c r="A532" s="11"/>
      <c r="B532" s="11"/>
      <c r="C532" s="11"/>
      <c r="D532" s="39"/>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c r="A533" s="11"/>
      <c r="B533" s="11"/>
      <c r="C533" s="11"/>
      <c r="D533" s="39"/>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c r="A534" s="11"/>
      <c r="B534" s="11"/>
      <c r="C534" s="11"/>
      <c r="D534" s="39"/>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c r="A535" s="11"/>
      <c r="B535" s="11"/>
      <c r="C535" s="11"/>
      <c r="D535" s="39"/>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c r="A536" s="11"/>
      <c r="B536" s="11"/>
      <c r="C536" s="11"/>
      <c r="D536" s="39"/>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c r="A537" s="11"/>
      <c r="B537" s="11"/>
      <c r="C537" s="11"/>
      <c r="D537" s="39"/>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c r="A538" s="11"/>
      <c r="B538" s="11"/>
      <c r="C538" s="11"/>
      <c r="D538" s="39"/>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c r="A539" s="11"/>
      <c r="B539" s="11"/>
      <c r="C539" s="11"/>
      <c r="D539" s="39"/>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c r="A540" s="11"/>
      <c r="B540" s="11"/>
      <c r="C540" s="11"/>
      <c r="D540" s="39"/>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c r="A541" s="11"/>
      <c r="B541" s="11"/>
      <c r="C541" s="11"/>
      <c r="D541" s="39"/>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c r="A542" s="11"/>
      <c r="B542" s="11"/>
      <c r="C542" s="11"/>
      <c r="D542" s="39"/>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c r="A543" s="11"/>
      <c r="B543" s="11"/>
      <c r="C543" s="11"/>
      <c r="D543" s="39"/>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c r="A544" s="11"/>
      <c r="B544" s="11"/>
      <c r="C544" s="11"/>
      <c r="D544" s="39"/>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c r="A545" s="11"/>
      <c r="B545" s="11"/>
      <c r="C545" s="11"/>
      <c r="D545" s="39"/>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c r="A546" s="11"/>
      <c r="B546" s="11"/>
      <c r="C546" s="11"/>
      <c r="D546" s="39"/>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c r="A547" s="11"/>
      <c r="B547" s="11"/>
      <c r="C547" s="11"/>
      <c r="D547" s="39"/>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c r="A548" s="11"/>
      <c r="B548" s="11"/>
      <c r="C548" s="11"/>
      <c r="D548" s="39"/>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c r="A549" s="11"/>
      <c r="B549" s="11"/>
      <c r="C549" s="11"/>
      <c r="D549" s="39"/>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c r="A550" s="11"/>
      <c r="B550" s="11"/>
      <c r="C550" s="11"/>
      <c r="D550" s="39"/>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c r="A551" s="11"/>
      <c r="B551" s="11"/>
      <c r="C551" s="11"/>
      <c r="D551" s="39"/>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c r="A552" s="11"/>
      <c r="B552" s="11"/>
      <c r="C552" s="11"/>
      <c r="D552" s="39"/>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c r="A553" s="11"/>
      <c r="B553" s="11"/>
      <c r="C553" s="11"/>
      <c r="D553" s="39"/>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c r="A554" s="11"/>
      <c r="B554" s="11"/>
      <c r="C554" s="11"/>
      <c r="D554" s="39"/>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c r="A555" s="11"/>
      <c r="B555" s="11"/>
      <c r="C555" s="11"/>
      <c r="D555" s="39"/>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c r="A556" s="11"/>
      <c r="B556" s="11"/>
      <c r="C556" s="11"/>
      <c r="D556" s="39"/>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c r="A557" s="11"/>
      <c r="B557" s="11"/>
      <c r="C557" s="11"/>
      <c r="D557" s="39"/>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c r="A558" s="11"/>
      <c r="B558" s="11"/>
      <c r="C558" s="11"/>
      <c r="D558" s="39"/>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c r="A559" s="11"/>
      <c r="B559" s="11"/>
      <c r="C559" s="11"/>
      <c r="D559" s="39"/>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c r="A560" s="11"/>
      <c r="B560" s="11"/>
      <c r="C560" s="11"/>
      <c r="D560" s="39"/>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c r="A561" s="11"/>
      <c r="B561" s="11"/>
      <c r="C561" s="11"/>
      <c r="D561" s="39"/>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c r="A562" s="11"/>
      <c r="B562" s="11"/>
      <c r="C562" s="11"/>
      <c r="D562" s="39"/>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c r="A563" s="11"/>
      <c r="B563" s="11"/>
      <c r="C563" s="11"/>
      <c r="D563" s="39"/>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c r="A564" s="11"/>
      <c r="B564" s="11"/>
      <c r="C564" s="11"/>
      <c r="D564" s="39"/>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c r="A565" s="11"/>
      <c r="B565" s="11"/>
      <c r="C565" s="11"/>
      <c r="D565" s="39"/>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c r="A566" s="11"/>
      <c r="B566" s="11"/>
      <c r="C566" s="11"/>
      <c r="D566" s="39"/>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c r="A567" s="11"/>
      <c r="B567" s="11"/>
      <c r="C567" s="11"/>
      <c r="D567" s="39"/>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c r="A568" s="11"/>
      <c r="B568" s="11"/>
      <c r="C568" s="11"/>
      <c r="D568" s="39"/>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c r="A569" s="11"/>
      <c r="B569" s="11"/>
      <c r="C569" s="11"/>
      <c r="D569" s="39"/>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c r="A570" s="11"/>
      <c r="B570" s="11"/>
      <c r="C570" s="11"/>
      <c r="D570" s="39"/>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c r="A571" s="11"/>
      <c r="B571" s="11"/>
      <c r="C571" s="11"/>
      <c r="D571" s="39"/>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c r="A572" s="11"/>
      <c r="B572" s="11"/>
      <c r="C572" s="11"/>
      <c r="D572" s="39"/>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c r="A573" s="11"/>
      <c r="B573" s="11"/>
      <c r="C573" s="11"/>
      <c r="D573" s="39"/>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c r="A574" s="11"/>
      <c r="B574" s="11"/>
      <c r="C574" s="11"/>
      <c r="D574" s="39"/>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c r="A575" s="11"/>
      <c r="B575" s="11"/>
      <c r="C575" s="11"/>
      <c r="D575" s="39"/>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c r="A576" s="11"/>
      <c r="B576" s="11"/>
      <c r="C576" s="11"/>
      <c r="D576" s="39"/>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c r="A577" s="11"/>
      <c r="B577" s="11"/>
      <c r="C577" s="11"/>
      <c r="D577" s="39"/>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c r="A578" s="11"/>
      <c r="B578" s="11"/>
      <c r="C578" s="11"/>
      <c r="D578" s="39"/>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c r="A579" s="11"/>
      <c r="B579" s="11"/>
      <c r="C579" s="11"/>
      <c r="D579" s="39"/>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c r="A580" s="11"/>
      <c r="B580" s="11"/>
      <c r="C580" s="11"/>
      <c r="D580" s="39"/>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c r="A581" s="11"/>
      <c r="B581" s="11"/>
      <c r="C581" s="11"/>
      <c r="D581" s="39"/>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c r="A582" s="11"/>
      <c r="B582" s="11"/>
      <c r="C582" s="11"/>
      <c r="D582" s="39"/>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c r="A583" s="11"/>
      <c r="B583" s="11"/>
      <c r="C583" s="11"/>
      <c r="D583" s="39"/>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c r="A584" s="11"/>
      <c r="B584" s="11"/>
      <c r="C584" s="11"/>
      <c r="D584" s="39"/>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c r="A585" s="11"/>
      <c r="B585" s="11"/>
      <c r="C585" s="11"/>
      <c r="D585" s="39"/>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c r="A586" s="11"/>
      <c r="B586" s="11"/>
      <c r="C586" s="11"/>
      <c r="D586" s="39"/>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c r="A587" s="11"/>
      <c r="B587" s="11"/>
      <c r="C587" s="11"/>
      <c r="D587" s="39"/>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c r="A588" s="11"/>
      <c r="B588" s="11"/>
      <c r="C588" s="11"/>
      <c r="D588" s="39"/>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c r="A589" s="11"/>
      <c r="B589" s="11"/>
      <c r="C589" s="11"/>
      <c r="D589" s="39"/>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c r="A590" s="11"/>
      <c r="B590" s="11"/>
      <c r="C590" s="11"/>
      <c r="D590" s="39"/>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c r="A591" s="11"/>
      <c r="B591" s="11"/>
      <c r="C591" s="11"/>
      <c r="D591" s="39"/>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c r="A592" s="11"/>
      <c r="B592" s="11"/>
      <c r="C592" s="11"/>
      <c r="D592" s="39"/>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c r="A593" s="11"/>
      <c r="B593" s="11"/>
      <c r="C593" s="11"/>
      <c r="D593" s="39"/>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c r="A594" s="11"/>
      <c r="B594" s="11"/>
      <c r="C594" s="11"/>
      <c r="D594" s="39"/>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c r="A595" s="11"/>
      <c r="B595" s="11"/>
      <c r="C595" s="11"/>
      <c r="D595" s="39"/>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c r="A596" s="11"/>
      <c r="B596" s="11"/>
      <c r="C596" s="11"/>
      <c r="D596" s="39"/>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c r="A597" s="11"/>
      <c r="B597" s="11"/>
      <c r="C597" s="11"/>
      <c r="D597" s="39"/>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c r="A598" s="11"/>
      <c r="B598" s="11"/>
      <c r="C598" s="11"/>
      <c r="D598" s="39"/>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c r="A599" s="11"/>
      <c r="B599" s="11"/>
      <c r="C599" s="11"/>
      <c r="D599" s="39"/>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c r="A600" s="11"/>
      <c r="B600" s="11"/>
      <c r="C600" s="11"/>
      <c r="D600" s="39"/>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c r="A601" s="11"/>
      <c r="B601" s="11"/>
      <c r="C601" s="11"/>
      <c r="D601" s="39"/>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c r="A602" s="11"/>
      <c r="B602" s="11"/>
      <c r="C602" s="11"/>
      <c r="D602" s="39"/>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c r="A603" s="11"/>
      <c r="B603" s="11"/>
      <c r="C603" s="11"/>
      <c r="D603" s="39"/>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c r="A604" s="11"/>
      <c r="B604" s="11"/>
      <c r="C604" s="11"/>
      <c r="D604" s="39"/>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c r="A605" s="11"/>
      <c r="B605" s="11"/>
      <c r="C605" s="11"/>
      <c r="D605" s="39"/>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c r="A606" s="11"/>
      <c r="B606" s="11"/>
      <c r="C606" s="11"/>
      <c r="D606" s="39"/>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c r="A607" s="11"/>
      <c r="B607" s="11"/>
      <c r="C607" s="11"/>
      <c r="D607" s="39"/>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c r="A608" s="11"/>
      <c r="B608" s="11"/>
      <c r="C608" s="11"/>
      <c r="D608" s="39"/>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c r="A609" s="11"/>
      <c r="B609" s="11"/>
      <c r="C609" s="11"/>
      <c r="D609" s="39"/>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c r="A610" s="11"/>
      <c r="B610" s="11"/>
      <c r="C610" s="11"/>
      <c r="D610" s="39"/>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c r="A611" s="11"/>
      <c r="B611" s="11"/>
      <c r="C611" s="11"/>
      <c r="D611" s="39"/>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c r="A612" s="11"/>
      <c r="B612" s="11"/>
      <c r="C612" s="11"/>
      <c r="D612" s="39"/>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c r="A613" s="11"/>
      <c r="B613" s="11"/>
      <c r="C613" s="11"/>
      <c r="D613" s="39"/>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c r="A614" s="11"/>
      <c r="B614" s="11"/>
      <c r="C614" s="11"/>
      <c r="D614" s="39"/>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c r="A615" s="11"/>
      <c r="B615" s="11"/>
      <c r="C615" s="11"/>
      <c r="D615" s="39"/>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c r="A616" s="11"/>
      <c r="B616" s="11"/>
      <c r="C616" s="11"/>
      <c r="D616" s="39"/>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c r="A617" s="11"/>
      <c r="B617" s="11"/>
      <c r="C617" s="11"/>
      <c r="D617" s="39"/>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c r="A618" s="11"/>
      <c r="B618" s="11"/>
      <c r="C618" s="11"/>
      <c r="D618" s="39"/>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c r="A619" s="11"/>
      <c r="B619" s="11"/>
      <c r="C619" s="11"/>
      <c r="D619" s="39"/>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c r="A620" s="11"/>
      <c r="B620" s="11"/>
      <c r="C620" s="11"/>
      <c r="D620" s="39"/>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c r="A621" s="11"/>
      <c r="B621" s="11"/>
      <c r="C621" s="11"/>
      <c r="D621" s="39"/>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c r="A622" s="11"/>
      <c r="B622" s="11"/>
      <c r="C622" s="11"/>
      <c r="D622" s="39"/>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c r="A623" s="11"/>
      <c r="B623" s="11"/>
      <c r="C623" s="11"/>
      <c r="D623" s="39"/>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c r="A624" s="11"/>
      <c r="B624" s="11"/>
      <c r="C624" s="11"/>
      <c r="D624" s="39"/>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c r="A625" s="11"/>
      <c r="B625" s="11"/>
      <c r="C625" s="11"/>
      <c r="D625" s="39"/>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c r="A626" s="11"/>
      <c r="B626" s="11"/>
      <c r="C626" s="11"/>
      <c r="D626" s="39"/>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c r="A627" s="11"/>
      <c r="B627" s="11"/>
      <c r="C627" s="11"/>
      <c r="D627" s="39"/>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c r="A628" s="11"/>
      <c r="B628" s="11"/>
      <c r="C628" s="11"/>
      <c r="D628" s="39"/>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c r="A629" s="11"/>
      <c r="B629" s="11"/>
      <c r="C629" s="11"/>
      <c r="D629" s="39"/>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c r="A630" s="11"/>
      <c r="B630" s="11"/>
      <c r="C630" s="11"/>
      <c r="D630" s="39"/>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c r="A631" s="11"/>
      <c r="B631" s="11"/>
      <c r="C631" s="11"/>
      <c r="D631" s="39"/>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c r="A632" s="11"/>
      <c r="B632" s="11"/>
      <c r="C632" s="11"/>
      <c r="D632" s="39"/>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c r="A633" s="11"/>
      <c r="B633" s="11"/>
      <c r="C633" s="11"/>
      <c r="D633" s="39"/>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c r="A634" s="11"/>
      <c r="B634" s="11"/>
      <c r="C634" s="11"/>
      <c r="D634" s="39"/>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c r="A635" s="11"/>
      <c r="B635" s="11"/>
      <c r="C635" s="11"/>
      <c r="D635" s="39"/>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c r="A636" s="11"/>
      <c r="B636" s="11"/>
      <c r="C636" s="11"/>
      <c r="D636" s="39"/>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c r="A637" s="11"/>
      <c r="B637" s="11"/>
      <c r="C637" s="11"/>
      <c r="D637" s="39"/>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c r="A638" s="11"/>
      <c r="B638" s="11"/>
      <c r="C638" s="11"/>
      <c r="D638" s="39"/>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c r="A639" s="11"/>
      <c r="B639" s="11"/>
      <c r="C639" s="11"/>
      <c r="D639" s="39"/>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c r="A640" s="11"/>
      <c r="B640" s="11"/>
      <c r="C640" s="11"/>
      <c r="D640" s="39"/>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c r="A641" s="11"/>
      <c r="B641" s="11"/>
      <c r="C641" s="11"/>
      <c r="D641" s="39"/>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c r="A642" s="11"/>
      <c r="B642" s="11"/>
      <c r="C642" s="11"/>
      <c r="D642" s="39"/>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c r="A643" s="11"/>
      <c r="B643" s="11"/>
      <c r="C643" s="11"/>
      <c r="D643" s="39"/>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c r="A644" s="11"/>
      <c r="B644" s="11"/>
      <c r="C644" s="11"/>
      <c r="D644" s="39"/>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c r="A645" s="11"/>
      <c r="B645" s="11"/>
      <c r="C645" s="11"/>
      <c r="D645" s="39"/>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c r="A646" s="11"/>
      <c r="B646" s="11"/>
      <c r="C646" s="11"/>
      <c r="D646" s="39"/>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c r="A647" s="11"/>
      <c r="B647" s="11"/>
      <c r="C647" s="11"/>
      <c r="D647" s="39"/>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c r="A648" s="11"/>
      <c r="B648" s="11"/>
      <c r="C648" s="11"/>
      <c r="D648" s="39"/>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c r="A649" s="11"/>
      <c r="B649" s="11"/>
      <c r="C649" s="11"/>
      <c r="D649" s="39"/>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c r="A650" s="11"/>
      <c r="B650" s="11"/>
      <c r="C650" s="11"/>
      <c r="D650" s="39"/>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c r="A651" s="11"/>
      <c r="B651" s="11"/>
      <c r="C651" s="11"/>
      <c r="D651" s="39"/>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c r="A652" s="11"/>
      <c r="B652" s="11"/>
      <c r="C652" s="11"/>
      <c r="D652" s="39"/>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c r="A653" s="11"/>
      <c r="B653" s="11"/>
      <c r="C653" s="11"/>
      <c r="D653" s="39"/>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c r="A654" s="11"/>
      <c r="B654" s="11"/>
      <c r="C654" s="11"/>
      <c r="D654" s="39"/>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c r="A655" s="11"/>
      <c r="B655" s="11"/>
      <c r="C655" s="11"/>
      <c r="D655" s="39"/>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c r="A656" s="11"/>
      <c r="B656" s="11"/>
      <c r="C656" s="11"/>
      <c r="D656" s="39"/>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c r="A657" s="11"/>
      <c r="B657" s="11"/>
      <c r="C657" s="11"/>
      <c r="D657" s="39"/>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c r="A658" s="11"/>
      <c r="B658" s="11"/>
      <c r="C658" s="11"/>
      <c r="D658" s="39"/>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c r="A659" s="11"/>
      <c r="B659" s="11"/>
      <c r="C659" s="11"/>
      <c r="D659" s="39"/>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c r="A660" s="11"/>
      <c r="B660" s="11"/>
      <c r="C660" s="11"/>
      <c r="D660" s="39"/>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c r="A661" s="11"/>
      <c r="B661" s="11"/>
      <c r="C661" s="11"/>
      <c r="D661" s="39"/>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c r="A662" s="11"/>
      <c r="B662" s="11"/>
      <c r="C662" s="11"/>
      <c r="D662" s="39"/>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c r="A663" s="11"/>
      <c r="B663" s="11"/>
      <c r="C663" s="11"/>
      <c r="D663" s="39"/>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c r="A664" s="11"/>
      <c r="B664" s="11"/>
      <c r="C664" s="11"/>
      <c r="D664" s="39"/>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c r="A665" s="11"/>
      <c r="B665" s="11"/>
      <c r="C665" s="11"/>
      <c r="D665" s="39"/>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c r="A666" s="11"/>
      <c r="B666" s="11"/>
      <c r="C666" s="11"/>
      <c r="D666" s="39"/>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c r="A667" s="11"/>
      <c r="B667" s="11"/>
      <c r="C667" s="11"/>
      <c r="D667" s="39"/>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c r="A668" s="11"/>
      <c r="B668" s="11"/>
      <c r="C668" s="11"/>
      <c r="D668" s="39"/>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c r="A669" s="11"/>
      <c r="B669" s="11"/>
      <c r="C669" s="11"/>
      <c r="D669" s="39"/>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c r="A670" s="11"/>
      <c r="B670" s="11"/>
      <c r="C670" s="11"/>
      <c r="D670" s="39"/>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c r="A671" s="11"/>
      <c r="B671" s="11"/>
      <c r="C671" s="11"/>
      <c r="D671" s="39"/>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c r="A672" s="11"/>
      <c r="B672" s="11"/>
      <c r="C672" s="11"/>
      <c r="D672" s="39"/>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c r="A673" s="11"/>
      <c r="B673" s="11"/>
      <c r="C673" s="11"/>
      <c r="D673" s="39"/>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c r="A674" s="11"/>
      <c r="B674" s="11"/>
      <c r="C674" s="11"/>
      <c r="D674" s="39"/>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c r="A675" s="11"/>
      <c r="B675" s="11"/>
      <c r="C675" s="11"/>
      <c r="D675" s="39"/>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c r="A676" s="11"/>
      <c r="B676" s="11"/>
      <c r="C676" s="11"/>
      <c r="D676" s="39"/>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c r="A677" s="11"/>
      <c r="B677" s="11"/>
      <c r="C677" s="11"/>
      <c r="D677" s="39"/>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c r="A678" s="11"/>
      <c r="B678" s="11"/>
      <c r="C678" s="11"/>
      <c r="D678" s="39"/>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c r="A679" s="11"/>
      <c r="B679" s="11"/>
      <c r="C679" s="11"/>
      <c r="D679" s="39"/>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c r="A680" s="11"/>
      <c r="B680" s="11"/>
      <c r="C680" s="11"/>
      <c r="D680" s="39"/>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c r="A681" s="11"/>
      <c r="B681" s="11"/>
      <c r="C681" s="11"/>
      <c r="D681" s="39"/>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c r="A682" s="11"/>
      <c r="B682" s="11"/>
      <c r="C682" s="11"/>
      <c r="D682" s="39"/>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c r="A683" s="11"/>
      <c r="B683" s="11"/>
      <c r="C683" s="11"/>
      <c r="D683" s="39"/>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c r="A684" s="11"/>
      <c r="B684" s="11"/>
      <c r="C684" s="11"/>
      <c r="D684" s="39"/>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c r="A685" s="11"/>
      <c r="B685" s="11"/>
      <c r="C685" s="11"/>
      <c r="D685" s="39"/>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c r="A686" s="11"/>
      <c r="B686" s="11"/>
      <c r="C686" s="11"/>
      <c r="D686" s="39"/>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c r="A687" s="11"/>
      <c r="B687" s="11"/>
      <c r="C687" s="11"/>
      <c r="D687" s="39"/>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c r="A688" s="11"/>
      <c r="B688" s="11"/>
      <c r="C688" s="11"/>
      <c r="D688" s="39"/>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c r="A689" s="11"/>
      <c r="B689" s="11"/>
      <c r="C689" s="11"/>
      <c r="D689" s="39"/>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c r="A690" s="11"/>
      <c r="B690" s="11"/>
      <c r="C690" s="11"/>
      <c r="D690" s="39"/>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c r="A691" s="11"/>
      <c r="B691" s="11"/>
      <c r="C691" s="11"/>
      <c r="D691" s="39"/>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c r="A692" s="11"/>
      <c r="B692" s="11"/>
      <c r="C692" s="11"/>
      <c r="D692" s="39"/>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c r="A693" s="11"/>
      <c r="B693" s="11"/>
      <c r="C693" s="11"/>
      <c r="D693" s="39"/>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c r="A694" s="11"/>
      <c r="B694" s="11"/>
      <c r="C694" s="11"/>
      <c r="D694" s="39"/>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c r="A695" s="11"/>
      <c r="B695" s="11"/>
      <c r="C695" s="11"/>
      <c r="D695" s="39"/>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c r="A696" s="11"/>
      <c r="B696" s="11"/>
      <c r="C696" s="11"/>
      <c r="D696" s="39"/>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c r="A697" s="11"/>
      <c r="B697" s="11"/>
      <c r="C697" s="11"/>
      <c r="D697" s="39"/>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c r="A698" s="11"/>
      <c r="B698" s="11"/>
      <c r="C698" s="11"/>
      <c r="D698" s="39"/>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c r="A699" s="11"/>
      <c r="B699" s="11"/>
      <c r="C699" s="11"/>
      <c r="D699" s="39"/>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c r="A700" s="11"/>
      <c r="B700" s="11"/>
      <c r="C700" s="11"/>
      <c r="D700" s="39"/>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c r="A701" s="11"/>
      <c r="B701" s="11"/>
      <c r="C701" s="11"/>
      <c r="D701" s="39"/>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c r="A702" s="11"/>
      <c r="B702" s="11"/>
      <c r="C702" s="11"/>
      <c r="D702" s="39"/>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c r="A703" s="11"/>
      <c r="B703" s="11"/>
      <c r="C703" s="11"/>
      <c r="D703" s="39"/>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c r="A704" s="11"/>
      <c r="B704" s="11"/>
      <c r="C704" s="11"/>
      <c r="D704" s="39"/>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c r="A705" s="11"/>
      <c r="B705" s="11"/>
      <c r="C705" s="11"/>
      <c r="D705" s="39"/>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c r="A706" s="11"/>
      <c r="B706" s="11"/>
      <c r="C706" s="11"/>
      <c r="D706" s="39"/>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c r="A707" s="11"/>
      <c r="B707" s="11"/>
      <c r="C707" s="11"/>
      <c r="D707" s="39"/>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c r="A708" s="11"/>
      <c r="B708" s="11"/>
      <c r="C708" s="11"/>
      <c r="D708" s="39"/>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c r="A709" s="11"/>
      <c r="B709" s="11"/>
      <c r="C709" s="11"/>
      <c r="D709" s="39"/>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c r="A710" s="11"/>
      <c r="B710" s="11"/>
      <c r="C710" s="11"/>
      <c r="D710" s="39"/>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c r="A711" s="11"/>
      <c r="B711" s="11"/>
      <c r="C711" s="11"/>
      <c r="D711" s="39"/>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c r="A712" s="11"/>
      <c r="B712" s="11"/>
      <c r="C712" s="11"/>
      <c r="D712" s="39"/>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c r="A713" s="11"/>
      <c r="B713" s="11"/>
      <c r="C713" s="11"/>
      <c r="D713" s="39"/>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c r="A714" s="11"/>
      <c r="B714" s="11"/>
      <c r="C714" s="11"/>
      <c r="D714" s="39"/>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c r="A715" s="11"/>
      <c r="B715" s="11"/>
      <c r="C715" s="11"/>
      <c r="D715" s="39"/>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c r="A716" s="11"/>
      <c r="B716" s="11"/>
      <c r="C716" s="11"/>
      <c r="D716" s="39"/>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c r="A717" s="11"/>
      <c r="B717" s="11"/>
      <c r="C717" s="11"/>
      <c r="D717" s="39"/>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c r="A718" s="11"/>
      <c r="B718" s="11"/>
      <c r="C718" s="11"/>
      <c r="D718" s="39"/>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c r="A719" s="11"/>
      <c r="B719" s="11"/>
      <c r="C719" s="11"/>
      <c r="D719" s="39"/>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c r="A720" s="11"/>
      <c r="B720" s="11"/>
      <c r="C720" s="11"/>
      <c r="D720" s="39"/>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c r="A721" s="11"/>
      <c r="B721" s="11"/>
      <c r="C721" s="11"/>
      <c r="D721" s="39"/>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c r="A722" s="11"/>
      <c r="B722" s="11"/>
      <c r="C722" s="11"/>
      <c r="D722" s="39"/>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c r="A723" s="11"/>
      <c r="B723" s="11"/>
      <c r="C723" s="11"/>
      <c r="D723" s="39"/>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c r="A724" s="11"/>
      <c r="B724" s="11"/>
      <c r="C724" s="11"/>
      <c r="D724" s="39"/>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c r="A725" s="11"/>
      <c r="B725" s="11"/>
      <c r="C725" s="11"/>
      <c r="D725" s="39"/>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c r="A726" s="11"/>
      <c r="B726" s="11"/>
      <c r="C726" s="11"/>
      <c r="D726" s="39"/>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c r="A727" s="11"/>
      <c r="B727" s="11"/>
      <c r="C727" s="11"/>
      <c r="D727" s="39"/>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c r="A728" s="11"/>
      <c r="B728" s="11"/>
      <c r="C728" s="11"/>
      <c r="D728" s="39"/>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c r="A729" s="11"/>
      <c r="B729" s="11"/>
      <c r="C729" s="11"/>
      <c r="D729" s="39"/>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c r="A730" s="11"/>
      <c r="B730" s="11"/>
      <c r="C730" s="11"/>
      <c r="D730" s="39"/>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c r="A731" s="11"/>
      <c r="B731" s="11"/>
      <c r="C731" s="11"/>
      <c r="D731" s="39"/>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c r="A732" s="11"/>
      <c r="B732" s="11"/>
      <c r="C732" s="11"/>
      <c r="D732" s="39"/>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c r="A733" s="11"/>
      <c r="B733" s="11"/>
      <c r="C733" s="11"/>
      <c r="D733" s="39"/>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c r="A734" s="11"/>
      <c r="B734" s="11"/>
      <c r="C734" s="11"/>
      <c r="D734" s="39"/>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c r="A735" s="11"/>
      <c r="B735" s="11"/>
      <c r="C735" s="11"/>
      <c r="D735" s="39"/>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c r="A736" s="11"/>
      <c r="B736" s="11"/>
      <c r="C736" s="11"/>
      <c r="D736" s="39"/>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c r="A737" s="11"/>
      <c r="B737" s="11"/>
      <c r="C737" s="11"/>
      <c r="D737" s="39"/>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c r="A738" s="11"/>
      <c r="B738" s="11"/>
      <c r="C738" s="11"/>
      <c r="D738" s="39"/>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c r="A739" s="11"/>
      <c r="B739" s="11"/>
      <c r="C739" s="11"/>
      <c r="D739" s="39"/>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c r="A740" s="11"/>
      <c r="B740" s="11"/>
      <c r="C740" s="11"/>
      <c r="D740" s="39"/>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c r="A741" s="11"/>
      <c r="B741" s="11"/>
      <c r="C741" s="11"/>
      <c r="D741" s="39"/>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c r="A742" s="11"/>
      <c r="B742" s="11"/>
      <c r="C742" s="11"/>
      <c r="D742" s="39"/>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c r="A743" s="11"/>
      <c r="B743" s="11"/>
      <c r="C743" s="11"/>
      <c r="D743" s="39"/>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c r="A744" s="11"/>
      <c r="B744" s="11"/>
      <c r="C744" s="11"/>
      <c r="D744" s="39"/>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c r="A745" s="11"/>
      <c r="B745" s="11"/>
      <c r="C745" s="11"/>
      <c r="D745" s="39"/>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c r="A746" s="11"/>
      <c r="B746" s="11"/>
      <c r="C746" s="11"/>
      <c r="D746" s="39"/>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c r="A747" s="11"/>
      <c r="B747" s="11"/>
      <c r="C747" s="11"/>
      <c r="D747" s="39"/>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c r="A748" s="11"/>
      <c r="B748" s="11"/>
      <c r="C748" s="11"/>
      <c r="D748" s="39"/>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c r="A749" s="11"/>
      <c r="B749" s="11"/>
      <c r="C749" s="11"/>
      <c r="D749" s="39"/>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c r="A750" s="11"/>
      <c r="B750" s="11"/>
      <c r="C750" s="11"/>
      <c r="D750" s="39"/>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c r="A751" s="11"/>
      <c r="B751" s="11"/>
      <c r="C751" s="11"/>
      <c r="D751" s="39"/>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c r="A752" s="11"/>
      <c r="B752" s="11"/>
      <c r="C752" s="11"/>
      <c r="D752" s="39"/>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c r="A753" s="11"/>
      <c r="B753" s="11"/>
      <c r="C753" s="11"/>
      <c r="D753" s="39"/>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c r="A754" s="11"/>
      <c r="B754" s="11"/>
      <c r="C754" s="11"/>
      <c r="D754" s="39"/>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c r="A755" s="11"/>
      <c r="B755" s="11"/>
      <c r="C755" s="11"/>
      <c r="D755" s="39"/>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c r="A756" s="11"/>
      <c r="B756" s="11"/>
      <c r="C756" s="11"/>
      <c r="D756" s="39"/>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c r="A757" s="11"/>
      <c r="B757" s="11"/>
      <c r="C757" s="11"/>
      <c r="D757" s="39"/>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c r="A758" s="11"/>
      <c r="B758" s="11"/>
      <c r="C758" s="11"/>
      <c r="D758" s="39"/>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c r="A759" s="11"/>
      <c r="B759" s="11"/>
      <c r="C759" s="11"/>
      <c r="D759" s="39"/>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c r="A760" s="11"/>
      <c r="B760" s="11"/>
      <c r="C760" s="11"/>
      <c r="D760" s="39"/>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c r="A761" s="11"/>
      <c r="B761" s="11"/>
      <c r="C761" s="11"/>
      <c r="D761" s="39"/>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c r="A762" s="11"/>
      <c r="B762" s="11"/>
      <c r="C762" s="11"/>
      <c r="D762" s="39"/>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c r="A763" s="11"/>
      <c r="B763" s="11"/>
      <c r="C763" s="11"/>
      <c r="D763" s="39"/>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c r="A764" s="11"/>
      <c r="B764" s="11"/>
      <c r="C764" s="11"/>
      <c r="D764" s="39"/>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c r="A765" s="11"/>
      <c r="B765" s="11"/>
      <c r="C765" s="11"/>
      <c r="D765" s="39"/>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c r="A766" s="11"/>
      <c r="B766" s="11"/>
      <c r="C766" s="11"/>
      <c r="D766" s="39"/>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c r="A767" s="11"/>
      <c r="B767" s="11"/>
      <c r="C767" s="11"/>
      <c r="D767" s="39"/>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c r="A768" s="11"/>
      <c r="B768" s="11"/>
      <c r="C768" s="11"/>
      <c r="D768" s="39"/>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c r="A769" s="11"/>
      <c r="B769" s="11"/>
      <c r="C769" s="11"/>
      <c r="D769" s="39"/>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c r="A770" s="11"/>
      <c r="B770" s="11"/>
      <c r="C770" s="11"/>
      <c r="D770" s="39"/>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c r="A771" s="11"/>
      <c r="B771" s="11"/>
      <c r="C771" s="11"/>
      <c r="D771" s="39"/>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c r="A772" s="11"/>
      <c r="B772" s="11"/>
      <c r="C772" s="11"/>
      <c r="D772" s="39"/>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c r="A773" s="11"/>
      <c r="B773" s="11"/>
      <c r="C773" s="11"/>
      <c r="D773" s="39"/>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c r="A774" s="11"/>
      <c r="B774" s="11"/>
      <c r="C774" s="11"/>
      <c r="D774" s="39"/>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c r="A775" s="11"/>
      <c r="B775" s="11"/>
      <c r="C775" s="11"/>
      <c r="D775" s="39"/>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c r="A776" s="11"/>
      <c r="B776" s="11"/>
      <c r="C776" s="11"/>
      <c r="D776" s="39"/>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c r="A777" s="11"/>
      <c r="B777" s="11"/>
      <c r="C777" s="11"/>
      <c r="D777" s="39"/>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c r="A778" s="11"/>
      <c r="B778" s="11"/>
      <c r="C778" s="11"/>
      <c r="D778" s="39"/>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c r="A779" s="11"/>
      <c r="B779" s="11"/>
      <c r="C779" s="11"/>
      <c r="D779" s="39"/>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c r="A780" s="11"/>
      <c r="B780" s="11"/>
      <c r="C780" s="11"/>
      <c r="D780" s="39"/>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c r="A781" s="11"/>
      <c r="B781" s="11"/>
      <c r="C781" s="11"/>
      <c r="D781" s="39"/>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c r="A782" s="11"/>
      <c r="B782" s="11"/>
      <c r="C782" s="11"/>
      <c r="D782" s="39"/>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c r="A783" s="11"/>
      <c r="B783" s="11"/>
      <c r="C783" s="11"/>
      <c r="D783" s="39"/>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c r="A784" s="11"/>
      <c r="B784" s="11"/>
      <c r="C784" s="11"/>
      <c r="D784" s="39"/>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c r="A785" s="11"/>
      <c r="B785" s="11"/>
      <c r="C785" s="11"/>
      <c r="D785" s="39"/>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c r="A786" s="11"/>
      <c r="B786" s="11"/>
      <c r="C786" s="11"/>
      <c r="D786" s="39"/>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c r="A787" s="11"/>
      <c r="B787" s="11"/>
      <c r="C787" s="11"/>
      <c r="D787" s="39"/>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c r="A788" s="11"/>
      <c r="B788" s="11"/>
      <c r="C788" s="11"/>
      <c r="D788" s="39"/>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c r="A789" s="11"/>
      <c r="B789" s="11"/>
      <c r="C789" s="11"/>
      <c r="D789" s="39"/>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c r="A790" s="11"/>
      <c r="B790" s="11"/>
      <c r="C790" s="11"/>
      <c r="D790" s="39"/>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c r="A791" s="11"/>
      <c r="B791" s="11"/>
      <c r="C791" s="11"/>
      <c r="D791" s="39"/>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c r="A792" s="11"/>
      <c r="B792" s="11"/>
      <c r="C792" s="11"/>
      <c r="D792" s="39"/>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c r="A793" s="11"/>
      <c r="B793" s="11"/>
      <c r="C793" s="11"/>
      <c r="D793" s="39"/>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c r="A794" s="11"/>
      <c r="B794" s="11"/>
      <c r="C794" s="11"/>
      <c r="D794" s="39"/>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c r="A795" s="11"/>
      <c r="B795" s="11"/>
      <c r="C795" s="11"/>
      <c r="D795" s="39"/>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c r="A796" s="11"/>
      <c r="B796" s="11"/>
      <c r="C796" s="11"/>
      <c r="D796" s="39"/>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c r="A797" s="11"/>
      <c r="B797" s="11"/>
      <c r="C797" s="11"/>
      <c r="D797" s="39"/>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c r="A798" s="11"/>
      <c r="B798" s="11"/>
      <c r="C798" s="11"/>
      <c r="D798" s="39"/>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c r="A799" s="11"/>
      <c r="B799" s="11"/>
      <c r="C799" s="11"/>
      <c r="D799" s="39"/>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c r="A800" s="11"/>
      <c r="B800" s="11"/>
      <c r="C800" s="11"/>
      <c r="D800" s="39"/>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c r="A801" s="11"/>
      <c r="B801" s="11"/>
      <c r="C801" s="11"/>
      <c r="D801" s="39"/>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c r="A802" s="11"/>
      <c r="B802" s="11"/>
      <c r="C802" s="11"/>
      <c r="D802" s="39"/>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c r="A803" s="11"/>
      <c r="B803" s="11"/>
      <c r="C803" s="11"/>
      <c r="D803" s="39"/>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c r="A804" s="11"/>
      <c r="B804" s="11"/>
      <c r="C804" s="11"/>
      <c r="D804" s="39"/>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c r="A805" s="11"/>
      <c r="B805" s="11"/>
      <c r="C805" s="11"/>
      <c r="D805" s="39"/>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c r="A806" s="11"/>
      <c r="B806" s="11"/>
      <c r="C806" s="11"/>
      <c r="D806" s="39"/>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c r="A807" s="11"/>
      <c r="B807" s="11"/>
      <c r="C807" s="11"/>
      <c r="D807" s="39"/>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c r="A808" s="11"/>
      <c r="B808" s="11"/>
      <c r="C808" s="11"/>
      <c r="D808" s="39"/>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c r="A809" s="11"/>
      <c r="B809" s="11"/>
      <c r="C809" s="11"/>
      <c r="D809" s="39"/>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c r="A810" s="11"/>
      <c r="B810" s="11"/>
      <c r="C810" s="11"/>
      <c r="D810" s="39"/>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c r="A811" s="11"/>
      <c r="B811" s="11"/>
      <c r="C811" s="11"/>
      <c r="D811" s="39"/>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c r="A812" s="11"/>
      <c r="B812" s="11"/>
      <c r="C812" s="11"/>
      <c r="D812" s="39"/>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c r="A813" s="11"/>
      <c r="B813" s="11"/>
      <c r="C813" s="11"/>
      <c r="D813" s="39"/>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c r="A814" s="11"/>
      <c r="B814" s="11"/>
      <c r="C814" s="11"/>
      <c r="D814" s="39"/>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c r="A815" s="11"/>
      <c r="B815" s="11"/>
      <c r="C815" s="11"/>
      <c r="D815" s="39"/>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c r="A816" s="11"/>
      <c r="B816" s="11"/>
      <c r="C816" s="11"/>
      <c r="D816" s="39"/>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c r="A817" s="11"/>
      <c r="B817" s="11"/>
      <c r="C817" s="11"/>
      <c r="D817" s="39"/>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c r="A818" s="11"/>
      <c r="B818" s="11"/>
      <c r="C818" s="11"/>
      <c r="D818" s="39"/>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c r="A819" s="11"/>
      <c r="B819" s="11"/>
      <c r="C819" s="11"/>
      <c r="D819" s="39"/>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c r="A820" s="11"/>
      <c r="B820" s="11"/>
      <c r="C820" s="11"/>
      <c r="D820" s="39"/>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c r="A821" s="11"/>
      <c r="B821" s="11"/>
      <c r="C821" s="11"/>
      <c r="D821" s="39"/>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c r="A822" s="11"/>
      <c r="B822" s="11"/>
      <c r="C822" s="11"/>
      <c r="D822" s="39"/>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c r="A823" s="11"/>
      <c r="B823" s="11"/>
      <c r="C823" s="11"/>
      <c r="D823" s="39"/>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c r="A824" s="11"/>
      <c r="B824" s="11"/>
      <c r="C824" s="11"/>
      <c r="D824" s="39"/>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c r="A825" s="11"/>
      <c r="B825" s="11"/>
      <c r="C825" s="11"/>
      <c r="D825" s="39"/>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c r="A826" s="11"/>
      <c r="B826" s="11"/>
      <c r="C826" s="11"/>
      <c r="D826" s="39"/>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c r="A827" s="11"/>
      <c r="B827" s="11"/>
      <c r="C827" s="11"/>
      <c r="D827" s="39"/>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c r="A828" s="11"/>
      <c r="B828" s="11"/>
      <c r="C828" s="11"/>
      <c r="D828" s="39"/>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c r="A829" s="11"/>
      <c r="B829" s="11"/>
      <c r="C829" s="11"/>
      <c r="D829" s="39"/>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c r="A830" s="11"/>
      <c r="B830" s="11"/>
      <c r="C830" s="11"/>
      <c r="D830" s="39"/>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c r="A831" s="11"/>
      <c r="B831" s="11"/>
      <c r="C831" s="11"/>
      <c r="D831" s="39"/>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c r="A832" s="11"/>
      <c r="B832" s="11"/>
      <c r="C832" s="11"/>
      <c r="D832" s="39"/>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c r="A833" s="11"/>
      <c r="B833" s="11"/>
      <c r="C833" s="11"/>
      <c r="D833" s="39"/>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c r="A834" s="11"/>
      <c r="B834" s="11"/>
      <c r="C834" s="11"/>
      <c r="D834" s="39"/>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c r="A835" s="11"/>
      <c r="B835" s="11"/>
      <c r="C835" s="11"/>
      <c r="D835" s="39"/>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c r="A836" s="11"/>
      <c r="B836" s="11"/>
      <c r="C836" s="11"/>
      <c r="D836" s="39"/>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c r="A837" s="11"/>
      <c r="B837" s="11"/>
      <c r="C837" s="11"/>
      <c r="D837" s="39"/>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c r="A838" s="11"/>
      <c r="B838" s="11"/>
      <c r="C838" s="11"/>
      <c r="D838" s="39"/>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c r="A839" s="11"/>
      <c r="B839" s="11"/>
      <c r="C839" s="11"/>
      <c r="D839" s="39"/>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c r="A840" s="11"/>
      <c r="B840" s="11"/>
      <c r="C840" s="11"/>
      <c r="D840" s="39"/>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c r="A841" s="11"/>
      <c r="B841" s="11"/>
      <c r="C841" s="11"/>
      <c r="D841" s="39"/>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c r="A842" s="11"/>
      <c r="B842" s="11"/>
      <c r="C842" s="11"/>
      <c r="D842" s="39"/>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c r="A843" s="11"/>
      <c r="B843" s="11"/>
      <c r="C843" s="11"/>
      <c r="D843" s="39"/>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c r="A844" s="11"/>
      <c r="B844" s="11"/>
      <c r="C844" s="11"/>
      <c r="D844" s="39"/>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c r="A845" s="11"/>
      <c r="B845" s="11"/>
      <c r="C845" s="11"/>
      <c r="D845" s="39"/>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c r="A846" s="11"/>
      <c r="B846" s="11"/>
      <c r="C846" s="11"/>
      <c r="D846" s="39"/>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c r="A847" s="11"/>
      <c r="B847" s="11"/>
      <c r="C847" s="11"/>
      <c r="D847" s="39"/>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c r="A848" s="11"/>
      <c r="B848" s="11"/>
      <c r="C848" s="11"/>
      <c r="D848" s="39"/>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c r="A849" s="11"/>
      <c r="B849" s="11"/>
      <c r="C849" s="11"/>
      <c r="D849" s="39"/>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c r="A850" s="11"/>
      <c r="B850" s="11"/>
      <c r="C850" s="11"/>
      <c r="D850" s="39"/>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c r="A851" s="11"/>
      <c r="B851" s="11"/>
      <c r="C851" s="11"/>
      <c r="D851" s="39"/>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c r="A852" s="11"/>
      <c r="B852" s="11"/>
      <c r="C852" s="11"/>
      <c r="D852" s="39"/>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c r="A853" s="11"/>
      <c r="B853" s="11"/>
      <c r="C853" s="11"/>
      <c r="D853" s="39"/>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c r="A854" s="11"/>
      <c r="B854" s="11"/>
      <c r="C854" s="11"/>
      <c r="D854" s="39"/>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c r="A855" s="11"/>
      <c r="B855" s="11"/>
      <c r="C855" s="11"/>
      <c r="D855" s="39"/>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c r="A856" s="11"/>
      <c r="B856" s="11"/>
      <c r="C856" s="11"/>
      <c r="D856" s="39"/>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c r="A857" s="11"/>
      <c r="B857" s="11"/>
      <c r="C857" s="11"/>
      <c r="D857" s="39"/>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c r="A858" s="11"/>
      <c r="B858" s="11"/>
      <c r="C858" s="11"/>
      <c r="D858" s="39"/>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c r="A859" s="11"/>
      <c r="B859" s="11"/>
      <c r="C859" s="11"/>
      <c r="D859" s="39"/>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c r="A860" s="11"/>
      <c r="B860" s="11"/>
      <c r="C860" s="11"/>
      <c r="D860" s="39"/>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c r="A861" s="11"/>
      <c r="B861" s="11"/>
      <c r="C861" s="11"/>
      <c r="D861" s="39"/>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c r="A862" s="11"/>
      <c r="B862" s="11"/>
      <c r="C862" s="11"/>
      <c r="D862" s="39"/>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c r="A863" s="11"/>
      <c r="B863" s="11"/>
      <c r="C863" s="11"/>
      <c r="D863" s="39"/>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c r="A864" s="11"/>
      <c r="B864" s="11"/>
      <c r="C864" s="11"/>
      <c r="D864" s="39"/>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c r="A865" s="11"/>
      <c r="B865" s="11"/>
      <c r="C865" s="11"/>
      <c r="D865" s="39"/>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c r="A866" s="11"/>
      <c r="B866" s="11"/>
      <c r="C866" s="11"/>
      <c r="D866" s="39"/>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c r="A867" s="11"/>
      <c r="B867" s="11"/>
      <c r="C867" s="11"/>
      <c r="D867" s="39"/>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c r="A868" s="11"/>
      <c r="B868" s="11"/>
      <c r="C868" s="11"/>
      <c r="D868" s="39"/>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c r="A869" s="11"/>
      <c r="B869" s="11"/>
      <c r="C869" s="11"/>
      <c r="D869" s="39"/>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c r="A870" s="11"/>
      <c r="B870" s="11"/>
      <c r="C870" s="11"/>
      <c r="D870" s="39"/>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c r="A871" s="11"/>
      <c r="B871" s="11"/>
      <c r="C871" s="11"/>
      <c r="D871" s="39"/>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c r="A872" s="11"/>
      <c r="B872" s="11"/>
      <c r="C872" s="11"/>
      <c r="D872" s="39"/>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c r="A873" s="11"/>
      <c r="B873" s="11"/>
      <c r="C873" s="11"/>
      <c r="D873" s="39"/>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c r="A874" s="11"/>
      <c r="B874" s="11"/>
      <c r="C874" s="11"/>
      <c r="D874" s="39"/>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c r="A875" s="11"/>
      <c r="B875" s="11"/>
      <c r="C875" s="11"/>
      <c r="D875" s="39"/>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c r="A876" s="11"/>
      <c r="B876" s="11"/>
      <c r="C876" s="11"/>
      <c r="D876" s="39"/>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c r="A877" s="11"/>
      <c r="B877" s="11"/>
      <c r="C877" s="11"/>
      <c r="D877" s="39"/>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c r="A878" s="11"/>
      <c r="B878" s="11"/>
      <c r="C878" s="11"/>
      <c r="D878" s="39"/>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c r="A879" s="11"/>
      <c r="B879" s="11"/>
      <c r="C879" s="11"/>
      <c r="D879" s="39"/>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c r="A880" s="11"/>
      <c r="B880" s="11"/>
      <c r="C880" s="11"/>
      <c r="D880" s="39"/>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c r="A881" s="11"/>
      <c r="B881" s="11"/>
      <c r="C881" s="11"/>
      <c r="D881" s="39"/>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c r="A882" s="11"/>
      <c r="B882" s="11"/>
      <c r="C882" s="11"/>
      <c r="D882" s="39"/>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c r="A883" s="11"/>
      <c r="B883" s="11"/>
      <c r="C883" s="11"/>
      <c r="D883" s="39"/>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c r="A884" s="11"/>
      <c r="B884" s="11"/>
      <c r="C884" s="11"/>
      <c r="D884" s="39"/>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c r="A885" s="11"/>
      <c r="B885" s="11"/>
      <c r="C885" s="11"/>
      <c r="D885" s="39"/>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c r="A886" s="11"/>
      <c r="B886" s="11"/>
      <c r="C886" s="11"/>
      <c r="D886" s="39"/>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c r="A887" s="11"/>
      <c r="B887" s="11"/>
      <c r="C887" s="11"/>
      <c r="D887" s="39"/>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c r="A888" s="11"/>
      <c r="B888" s="11"/>
      <c r="C888" s="11"/>
      <c r="D888" s="39"/>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c r="A889" s="11"/>
      <c r="B889" s="11"/>
      <c r="C889" s="11"/>
      <c r="D889" s="39"/>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c r="A890" s="11"/>
      <c r="B890" s="11"/>
      <c r="C890" s="11"/>
      <c r="D890" s="39"/>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c r="A891" s="11"/>
      <c r="B891" s="11"/>
      <c r="C891" s="11"/>
      <c r="D891" s="39"/>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c r="A892" s="11"/>
      <c r="B892" s="11"/>
      <c r="C892" s="11"/>
      <c r="D892" s="39"/>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c r="A893" s="11"/>
      <c r="B893" s="11"/>
      <c r="C893" s="11"/>
      <c r="D893" s="39"/>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c r="A894" s="11"/>
      <c r="B894" s="11"/>
      <c r="C894" s="11"/>
      <c r="D894" s="39"/>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c r="A895" s="11"/>
      <c r="B895" s="11"/>
      <c r="C895" s="11"/>
      <c r="D895" s="39"/>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c r="A896" s="11"/>
      <c r="B896" s="11"/>
      <c r="C896" s="11"/>
      <c r="D896" s="39"/>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c r="A897" s="11"/>
      <c r="B897" s="11"/>
      <c r="C897" s="11"/>
      <c r="D897" s="39"/>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c r="A898" s="11"/>
      <c r="B898" s="11"/>
      <c r="C898" s="11"/>
      <c r="D898" s="39"/>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c r="A899" s="11"/>
      <c r="B899" s="11"/>
      <c r="C899" s="11"/>
      <c r="D899" s="39"/>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c r="A900" s="11"/>
      <c r="B900" s="11"/>
      <c r="C900" s="11"/>
      <c r="D900" s="39"/>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c r="A901" s="11"/>
      <c r="B901" s="11"/>
      <c r="C901" s="11"/>
      <c r="D901" s="39"/>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c r="A902" s="11"/>
      <c r="B902" s="11"/>
      <c r="C902" s="11"/>
      <c r="D902" s="39"/>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c r="A903" s="11"/>
      <c r="B903" s="11"/>
      <c r="C903" s="11"/>
      <c r="D903" s="39"/>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c r="A904" s="11"/>
      <c r="B904" s="11"/>
      <c r="C904" s="11"/>
      <c r="D904" s="39"/>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c r="A905" s="11"/>
      <c r="B905" s="11"/>
      <c r="C905" s="11"/>
      <c r="D905" s="39"/>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c r="A906" s="11"/>
      <c r="B906" s="11"/>
      <c r="C906" s="11"/>
      <c r="D906" s="39"/>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c r="A907" s="11"/>
      <c r="B907" s="11"/>
      <c r="C907" s="11"/>
      <c r="D907" s="39"/>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c r="A908" s="11"/>
      <c r="B908" s="11"/>
      <c r="C908" s="11"/>
      <c r="D908" s="39"/>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c r="A909" s="11"/>
      <c r="B909" s="11"/>
      <c r="C909" s="11"/>
      <c r="D909" s="39"/>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c r="A910" s="11"/>
      <c r="B910" s="11"/>
      <c r="C910" s="11"/>
      <c r="D910" s="39"/>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c r="A911" s="11"/>
      <c r="B911" s="11"/>
      <c r="C911" s="11"/>
      <c r="D911" s="39"/>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c r="A912" s="11"/>
      <c r="B912" s="11"/>
      <c r="C912" s="11"/>
      <c r="D912" s="39"/>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c r="A913" s="11"/>
      <c r="B913" s="11"/>
      <c r="C913" s="11"/>
      <c r="D913" s="39"/>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c r="A914" s="11"/>
      <c r="B914" s="11"/>
      <c r="C914" s="11"/>
      <c r="D914" s="39"/>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c r="A915" s="11"/>
      <c r="B915" s="11"/>
      <c r="C915" s="11"/>
      <c r="D915" s="39"/>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c r="A916" s="11"/>
      <c r="B916" s="11"/>
      <c r="C916" s="11"/>
      <c r="D916" s="39"/>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c r="A917" s="11"/>
      <c r="B917" s="11"/>
      <c r="C917" s="11"/>
      <c r="D917" s="39"/>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c r="A918" s="11"/>
      <c r="B918" s="11"/>
      <c r="C918" s="11"/>
      <c r="D918" s="39"/>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c r="A919" s="11"/>
      <c r="B919" s="11"/>
      <c r="C919" s="11"/>
      <c r="D919" s="39"/>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c r="A920" s="11"/>
      <c r="B920" s="11"/>
      <c r="C920" s="11"/>
      <c r="D920" s="39"/>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c r="A921" s="11"/>
      <c r="B921" s="11"/>
      <c r="C921" s="11"/>
      <c r="D921" s="39"/>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c r="A922" s="11"/>
      <c r="B922" s="11"/>
      <c r="C922" s="11"/>
      <c r="D922" s="39"/>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c r="A923" s="11"/>
      <c r="B923" s="11"/>
      <c r="C923" s="11"/>
      <c r="D923" s="39"/>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c r="A924" s="11"/>
      <c r="B924" s="11"/>
      <c r="C924" s="11"/>
      <c r="D924" s="39"/>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c r="A925" s="11"/>
      <c r="B925" s="11"/>
      <c r="C925" s="11"/>
      <c r="D925" s="39"/>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c r="A926" s="11"/>
      <c r="B926" s="11"/>
      <c r="C926" s="11"/>
      <c r="D926" s="39"/>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c r="A927" s="11"/>
      <c r="B927" s="11"/>
      <c r="C927" s="11"/>
      <c r="D927" s="39"/>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c r="A928" s="11"/>
      <c r="B928" s="11"/>
      <c r="C928" s="11"/>
      <c r="D928" s="39"/>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c r="A929" s="11"/>
      <c r="B929" s="11"/>
      <c r="C929" s="11"/>
      <c r="D929" s="39"/>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c r="A930" s="11"/>
      <c r="B930" s="11"/>
      <c r="C930" s="11"/>
      <c r="D930" s="39"/>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c r="A931" s="11"/>
      <c r="B931" s="11"/>
      <c r="C931" s="11"/>
      <c r="D931" s="39"/>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c r="A932" s="11"/>
      <c r="B932" s="11"/>
      <c r="C932" s="11"/>
      <c r="D932" s="39"/>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c r="A933" s="11"/>
      <c r="B933" s="11"/>
      <c r="C933" s="11"/>
      <c r="D933" s="39"/>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c r="A934" s="11"/>
      <c r="B934" s="11"/>
      <c r="C934" s="11"/>
      <c r="D934" s="39"/>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c r="A935" s="11"/>
      <c r="B935" s="11"/>
      <c r="C935" s="11"/>
      <c r="D935" s="39"/>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c r="A936" s="11"/>
      <c r="B936" s="11"/>
      <c r="C936" s="11"/>
      <c r="D936" s="39"/>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c r="A937" s="11"/>
      <c r="B937" s="11"/>
      <c r="C937" s="11"/>
      <c r="D937" s="39"/>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c r="A938" s="11"/>
      <c r="B938" s="11"/>
      <c r="C938" s="11"/>
      <c r="D938" s="39"/>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c r="A939" s="11"/>
      <c r="B939" s="11"/>
      <c r="C939" s="11"/>
      <c r="D939" s="39"/>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c r="A940" s="11"/>
      <c r="B940" s="11"/>
      <c r="C940" s="11"/>
      <c r="D940" s="39"/>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c r="A941" s="11"/>
      <c r="B941" s="11"/>
      <c r="C941" s="11"/>
      <c r="D941" s="39"/>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c r="A942" s="11"/>
      <c r="B942" s="11"/>
      <c r="C942" s="11"/>
      <c r="D942" s="39"/>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c r="A943" s="11"/>
      <c r="B943" s="11"/>
      <c r="C943" s="11"/>
      <c r="D943" s="39"/>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c r="A944" s="11"/>
      <c r="B944" s="11"/>
      <c r="C944" s="11"/>
      <c r="D944" s="39"/>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75" customHeight="1">
      <c r="A945" s="11"/>
      <c r="B945" s="11"/>
      <c r="C945" s="11"/>
      <c r="D945" s="39"/>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75" customHeight="1">
      <c r="A946" s="11"/>
      <c r="B946" s="11"/>
      <c r="C946" s="11"/>
      <c r="D946" s="39"/>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75" customHeight="1">
      <c r="A947" s="11"/>
      <c r="B947" s="11"/>
      <c r="C947" s="11"/>
      <c r="D947" s="39"/>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75" customHeight="1">
      <c r="A948" s="11"/>
      <c r="B948" s="11"/>
      <c r="C948" s="11"/>
      <c r="D948" s="39"/>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75" customHeight="1">
      <c r="A949" s="11"/>
      <c r="B949" s="11"/>
      <c r="C949" s="11"/>
      <c r="D949" s="39"/>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75" customHeight="1">
      <c r="A950" s="11"/>
      <c r="B950" s="11"/>
      <c r="C950" s="11"/>
      <c r="D950" s="39"/>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5.75" customHeight="1">
      <c r="A951" s="11"/>
      <c r="B951" s="11"/>
      <c r="C951" s="11"/>
      <c r="D951" s="39"/>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5.75" customHeight="1">
      <c r="A952" s="11"/>
      <c r="B952" s="11"/>
      <c r="C952" s="11"/>
      <c r="D952" s="39"/>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5.75" customHeight="1">
      <c r="A953" s="11"/>
      <c r="B953" s="11"/>
      <c r="C953" s="11"/>
      <c r="D953" s="39"/>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5.75" customHeight="1">
      <c r="A954" s="11"/>
      <c r="B954" s="11"/>
      <c r="C954" s="11"/>
      <c r="D954" s="39"/>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5.75" customHeight="1">
      <c r="A955" s="11"/>
      <c r="B955" s="11"/>
      <c r="C955" s="11"/>
      <c r="D955" s="39"/>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5.75" customHeight="1">
      <c r="A956" s="11"/>
      <c r="B956" s="11"/>
      <c r="C956" s="11"/>
      <c r="D956" s="39"/>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5.75" customHeight="1">
      <c r="A957" s="11"/>
      <c r="B957" s="11"/>
      <c r="C957" s="11"/>
      <c r="D957" s="39"/>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5.75" customHeight="1">
      <c r="A958" s="11"/>
      <c r="B958" s="11"/>
      <c r="C958" s="11"/>
      <c r="D958" s="39"/>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5.75" customHeight="1">
      <c r="A959" s="11"/>
      <c r="B959" s="11"/>
      <c r="C959" s="11"/>
      <c r="D959" s="39"/>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5.75" customHeight="1">
      <c r="A960" s="11"/>
      <c r="B960" s="11"/>
      <c r="C960" s="11"/>
      <c r="D960" s="39"/>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5.75" customHeight="1">
      <c r="A961" s="11"/>
      <c r="B961" s="11"/>
      <c r="C961" s="11"/>
      <c r="D961" s="39"/>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5.75" customHeight="1">
      <c r="A962" s="11"/>
      <c r="B962" s="11"/>
      <c r="C962" s="11"/>
      <c r="D962" s="39"/>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5.75" customHeight="1">
      <c r="A963" s="11"/>
      <c r="B963" s="11"/>
      <c r="C963" s="11"/>
      <c r="D963" s="39"/>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5.75" customHeight="1">
      <c r="A964" s="11"/>
      <c r="B964" s="11"/>
      <c r="C964" s="11"/>
      <c r="D964" s="39"/>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5.75" customHeight="1">
      <c r="A965" s="11"/>
      <c r="B965" s="11"/>
      <c r="C965" s="11"/>
      <c r="D965" s="39"/>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5.75" customHeight="1">
      <c r="A966" s="11"/>
      <c r="B966" s="11"/>
      <c r="C966" s="11"/>
      <c r="D966" s="39"/>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5.75" customHeight="1">
      <c r="A967" s="11"/>
      <c r="B967" s="11"/>
      <c r="C967" s="11"/>
      <c r="D967" s="39"/>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5.75" customHeight="1">
      <c r="A968" s="11"/>
      <c r="B968" s="11"/>
      <c r="C968" s="11"/>
      <c r="D968" s="39"/>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5.75" customHeight="1">
      <c r="A969" s="11"/>
      <c r="B969" s="11"/>
      <c r="C969" s="11"/>
      <c r="D969" s="39"/>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5.75" customHeight="1">
      <c r="A970" s="11"/>
      <c r="B970" s="11"/>
      <c r="C970" s="11"/>
      <c r="D970" s="39"/>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5.75" customHeight="1">
      <c r="A971" s="11"/>
      <c r="B971" s="11"/>
      <c r="C971" s="11"/>
      <c r="D971" s="39"/>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5.75" customHeight="1">
      <c r="A972" s="11"/>
      <c r="B972" s="11"/>
      <c r="C972" s="11"/>
      <c r="D972" s="39"/>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5.75" customHeight="1">
      <c r="A973" s="11"/>
      <c r="B973" s="11"/>
      <c r="C973" s="11"/>
      <c r="D973" s="39"/>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5.75" customHeight="1">
      <c r="A974" s="11"/>
      <c r="B974" s="11"/>
      <c r="C974" s="11"/>
      <c r="D974" s="39"/>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5.75" customHeight="1">
      <c r="A975" s="11"/>
      <c r="B975" s="11"/>
      <c r="C975" s="11"/>
      <c r="D975" s="39"/>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5.75" customHeight="1">
      <c r="A976" s="11"/>
      <c r="B976" s="11"/>
      <c r="C976" s="11"/>
      <c r="D976" s="39"/>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5.75" customHeight="1">
      <c r="A977" s="11"/>
      <c r="B977" s="11"/>
      <c r="C977" s="11"/>
      <c r="D977" s="39"/>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5.75" customHeight="1">
      <c r="A978" s="11"/>
      <c r="B978" s="11"/>
      <c r="C978" s="11"/>
      <c r="D978" s="39"/>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5.75" customHeight="1">
      <c r="A979" s="11"/>
      <c r="B979" s="11"/>
      <c r="C979" s="11"/>
      <c r="D979" s="39"/>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5.75" customHeight="1">
      <c r="A980" s="11"/>
      <c r="B980" s="11"/>
      <c r="C980" s="11"/>
      <c r="D980" s="39"/>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5.75" customHeight="1">
      <c r="A981" s="11"/>
      <c r="B981" s="11"/>
      <c r="C981" s="11"/>
      <c r="D981" s="39"/>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5.75" customHeight="1">
      <c r="A982" s="11"/>
      <c r="B982" s="11"/>
      <c r="C982" s="11"/>
      <c r="D982" s="39"/>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5.75" customHeight="1">
      <c r="A983" s="11"/>
      <c r="B983" s="11"/>
      <c r="C983" s="11"/>
      <c r="D983" s="39"/>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5.75" customHeight="1">
      <c r="A984" s="11"/>
      <c r="B984" s="11"/>
      <c r="C984" s="11"/>
      <c r="D984" s="39"/>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5.75" customHeight="1">
      <c r="A985" s="11"/>
      <c r="B985" s="11"/>
      <c r="C985" s="11"/>
      <c r="D985" s="39"/>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5.75" customHeight="1">
      <c r="A986" s="11"/>
      <c r="B986" s="11"/>
      <c r="C986" s="11"/>
      <c r="D986" s="39"/>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5.75" customHeight="1">
      <c r="A987" s="11"/>
      <c r="B987" s="11"/>
      <c r="C987" s="11"/>
      <c r="D987" s="39"/>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5.75" customHeight="1">
      <c r="A988" s="11"/>
      <c r="B988" s="11"/>
      <c r="C988" s="11"/>
      <c r="D988" s="39"/>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5.75" customHeight="1">
      <c r="A989" s="11"/>
      <c r="B989" s="11"/>
      <c r="C989" s="11"/>
      <c r="D989" s="39"/>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5.75" customHeight="1">
      <c r="A990" s="11"/>
      <c r="B990" s="11"/>
      <c r="C990" s="11"/>
      <c r="D990" s="39"/>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5.75" customHeight="1">
      <c r="A991" s="11"/>
      <c r="B991" s="11"/>
      <c r="C991" s="11"/>
      <c r="D991" s="39"/>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5.75" customHeight="1">
      <c r="A992" s="11"/>
      <c r="B992" s="11"/>
      <c r="C992" s="11"/>
      <c r="D992" s="39"/>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5.75" customHeight="1">
      <c r="A993" s="11"/>
      <c r="B993" s="11"/>
      <c r="C993" s="11"/>
      <c r="D993" s="39"/>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5.75" customHeight="1">
      <c r="A994" s="11"/>
      <c r="B994" s="11"/>
      <c r="C994" s="11"/>
      <c r="D994" s="39"/>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5.75" customHeight="1">
      <c r="A995" s="11"/>
      <c r="B995" s="11"/>
      <c r="C995" s="11"/>
      <c r="D995" s="39"/>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5.75" customHeight="1">
      <c r="A996" s="11"/>
      <c r="B996" s="11"/>
      <c r="C996" s="11"/>
      <c r="D996" s="39"/>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5.75" customHeight="1">
      <c r="A997" s="11"/>
      <c r="B997" s="11"/>
      <c r="C997" s="11"/>
      <c r="D997" s="39"/>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5.75" customHeight="1">
      <c r="A998" s="11"/>
      <c r="B998" s="11"/>
      <c r="C998" s="11"/>
      <c r="D998" s="39"/>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5.75" customHeight="1">
      <c r="A999" s="11"/>
      <c r="B999" s="11"/>
      <c r="C999" s="11"/>
      <c r="D999" s="39"/>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5.75" customHeight="1">
      <c r="A1000" s="11"/>
      <c r="B1000" s="11"/>
      <c r="C1000" s="11"/>
      <c r="D1000" s="39"/>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mergeCells count="16">
    <mergeCell ref="A6:B6"/>
    <mergeCell ref="A7:B7"/>
    <mergeCell ref="B13:E13"/>
    <mergeCell ref="B14:E17"/>
    <mergeCell ref="A8:B8"/>
    <mergeCell ref="B9:E9"/>
    <mergeCell ref="B10:E10"/>
    <mergeCell ref="B11:C11"/>
    <mergeCell ref="D11:E11"/>
    <mergeCell ref="B12:C12"/>
    <mergeCell ref="D12:E12"/>
    <mergeCell ref="A1:F1"/>
    <mergeCell ref="A2:F2"/>
    <mergeCell ref="A3:F3"/>
    <mergeCell ref="A4:B4"/>
    <mergeCell ref="A5:B5"/>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14:formula1>
            <xm:f>'Reference Sheet'!$A$1:$A$3</xm:f>
          </x14:formula1>
          <xm:sqref>C5:C8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1" width="21.28515625" customWidth="1"/>
    <col min="2" max="2" width="18.5703125" customWidth="1"/>
    <col min="3" max="3" width="31.28515625" customWidth="1"/>
    <col min="4" max="4" width="48.85546875" customWidth="1"/>
    <col min="5" max="5" width="43.140625" customWidth="1"/>
    <col min="6" max="6" width="42.28515625" customWidth="1"/>
    <col min="7" max="7" width="64.140625" customWidth="1"/>
    <col min="8" max="10" width="9.140625" hidden="1" customWidth="1"/>
    <col min="11" max="26" width="9.140625" customWidth="1"/>
  </cols>
  <sheetData>
    <row r="1" spans="1:26">
      <c r="A1" s="64" t="s">
        <v>154</v>
      </c>
      <c r="B1" s="61"/>
      <c r="C1" s="61"/>
      <c r="D1" s="61"/>
      <c r="E1" s="61"/>
      <c r="F1" s="62"/>
      <c r="G1" s="11"/>
      <c r="H1" s="11"/>
      <c r="I1" s="11"/>
      <c r="J1" s="11"/>
      <c r="K1" s="11"/>
      <c r="L1" s="11"/>
      <c r="M1" s="11"/>
      <c r="N1" s="11"/>
      <c r="O1" s="11"/>
      <c r="P1" s="11"/>
      <c r="Q1" s="11"/>
      <c r="R1" s="11"/>
      <c r="S1" s="11"/>
      <c r="T1" s="11"/>
      <c r="U1" s="11"/>
      <c r="V1" s="11"/>
      <c r="W1" s="11"/>
      <c r="X1" s="11"/>
      <c r="Y1" s="11"/>
      <c r="Z1" s="11"/>
    </row>
    <row r="2" spans="1:26" ht="36.75" customHeight="1">
      <c r="A2" s="65" t="s">
        <v>203</v>
      </c>
      <c r="B2" s="61"/>
      <c r="C2" s="61"/>
      <c r="D2" s="61"/>
      <c r="E2" s="61"/>
      <c r="F2" s="62"/>
      <c r="G2" s="11"/>
      <c r="H2" s="11"/>
      <c r="I2" s="11"/>
      <c r="J2" s="11"/>
      <c r="K2" s="11"/>
      <c r="L2" s="11"/>
      <c r="M2" s="11"/>
      <c r="N2" s="11"/>
      <c r="O2" s="11"/>
      <c r="P2" s="11"/>
      <c r="Q2" s="11"/>
      <c r="R2" s="11"/>
      <c r="S2" s="11"/>
      <c r="T2" s="11"/>
      <c r="U2" s="11"/>
      <c r="V2" s="11"/>
      <c r="W2" s="11"/>
      <c r="X2" s="11"/>
      <c r="Y2" s="11"/>
      <c r="Z2" s="11"/>
    </row>
    <row r="3" spans="1:26" ht="46.5" customHeight="1">
      <c r="A3" s="66" t="s">
        <v>204</v>
      </c>
      <c r="B3" s="53"/>
      <c r="C3" s="53"/>
      <c r="D3" s="53"/>
      <c r="E3" s="53"/>
      <c r="F3" s="53"/>
      <c r="G3" s="11"/>
      <c r="H3" s="11"/>
      <c r="I3" s="11"/>
      <c r="J3" s="11"/>
      <c r="K3" s="11"/>
      <c r="L3" s="11"/>
      <c r="M3" s="11"/>
      <c r="N3" s="11"/>
      <c r="O3" s="11"/>
      <c r="P3" s="11"/>
      <c r="Q3" s="11"/>
      <c r="R3" s="11"/>
      <c r="S3" s="11"/>
      <c r="T3" s="11"/>
      <c r="U3" s="11"/>
      <c r="V3" s="11"/>
      <c r="W3" s="11"/>
      <c r="X3" s="11"/>
      <c r="Y3" s="11"/>
      <c r="Z3" s="11"/>
    </row>
    <row r="4" spans="1:26">
      <c r="A4" s="67" t="s">
        <v>33</v>
      </c>
      <c r="B4" s="55"/>
      <c r="C4" s="29" t="s">
        <v>34</v>
      </c>
      <c r="D4" s="29" t="s">
        <v>35</v>
      </c>
      <c r="E4" s="29" t="s">
        <v>36</v>
      </c>
      <c r="F4" s="29" t="s">
        <v>37</v>
      </c>
      <c r="G4" s="29" t="s">
        <v>38</v>
      </c>
      <c r="H4" s="11"/>
      <c r="I4" s="11"/>
      <c r="J4" s="11"/>
      <c r="K4" s="11"/>
      <c r="L4" s="11"/>
      <c r="M4" s="11"/>
      <c r="N4" s="11"/>
      <c r="O4" s="11"/>
      <c r="P4" s="11"/>
      <c r="Q4" s="11"/>
      <c r="R4" s="11"/>
      <c r="S4" s="11"/>
      <c r="T4" s="11"/>
      <c r="U4" s="11"/>
      <c r="V4" s="11"/>
      <c r="W4" s="11"/>
      <c r="X4" s="11"/>
      <c r="Y4" s="11"/>
      <c r="Z4" s="11"/>
    </row>
    <row r="5" spans="1:26" ht="150" customHeight="1">
      <c r="A5" s="68" t="s">
        <v>205</v>
      </c>
      <c r="B5" s="55"/>
      <c r="C5" s="30" t="s">
        <v>40</v>
      </c>
      <c r="D5" s="32" t="s">
        <v>206</v>
      </c>
      <c r="E5" s="32" t="s">
        <v>207</v>
      </c>
      <c r="F5" s="32" t="s">
        <v>208</v>
      </c>
      <c r="G5" s="32"/>
      <c r="H5" s="33">
        <f>VLOOKUP(C5,'Reference Sheet'!$A$1:$B$3,2)</f>
        <v>2</v>
      </c>
      <c r="I5" s="33"/>
      <c r="J5" s="34"/>
      <c r="K5" s="34"/>
      <c r="L5" s="34"/>
      <c r="M5" s="34"/>
      <c r="N5" s="34"/>
      <c r="O5" s="34"/>
      <c r="P5" s="34"/>
      <c r="Q5" s="34"/>
      <c r="R5" s="34"/>
      <c r="S5" s="34"/>
      <c r="T5" s="34"/>
      <c r="U5" s="34"/>
      <c r="V5" s="34"/>
      <c r="W5" s="34"/>
      <c r="X5" s="34"/>
      <c r="Y5" s="34"/>
      <c r="Z5" s="34"/>
    </row>
    <row r="6" spans="1:26" ht="165" customHeight="1">
      <c r="A6" s="69" t="s">
        <v>209</v>
      </c>
      <c r="B6" s="55"/>
      <c r="C6" s="30" t="s">
        <v>40</v>
      </c>
      <c r="D6" s="32" t="s">
        <v>210</v>
      </c>
      <c r="E6" s="32" t="s">
        <v>211</v>
      </c>
      <c r="F6" s="32" t="s">
        <v>212</v>
      </c>
      <c r="G6" s="32"/>
      <c r="H6" s="33">
        <f>VLOOKUP(C6,'Reference Sheet'!$A$1:$B$3,2)</f>
        <v>2</v>
      </c>
      <c r="I6" s="33"/>
      <c r="J6" s="34"/>
      <c r="K6" s="34"/>
      <c r="L6" s="34"/>
      <c r="M6" s="34"/>
      <c r="N6" s="34"/>
      <c r="O6" s="34"/>
      <c r="P6" s="34"/>
      <c r="Q6" s="34"/>
      <c r="R6" s="34"/>
      <c r="S6" s="34"/>
      <c r="T6" s="34"/>
      <c r="U6" s="34"/>
      <c r="V6" s="34"/>
      <c r="W6" s="34"/>
      <c r="X6" s="34"/>
      <c r="Y6" s="34"/>
      <c r="Z6" s="34"/>
    </row>
    <row r="7" spans="1:26" ht="135" customHeight="1">
      <c r="A7" s="69" t="s">
        <v>213</v>
      </c>
      <c r="B7" s="55"/>
      <c r="C7" s="30" t="s">
        <v>40</v>
      </c>
      <c r="D7" s="32" t="s">
        <v>214</v>
      </c>
      <c r="E7" s="32" t="s">
        <v>215</v>
      </c>
      <c r="F7" s="32" t="s">
        <v>216</v>
      </c>
      <c r="G7" s="32"/>
      <c r="H7" s="33">
        <f>VLOOKUP(C7,'Reference Sheet'!$A$1:$B$3,2)</f>
        <v>2</v>
      </c>
      <c r="I7" s="33"/>
      <c r="J7" s="34"/>
      <c r="K7" s="34"/>
      <c r="L7" s="34"/>
      <c r="M7" s="34"/>
      <c r="N7" s="34"/>
      <c r="O7" s="34"/>
      <c r="P7" s="34"/>
      <c r="Q7" s="34"/>
      <c r="R7" s="34"/>
      <c r="S7" s="34"/>
      <c r="T7" s="34"/>
      <c r="U7" s="34"/>
      <c r="V7" s="34"/>
      <c r="W7" s="34"/>
      <c r="X7" s="34"/>
      <c r="Y7" s="34"/>
      <c r="Z7" s="34"/>
    </row>
    <row r="8" spans="1:26" ht="225" customHeight="1">
      <c r="A8" s="68" t="s">
        <v>217</v>
      </c>
      <c r="B8" s="55"/>
      <c r="C8" s="30" t="s">
        <v>40</v>
      </c>
      <c r="D8" s="32" t="s">
        <v>218</v>
      </c>
      <c r="E8" s="32" t="s">
        <v>219</v>
      </c>
      <c r="F8" s="32" t="s">
        <v>220</v>
      </c>
      <c r="G8" s="44"/>
      <c r="H8" s="37">
        <f>VLOOKUP(C8,'Reference Sheet'!$A$1:$B$3,2)</f>
        <v>2</v>
      </c>
      <c r="I8" s="37"/>
      <c r="J8" s="37"/>
      <c r="K8" s="37"/>
      <c r="L8" s="37"/>
      <c r="M8" s="37"/>
      <c r="N8" s="37"/>
      <c r="O8" s="37"/>
      <c r="P8" s="37"/>
      <c r="Q8" s="37"/>
      <c r="R8" s="37"/>
      <c r="S8" s="37"/>
      <c r="T8" s="37"/>
      <c r="U8" s="37"/>
      <c r="V8" s="37"/>
      <c r="W8" s="37"/>
      <c r="X8" s="37"/>
      <c r="Y8" s="37"/>
      <c r="Z8" s="37"/>
    </row>
    <row r="9" spans="1:26" ht="20.25" customHeight="1">
      <c r="A9" s="11"/>
      <c r="B9" s="70" t="s">
        <v>81</v>
      </c>
      <c r="C9" s="71"/>
      <c r="D9" s="71"/>
      <c r="E9" s="71"/>
      <c r="F9" s="37"/>
      <c r="G9" s="37"/>
      <c r="H9" s="37"/>
      <c r="I9" s="37"/>
      <c r="J9" s="37"/>
      <c r="K9" s="37"/>
      <c r="L9" s="37"/>
      <c r="M9" s="37"/>
      <c r="N9" s="37"/>
      <c r="O9" s="37"/>
      <c r="P9" s="37"/>
      <c r="Q9" s="37"/>
      <c r="R9" s="37"/>
      <c r="S9" s="37"/>
      <c r="T9" s="37"/>
      <c r="U9" s="37"/>
      <c r="V9" s="37"/>
      <c r="W9" s="37"/>
      <c r="X9" s="37"/>
      <c r="Y9" s="37"/>
      <c r="Z9" s="37"/>
    </row>
    <row r="10" spans="1:26">
      <c r="A10" s="38"/>
      <c r="B10" s="60" t="s">
        <v>221</v>
      </c>
      <c r="C10" s="61"/>
      <c r="D10" s="61"/>
      <c r="E10" s="62"/>
      <c r="F10" s="11"/>
      <c r="G10" s="11"/>
      <c r="H10" s="11" t="b">
        <v>1</v>
      </c>
      <c r="I10" s="11"/>
      <c r="J10" s="11"/>
      <c r="K10" s="11"/>
      <c r="L10" s="11"/>
      <c r="M10" s="11"/>
      <c r="N10" s="11"/>
      <c r="O10" s="11"/>
      <c r="P10" s="11"/>
      <c r="Q10" s="11"/>
      <c r="R10" s="11"/>
      <c r="S10" s="11"/>
      <c r="T10" s="11"/>
      <c r="U10" s="11"/>
      <c r="V10" s="11"/>
      <c r="W10" s="11"/>
      <c r="X10" s="11"/>
      <c r="Y10" s="11"/>
      <c r="Z10" s="11"/>
    </row>
    <row r="11" spans="1:26" ht="57" customHeight="1">
      <c r="A11" s="38"/>
      <c r="B11" s="72" t="s">
        <v>56</v>
      </c>
      <c r="C11" s="53"/>
      <c r="D11" s="73">
        <f>IFERROR(H11,"")</f>
        <v>8</v>
      </c>
      <c r="E11" s="53"/>
      <c r="F11" s="11"/>
      <c r="G11" s="11"/>
      <c r="H11" s="11">
        <f>SUM(H5:H8)</f>
        <v>8</v>
      </c>
      <c r="I11" s="11"/>
      <c r="J11" s="11"/>
      <c r="K11" s="11"/>
      <c r="L11" s="11"/>
      <c r="M11" s="11"/>
      <c r="N11" s="11"/>
      <c r="O11" s="11"/>
      <c r="P11" s="11"/>
      <c r="Q11" s="11"/>
      <c r="R11" s="11"/>
      <c r="S11" s="11"/>
      <c r="T11" s="11"/>
      <c r="U11" s="11"/>
      <c r="V11" s="11"/>
      <c r="W11" s="11"/>
      <c r="X11" s="11"/>
      <c r="Y11" s="11"/>
      <c r="Z11" s="11"/>
    </row>
    <row r="12" spans="1:26" ht="85.5" customHeight="1">
      <c r="A12" s="38"/>
      <c r="B12" s="72" t="s">
        <v>57</v>
      </c>
      <c r="C12" s="53"/>
      <c r="D12" s="74" t="str">
        <f>IFERROR(VLOOKUP(H12,'Reference Sheet'!$A$18:$B$20,2,FALSE),"")</f>
        <v>2: Meets expectations</v>
      </c>
      <c r="E12" s="62"/>
      <c r="F12" s="34"/>
      <c r="G12" s="34"/>
      <c r="H12" s="34">
        <f>SUM(J17:J31)</f>
        <v>2</v>
      </c>
      <c r="I12" s="34"/>
      <c r="J12" s="34"/>
      <c r="K12" s="34"/>
      <c r="L12" s="34"/>
      <c r="M12" s="34"/>
      <c r="N12" s="34"/>
      <c r="O12" s="34"/>
      <c r="P12" s="34"/>
      <c r="Q12" s="34"/>
      <c r="R12" s="34"/>
      <c r="S12" s="34"/>
      <c r="T12" s="34"/>
      <c r="U12" s="34"/>
      <c r="V12" s="34"/>
      <c r="W12" s="34"/>
      <c r="X12" s="34"/>
      <c r="Y12" s="34"/>
      <c r="Z12" s="34"/>
    </row>
    <row r="13" spans="1:26">
      <c r="A13" s="11"/>
      <c r="B13" s="60" t="s">
        <v>222</v>
      </c>
      <c r="C13" s="61"/>
      <c r="D13" s="61"/>
      <c r="E13" s="62"/>
      <c r="F13" s="11"/>
      <c r="G13" s="11"/>
      <c r="H13" s="11"/>
      <c r="I13" s="11"/>
      <c r="J13" s="11"/>
      <c r="K13" s="11"/>
      <c r="L13" s="11"/>
      <c r="M13" s="11"/>
      <c r="N13" s="11"/>
      <c r="O13" s="11"/>
      <c r="P13" s="11"/>
      <c r="Q13" s="11"/>
      <c r="R13" s="11"/>
      <c r="S13" s="11"/>
      <c r="T13" s="11"/>
      <c r="U13" s="11"/>
      <c r="V13" s="11"/>
      <c r="W13" s="11"/>
      <c r="X13" s="11"/>
      <c r="Y13" s="11"/>
      <c r="Z13" s="11"/>
    </row>
    <row r="14" spans="1:26">
      <c r="A14" s="11"/>
      <c r="B14" s="75"/>
      <c r="C14" s="53"/>
      <c r="D14" s="53"/>
      <c r="E14" s="53"/>
      <c r="F14" s="11"/>
      <c r="G14" s="11"/>
      <c r="H14" s="11"/>
      <c r="I14" s="11"/>
      <c r="J14" s="11"/>
      <c r="K14" s="11"/>
      <c r="L14" s="11"/>
      <c r="M14" s="11"/>
      <c r="N14" s="11"/>
      <c r="O14" s="11"/>
      <c r="P14" s="11"/>
      <c r="Q14" s="11"/>
      <c r="R14" s="11"/>
      <c r="S14" s="11"/>
      <c r="T14" s="11"/>
      <c r="U14" s="11"/>
      <c r="V14" s="11"/>
      <c r="W14" s="11"/>
      <c r="X14" s="11"/>
      <c r="Y14" s="11"/>
      <c r="Z14" s="11"/>
    </row>
    <row r="15" spans="1:26">
      <c r="A15" s="11"/>
      <c r="B15" s="53"/>
      <c r="C15" s="53"/>
      <c r="D15" s="53"/>
      <c r="E15" s="53"/>
      <c r="F15" s="11"/>
      <c r="G15" s="11"/>
      <c r="H15" s="11"/>
      <c r="I15" s="11"/>
      <c r="J15" s="11"/>
      <c r="K15" s="11"/>
      <c r="L15" s="11"/>
      <c r="M15" s="11"/>
      <c r="N15" s="11"/>
      <c r="O15" s="11"/>
      <c r="P15" s="11"/>
      <c r="Q15" s="11"/>
      <c r="R15" s="11"/>
      <c r="S15" s="11"/>
      <c r="T15" s="11"/>
      <c r="U15" s="11"/>
      <c r="V15" s="11"/>
      <c r="W15" s="11"/>
      <c r="X15" s="11"/>
      <c r="Y15" s="11"/>
      <c r="Z15" s="11"/>
    </row>
    <row r="16" spans="1:26">
      <c r="A16" s="33"/>
      <c r="B16" s="53"/>
      <c r="C16" s="53"/>
      <c r="D16" s="53"/>
      <c r="E16" s="53"/>
      <c r="F16" s="11"/>
      <c r="G16" s="11"/>
      <c r="H16" s="11"/>
      <c r="I16" s="11"/>
      <c r="J16" s="11"/>
      <c r="K16" s="11"/>
      <c r="L16" s="11"/>
      <c r="M16" s="11"/>
      <c r="N16" s="11"/>
      <c r="O16" s="11"/>
      <c r="P16" s="11"/>
      <c r="Q16" s="11"/>
      <c r="R16" s="11"/>
      <c r="S16" s="11"/>
      <c r="T16" s="11"/>
      <c r="U16" s="11"/>
      <c r="V16" s="11"/>
      <c r="W16" s="11"/>
      <c r="X16" s="11"/>
      <c r="Y16" s="11"/>
      <c r="Z16" s="11"/>
    </row>
    <row r="17" spans="1:26">
      <c r="A17" s="11"/>
      <c r="B17" s="53"/>
      <c r="C17" s="53"/>
      <c r="D17" s="53"/>
      <c r="E17" s="53"/>
      <c r="F17" s="11"/>
      <c r="G17" s="11"/>
      <c r="H17" s="41">
        <v>8</v>
      </c>
      <c r="I17" s="41">
        <v>2</v>
      </c>
      <c r="J17" s="11">
        <f t="shared" ref="J17:J24" si="0">IF(AND(H$10=TRUE,$H$11=H17),I17,0)</f>
        <v>2</v>
      </c>
      <c r="K17" s="11"/>
      <c r="L17" s="11"/>
      <c r="M17" s="11"/>
      <c r="N17" s="11"/>
      <c r="O17" s="11"/>
      <c r="P17" s="11"/>
      <c r="Q17" s="11"/>
      <c r="R17" s="11"/>
      <c r="S17" s="11"/>
      <c r="T17" s="11"/>
      <c r="U17" s="11"/>
      <c r="V17" s="11"/>
      <c r="W17" s="11"/>
      <c r="X17" s="11"/>
      <c r="Y17" s="11"/>
      <c r="Z17" s="11"/>
    </row>
    <row r="18" spans="1:26">
      <c r="A18" s="11"/>
      <c r="B18" s="11"/>
      <c r="C18" s="11"/>
      <c r="D18" s="39"/>
      <c r="E18" s="11"/>
      <c r="F18" s="34"/>
      <c r="G18" s="34"/>
      <c r="H18" s="40">
        <v>7</v>
      </c>
      <c r="I18" s="40">
        <v>2</v>
      </c>
      <c r="J18" s="34">
        <f t="shared" si="0"/>
        <v>0</v>
      </c>
      <c r="K18" s="34"/>
      <c r="L18" s="34"/>
      <c r="M18" s="34"/>
      <c r="N18" s="34"/>
      <c r="O18" s="34"/>
      <c r="P18" s="34"/>
      <c r="Q18" s="34"/>
      <c r="R18" s="34"/>
      <c r="S18" s="34"/>
      <c r="T18" s="34"/>
      <c r="U18" s="34"/>
      <c r="V18" s="34"/>
      <c r="W18" s="34"/>
      <c r="X18" s="34"/>
      <c r="Y18" s="34"/>
      <c r="Z18" s="34"/>
    </row>
    <row r="19" spans="1:26">
      <c r="A19" s="11"/>
      <c r="B19" s="11"/>
      <c r="C19" s="11"/>
      <c r="D19" s="39"/>
      <c r="E19" s="11"/>
      <c r="F19" s="11"/>
      <c r="G19" s="11"/>
      <c r="H19" s="41">
        <v>6</v>
      </c>
      <c r="I19" s="41">
        <v>1</v>
      </c>
      <c r="J19" s="11">
        <f t="shared" si="0"/>
        <v>0</v>
      </c>
      <c r="K19" s="11"/>
      <c r="L19" s="11"/>
      <c r="M19" s="11"/>
      <c r="N19" s="11"/>
      <c r="O19" s="11"/>
      <c r="P19" s="11"/>
      <c r="Q19" s="11"/>
      <c r="R19" s="11"/>
      <c r="S19" s="11"/>
      <c r="T19" s="11"/>
      <c r="U19" s="11"/>
      <c r="V19" s="11"/>
      <c r="W19" s="11"/>
      <c r="X19" s="11"/>
      <c r="Y19" s="11"/>
      <c r="Z19" s="11"/>
    </row>
    <row r="20" spans="1:26">
      <c r="A20" s="11"/>
      <c r="B20" s="11"/>
      <c r="C20" s="11"/>
      <c r="D20" s="39"/>
      <c r="E20" s="11"/>
      <c r="F20" s="11"/>
      <c r="G20" s="11"/>
      <c r="H20" s="41">
        <v>5</v>
      </c>
      <c r="I20" s="41">
        <v>1</v>
      </c>
      <c r="J20" s="11">
        <f t="shared" si="0"/>
        <v>0</v>
      </c>
      <c r="K20" s="11"/>
      <c r="L20" s="11"/>
      <c r="M20" s="11"/>
      <c r="N20" s="11"/>
      <c r="O20" s="11"/>
      <c r="P20" s="11"/>
      <c r="Q20" s="11"/>
      <c r="R20" s="11"/>
      <c r="S20" s="11"/>
      <c r="T20" s="11"/>
      <c r="U20" s="11"/>
      <c r="V20" s="11"/>
      <c r="W20" s="11"/>
      <c r="X20" s="11"/>
      <c r="Y20" s="11"/>
      <c r="Z20" s="11"/>
    </row>
    <row r="21" spans="1:26" ht="15.75" customHeight="1">
      <c r="A21" s="11"/>
      <c r="B21" s="11"/>
      <c r="C21" s="11"/>
      <c r="D21" s="39"/>
      <c r="E21" s="11"/>
      <c r="F21" s="11"/>
      <c r="G21" s="11"/>
      <c r="H21" s="41">
        <v>4</v>
      </c>
      <c r="I21" s="41">
        <v>1</v>
      </c>
      <c r="J21" s="11">
        <f t="shared" si="0"/>
        <v>0</v>
      </c>
      <c r="K21" s="11"/>
      <c r="L21" s="11"/>
      <c r="M21" s="11"/>
      <c r="N21" s="11"/>
      <c r="O21" s="11"/>
      <c r="P21" s="11"/>
      <c r="Q21" s="11"/>
      <c r="R21" s="11"/>
      <c r="S21" s="11"/>
      <c r="T21" s="11"/>
      <c r="U21" s="11"/>
      <c r="V21" s="11"/>
      <c r="W21" s="11"/>
      <c r="X21" s="11"/>
      <c r="Y21" s="11"/>
      <c r="Z21" s="11"/>
    </row>
    <row r="22" spans="1:26" ht="15.75" customHeight="1">
      <c r="A22" s="11"/>
      <c r="B22" s="11"/>
      <c r="C22" s="11"/>
      <c r="D22" s="39"/>
      <c r="E22" s="11"/>
      <c r="F22" s="11"/>
      <c r="G22" s="11"/>
      <c r="H22" s="41">
        <v>3</v>
      </c>
      <c r="I22" s="41">
        <v>0</v>
      </c>
      <c r="J22" s="11">
        <f t="shared" si="0"/>
        <v>0</v>
      </c>
      <c r="K22" s="11"/>
      <c r="L22" s="11"/>
      <c r="M22" s="11"/>
      <c r="N22" s="11"/>
      <c r="O22" s="11"/>
      <c r="P22" s="11"/>
      <c r="Q22" s="11"/>
      <c r="R22" s="11"/>
      <c r="S22" s="11"/>
      <c r="T22" s="11"/>
      <c r="U22" s="11"/>
      <c r="V22" s="11"/>
      <c r="W22" s="11"/>
      <c r="X22" s="11"/>
      <c r="Y22" s="11"/>
      <c r="Z22" s="11"/>
    </row>
    <row r="23" spans="1:26" ht="15.75" customHeight="1">
      <c r="A23" s="11"/>
      <c r="B23" s="11"/>
      <c r="C23" s="11"/>
      <c r="D23" s="39"/>
      <c r="E23" s="11"/>
      <c r="F23" s="11"/>
      <c r="G23" s="11"/>
      <c r="H23" s="41">
        <v>2</v>
      </c>
      <c r="I23" s="41">
        <v>0</v>
      </c>
      <c r="J23" s="11">
        <f t="shared" si="0"/>
        <v>0</v>
      </c>
      <c r="K23" s="11"/>
      <c r="L23" s="11"/>
      <c r="M23" s="11"/>
      <c r="N23" s="11"/>
      <c r="O23" s="11"/>
      <c r="P23" s="11"/>
      <c r="Q23" s="11"/>
      <c r="R23" s="11"/>
      <c r="S23" s="11"/>
      <c r="T23" s="11"/>
      <c r="U23" s="11"/>
      <c r="V23" s="11"/>
      <c r="W23" s="11"/>
      <c r="X23" s="11"/>
      <c r="Y23" s="11"/>
      <c r="Z23" s="11"/>
    </row>
    <row r="24" spans="1:26" ht="15.75" customHeight="1">
      <c r="A24" s="11"/>
      <c r="B24" s="11"/>
      <c r="C24" s="11"/>
      <c r="D24" s="39"/>
      <c r="E24" s="11"/>
      <c r="F24" s="11"/>
      <c r="G24" s="11"/>
      <c r="H24" s="41">
        <v>1</v>
      </c>
      <c r="I24" s="41">
        <v>0</v>
      </c>
      <c r="J24" s="11">
        <f t="shared" si="0"/>
        <v>0</v>
      </c>
      <c r="K24" s="11"/>
      <c r="L24" s="11"/>
      <c r="M24" s="11"/>
      <c r="N24" s="11"/>
      <c r="O24" s="11"/>
      <c r="P24" s="11"/>
      <c r="Q24" s="11"/>
      <c r="R24" s="11"/>
      <c r="S24" s="11"/>
      <c r="T24" s="11"/>
      <c r="U24" s="11"/>
      <c r="V24" s="11"/>
      <c r="W24" s="11"/>
      <c r="X24" s="11"/>
      <c r="Y24" s="11"/>
      <c r="Z24" s="11"/>
    </row>
    <row r="25" spans="1:26" ht="15.75" customHeight="1">
      <c r="A25" s="11"/>
      <c r="B25" s="11"/>
      <c r="C25" s="11"/>
      <c r="D25" s="39"/>
      <c r="E25" s="11"/>
      <c r="F25" s="11"/>
      <c r="G25" s="11"/>
      <c r="H25" s="11"/>
      <c r="I25" s="11"/>
      <c r="J25" s="11"/>
      <c r="K25" s="11"/>
      <c r="L25" s="11"/>
      <c r="M25" s="11"/>
      <c r="N25" s="11"/>
      <c r="O25" s="11"/>
      <c r="P25" s="11"/>
      <c r="Q25" s="11"/>
      <c r="R25" s="11"/>
      <c r="S25" s="11"/>
      <c r="T25" s="11"/>
      <c r="U25" s="11"/>
      <c r="V25" s="11"/>
      <c r="W25" s="11"/>
      <c r="X25" s="11"/>
      <c r="Y25" s="11"/>
      <c r="Z25" s="11"/>
    </row>
    <row r="26" spans="1:26" ht="15.75" customHeight="1">
      <c r="A26" s="11"/>
      <c r="B26" s="11"/>
      <c r="C26" s="11"/>
      <c r="D26" s="39"/>
      <c r="E26" s="11"/>
      <c r="F26" s="11"/>
      <c r="G26" s="11"/>
      <c r="H26" s="11"/>
      <c r="I26" s="11"/>
      <c r="J26" s="11"/>
      <c r="K26" s="11"/>
      <c r="L26" s="11"/>
      <c r="M26" s="11"/>
      <c r="N26" s="11"/>
      <c r="O26" s="11"/>
      <c r="P26" s="11"/>
      <c r="Q26" s="11"/>
      <c r="R26" s="11"/>
      <c r="S26" s="11"/>
      <c r="T26" s="11"/>
      <c r="U26" s="11"/>
      <c r="V26" s="11"/>
      <c r="W26" s="11"/>
      <c r="X26" s="11"/>
      <c r="Y26" s="11"/>
      <c r="Z26" s="11"/>
    </row>
    <row r="27" spans="1:26" ht="15.75" customHeight="1">
      <c r="A27" s="11"/>
      <c r="B27" s="11"/>
      <c r="C27" s="11"/>
      <c r="D27" s="39"/>
      <c r="E27" s="11"/>
      <c r="F27" s="11"/>
      <c r="G27" s="11"/>
      <c r="H27" s="11"/>
      <c r="I27" s="11"/>
      <c r="J27" s="11"/>
      <c r="K27" s="11"/>
      <c r="L27" s="11"/>
      <c r="M27" s="11"/>
      <c r="N27" s="11"/>
      <c r="O27" s="11"/>
      <c r="P27" s="11"/>
      <c r="Q27" s="11"/>
      <c r="R27" s="11"/>
      <c r="S27" s="11"/>
      <c r="T27" s="11"/>
      <c r="U27" s="11"/>
      <c r="V27" s="11"/>
      <c r="W27" s="11"/>
      <c r="X27" s="11"/>
      <c r="Y27" s="11"/>
      <c r="Z27" s="11"/>
    </row>
    <row r="28" spans="1:26" ht="15.75" customHeight="1">
      <c r="A28" s="11"/>
      <c r="B28" s="11"/>
      <c r="C28" s="11"/>
      <c r="D28" s="39"/>
      <c r="E28" s="11"/>
      <c r="F28" s="11"/>
      <c r="G28" s="11"/>
      <c r="H28" s="11"/>
      <c r="I28" s="11"/>
      <c r="J28" s="11"/>
      <c r="K28" s="11"/>
      <c r="L28" s="11"/>
      <c r="M28" s="11"/>
      <c r="N28" s="11"/>
      <c r="O28" s="11"/>
      <c r="P28" s="11"/>
      <c r="Q28" s="11"/>
      <c r="R28" s="11"/>
      <c r="S28" s="11"/>
      <c r="T28" s="11"/>
      <c r="U28" s="11"/>
      <c r="V28" s="11"/>
      <c r="W28" s="11"/>
      <c r="X28" s="11"/>
      <c r="Y28" s="11"/>
      <c r="Z28" s="11"/>
    </row>
    <row r="29" spans="1:26" ht="15.75" customHeight="1">
      <c r="A29" s="11"/>
      <c r="B29" s="11"/>
      <c r="C29" s="11"/>
      <c r="D29" s="39"/>
      <c r="E29" s="11"/>
      <c r="F29" s="11"/>
      <c r="G29" s="11"/>
      <c r="H29" s="11"/>
      <c r="I29" s="11"/>
      <c r="J29" s="11"/>
      <c r="K29" s="11"/>
      <c r="L29" s="11"/>
      <c r="M29" s="11"/>
      <c r="N29" s="11"/>
      <c r="O29" s="11"/>
      <c r="P29" s="11"/>
      <c r="Q29" s="11"/>
      <c r="R29" s="11"/>
      <c r="S29" s="11"/>
      <c r="T29" s="11"/>
      <c r="U29" s="11"/>
      <c r="V29" s="11"/>
      <c r="W29" s="11"/>
      <c r="X29" s="11"/>
      <c r="Y29" s="11"/>
      <c r="Z29" s="11"/>
    </row>
    <row r="30" spans="1:26" ht="15.75" customHeight="1">
      <c r="A30" s="11"/>
      <c r="B30" s="11"/>
      <c r="C30" s="11"/>
      <c r="D30" s="39"/>
      <c r="E30" s="11"/>
      <c r="F30" s="11"/>
      <c r="G30" s="11"/>
      <c r="H30" s="11"/>
      <c r="I30" s="11"/>
      <c r="J30" s="11"/>
      <c r="K30" s="11"/>
      <c r="L30" s="11"/>
      <c r="M30" s="11"/>
      <c r="N30" s="11"/>
      <c r="O30" s="11"/>
      <c r="P30" s="11"/>
      <c r="Q30" s="11"/>
      <c r="R30" s="11"/>
      <c r="S30" s="11"/>
      <c r="T30" s="11"/>
      <c r="U30" s="11"/>
      <c r="V30" s="11"/>
      <c r="W30" s="11"/>
      <c r="X30" s="11"/>
      <c r="Y30" s="11"/>
      <c r="Z30" s="11"/>
    </row>
    <row r="31" spans="1:26" ht="15.75" customHeight="1">
      <c r="A31" s="11"/>
      <c r="B31" s="11"/>
      <c r="C31" s="11"/>
      <c r="D31" s="39"/>
      <c r="E31" s="11"/>
      <c r="F31" s="11"/>
      <c r="G31" s="11"/>
      <c r="H31" s="11"/>
      <c r="I31" s="11"/>
      <c r="J31" s="11"/>
      <c r="K31" s="11"/>
      <c r="L31" s="11"/>
      <c r="M31" s="11"/>
      <c r="N31" s="11"/>
      <c r="O31" s="11"/>
      <c r="P31" s="11"/>
      <c r="Q31" s="11"/>
      <c r="R31" s="11"/>
      <c r="S31" s="11"/>
      <c r="T31" s="11"/>
      <c r="U31" s="11"/>
      <c r="V31" s="11"/>
      <c r="W31" s="11"/>
      <c r="X31" s="11"/>
      <c r="Y31" s="11"/>
      <c r="Z31" s="11"/>
    </row>
    <row r="32" spans="1:26" ht="15.75" customHeight="1">
      <c r="A32" s="11"/>
      <c r="B32" s="11"/>
      <c r="C32" s="11"/>
      <c r="D32" s="39"/>
      <c r="E32" s="11"/>
      <c r="F32" s="11"/>
      <c r="G32" s="11"/>
      <c r="H32" s="11"/>
      <c r="I32" s="11"/>
      <c r="J32" s="11"/>
      <c r="K32" s="11"/>
      <c r="L32" s="11"/>
      <c r="M32" s="11"/>
      <c r="N32" s="11"/>
      <c r="O32" s="11"/>
      <c r="P32" s="11"/>
      <c r="Q32" s="11"/>
      <c r="R32" s="11"/>
      <c r="S32" s="11"/>
      <c r="T32" s="11"/>
      <c r="U32" s="11"/>
      <c r="V32" s="11"/>
      <c r="W32" s="11"/>
      <c r="X32" s="11"/>
      <c r="Y32" s="11"/>
      <c r="Z32" s="11"/>
    </row>
    <row r="33" spans="1:26" ht="15.75" customHeight="1">
      <c r="A33" s="11"/>
      <c r="B33" s="11"/>
      <c r="C33" s="11"/>
      <c r="D33" s="39"/>
      <c r="E33" s="11"/>
      <c r="F33" s="11"/>
      <c r="G33" s="11"/>
      <c r="H33" s="11"/>
      <c r="I33" s="11"/>
      <c r="J33" s="11"/>
      <c r="K33" s="11"/>
      <c r="L33" s="11"/>
      <c r="M33" s="11"/>
      <c r="N33" s="11"/>
      <c r="O33" s="11"/>
      <c r="P33" s="11"/>
      <c r="Q33" s="11"/>
      <c r="R33" s="11"/>
      <c r="S33" s="11"/>
      <c r="T33" s="11"/>
      <c r="U33" s="11"/>
      <c r="V33" s="11"/>
      <c r="W33" s="11"/>
      <c r="X33" s="11"/>
      <c r="Y33" s="11"/>
      <c r="Z33" s="11"/>
    </row>
    <row r="34" spans="1:26" ht="15.75" customHeight="1">
      <c r="A34" s="11"/>
      <c r="B34" s="11"/>
      <c r="C34" s="11"/>
      <c r="D34" s="39"/>
      <c r="E34" s="11"/>
      <c r="F34" s="11"/>
      <c r="G34" s="11"/>
      <c r="H34" s="11"/>
      <c r="I34" s="11"/>
      <c r="J34" s="11"/>
      <c r="K34" s="11"/>
      <c r="L34" s="11"/>
      <c r="M34" s="11"/>
      <c r="N34" s="11"/>
      <c r="O34" s="11"/>
      <c r="P34" s="11"/>
      <c r="Q34" s="11"/>
      <c r="R34" s="11"/>
      <c r="S34" s="11"/>
      <c r="T34" s="11"/>
      <c r="U34" s="11"/>
      <c r="V34" s="11"/>
      <c r="W34" s="11"/>
      <c r="X34" s="11"/>
      <c r="Y34" s="11"/>
      <c r="Z34" s="11"/>
    </row>
    <row r="35" spans="1:26" ht="15.75" customHeight="1">
      <c r="A35" s="11"/>
      <c r="B35" s="11"/>
      <c r="C35" s="11"/>
      <c r="D35" s="39"/>
      <c r="E35" s="11"/>
      <c r="F35" s="11"/>
      <c r="G35" s="11"/>
      <c r="H35" s="11"/>
      <c r="I35" s="11"/>
      <c r="J35" s="11"/>
      <c r="K35" s="11"/>
      <c r="L35" s="11"/>
      <c r="M35" s="11"/>
      <c r="N35" s="11"/>
      <c r="O35" s="11"/>
      <c r="P35" s="11"/>
      <c r="Q35" s="11"/>
      <c r="R35" s="11"/>
      <c r="S35" s="11"/>
      <c r="T35" s="11"/>
      <c r="U35" s="11"/>
      <c r="V35" s="11"/>
      <c r="W35" s="11"/>
      <c r="X35" s="11"/>
      <c r="Y35" s="11"/>
      <c r="Z35" s="11"/>
    </row>
    <row r="36" spans="1:26" ht="15.75" customHeight="1">
      <c r="A36" s="11"/>
      <c r="B36" s="11"/>
      <c r="C36" s="11"/>
      <c r="D36" s="39"/>
      <c r="E36" s="11"/>
      <c r="F36" s="11"/>
      <c r="G36" s="11"/>
      <c r="H36" s="11"/>
      <c r="I36" s="11"/>
      <c r="J36" s="11"/>
      <c r="K36" s="11"/>
      <c r="L36" s="11"/>
      <c r="M36" s="11"/>
      <c r="N36" s="11"/>
      <c r="O36" s="11"/>
      <c r="P36" s="11"/>
      <c r="Q36" s="11"/>
      <c r="R36" s="11"/>
      <c r="S36" s="11"/>
      <c r="T36" s="11"/>
      <c r="U36" s="11"/>
      <c r="V36" s="11"/>
      <c r="W36" s="11"/>
      <c r="X36" s="11"/>
      <c r="Y36" s="11"/>
      <c r="Z36" s="11"/>
    </row>
    <row r="37" spans="1:26" ht="15.75" customHeight="1">
      <c r="A37" s="11"/>
      <c r="B37" s="11"/>
      <c r="C37" s="11"/>
      <c r="D37" s="39"/>
      <c r="E37" s="11"/>
      <c r="F37" s="11"/>
      <c r="G37" s="11"/>
      <c r="H37" s="11"/>
      <c r="I37" s="11"/>
      <c r="J37" s="11"/>
      <c r="K37" s="11"/>
      <c r="L37" s="11"/>
      <c r="M37" s="11"/>
      <c r="N37" s="11"/>
      <c r="O37" s="11"/>
      <c r="P37" s="11"/>
      <c r="Q37" s="11"/>
      <c r="R37" s="11"/>
      <c r="S37" s="11"/>
      <c r="T37" s="11"/>
      <c r="U37" s="11"/>
      <c r="V37" s="11"/>
      <c r="W37" s="11"/>
      <c r="X37" s="11"/>
      <c r="Y37" s="11"/>
      <c r="Z37" s="11"/>
    </row>
    <row r="38" spans="1:26" ht="15.75" customHeight="1">
      <c r="A38" s="11"/>
      <c r="B38" s="11"/>
      <c r="C38" s="11"/>
      <c r="D38" s="39"/>
      <c r="E38" s="11"/>
      <c r="F38" s="11"/>
      <c r="G38" s="11"/>
      <c r="H38" s="11"/>
      <c r="I38" s="11"/>
      <c r="J38" s="11"/>
      <c r="K38" s="11"/>
      <c r="L38" s="11"/>
      <c r="M38" s="11"/>
      <c r="N38" s="11"/>
      <c r="O38" s="11"/>
      <c r="P38" s="11"/>
      <c r="Q38" s="11"/>
      <c r="R38" s="11"/>
      <c r="S38" s="11"/>
      <c r="T38" s="11"/>
      <c r="U38" s="11"/>
      <c r="V38" s="11"/>
      <c r="W38" s="11"/>
      <c r="X38" s="11"/>
      <c r="Y38" s="11"/>
      <c r="Z38" s="11"/>
    </row>
    <row r="39" spans="1:26" ht="15.75" customHeight="1">
      <c r="A39" s="11"/>
      <c r="B39" s="11"/>
      <c r="C39" s="11"/>
      <c r="D39" s="39"/>
      <c r="E39" s="11"/>
      <c r="F39" s="11"/>
      <c r="G39" s="11"/>
      <c r="H39" s="11"/>
      <c r="I39" s="11"/>
      <c r="J39" s="11"/>
      <c r="K39" s="11"/>
      <c r="L39" s="11"/>
      <c r="M39" s="11"/>
      <c r="N39" s="11"/>
      <c r="O39" s="11"/>
      <c r="P39" s="11"/>
      <c r="Q39" s="11"/>
      <c r="R39" s="11"/>
      <c r="S39" s="11"/>
      <c r="T39" s="11"/>
      <c r="U39" s="11"/>
      <c r="V39" s="11"/>
      <c r="W39" s="11"/>
      <c r="X39" s="11"/>
      <c r="Y39" s="11"/>
      <c r="Z39" s="11"/>
    </row>
    <row r="40" spans="1:26" ht="15.75" customHeight="1">
      <c r="A40" s="11"/>
      <c r="B40" s="11"/>
      <c r="C40" s="11"/>
      <c r="D40" s="39"/>
      <c r="E40" s="11"/>
      <c r="F40" s="11"/>
      <c r="G40" s="11"/>
      <c r="H40" s="11"/>
      <c r="I40" s="11"/>
      <c r="J40" s="11"/>
      <c r="K40" s="11"/>
      <c r="L40" s="11"/>
      <c r="M40" s="11"/>
      <c r="N40" s="11"/>
      <c r="O40" s="11"/>
      <c r="P40" s="11"/>
      <c r="Q40" s="11"/>
      <c r="R40" s="11"/>
      <c r="S40" s="11"/>
      <c r="T40" s="11"/>
      <c r="U40" s="11"/>
      <c r="V40" s="11"/>
      <c r="W40" s="11"/>
      <c r="X40" s="11"/>
      <c r="Y40" s="11"/>
      <c r="Z40" s="11"/>
    </row>
    <row r="41" spans="1:26" ht="15.75" customHeight="1">
      <c r="A41" s="11"/>
      <c r="B41" s="11"/>
      <c r="C41" s="11"/>
      <c r="D41" s="39"/>
      <c r="E41" s="11"/>
      <c r="F41" s="11"/>
      <c r="G41" s="11"/>
      <c r="H41" s="11"/>
      <c r="I41" s="11"/>
      <c r="J41" s="11"/>
      <c r="K41" s="11"/>
      <c r="L41" s="11"/>
      <c r="M41" s="11"/>
      <c r="N41" s="11"/>
      <c r="O41" s="11"/>
      <c r="P41" s="11"/>
      <c r="Q41" s="11"/>
      <c r="R41" s="11"/>
      <c r="S41" s="11"/>
      <c r="T41" s="11"/>
      <c r="U41" s="11"/>
      <c r="V41" s="11"/>
      <c r="W41" s="11"/>
      <c r="X41" s="11"/>
      <c r="Y41" s="11"/>
      <c r="Z41" s="11"/>
    </row>
    <row r="42" spans="1:26" ht="15.75" customHeight="1">
      <c r="A42" s="11"/>
      <c r="B42" s="11"/>
      <c r="C42" s="11"/>
      <c r="D42" s="39"/>
      <c r="E42" s="11"/>
      <c r="F42" s="11"/>
      <c r="G42" s="11"/>
      <c r="H42" s="11"/>
      <c r="I42" s="11"/>
      <c r="J42" s="11"/>
      <c r="K42" s="11"/>
      <c r="L42" s="11"/>
      <c r="M42" s="11"/>
      <c r="N42" s="11"/>
      <c r="O42" s="11"/>
      <c r="P42" s="11"/>
      <c r="Q42" s="11"/>
      <c r="R42" s="11"/>
      <c r="S42" s="11"/>
      <c r="T42" s="11"/>
      <c r="U42" s="11"/>
      <c r="V42" s="11"/>
      <c r="W42" s="11"/>
      <c r="X42" s="11"/>
      <c r="Y42" s="11"/>
      <c r="Z42" s="11"/>
    </row>
    <row r="43" spans="1:26" ht="15.75" customHeight="1">
      <c r="A43" s="11"/>
      <c r="B43" s="11"/>
      <c r="C43" s="11"/>
      <c r="D43" s="39"/>
      <c r="E43" s="11"/>
      <c r="F43" s="11"/>
      <c r="G43" s="11"/>
      <c r="H43" s="11"/>
      <c r="I43" s="11"/>
      <c r="J43" s="11"/>
      <c r="K43" s="11"/>
      <c r="L43" s="11"/>
      <c r="M43" s="11"/>
      <c r="N43" s="11"/>
      <c r="O43" s="11"/>
      <c r="P43" s="11"/>
      <c r="Q43" s="11"/>
      <c r="R43" s="11"/>
      <c r="S43" s="11"/>
      <c r="T43" s="11"/>
      <c r="U43" s="11"/>
      <c r="V43" s="11"/>
      <c r="W43" s="11"/>
      <c r="X43" s="11"/>
      <c r="Y43" s="11"/>
      <c r="Z43" s="11"/>
    </row>
    <row r="44" spans="1:26" ht="15.75" customHeight="1">
      <c r="A44" s="11"/>
      <c r="B44" s="11"/>
      <c r="C44" s="11"/>
      <c r="D44" s="39"/>
      <c r="E44" s="11"/>
      <c r="F44" s="11"/>
      <c r="G44" s="11"/>
      <c r="H44" s="11"/>
      <c r="I44" s="11"/>
      <c r="J44" s="11"/>
      <c r="K44" s="11"/>
      <c r="L44" s="11"/>
      <c r="M44" s="11"/>
      <c r="N44" s="11"/>
      <c r="O44" s="11"/>
      <c r="P44" s="11"/>
      <c r="Q44" s="11"/>
      <c r="R44" s="11"/>
      <c r="S44" s="11"/>
      <c r="T44" s="11"/>
      <c r="U44" s="11"/>
      <c r="V44" s="11"/>
      <c r="W44" s="11"/>
      <c r="X44" s="11"/>
      <c r="Y44" s="11"/>
      <c r="Z44" s="11"/>
    </row>
    <row r="45" spans="1:26" ht="15.75" customHeight="1">
      <c r="A45" s="11"/>
      <c r="B45" s="11"/>
      <c r="C45" s="11"/>
      <c r="D45" s="39"/>
      <c r="E45" s="11"/>
      <c r="F45" s="11"/>
      <c r="G45" s="11"/>
      <c r="H45" s="11"/>
      <c r="I45" s="11"/>
      <c r="J45" s="11"/>
      <c r="K45" s="11"/>
      <c r="L45" s="11"/>
      <c r="M45" s="11"/>
      <c r="N45" s="11"/>
      <c r="O45" s="11"/>
      <c r="P45" s="11"/>
      <c r="Q45" s="11"/>
      <c r="R45" s="11"/>
      <c r="S45" s="11"/>
      <c r="T45" s="11"/>
      <c r="U45" s="11"/>
      <c r="V45" s="11"/>
      <c r="W45" s="11"/>
      <c r="X45" s="11"/>
      <c r="Y45" s="11"/>
      <c r="Z45" s="11"/>
    </row>
    <row r="46" spans="1:26" ht="15.75" customHeight="1">
      <c r="A46" s="11"/>
      <c r="B46" s="11"/>
      <c r="C46" s="11"/>
      <c r="D46" s="39"/>
      <c r="E46" s="11"/>
      <c r="F46" s="11"/>
      <c r="G46" s="11"/>
      <c r="H46" s="11"/>
      <c r="I46" s="11"/>
      <c r="J46" s="11"/>
      <c r="K46" s="11"/>
      <c r="L46" s="11"/>
      <c r="M46" s="11"/>
      <c r="N46" s="11"/>
      <c r="O46" s="11"/>
      <c r="P46" s="11"/>
      <c r="Q46" s="11"/>
      <c r="R46" s="11"/>
      <c r="S46" s="11"/>
      <c r="T46" s="11"/>
      <c r="U46" s="11"/>
      <c r="V46" s="11"/>
      <c r="W46" s="11"/>
      <c r="X46" s="11"/>
      <c r="Y46" s="11"/>
      <c r="Z46" s="11"/>
    </row>
    <row r="47" spans="1:26" ht="15.75" customHeight="1">
      <c r="A47" s="11"/>
      <c r="B47" s="11"/>
      <c r="C47" s="11"/>
      <c r="D47" s="39"/>
      <c r="E47" s="11"/>
      <c r="F47" s="11"/>
      <c r="G47" s="11"/>
      <c r="H47" s="11"/>
      <c r="I47" s="11"/>
      <c r="J47" s="11"/>
      <c r="K47" s="11"/>
      <c r="L47" s="11"/>
      <c r="M47" s="11"/>
      <c r="N47" s="11"/>
      <c r="O47" s="11"/>
      <c r="P47" s="11"/>
      <c r="Q47" s="11"/>
      <c r="R47" s="11"/>
      <c r="S47" s="11"/>
      <c r="T47" s="11"/>
      <c r="U47" s="11"/>
      <c r="V47" s="11"/>
      <c r="W47" s="11"/>
      <c r="X47" s="11"/>
      <c r="Y47" s="11"/>
      <c r="Z47" s="11"/>
    </row>
    <row r="48" spans="1:26" ht="15.75" customHeight="1">
      <c r="A48" s="11"/>
      <c r="B48" s="11"/>
      <c r="C48" s="11"/>
      <c r="D48" s="39"/>
      <c r="E48" s="11"/>
      <c r="F48" s="11"/>
      <c r="G48" s="11"/>
      <c r="H48" s="11"/>
      <c r="I48" s="11"/>
      <c r="J48" s="11"/>
      <c r="K48" s="11"/>
      <c r="L48" s="11"/>
      <c r="M48" s="11"/>
      <c r="N48" s="11"/>
      <c r="O48" s="11"/>
      <c r="P48" s="11"/>
      <c r="Q48" s="11"/>
      <c r="R48" s="11"/>
      <c r="S48" s="11"/>
      <c r="T48" s="11"/>
      <c r="U48" s="11"/>
      <c r="V48" s="11"/>
      <c r="W48" s="11"/>
      <c r="X48" s="11"/>
      <c r="Y48" s="11"/>
      <c r="Z48" s="11"/>
    </row>
    <row r="49" spans="1:26" ht="15.75" customHeight="1">
      <c r="A49" s="11"/>
      <c r="B49" s="11"/>
      <c r="C49" s="11"/>
      <c r="D49" s="39"/>
      <c r="E49" s="11"/>
      <c r="F49" s="11"/>
      <c r="G49" s="11"/>
      <c r="H49" s="11"/>
      <c r="I49" s="11"/>
      <c r="J49" s="11"/>
      <c r="K49" s="11"/>
      <c r="L49" s="11"/>
      <c r="M49" s="11"/>
      <c r="N49" s="11"/>
      <c r="O49" s="11"/>
      <c r="P49" s="11"/>
      <c r="Q49" s="11"/>
      <c r="R49" s="11"/>
      <c r="S49" s="11"/>
      <c r="T49" s="11"/>
      <c r="U49" s="11"/>
      <c r="V49" s="11"/>
      <c r="W49" s="11"/>
      <c r="X49" s="11"/>
      <c r="Y49" s="11"/>
      <c r="Z49" s="11"/>
    </row>
    <row r="50" spans="1:26" ht="15.75" customHeight="1">
      <c r="A50" s="11"/>
      <c r="B50" s="11"/>
      <c r="C50" s="11"/>
      <c r="D50" s="39"/>
      <c r="E50" s="11"/>
      <c r="F50" s="11"/>
      <c r="G50" s="11"/>
      <c r="H50" s="11"/>
      <c r="I50" s="11"/>
      <c r="J50" s="11"/>
      <c r="K50" s="11"/>
      <c r="L50" s="11"/>
      <c r="M50" s="11"/>
      <c r="N50" s="11"/>
      <c r="O50" s="11"/>
      <c r="P50" s="11"/>
      <c r="Q50" s="11"/>
      <c r="R50" s="11"/>
      <c r="S50" s="11"/>
      <c r="T50" s="11"/>
      <c r="U50" s="11"/>
      <c r="V50" s="11"/>
      <c r="W50" s="11"/>
      <c r="X50" s="11"/>
      <c r="Y50" s="11"/>
      <c r="Z50" s="11"/>
    </row>
    <row r="51" spans="1:26" ht="15.75" customHeight="1">
      <c r="A51" s="11"/>
      <c r="B51" s="11"/>
      <c r="C51" s="11"/>
      <c r="D51" s="39"/>
      <c r="E51" s="11"/>
      <c r="F51" s="11"/>
      <c r="G51" s="11"/>
      <c r="H51" s="11"/>
      <c r="I51" s="11"/>
      <c r="J51" s="11"/>
      <c r="K51" s="11"/>
      <c r="L51" s="11"/>
      <c r="M51" s="11"/>
      <c r="N51" s="11"/>
      <c r="O51" s="11"/>
      <c r="P51" s="11"/>
      <c r="Q51" s="11"/>
      <c r="R51" s="11"/>
      <c r="S51" s="11"/>
      <c r="T51" s="11"/>
      <c r="U51" s="11"/>
      <c r="V51" s="11"/>
      <c r="W51" s="11"/>
      <c r="X51" s="11"/>
      <c r="Y51" s="11"/>
      <c r="Z51" s="11"/>
    </row>
    <row r="52" spans="1:26" ht="15.75" customHeight="1">
      <c r="A52" s="11"/>
      <c r="B52" s="11"/>
      <c r="C52" s="11"/>
      <c r="D52" s="39"/>
      <c r="E52" s="11"/>
      <c r="F52" s="11"/>
      <c r="G52" s="11"/>
      <c r="H52" s="11"/>
      <c r="I52" s="11"/>
      <c r="J52" s="11"/>
      <c r="K52" s="11"/>
      <c r="L52" s="11"/>
      <c r="M52" s="11"/>
      <c r="N52" s="11"/>
      <c r="O52" s="11"/>
      <c r="P52" s="11"/>
      <c r="Q52" s="11"/>
      <c r="R52" s="11"/>
      <c r="S52" s="11"/>
      <c r="T52" s="11"/>
      <c r="U52" s="11"/>
      <c r="V52" s="11"/>
      <c r="W52" s="11"/>
      <c r="X52" s="11"/>
      <c r="Y52" s="11"/>
      <c r="Z52" s="11"/>
    </row>
    <row r="53" spans="1:26" ht="15.75" customHeight="1">
      <c r="A53" s="11"/>
      <c r="B53" s="11"/>
      <c r="C53" s="11"/>
      <c r="D53" s="39"/>
      <c r="E53" s="11"/>
      <c r="F53" s="11"/>
      <c r="G53" s="11"/>
      <c r="H53" s="11"/>
      <c r="I53" s="11"/>
      <c r="J53" s="11"/>
      <c r="K53" s="11"/>
      <c r="L53" s="11"/>
      <c r="M53" s="11"/>
      <c r="N53" s="11"/>
      <c r="O53" s="11"/>
      <c r="P53" s="11"/>
      <c r="Q53" s="11"/>
      <c r="R53" s="11"/>
      <c r="S53" s="11"/>
      <c r="T53" s="11"/>
      <c r="U53" s="11"/>
      <c r="V53" s="11"/>
      <c r="W53" s="11"/>
      <c r="X53" s="11"/>
      <c r="Y53" s="11"/>
      <c r="Z53" s="11"/>
    </row>
    <row r="54" spans="1:26" ht="15.75" customHeight="1">
      <c r="A54" s="11"/>
      <c r="B54" s="11"/>
      <c r="C54" s="11"/>
      <c r="D54" s="39"/>
      <c r="E54" s="11"/>
      <c r="F54" s="11"/>
      <c r="G54" s="11"/>
      <c r="H54" s="11"/>
      <c r="I54" s="11"/>
      <c r="J54" s="11"/>
      <c r="K54" s="11"/>
      <c r="L54" s="11"/>
      <c r="M54" s="11"/>
      <c r="N54" s="11"/>
      <c r="O54" s="11"/>
      <c r="P54" s="11"/>
      <c r="Q54" s="11"/>
      <c r="R54" s="11"/>
      <c r="S54" s="11"/>
      <c r="T54" s="11"/>
      <c r="U54" s="11"/>
      <c r="V54" s="11"/>
      <c r="W54" s="11"/>
      <c r="X54" s="11"/>
      <c r="Y54" s="11"/>
      <c r="Z54" s="11"/>
    </row>
    <row r="55" spans="1:26" ht="15.75" customHeight="1">
      <c r="A55" s="11"/>
      <c r="B55" s="11"/>
      <c r="C55" s="11"/>
      <c r="D55" s="39"/>
      <c r="E55" s="11"/>
      <c r="F55" s="11"/>
      <c r="G55" s="11"/>
      <c r="H55" s="11"/>
      <c r="I55" s="11"/>
      <c r="J55" s="11"/>
      <c r="K55" s="11"/>
      <c r="L55" s="11"/>
      <c r="M55" s="11"/>
      <c r="N55" s="11"/>
      <c r="O55" s="11"/>
      <c r="P55" s="11"/>
      <c r="Q55" s="11"/>
      <c r="R55" s="11"/>
      <c r="S55" s="11"/>
      <c r="T55" s="11"/>
      <c r="U55" s="11"/>
      <c r="V55" s="11"/>
      <c r="W55" s="11"/>
      <c r="X55" s="11"/>
      <c r="Y55" s="11"/>
      <c r="Z55" s="11"/>
    </row>
    <row r="56" spans="1:26" ht="15.75" customHeight="1">
      <c r="A56" s="11"/>
      <c r="B56" s="11"/>
      <c r="C56" s="11"/>
      <c r="D56" s="39"/>
      <c r="E56" s="11"/>
      <c r="F56" s="11"/>
      <c r="G56" s="11"/>
      <c r="H56" s="11"/>
      <c r="I56" s="11"/>
      <c r="J56" s="11"/>
      <c r="K56" s="11"/>
      <c r="L56" s="11"/>
      <c r="M56" s="11"/>
      <c r="N56" s="11"/>
      <c r="O56" s="11"/>
      <c r="P56" s="11"/>
      <c r="Q56" s="11"/>
      <c r="R56" s="11"/>
      <c r="S56" s="11"/>
      <c r="T56" s="11"/>
      <c r="U56" s="11"/>
      <c r="V56" s="11"/>
      <c r="W56" s="11"/>
      <c r="X56" s="11"/>
      <c r="Y56" s="11"/>
      <c r="Z56" s="11"/>
    </row>
    <row r="57" spans="1:26" ht="15.75" customHeight="1">
      <c r="A57" s="11"/>
      <c r="B57" s="11"/>
      <c r="C57" s="11"/>
      <c r="D57" s="39"/>
      <c r="E57" s="11"/>
      <c r="F57" s="11"/>
      <c r="G57" s="11"/>
      <c r="H57" s="11"/>
      <c r="I57" s="11"/>
      <c r="J57" s="11"/>
      <c r="K57" s="11"/>
      <c r="L57" s="11"/>
      <c r="M57" s="11"/>
      <c r="N57" s="11"/>
      <c r="O57" s="11"/>
      <c r="P57" s="11"/>
      <c r="Q57" s="11"/>
      <c r="R57" s="11"/>
      <c r="S57" s="11"/>
      <c r="T57" s="11"/>
      <c r="U57" s="11"/>
      <c r="V57" s="11"/>
      <c r="W57" s="11"/>
      <c r="X57" s="11"/>
      <c r="Y57" s="11"/>
      <c r="Z57" s="11"/>
    </row>
    <row r="58" spans="1:26" ht="15.75" customHeight="1">
      <c r="A58" s="11"/>
      <c r="B58" s="11"/>
      <c r="C58" s="11"/>
      <c r="D58" s="39"/>
      <c r="E58" s="11"/>
      <c r="F58" s="11"/>
      <c r="G58" s="11"/>
      <c r="H58" s="11"/>
      <c r="I58" s="11"/>
      <c r="J58" s="11"/>
      <c r="K58" s="11"/>
      <c r="L58" s="11"/>
      <c r="M58" s="11"/>
      <c r="N58" s="11"/>
      <c r="O58" s="11"/>
      <c r="P58" s="11"/>
      <c r="Q58" s="11"/>
      <c r="R58" s="11"/>
      <c r="S58" s="11"/>
      <c r="T58" s="11"/>
      <c r="U58" s="11"/>
      <c r="V58" s="11"/>
      <c r="W58" s="11"/>
      <c r="X58" s="11"/>
      <c r="Y58" s="11"/>
      <c r="Z58" s="11"/>
    </row>
    <row r="59" spans="1:26" ht="15.75" customHeight="1">
      <c r="A59" s="11"/>
      <c r="B59" s="11"/>
      <c r="C59" s="11"/>
      <c r="D59" s="39"/>
      <c r="E59" s="11"/>
      <c r="F59" s="11"/>
      <c r="G59" s="11"/>
      <c r="H59" s="11"/>
      <c r="I59" s="11"/>
      <c r="J59" s="11"/>
      <c r="K59" s="11"/>
      <c r="L59" s="11"/>
      <c r="M59" s="11"/>
      <c r="N59" s="11"/>
      <c r="O59" s="11"/>
      <c r="P59" s="11"/>
      <c r="Q59" s="11"/>
      <c r="R59" s="11"/>
      <c r="S59" s="11"/>
      <c r="T59" s="11"/>
      <c r="U59" s="11"/>
      <c r="V59" s="11"/>
      <c r="W59" s="11"/>
      <c r="X59" s="11"/>
      <c r="Y59" s="11"/>
      <c r="Z59" s="11"/>
    </row>
    <row r="60" spans="1:26" ht="15.75" customHeight="1">
      <c r="A60" s="11"/>
      <c r="B60" s="11"/>
      <c r="C60" s="11"/>
      <c r="D60" s="39"/>
      <c r="E60" s="11"/>
      <c r="F60" s="11"/>
      <c r="G60" s="11"/>
      <c r="H60" s="11"/>
      <c r="I60" s="11"/>
      <c r="J60" s="11"/>
      <c r="K60" s="11"/>
      <c r="L60" s="11"/>
      <c r="M60" s="11"/>
      <c r="N60" s="11"/>
      <c r="O60" s="11"/>
      <c r="P60" s="11"/>
      <c r="Q60" s="11"/>
      <c r="R60" s="11"/>
      <c r="S60" s="11"/>
      <c r="T60" s="11"/>
      <c r="U60" s="11"/>
      <c r="V60" s="11"/>
      <c r="W60" s="11"/>
      <c r="X60" s="11"/>
      <c r="Y60" s="11"/>
      <c r="Z60" s="11"/>
    </row>
    <row r="61" spans="1:26" ht="15.75" customHeight="1">
      <c r="A61" s="11"/>
      <c r="B61" s="11"/>
      <c r="C61" s="11"/>
      <c r="D61" s="39"/>
      <c r="E61" s="11"/>
      <c r="F61" s="11"/>
      <c r="G61" s="11"/>
      <c r="H61" s="11"/>
      <c r="I61" s="11"/>
      <c r="J61" s="11"/>
      <c r="K61" s="11"/>
      <c r="L61" s="11"/>
      <c r="M61" s="11"/>
      <c r="N61" s="11"/>
      <c r="O61" s="11"/>
      <c r="P61" s="11"/>
      <c r="Q61" s="11"/>
      <c r="R61" s="11"/>
      <c r="S61" s="11"/>
      <c r="T61" s="11"/>
      <c r="U61" s="11"/>
      <c r="V61" s="11"/>
      <c r="W61" s="11"/>
      <c r="X61" s="11"/>
      <c r="Y61" s="11"/>
      <c r="Z61" s="11"/>
    </row>
    <row r="62" spans="1:26" ht="15.75" customHeight="1">
      <c r="A62" s="11"/>
      <c r="B62" s="11"/>
      <c r="C62" s="11"/>
      <c r="D62" s="39"/>
      <c r="E62" s="11"/>
      <c r="F62" s="11"/>
      <c r="G62" s="11"/>
      <c r="H62" s="11"/>
      <c r="I62" s="11"/>
      <c r="J62" s="11"/>
      <c r="K62" s="11"/>
      <c r="L62" s="11"/>
      <c r="M62" s="11"/>
      <c r="N62" s="11"/>
      <c r="O62" s="11"/>
      <c r="P62" s="11"/>
      <c r="Q62" s="11"/>
      <c r="R62" s="11"/>
      <c r="S62" s="11"/>
      <c r="T62" s="11"/>
      <c r="U62" s="11"/>
      <c r="V62" s="11"/>
      <c r="W62" s="11"/>
      <c r="X62" s="11"/>
      <c r="Y62" s="11"/>
      <c r="Z62" s="11"/>
    </row>
    <row r="63" spans="1:26" ht="15.75" customHeight="1">
      <c r="A63" s="11"/>
      <c r="B63" s="11"/>
      <c r="C63" s="11"/>
      <c r="D63" s="39"/>
      <c r="E63" s="11"/>
      <c r="F63" s="11"/>
      <c r="G63" s="11"/>
      <c r="H63" s="11"/>
      <c r="I63" s="11"/>
      <c r="J63" s="11"/>
      <c r="K63" s="11"/>
      <c r="L63" s="11"/>
      <c r="M63" s="11"/>
      <c r="N63" s="11"/>
      <c r="O63" s="11"/>
      <c r="P63" s="11"/>
      <c r="Q63" s="11"/>
      <c r="R63" s="11"/>
      <c r="S63" s="11"/>
      <c r="T63" s="11"/>
      <c r="U63" s="11"/>
      <c r="V63" s="11"/>
      <c r="W63" s="11"/>
      <c r="X63" s="11"/>
      <c r="Y63" s="11"/>
      <c r="Z63" s="11"/>
    </row>
    <row r="64" spans="1:26" ht="15.75" customHeight="1">
      <c r="A64" s="11"/>
      <c r="B64" s="11"/>
      <c r="C64" s="11"/>
      <c r="D64" s="39"/>
      <c r="E64" s="11"/>
      <c r="F64" s="11"/>
      <c r="G64" s="11"/>
      <c r="H64" s="11"/>
      <c r="I64" s="11"/>
      <c r="J64" s="11"/>
      <c r="K64" s="11"/>
      <c r="L64" s="11"/>
      <c r="M64" s="11"/>
      <c r="N64" s="11"/>
      <c r="O64" s="11"/>
      <c r="P64" s="11"/>
      <c r="Q64" s="11"/>
      <c r="R64" s="11"/>
      <c r="S64" s="11"/>
      <c r="T64" s="11"/>
      <c r="U64" s="11"/>
      <c r="V64" s="11"/>
      <c r="W64" s="11"/>
      <c r="X64" s="11"/>
      <c r="Y64" s="11"/>
      <c r="Z64" s="11"/>
    </row>
    <row r="65" spans="1:26" ht="15.75" customHeight="1">
      <c r="A65" s="11"/>
      <c r="B65" s="11"/>
      <c r="C65" s="11"/>
      <c r="D65" s="39"/>
      <c r="E65" s="11"/>
      <c r="F65" s="11"/>
      <c r="G65" s="11"/>
      <c r="H65" s="11"/>
      <c r="I65" s="11"/>
      <c r="J65" s="11"/>
      <c r="K65" s="11"/>
      <c r="L65" s="11"/>
      <c r="M65" s="11"/>
      <c r="N65" s="11"/>
      <c r="O65" s="11"/>
      <c r="P65" s="11"/>
      <c r="Q65" s="11"/>
      <c r="R65" s="11"/>
      <c r="S65" s="11"/>
      <c r="T65" s="11"/>
      <c r="U65" s="11"/>
      <c r="V65" s="11"/>
      <c r="W65" s="11"/>
      <c r="X65" s="11"/>
      <c r="Y65" s="11"/>
      <c r="Z65" s="11"/>
    </row>
    <row r="66" spans="1:26" ht="15.75" customHeight="1">
      <c r="A66" s="11"/>
      <c r="B66" s="11"/>
      <c r="C66" s="11"/>
      <c r="D66" s="39"/>
      <c r="E66" s="11"/>
      <c r="F66" s="11"/>
      <c r="G66" s="11"/>
      <c r="H66" s="11"/>
      <c r="I66" s="11"/>
      <c r="J66" s="11"/>
      <c r="K66" s="11"/>
      <c r="L66" s="11"/>
      <c r="M66" s="11"/>
      <c r="N66" s="11"/>
      <c r="O66" s="11"/>
      <c r="P66" s="11"/>
      <c r="Q66" s="11"/>
      <c r="R66" s="11"/>
      <c r="S66" s="11"/>
      <c r="T66" s="11"/>
      <c r="U66" s="11"/>
      <c r="V66" s="11"/>
      <c r="W66" s="11"/>
      <c r="X66" s="11"/>
      <c r="Y66" s="11"/>
      <c r="Z66" s="11"/>
    </row>
    <row r="67" spans="1:26" ht="15.75" customHeight="1">
      <c r="A67" s="11"/>
      <c r="B67" s="11"/>
      <c r="C67" s="11"/>
      <c r="D67" s="39"/>
      <c r="E67" s="11"/>
      <c r="F67" s="11"/>
      <c r="G67" s="11"/>
      <c r="H67" s="11"/>
      <c r="I67" s="11"/>
      <c r="J67" s="11"/>
      <c r="K67" s="11"/>
      <c r="L67" s="11"/>
      <c r="M67" s="11"/>
      <c r="N67" s="11"/>
      <c r="O67" s="11"/>
      <c r="P67" s="11"/>
      <c r="Q67" s="11"/>
      <c r="R67" s="11"/>
      <c r="S67" s="11"/>
      <c r="T67" s="11"/>
      <c r="U67" s="11"/>
      <c r="V67" s="11"/>
      <c r="W67" s="11"/>
      <c r="X67" s="11"/>
      <c r="Y67" s="11"/>
      <c r="Z67" s="11"/>
    </row>
    <row r="68" spans="1:26" ht="15.75" customHeight="1">
      <c r="A68" s="11"/>
      <c r="B68" s="11"/>
      <c r="C68" s="11"/>
      <c r="D68" s="39"/>
      <c r="E68" s="11"/>
      <c r="F68" s="11"/>
      <c r="G68" s="11"/>
      <c r="H68" s="11"/>
      <c r="I68" s="11"/>
      <c r="J68" s="11"/>
      <c r="K68" s="11"/>
      <c r="L68" s="11"/>
      <c r="M68" s="11"/>
      <c r="N68" s="11"/>
      <c r="O68" s="11"/>
      <c r="P68" s="11"/>
      <c r="Q68" s="11"/>
      <c r="R68" s="11"/>
      <c r="S68" s="11"/>
      <c r="T68" s="11"/>
      <c r="U68" s="11"/>
      <c r="V68" s="11"/>
      <c r="W68" s="11"/>
      <c r="X68" s="11"/>
      <c r="Y68" s="11"/>
      <c r="Z68" s="11"/>
    </row>
    <row r="69" spans="1:26" ht="15.75" customHeight="1">
      <c r="A69" s="11"/>
      <c r="B69" s="11"/>
      <c r="C69" s="11"/>
      <c r="D69" s="39"/>
      <c r="E69" s="11"/>
      <c r="F69" s="11"/>
      <c r="G69" s="11"/>
      <c r="H69" s="11"/>
      <c r="I69" s="11"/>
      <c r="J69" s="11"/>
      <c r="K69" s="11"/>
      <c r="L69" s="11"/>
      <c r="M69" s="11"/>
      <c r="N69" s="11"/>
      <c r="O69" s="11"/>
      <c r="P69" s="11"/>
      <c r="Q69" s="11"/>
      <c r="R69" s="11"/>
      <c r="S69" s="11"/>
      <c r="T69" s="11"/>
      <c r="U69" s="11"/>
      <c r="V69" s="11"/>
      <c r="W69" s="11"/>
      <c r="X69" s="11"/>
      <c r="Y69" s="11"/>
      <c r="Z69" s="11"/>
    </row>
    <row r="70" spans="1:26" ht="15.75" customHeight="1">
      <c r="A70" s="11"/>
      <c r="B70" s="11"/>
      <c r="C70" s="11"/>
      <c r="D70" s="39"/>
      <c r="E70" s="11"/>
      <c r="F70" s="11"/>
      <c r="G70" s="11"/>
      <c r="H70" s="11"/>
      <c r="I70" s="11"/>
      <c r="J70" s="11"/>
      <c r="K70" s="11"/>
      <c r="L70" s="11"/>
      <c r="M70" s="11"/>
      <c r="N70" s="11"/>
      <c r="O70" s="11"/>
      <c r="P70" s="11"/>
      <c r="Q70" s="11"/>
      <c r="R70" s="11"/>
      <c r="S70" s="11"/>
      <c r="T70" s="11"/>
      <c r="U70" s="11"/>
      <c r="V70" s="11"/>
      <c r="W70" s="11"/>
      <c r="X70" s="11"/>
      <c r="Y70" s="11"/>
      <c r="Z70" s="11"/>
    </row>
    <row r="71" spans="1:26" ht="15.75" customHeight="1">
      <c r="A71" s="11"/>
      <c r="B71" s="11"/>
      <c r="C71" s="11"/>
      <c r="D71" s="39"/>
      <c r="E71" s="11"/>
      <c r="F71" s="11"/>
      <c r="G71" s="11"/>
      <c r="H71" s="11"/>
      <c r="I71" s="11"/>
      <c r="J71" s="11"/>
      <c r="K71" s="11"/>
      <c r="L71" s="11"/>
      <c r="M71" s="11"/>
      <c r="N71" s="11"/>
      <c r="O71" s="11"/>
      <c r="P71" s="11"/>
      <c r="Q71" s="11"/>
      <c r="R71" s="11"/>
      <c r="S71" s="11"/>
      <c r="T71" s="11"/>
      <c r="U71" s="11"/>
      <c r="V71" s="11"/>
      <c r="W71" s="11"/>
      <c r="X71" s="11"/>
      <c r="Y71" s="11"/>
      <c r="Z71" s="11"/>
    </row>
    <row r="72" spans="1:26" ht="15.75" customHeight="1">
      <c r="A72" s="11"/>
      <c r="B72" s="11"/>
      <c r="C72" s="11"/>
      <c r="D72" s="39"/>
      <c r="E72" s="11"/>
      <c r="F72" s="11"/>
      <c r="G72" s="11"/>
      <c r="H72" s="11"/>
      <c r="I72" s="11"/>
      <c r="J72" s="11"/>
      <c r="K72" s="11"/>
      <c r="L72" s="11"/>
      <c r="M72" s="11"/>
      <c r="N72" s="11"/>
      <c r="O72" s="11"/>
      <c r="P72" s="11"/>
      <c r="Q72" s="11"/>
      <c r="R72" s="11"/>
      <c r="S72" s="11"/>
      <c r="T72" s="11"/>
      <c r="U72" s="11"/>
      <c r="V72" s="11"/>
      <c r="W72" s="11"/>
      <c r="X72" s="11"/>
      <c r="Y72" s="11"/>
      <c r="Z72" s="11"/>
    </row>
    <row r="73" spans="1:26" ht="15.75" customHeight="1">
      <c r="A73" s="11"/>
      <c r="B73" s="11"/>
      <c r="C73" s="11"/>
      <c r="D73" s="39"/>
      <c r="E73" s="11"/>
      <c r="F73" s="11"/>
      <c r="G73" s="11"/>
      <c r="H73" s="11"/>
      <c r="I73" s="11"/>
      <c r="J73" s="11"/>
      <c r="K73" s="11"/>
      <c r="L73" s="11"/>
      <c r="M73" s="11"/>
      <c r="N73" s="11"/>
      <c r="O73" s="11"/>
      <c r="P73" s="11"/>
      <c r="Q73" s="11"/>
      <c r="R73" s="11"/>
      <c r="S73" s="11"/>
      <c r="T73" s="11"/>
      <c r="U73" s="11"/>
      <c r="V73" s="11"/>
      <c r="W73" s="11"/>
      <c r="X73" s="11"/>
      <c r="Y73" s="11"/>
      <c r="Z73" s="11"/>
    </row>
    <row r="74" spans="1:26" ht="15.75" customHeight="1">
      <c r="A74" s="11"/>
      <c r="B74" s="11"/>
      <c r="C74" s="11"/>
      <c r="D74" s="39"/>
      <c r="E74" s="11"/>
      <c r="F74" s="11"/>
      <c r="G74" s="11"/>
      <c r="H74" s="11"/>
      <c r="I74" s="11"/>
      <c r="J74" s="11"/>
      <c r="K74" s="11"/>
      <c r="L74" s="11"/>
      <c r="M74" s="11"/>
      <c r="N74" s="11"/>
      <c r="O74" s="11"/>
      <c r="P74" s="11"/>
      <c r="Q74" s="11"/>
      <c r="R74" s="11"/>
      <c r="S74" s="11"/>
      <c r="T74" s="11"/>
      <c r="U74" s="11"/>
      <c r="V74" s="11"/>
      <c r="W74" s="11"/>
      <c r="X74" s="11"/>
      <c r="Y74" s="11"/>
      <c r="Z74" s="11"/>
    </row>
    <row r="75" spans="1:26" ht="15.75" customHeight="1">
      <c r="A75" s="11"/>
      <c r="B75" s="11"/>
      <c r="C75" s="11"/>
      <c r="D75" s="39"/>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c r="A76" s="11"/>
      <c r="B76" s="11"/>
      <c r="C76" s="11"/>
      <c r="D76" s="39"/>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c r="A77" s="11"/>
      <c r="B77" s="11"/>
      <c r="C77" s="11"/>
      <c r="D77" s="39"/>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c r="A78" s="11"/>
      <c r="B78" s="11"/>
      <c r="C78" s="11"/>
      <c r="D78" s="39"/>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c r="A79" s="11"/>
      <c r="B79" s="11"/>
      <c r="C79" s="11"/>
      <c r="D79" s="39"/>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c r="A80" s="11"/>
      <c r="B80" s="11"/>
      <c r="C80" s="11"/>
      <c r="D80" s="39"/>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c r="A81" s="11"/>
      <c r="B81" s="11"/>
      <c r="C81" s="11"/>
      <c r="D81" s="39"/>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c r="A82" s="11"/>
      <c r="B82" s="11"/>
      <c r="C82" s="11"/>
      <c r="D82" s="39"/>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c r="A83" s="11"/>
      <c r="B83" s="11"/>
      <c r="C83" s="11"/>
      <c r="D83" s="39"/>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c r="A84" s="11"/>
      <c r="B84" s="11"/>
      <c r="C84" s="11"/>
      <c r="D84" s="39"/>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c r="A85" s="11"/>
      <c r="B85" s="11"/>
      <c r="C85" s="11"/>
      <c r="D85" s="39"/>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c r="A86" s="11"/>
      <c r="B86" s="11"/>
      <c r="C86" s="11"/>
      <c r="D86" s="39"/>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c r="A87" s="11"/>
      <c r="B87" s="11"/>
      <c r="C87" s="11"/>
      <c r="D87" s="39"/>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c r="A88" s="11"/>
      <c r="B88" s="11"/>
      <c r="C88" s="11"/>
      <c r="D88" s="39"/>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c r="A89" s="11"/>
      <c r="B89" s="11"/>
      <c r="C89" s="11"/>
      <c r="D89" s="39"/>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c r="A90" s="11"/>
      <c r="B90" s="11"/>
      <c r="C90" s="11"/>
      <c r="D90" s="39"/>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c r="A91" s="11"/>
      <c r="B91" s="11"/>
      <c r="C91" s="11"/>
      <c r="D91" s="39"/>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c r="A92" s="11"/>
      <c r="B92" s="11"/>
      <c r="C92" s="11"/>
      <c r="D92" s="39"/>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c r="A93" s="11"/>
      <c r="B93" s="11"/>
      <c r="C93" s="11"/>
      <c r="D93" s="39"/>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c r="A94" s="11"/>
      <c r="B94" s="11"/>
      <c r="C94" s="11"/>
      <c r="D94" s="39"/>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c r="A95" s="11"/>
      <c r="B95" s="11"/>
      <c r="C95" s="11"/>
      <c r="D95" s="39"/>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c r="A96" s="11"/>
      <c r="B96" s="11"/>
      <c r="C96" s="11"/>
      <c r="D96" s="39"/>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c r="A97" s="11"/>
      <c r="B97" s="11"/>
      <c r="C97" s="11"/>
      <c r="D97" s="39"/>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c r="A98" s="11"/>
      <c r="B98" s="11"/>
      <c r="C98" s="11"/>
      <c r="D98" s="39"/>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c r="A99" s="11"/>
      <c r="B99" s="11"/>
      <c r="C99" s="11"/>
      <c r="D99" s="39"/>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c r="A100" s="11"/>
      <c r="B100" s="11"/>
      <c r="C100" s="11"/>
      <c r="D100" s="39"/>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c r="A101" s="11"/>
      <c r="B101" s="11"/>
      <c r="C101" s="11"/>
      <c r="D101" s="39"/>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c r="A102" s="11"/>
      <c r="B102" s="11"/>
      <c r="C102" s="11"/>
      <c r="D102" s="39"/>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c r="A103" s="11"/>
      <c r="B103" s="11"/>
      <c r="C103" s="11"/>
      <c r="D103" s="39"/>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c r="A104" s="11"/>
      <c r="B104" s="11"/>
      <c r="C104" s="11"/>
      <c r="D104" s="39"/>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c r="A105" s="11"/>
      <c r="B105" s="11"/>
      <c r="C105" s="11"/>
      <c r="D105" s="39"/>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c r="A106" s="11"/>
      <c r="B106" s="11"/>
      <c r="C106" s="11"/>
      <c r="D106" s="39"/>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c r="A107" s="11"/>
      <c r="B107" s="11"/>
      <c r="C107" s="11"/>
      <c r="D107" s="39"/>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c r="A108" s="11"/>
      <c r="B108" s="11"/>
      <c r="C108" s="11"/>
      <c r="D108" s="39"/>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c r="A109" s="11"/>
      <c r="B109" s="11"/>
      <c r="C109" s="11"/>
      <c r="D109" s="39"/>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c r="A110" s="11"/>
      <c r="B110" s="11"/>
      <c r="C110" s="11"/>
      <c r="D110" s="39"/>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c r="A111" s="11"/>
      <c r="B111" s="11"/>
      <c r="C111" s="11"/>
      <c r="D111" s="39"/>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c r="A112" s="11"/>
      <c r="B112" s="11"/>
      <c r="C112" s="11"/>
      <c r="D112" s="39"/>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c r="A113" s="11"/>
      <c r="B113" s="11"/>
      <c r="C113" s="11"/>
      <c r="D113" s="39"/>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c r="A114" s="11"/>
      <c r="B114" s="11"/>
      <c r="C114" s="11"/>
      <c r="D114" s="39"/>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c r="A115" s="11"/>
      <c r="B115" s="11"/>
      <c r="C115" s="11"/>
      <c r="D115" s="39"/>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c r="A116" s="11"/>
      <c r="B116" s="11"/>
      <c r="C116" s="11"/>
      <c r="D116" s="39"/>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c r="A117" s="11"/>
      <c r="B117" s="11"/>
      <c r="C117" s="11"/>
      <c r="D117" s="39"/>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c r="A118" s="11"/>
      <c r="B118" s="11"/>
      <c r="C118" s="11"/>
      <c r="D118" s="39"/>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c r="A119" s="11"/>
      <c r="B119" s="11"/>
      <c r="C119" s="11"/>
      <c r="D119" s="39"/>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c r="A120" s="11"/>
      <c r="B120" s="11"/>
      <c r="C120" s="11"/>
      <c r="D120" s="39"/>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c r="A121" s="11"/>
      <c r="B121" s="11"/>
      <c r="C121" s="11"/>
      <c r="D121" s="39"/>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c r="A122" s="11"/>
      <c r="B122" s="11"/>
      <c r="C122" s="11"/>
      <c r="D122" s="39"/>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c r="A123" s="11"/>
      <c r="B123" s="11"/>
      <c r="C123" s="11"/>
      <c r="D123" s="39"/>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c r="A124" s="11"/>
      <c r="B124" s="11"/>
      <c r="C124" s="11"/>
      <c r="D124" s="39"/>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c r="A125" s="11"/>
      <c r="B125" s="11"/>
      <c r="C125" s="11"/>
      <c r="D125" s="39"/>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c r="A126" s="11"/>
      <c r="B126" s="11"/>
      <c r="C126" s="11"/>
      <c r="D126" s="39"/>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c r="A127" s="11"/>
      <c r="B127" s="11"/>
      <c r="C127" s="11"/>
      <c r="D127" s="39"/>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c r="A128" s="11"/>
      <c r="B128" s="11"/>
      <c r="C128" s="11"/>
      <c r="D128" s="39"/>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c r="A129" s="11"/>
      <c r="B129" s="11"/>
      <c r="C129" s="11"/>
      <c r="D129" s="39"/>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c r="A130" s="11"/>
      <c r="B130" s="11"/>
      <c r="C130" s="11"/>
      <c r="D130" s="39"/>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c r="A131" s="11"/>
      <c r="B131" s="11"/>
      <c r="C131" s="11"/>
      <c r="D131" s="39"/>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c r="A132" s="11"/>
      <c r="B132" s="11"/>
      <c r="C132" s="11"/>
      <c r="D132" s="39"/>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c r="A133" s="11"/>
      <c r="B133" s="11"/>
      <c r="C133" s="11"/>
      <c r="D133" s="39"/>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c r="A134" s="11"/>
      <c r="B134" s="11"/>
      <c r="C134" s="11"/>
      <c r="D134" s="39"/>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c r="A135" s="11"/>
      <c r="B135" s="11"/>
      <c r="C135" s="11"/>
      <c r="D135" s="39"/>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c r="A136" s="11"/>
      <c r="B136" s="11"/>
      <c r="C136" s="11"/>
      <c r="D136" s="39"/>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c r="A137" s="11"/>
      <c r="B137" s="11"/>
      <c r="C137" s="11"/>
      <c r="D137" s="39"/>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c r="A138" s="11"/>
      <c r="B138" s="11"/>
      <c r="C138" s="11"/>
      <c r="D138" s="39"/>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c r="A139" s="11"/>
      <c r="B139" s="11"/>
      <c r="C139" s="11"/>
      <c r="D139" s="39"/>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c r="A140" s="11"/>
      <c r="B140" s="11"/>
      <c r="C140" s="11"/>
      <c r="D140" s="39"/>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c r="A141" s="11"/>
      <c r="B141" s="11"/>
      <c r="C141" s="11"/>
      <c r="D141" s="39"/>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c r="A142" s="11"/>
      <c r="B142" s="11"/>
      <c r="C142" s="11"/>
      <c r="D142" s="39"/>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c r="A143" s="11"/>
      <c r="B143" s="11"/>
      <c r="C143" s="11"/>
      <c r="D143" s="39"/>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c r="A144" s="11"/>
      <c r="B144" s="11"/>
      <c r="C144" s="11"/>
      <c r="D144" s="39"/>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c r="A145" s="11"/>
      <c r="B145" s="11"/>
      <c r="C145" s="11"/>
      <c r="D145" s="39"/>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c r="A146" s="11"/>
      <c r="B146" s="11"/>
      <c r="C146" s="11"/>
      <c r="D146" s="39"/>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c r="A147" s="11"/>
      <c r="B147" s="11"/>
      <c r="C147" s="11"/>
      <c r="D147" s="39"/>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c r="A148" s="11"/>
      <c r="B148" s="11"/>
      <c r="C148" s="11"/>
      <c r="D148" s="39"/>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c r="A149" s="11"/>
      <c r="B149" s="11"/>
      <c r="C149" s="11"/>
      <c r="D149" s="39"/>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c r="A150" s="11"/>
      <c r="B150" s="11"/>
      <c r="C150" s="11"/>
      <c r="D150" s="39"/>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c r="A151" s="11"/>
      <c r="B151" s="11"/>
      <c r="C151" s="11"/>
      <c r="D151" s="39"/>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c r="A152" s="11"/>
      <c r="B152" s="11"/>
      <c r="C152" s="11"/>
      <c r="D152" s="39"/>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c r="A153" s="11"/>
      <c r="B153" s="11"/>
      <c r="C153" s="11"/>
      <c r="D153" s="39"/>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c r="A154" s="11"/>
      <c r="B154" s="11"/>
      <c r="C154" s="11"/>
      <c r="D154" s="39"/>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c r="A155" s="11"/>
      <c r="B155" s="11"/>
      <c r="C155" s="11"/>
      <c r="D155" s="39"/>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c r="A156" s="11"/>
      <c r="B156" s="11"/>
      <c r="C156" s="11"/>
      <c r="D156" s="39"/>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c r="A157" s="11"/>
      <c r="B157" s="11"/>
      <c r="C157" s="11"/>
      <c r="D157" s="39"/>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c r="A158" s="11"/>
      <c r="B158" s="11"/>
      <c r="C158" s="11"/>
      <c r="D158" s="39"/>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c r="A159" s="11"/>
      <c r="B159" s="11"/>
      <c r="C159" s="11"/>
      <c r="D159" s="39"/>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c r="A160" s="11"/>
      <c r="B160" s="11"/>
      <c r="C160" s="11"/>
      <c r="D160" s="39"/>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c r="A161" s="11"/>
      <c r="B161" s="11"/>
      <c r="C161" s="11"/>
      <c r="D161" s="39"/>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c r="A162" s="11"/>
      <c r="B162" s="11"/>
      <c r="C162" s="11"/>
      <c r="D162" s="39"/>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c r="A163" s="11"/>
      <c r="B163" s="11"/>
      <c r="C163" s="11"/>
      <c r="D163" s="39"/>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c r="A164" s="11"/>
      <c r="B164" s="11"/>
      <c r="C164" s="11"/>
      <c r="D164" s="39"/>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c r="A165" s="11"/>
      <c r="B165" s="11"/>
      <c r="C165" s="11"/>
      <c r="D165" s="39"/>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c r="A166" s="11"/>
      <c r="B166" s="11"/>
      <c r="C166" s="11"/>
      <c r="D166" s="39"/>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c r="A167" s="11"/>
      <c r="B167" s="11"/>
      <c r="C167" s="11"/>
      <c r="D167" s="39"/>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c r="A168" s="11"/>
      <c r="B168" s="11"/>
      <c r="C168" s="11"/>
      <c r="D168" s="39"/>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c r="A169" s="11"/>
      <c r="B169" s="11"/>
      <c r="C169" s="11"/>
      <c r="D169" s="39"/>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c r="A170" s="11"/>
      <c r="B170" s="11"/>
      <c r="C170" s="11"/>
      <c r="D170" s="39"/>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c r="A171" s="11"/>
      <c r="B171" s="11"/>
      <c r="C171" s="11"/>
      <c r="D171" s="39"/>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c r="A172" s="11"/>
      <c r="B172" s="11"/>
      <c r="C172" s="11"/>
      <c r="D172" s="39"/>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c r="A173" s="11"/>
      <c r="B173" s="11"/>
      <c r="C173" s="11"/>
      <c r="D173" s="39"/>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c r="A174" s="11"/>
      <c r="B174" s="11"/>
      <c r="C174" s="11"/>
      <c r="D174" s="39"/>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c r="A175" s="11"/>
      <c r="B175" s="11"/>
      <c r="C175" s="11"/>
      <c r="D175" s="39"/>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c r="A176" s="11"/>
      <c r="B176" s="11"/>
      <c r="C176" s="11"/>
      <c r="D176" s="39"/>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c r="A177" s="11"/>
      <c r="B177" s="11"/>
      <c r="C177" s="11"/>
      <c r="D177" s="39"/>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c r="A178" s="11"/>
      <c r="B178" s="11"/>
      <c r="C178" s="11"/>
      <c r="D178" s="39"/>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c r="A179" s="11"/>
      <c r="B179" s="11"/>
      <c r="C179" s="11"/>
      <c r="D179" s="39"/>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c r="A180" s="11"/>
      <c r="B180" s="11"/>
      <c r="C180" s="11"/>
      <c r="D180" s="39"/>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c r="A181" s="11"/>
      <c r="B181" s="11"/>
      <c r="C181" s="11"/>
      <c r="D181" s="39"/>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c r="A182" s="11"/>
      <c r="B182" s="11"/>
      <c r="C182" s="11"/>
      <c r="D182" s="39"/>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c r="A183" s="11"/>
      <c r="B183" s="11"/>
      <c r="C183" s="11"/>
      <c r="D183" s="39"/>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c r="A184" s="11"/>
      <c r="B184" s="11"/>
      <c r="C184" s="11"/>
      <c r="D184" s="39"/>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c r="A185" s="11"/>
      <c r="B185" s="11"/>
      <c r="C185" s="11"/>
      <c r="D185" s="39"/>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c r="A186" s="11"/>
      <c r="B186" s="11"/>
      <c r="C186" s="11"/>
      <c r="D186" s="39"/>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c r="A187" s="11"/>
      <c r="B187" s="11"/>
      <c r="C187" s="11"/>
      <c r="D187" s="39"/>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c r="A188" s="11"/>
      <c r="B188" s="11"/>
      <c r="C188" s="11"/>
      <c r="D188" s="39"/>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c r="A189" s="11"/>
      <c r="B189" s="11"/>
      <c r="C189" s="11"/>
      <c r="D189" s="39"/>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c r="A190" s="11"/>
      <c r="B190" s="11"/>
      <c r="C190" s="11"/>
      <c r="D190" s="39"/>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c r="A191" s="11"/>
      <c r="B191" s="11"/>
      <c r="C191" s="11"/>
      <c r="D191" s="39"/>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c r="A192" s="11"/>
      <c r="B192" s="11"/>
      <c r="C192" s="11"/>
      <c r="D192" s="39"/>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c r="A193" s="11"/>
      <c r="B193" s="11"/>
      <c r="C193" s="11"/>
      <c r="D193" s="39"/>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c r="A194" s="11"/>
      <c r="B194" s="11"/>
      <c r="C194" s="11"/>
      <c r="D194" s="39"/>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c r="A195" s="11"/>
      <c r="B195" s="11"/>
      <c r="C195" s="11"/>
      <c r="D195" s="39"/>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c r="A196" s="11"/>
      <c r="B196" s="11"/>
      <c r="C196" s="11"/>
      <c r="D196" s="39"/>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c r="A197" s="11"/>
      <c r="B197" s="11"/>
      <c r="C197" s="11"/>
      <c r="D197" s="39"/>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c r="A198" s="11"/>
      <c r="B198" s="11"/>
      <c r="C198" s="11"/>
      <c r="D198" s="39"/>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c r="A199" s="11"/>
      <c r="B199" s="11"/>
      <c r="C199" s="11"/>
      <c r="D199" s="39"/>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c r="A200" s="11"/>
      <c r="B200" s="11"/>
      <c r="C200" s="11"/>
      <c r="D200" s="39"/>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c r="A201" s="11"/>
      <c r="B201" s="11"/>
      <c r="C201" s="11"/>
      <c r="D201" s="39"/>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c r="A202" s="11"/>
      <c r="B202" s="11"/>
      <c r="C202" s="11"/>
      <c r="D202" s="39"/>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c r="A203" s="11"/>
      <c r="B203" s="11"/>
      <c r="C203" s="11"/>
      <c r="D203" s="39"/>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c r="A204" s="11"/>
      <c r="B204" s="11"/>
      <c r="C204" s="11"/>
      <c r="D204" s="39"/>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c r="A205" s="11"/>
      <c r="B205" s="11"/>
      <c r="C205" s="11"/>
      <c r="D205" s="39"/>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c r="A206" s="11"/>
      <c r="B206" s="11"/>
      <c r="C206" s="11"/>
      <c r="D206" s="39"/>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c r="A207" s="11"/>
      <c r="B207" s="11"/>
      <c r="C207" s="11"/>
      <c r="D207" s="39"/>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c r="A208" s="11"/>
      <c r="B208" s="11"/>
      <c r="C208" s="11"/>
      <c r="D208" s="39"/>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c r="A209" s="11"/>
      <c r="B209" s="11"/>
      <c r="C209" s="11"/>
      <c r="D209" s="39"/>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c r="A210" s="11"/>
      <c r="B210" s="11"/>
      <c r="C210" s="11"/>
      <c r="D210" s="39"/>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c r="A211" s="11"/>
      <c r="B211" s="11"/>
      <c r="C211" s="11"/>
      <c r="D211" s="39"/>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c r="A212" s="11"/>
      <c r="B212" s="11"/>
      <c r="C212" s="11"/>
      <c r="D212" s="39"/>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c r="A213" s="11"/>
      <c r="B213" s="11"/>
      <c r="C213" s="11"/>
      <c r="D213" s="39"/>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c r="A214" s="11"/>
      <c r="B214" s="11"/>
      <c r="C214" s="11"/>
      <c r="D214" s="39"/>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c r="A215" s="11"/>
      <c r="B215" s="11"/>
      <c r="C215" s="11"/>
      <c r="D215" s="39"/>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c r="A216" s="11"/>
      <c r="B216" s="11"/>
      <c r="C216" s="11"/>
      <c r="D216" s="39"/>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c r="A217" s="11"/>
      <c r="B217" s="11"/>
      <c r="C217" s="11"/>
      <c r="D217" s="39"/>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c r="A218" s="11"/>
      <c r="B218" s="11"/>
      <c r="C218" s="11"/>
      <c r="D218" s="39"/>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c r="A219" s="11"/>
      <c r="B219" s="11"/>
      <c r="C219" s="11"/>
      <c r="D219" s="39"/>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c r="A220" s="11"/>
      <c r="B220" s="11"/>
      <c r="C220" s="11"/>
      <c r="D220" s="39"/>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c r="A221" s="11"/>
      <c r="B221" s="11"/>
      <c r="C221" s="11"/>
      <c r="D221" s="39"/>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c r="A222" s="11"/>
      <c r="B222" s="11"/>
      <c r="C222" s="11"/>
      <c r="D222" s="39"/>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c r="A223" s="11"/>
      <c r="B223" s="11"/>
      <c r="C223" s="11"/>
      <c r="D223" s="39"/>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c r="A224" s="11"/>
      <c r="B224" s="11"/>
      <c r="C224" s="11"/>
      <c r="D224" s="39"/>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c r="A225" s="11"/>
      <c r="B225" s="11"/>
      <c r="C225" s="11"/>
      <c r="D225" s="39"/>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c r="A226" s="11"/>
      <c r="B226" s="11"/>
      <c r="C226" s="11"/>
      <c r="D226" s="39"/>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c r="A227" s="11"/>
      <c r="B227" s="11"/>
      <c r="C227" s="11"/>
      <c r="D227" s="39"/>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c r="A228" s="11"/>
      <c r="B228" s="11"/>
      <c r="C228" s="11"/>
      <c r="D228" s="39"/>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c r="A229" s="11"/>
      <c r="B229" s="11"/>
      <c r="C229" s="11"/>
      <c r="D229" s="39"/>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c r="A230" s="11"/>
      <c r="B230" s="11"/>
      <c r="C230" s="11"/>
      <c r="D230" s="39"/>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c r="A231" s="11"/>
      <c r="B231" s="11"/>
      <c r="C231" s="11"/>
      <c r="D231" s="39"/>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c r="A232" s="11"/>
      <c r="B232" s="11"/>
      <c r="C232" s="11"/>
      <c r="D232" s="39"/>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c r="A233" s="11"/>
      <c r="B233" s="11"/>
      <c r="C233" s="11"/>
      <c r="D233" s="39"/>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c r="A234" s="11"/>
      <c r="B234" s="11"/>
      <c r="C234" s="11"/>
      <c r="D234" s="39"/>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c r="A235" s="11"/>
      <c r="B235" s="11"/>
      <c r="C235" s="11"/>
      <c r="D235" s="39"/>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c r="A236" s="11"/>
      <c r="B236" s="11"/>
      <c r="C236" s="11"/>
      <c r="D236" s="39"/>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c r="A237" s="11"/>
      <c r="B237" s="11"/>
      <c r="C237" s="11"/>
      <c r="D237" s="39"/>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c r="A238" s="11"/>
      <c r="B238" s="11"/>
      <c r="C238" s="11"/>
      <c r="D238" s="39"/>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c r="A239" s="11"/>
      <c r="B239" s="11"/>
      <c r="C239" s="11"/>
      <c r="D239" s="39"/>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c r="A240" s="11"/>
      <c r="B240" s="11"/>
      <c r="C240" s="11"/>
      <c r="D240" s="39"/>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c r="A241" s="11"/>
      <c r="B241" s="11"/>
      <c r="C241" s="11"/>
      <c r="D241" s="39"/>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c r="A242" s="11"/>
      <c r="B242" s="11"/>
      <c r="C242" s="11"/>
      <c r="D242" s="39"/>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c r="A243" s="11"/>
      <c r="B243" s="11"/>
      <c r="C243" s="11"/>
      <c r="D243" s="39"/>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c r="A244" s="11"/>
      <c r="B244" s="11"/>
      <c r="C244" s="11"/>
      <c r="D244" s="39"/>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c r="A245" s="11"/>
      <c r="B245" s="11"/>
      <c r="C245" s="11"/>
      <c r="D245" s="39"/>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c r="A246" s="11"/>
      <c r="B246" s="11"/>
      <c r="C246" s="11"/>
      <c r="D246" s="39"/>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c r="A247" s="11"/>
      <c r="B247" s="11"/>
      <c r="C247" s="11"/>
      <c r="D247" s="39"/>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c r="A248" s="11"/>
      <c r="B248" s="11"/>
      <c r="C248" s="11"/>
      <c r="D248" s="39"/>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c r="A249" s="11"/>
      <c r="B249" s="11"/>
      <c r="C249" s="11"/>
      <c r="D249" s="39"/>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c r="A250" s="11"/>
      <c r="B250" s="11"/>
      <c r="C250" s="11"/>
      <c r="D250" s="39"/>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c r="A251" s="11"/>
      <c r="B251" s="11"/>
      <c r="C251" s="11"/>
      <c r="D251" s="39"/>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c r="A252" s="11"/>
      <c r="B252" s="11"/>
      <c r="C252" s="11"/>
      <c r="D252" s="39"/>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c r="A253" s="11"/>
      <c r="B253" s="11"/>
      <c r="C253" s="11"/>
      <c r="D253" s="39"/>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c r="A254" s="11"/>
      <c r="B254" s="11"/>
      <c r="C254" s="11"/>
      <c r="D254" s="39"/>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c r="A255" s="11"/>
      <c r="B255" s="11"/>
      <c r="C255" s="11"/>
      <c r="D255" s="39"/>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c r="A256" s="11"/>
      <c r="B256" s="11"/>
      <c r="C256" s="11"/>
      <c r="D256" s="39"/>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c r="A257" s="11"/>
      <c r="B257" s="11"/>
      <c r="C257" s="11"/>
      <c r="D257" s="39"/>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c r="A258" s="11"/>
      <c r="B258" s="11"/>
      <c r="C258" s="11"/>
      <c r="D258" s="39"/>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c r="A259" s="11"/>
      <c r="B259" s="11"/>
      <c r="C259" s="11"/>
      <c r="D259" s="39"/>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c r="A260" s="11"/>
      <c r="B260" s="11"/>
      <c r="C260" s="11"/>
      <c r="D260" s="39"/>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c r="A261" s="11"/>
      <c r="B261" s="11"/>
      <c r="C261" s="11"/>
      <c r="D261" s="39"/>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c r="A262" s="11"/>
      <c r="B262" s="11"/>
      <c r="C262" s="11"/>
      <c r="D262" s="39"/>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c r="A263" s="11"/>
      <c r="B263" s="11"/>
      <c r="C263" s="11"/>
      <c r="D263" s="39"/>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c r="A264" s="11"/>
      <c r="B264" s="11"/>
      <c r="C264" s="11"/>
      <c r="D264" s="39"/>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c r="A265" s="11"/>
      <c r="B265" s="11"/>
      <c r="C265" s="11"/>
      <c r="D265" s="39"/>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c r="A266" s="11"/>
      <c r="B266" s="11"/>
      <c r="C266" s="11"/>
      <c r="D266" s="39"/>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c r="A267" s="11"/>
      <c r="B267" s="11"/>
      <c r="C267" s="11"/>
      <c r="D267" s="39"/>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c r="A268" s="11"/>
      <c r="B268" s="11"/>
      <c r="C268" s="11"/>
      <c r="D268" s="39"/>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c r="A269" s="11"/>
      <c r="B269" s="11"/>
      <c r="C269" s="11"/>
      <c r="D269" s="39"/>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c r="A270" s="11"/>
      <c r="B270" s="11"/>
      <c r="C270" s="11"/>
      <c r="D270" s="39"/>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c r="A271" s="11"/>
      <c r="B271" s="11"/>
      <c r="C271" s="11"/>
      <c r="D271" s="39"/>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c r="A272" s="11"/>
      <c r="B272" s="11"/>
      <c r="C272" s="11"/>
      <c r="D272" s="39"/>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c r="A273" s="11"/>
      <c r="B273" s="11"/>
      <c r="C273" s="11"/>
      <c r="D273" s="39"/>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c r="A274" s="11"/>
      <c r="B274" s="11"/>
      <c r="C274" s="11"/>
      <c r="D274" s="39"/>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c r="A275" s="11"/>
      <c r="B275" s="11"/>
      <c r="C275" s="11"/>
      <c r="D275" s="39"/>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c r="A276" s="11"/>
      <c r="B276" s="11"/>
      <c r="C276" s="11"/>
      <c r="D276" s="39"/>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c r="A277" s="11"/>
      <c r="B277" s="11"/>
      <c r="C277" s="11"/>
      <c r="D277" s="39"/>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c r="A278" s="11"/>
      <c r="B278" s="11"/>
      <c r="C278" s="11"/>
      <c r="D278" s="39"/>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c r="A279" s="11"/>
      <c r="B279" s="11"/>
      <c r="C279" s="11"/>
      <c r="D279" s="39"/>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c r="A280" s="11"/>
      <c r="B280" s="11"/>
      <c r="C280" s="11"/>
      <c r="D280" s="39"/>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c r="A281" s="11"/>
      <c r="B281" s="11"/>
      <c r="C281" s="11"/>
      <c r="D281" s="39"/>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c r="A282" s="11"/>
      <c r="B282" s="11"/>
      <c r="C282" s="11"/>
      <c r="D282" s="39"/>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c r="A283" s="11"/>
      <c r="B283" s="11"/>
      <c r="C283" s="11"/>
      <c r="D283" s="39"/>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c r="A284" s="11"/>
      <c r="B284" s="11"/>
      <c r="C284" s="11"/>
      <c r="D284" s="39"/>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c r="A285" s="11"/>
      <c r="B285" s="11"/>
      <c r="C285" s="11"/>
      <c r="D285" s="39"/>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c r="A286" s="11"/>
      <c r="B286" s="11"/>
      <c r="C286" s="11"/>
      <c r="D286" s="39"/>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c r="A287" s="11"/>
      <c r="B287" s="11"/>
      <c r="C287" s="11"/>
      <c r="D287" s="39"/>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c r="A288" s="11"/>
      <c r="B288" s="11"/>
      <c r="C288" s="11"/>
      <c r="D288" s="39"/>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c r="A289" s="11"/>
      <c r="B289" s="11"/>
      <c r="C289" s="11"/>
      <c r="D289" s="39"/>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c r="A290" s="11"/>
      <c r="B290" s="11"/>
      <c r="C290" s="11"/>
      <c r="D290" s="39"/>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c r="A291" s="11"/>
      <c r="B291" s="11"/>
      <c r="C291" s="11"/>
      <c r="D291" s="39"/>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c r="A292" s="11"/>
      <c r="B292" s="11"/>
      <c r="C292" s="11"/>
      <c r="D292" s="39"/>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c r="A293" s="11"/>
      <c r="B293" s="11"/>
      <c r="C293" s="11"/>
      <c r="D293" s="39"/>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c r="A294" s="11"/>
      <c r="B294" s="11"/>
      <c r="C294" s="11"/>
      <c r="D294" s="39"/>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c r="A295" s="11"/>
      <c r="B295" s="11"/>
      <c r="C295" s="11"/>
      <c r="D295" s="39"/>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c r="A296" s="11"/>
      <c r="B296" s="11"/>
      <c r="C296" s="11"/>
      <c r="D296" s="39"/>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c r="A297" s="11"/>
      <c r="B297" s="11"/>
      <c r="C297" s="11"/>
      <c r="D297" s="39"/>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c r="A298" s="11"/>
      <c r="B298" s="11"/>
      <c r="C298" s="11"/>
      <c r="D298" s="39"/>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c r="A299" s="11"/>
      <c r="B299" s="11"/>
      <c r="C299" s="11"/>
      <c r="D299" s="39"/>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c r="A300" s="11"/>
      <c r="B300" s="11"/>
      <c r="C300" s="11"/>
      <c r="D300" s="39"/>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c r="A301" s="11"/>
      <c r="B301" s="11"/>
      <c r="C301" s="11"/>
      <c r="D301" s="39"/>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c r="A302" s="11"/>
      <c r="B302" s="11"/>
      <c r="C302" s="11"/>
      <c r="D302" s="39"/>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c r="A303" s="11"/>
      <c r="B303" s="11"/>
      <c r="C303" s="11"/>
      <c r="D303" s="39"/>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c r="A304" s="11"/>
      <c r="B304" s="11"/>
      <c r="C304" s="11"/>
      <c r="D304" s="39"/>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c r="A305" s="11"/>
      <c r="B305" s="11"/>
      <c r="C305" s="11"/>
      <c r="D305" s="39"/>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c r="A306" s="11"/>
      <c r="B306" s="11"/>
      <c r="C306" s="11"/>
      <c r="D306" s="39"/>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c r="A307" s="11"/>
      <c r="B307" s="11"/>
      <c r="C307" s="11"/>
      <c r="D307" s="39"/>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c r="A308" s="11"/>
      <c r="B308" s="11"/>
      <c r="C308" s="11"/>
      <c r="D308" s="39"/>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c r="A309" s="11"/>
      <c r="B309" s="11"/>
      <c r="C309" s="11"/>
      <c r="D309" s="39"/>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c r="A310" s="11"/>
      <c r="B310" s="11"/>
      <c r="C310" s="11"/>
      <c r="D310" s="39"/>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c r="A311" s="11"/>
      <c r="B311" s="11"/>
      <c r="C311" s="11"/>
      <c r="D311" s="39"/>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c r="A312" s="11"/>
      <c r="B312" s="11"/>
      <c r="C312" s="11"/>
      <c r="D312" s="39"/>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c r="A313" s="11"/>
      <c r="B313" s="11"/>
      <c r="C313" s="11"/>
      <c r="D313" s="39"/>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c r="A314" s="11"/>
      <c r="B314" s="11"/>
      <c r="C314" s="11"/>
      <c r="D314" s="39"/>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c r="A315" s="11"/>
      <c r="B315" s="11"/>
      <c r="C315" s="11"/>
      <c r="D315" s="39"/>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c r="A316" s="11"/>
      <c r="B316" s="11"/>
      <c r="C316" s="11"/>
      <c r="D316" s="39"/>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c r="A317" s="11"/>
      <c r="B317" s="11"/>
      <c r="C317" s="11"/>
      <c r="D317" s="39"/>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c r="A318" s="11"/>
      <c r="B318" s="11"/>
      <c r="C318" s="11"/>
      <c r="D318" s="39"/>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c r="A319" s="11"/>
      <c r="B319" s="11"/>
      <c r="C319" s="11"/>
      <c r="D319" s="39"/>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c r="A320" s="11"/>
      <c r="B320" s="11"/>
      <c r="C320" s="11"/>
      <c r="D320" s="39"/>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c r="A321" s="11"/>
      <c r="B321" s="11"/>
      <c r="C321" s="11"/>
      <c r="D321" s="39"/>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c r="A322" s="11"/>
      <c r="B322" s="11"/>
      <c r="C322" s="11"/>
      <c r="D322" s="39"/>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c r="A323" s="11"/>
      <c r="B323" s="11"/>
      <c r="C323" s="11"/>
      <c r="D323" s="39"/>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c r="A324" s="11"/>
      <c r="B324" s="11"/>
      <c r="C324" s="11"/>
      <c r="D324" s="39"/>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c r="A325" s="11"/>
      <c r="B325" s="11"/>
      <c r="C325" s="11"/>
      <c r="D325" s="39"/>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c r="A326" s="11"/>
      <c r="B326" s="11"/>
      <c r="C326" s="11"/>
      <c r="D326" s="39"/>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c r="A327" s="11"/>
      <c r="B327" s="11"/>
      <c r="C327" s="11"/>
      <c r="D327" s="39"/>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c r="A328" s="11"/>
      <c r="B328" s="11"/>
      <c r="C328" s="11"/>
      <c r="D328" s="39"/>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c r="A329" s="11"/>
      <c r="B329" s="11"/>
      <c r="C329" s="11"/>
      <c r="D329" s="39"/>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c r="A330" s="11"/>
      <c r="B330" s="11"/>
      <c r="C330" s="11"/>
      <c r="D330" s="39"/>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c r="A331" s="11"/>
      <c r="B331" s="11"/>
      <c r="C331" s="11"/>
      <c r="D331" s="39"/>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c r="A332" s="11"/>
      <c r="B332" s="11"/>
      <c r="C332" s="11"/>
      <c r="D332" s="39"/>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c r="A333" s="11"/>
      <c r="B333" s="11"/>
      <c r="C333" s="11"/>
      <c r="D333" s="39"/>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c r="A334" s="11"/>
      <c r="B334" s="11"/>
      <c r="C334" s="11"/>
      <c r="D334" s="39"/>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c r="A335" s="11"/>
      <c r="B335" s="11"/>
      <c r="C335" s="11"/>
      <c r="D335" s="39"/>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c r="A336" s="11"/>
      <c r="B336" s="11"/>
      <c r="C336" s="11"/>
      <c r="D336" s="39"/>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c r="A337" s="11"/>
      <c r="B337" s="11"/>
      <c r="C337" s="11"/>
      <c r="D337" s="39"/>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c r="A338" s="11"/>
      <c r="B338" s="11"/>
      <c r="C338" s="11"/>
      <c r="D338" s="39"/>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c r="A339" s="11"/>
      <c r="B339" s="11"/>
      <c r="C339" s="11"/>
      <c r="D339" s="39"/>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c r="A340" s="11"/>
      <c r="B340" s="11"/>
      <c r="C340" s="11"/>
      <c r="D340" s="39"/>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c r="A341" s="11"/>
      <c r="B341" s="11"/>
      <c r="C341" s="11"/>
      <c r="D341" s="39"/>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c r="A342" s="11"/>
      <c r="B342" s="11"/>
      <c r="C342" s="11"/>
      <c r="D342" s="39"/>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c r="A343" s="11"/>
      <c r="B343" s="11"/>
      <c r="C343" s="11"/>
      <c r="D343" s="39"/>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c r="A344" s="11"/>
      <c r="B344" s="11"/>
      <c r="C344" s="11"/>
      <c r="D344" s="39"/>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c r="A345" s="11"/>
      <c r="B345" s="11"/>
      <c r="C345" s="11"/>
      <c r="D345" s="39"/>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c r="A346" s="11"/>
      <c r="B346" s="11"/>
      <c r="C346" s="11"/>
      <c r="D346" s="39"/>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c r="A347" s="11"/>
      <c r="B347" s="11"/>
      <c r="C347" s="11"/>
      <c r="D347" s="39"/>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c r="A348" s="11"/>
      <c r="B348" s="11"/>
      <c r="C348" s="11"/>
      <c r="D348" s="39"/>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c r="A349" s="11"/>
      <c r="B349" s="11"/>
      <c r="C349" s="11"/>
      <c r="D349" s="39"/>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c r="A350" s="11"/>
      <c r="B350" s="11"/>
      <c r="C350" s="11"/>
      <c r="D350" s="39"/>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c r="A351" s="11"/>
      <c r="B351" s="11"/>
      <c r="C351" s="11"/>
      <c r="D351" s="39"/>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c r="A352" s="11"/>
      <c r="B352" s="11"/>
      <c r="C352" s="11"/>
      <c r="D352" s="39"/>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c r="A353" s="11"/>
      <c r="B353" s="11"/>
      <c r="C353" s="11"/>
      <c r="D353" s="39"/>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c r="A354" s="11"/>
      <c r="B354" s="11"/>
      <c r="C354" s="11"/>
      <c r="D354" s="39"/>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c r="A355" s="11"/>
      <c r="B355" s="11"/>
      <c r="C355" s="11"/>
      <c r="D355" s="39"/>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c r="A356" s="11"/>
      <c r="B356" s="11"/>
      <c r="C356" s="11"/>
      <c r="D356" s="39"/>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c r="A357" s="11"/>
      <c r="B357" s="11"/>
      <c r="C357" s="11"/>
      <c r="D357" s="39"/>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c r="A358" s="11"/>
      <c r="B358" s="11"/>
      <c r="C358" s="11"/>
      <c r="D358" s="39"/>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c r="A359" s="11"/>
      <c r="B359" s="11"/>
      <c r="C359" s="11"/>
      <c r="D359" s="39"/>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c r="A360" s="11"/>
      <c r="B360" s="11"/>
      <c r="C360" s="11"/>
      <c r="D360" s="39"/>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c r="A361" s="11"/>
      <c r="B361" s="11"/>
      <c r="C361" s="11"/>
      <c r="D361" s="39"/>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c r="A362" s="11"/>
      <c r="B362" s="11"/>
      <c r="C362" s="11"/>
      <c r="D362" s="39"/>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c r="A363" s="11"/>
      <c r="B363" s="11"/>
      <c r="C363" s="11"/>
      <c r="D363" s="39"/>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c r="A364" s="11"/>
      <c r="B364" s="11"/>
      <c r="C364" s="11"/>
      <c r="D364" s="39"/>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c r="A365" s="11"/>
      <c r="B365" s="11"/>
      <c r="C365" s="11"/>
      <c r="D365" s="39"/>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c r="A366" s="11"/>
      <c r="B366" s="11"/>
      <c r="C366" s="11"/>
      <c r="D366" s="39"/>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c r="A367" s="11"/>
      <c r="B367" s="11"/>
      <c r="C367" s="11"/>
      <c r="D367" s="39"/>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c r="A368" s="11"/>
      <c r="B368" s="11"/>
      <c r="C368" s="11"/>
      <c r="D368" s="39"/>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c r="A369" s="11"/>
      <c r="B369" s="11"/>
      <c r="C369" s="11"/>
      <c r="D369" s="39"/>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c r="A370" s="11"/>
      <c r="B370" s="11"/>
      <c r="C370" s="11"/>
      <c r="D370" s="39"/>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c r="A371" s="11"/>
      <c r="B371" s="11"/>
      <c r="C371" s="11"/>
      <c r="D371" s="39"/>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c r="A372" s="11"/>
      <c r="B372" s="11"/>
      <c r="C372" s="11"/>
      <c r="D372" s="39"/>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c r="A373" s="11"/>
      <c r="B373" s="11"/>
      <c r="C373" s="11"/>
      <c r="D373" s="39"/>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c r="A374" s="11"/>
      <c r="B374" s="11"/>
      <c r="C374" s="11"/>
      <c r="D374" s="39"/>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c r="A375" s="11"/>
      <c r="B375" s="11"/>
      <c r="C375" s="11"/>
      <c r="D375" s="39"/>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c r="A376" s="11"/>
      <c r="B376" s="11"/>
      <c r="C376" s="11"/>
      <c r="D376" s="39"/>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c r="A377" s="11"/>
      <c r="B377" s="11"/>
      <c r="C377" s="11"/>
      <c r="D377" s="39"/>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c r="A378" s="11"/>
      <c r="B378" s="11"/>
      <c r="C378" s="11"/>
      <c r="D378" s="39"/>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c r="A379" s="11"/>
      <c r="B379" s="11"/>
      <c r="C379" s="11"/>
      <c r="D379" s="39"/>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c r="A380" s="11"/>
      <c r="B380" s="11"/>
      <c r="C380" s="11"/>
      <c r="D380" s="39"/>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c r="A381" s="11"/>
      <c r="B381" s="11"/>
      <c r="C381" s="11"/>
      <c r="D381" s="39"/>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c r="A382" s="11"/>
      <c r="B382" s="11"/>
      <c r="C382" s="11"/>
      <c r="D382" s="39"/>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c r="A383" s="11"/>
      <c r="B383" s="11"/>
      <c r="C383" s="11"/>
      <c r="D383" s="39"/>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c r="A384" s="11"/>
      <c r="B384" s="11"/>
      <c r="C384" s="11"/>
      <c r="D384" s="39"/>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c r="A385" s="11"/>
      <c r="B385" s="11"/>
      <c r="C385" s="11"/>
      <c r="D385" s="39"/>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c r="A386" s="11"/>
      <c r="B386" s="11"/>
      <c r="C386" s="11"/>
      <c r="D386" s="39"/>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c r="A387" s="11"/>
      <c r="B387" s="11"/>
      <c r="C387" s="11"/>
      <c r="D387" s="39"/>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c r="A388" s="11"/>
      <c r="B388" s="11"/>
      <c r="C388" s="11"/>
      <c r="D388" s="39"/>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c r="A389" s="11"/>
      <c r="B389" s="11"/>
      <c r="C389" s="11"/>
      <c r="D389" s="39"/>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c r="A390" s="11"/>
      <c r="B390" s="11"/>
      <c r="C390" s="11"/>
      <c r="D390" s="39"/>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c r="A391" s="11"/>
      <c r="B391" s="11"/>
      <c r="C391" s="11"/>
      <c r="D391" s="39"/>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c r="A392" s="11"/>
      <c r="B392" s="11"/>
      <c r="C392" s="11"/>
      <c r="D392" s="39"/>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c r="A393" s="11"/>
      <c r="B393" s="11"/>
      <c r="C393" s="11"/>
      <c r="D393" s="39"/>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c r="A394" s="11"/>
      <c r="B394" s="11"/>
      <c r="C394" s="11"/>
      <c r="D394" s="39"/>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c r="A395" s="11"/>
      <c r="B395" s="11"/>
      <c r="C395" s="11"/>
      <c r="D395" s="39"/>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c r="A396" s="11"/>
      <c r="B396" s="11"/>
      <c r="C396" s="11"/>
      <c r="D396" s="39"/>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c r="A397" s="11"/>
      <c r="B397" s="11"/>
      <c r="C397" s="11"/>
      <c r="D397" s="39"/>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c r="A398" s="11"/>
      <c r="B398" s="11"/>
      <c r="C398" s="11"/>
      <c r="D398" s="39"/>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c r="A399" s="11"/>
      <c r="B399" s="11"/>
      <c r="C399" s="11"/>
      <c r="D399" s="39"/>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c r="A400" s="11"/>
      <c r="B400" s="11"/>
      <c r="C400" s="11"/>
      <c r="D400" s="39"/>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c r="A401" s="11"/>
      <c r="B401" s="11"/>
      <c r="C401" s="11"/>
      <c r="D401" s="39"/>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c r="A402" s="11"/>
      <c r="B402" s="11"/>
      <c r="C402" s="11"/>
      <c r="D402" s="39"/>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c r="A403" s="11"/>
      <c r="B403" s="11"/>
      <c r="C403" s="11"/>
      <c r="D403" s="39"/>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c r="A404" s="11"/>
      <c r="B404" s="11"/>
      <c r="C404" s="11"/>
      <c r="D404" s="39"/>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c r="A405" s="11"/>
      <c r="B405" s="11"/>
      <c r="C405" s="11"/>
      <c r="D405" s="39"/>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c r="A406" s="11"/>
      <c r="B406" s="11"/>
      <c r="C406" s="11"/>
      <c r="D406" s="39"/>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c r="A407" s="11"/>
      <c r="B407" s="11"/>
      <c r="C407" s="11"/>
      <c r="D407" s="39"/>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c r="A408" s="11"/>
      <c r="B408" s="11"/>
      <c r="C408" s="11"/>
      <c r="D408" s="39"/>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c r="A409" s="11"/>
      <c r="B409" s="11"/>
      <c r="C409" s="11"/>
      <c r="D409" s="39"/>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c r="A410" s="11"/>
      <c r="B410" s="11"/>
      <c r="C410" s="11"/>
      <c r="D410" s="39"/>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c r="A411" s="11"/>
      <c r="B411" s="11"/>
      <c r="C411" s="11"/>
      <c r="D411" s="39"/>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c r="A412" s="11"/>
      <c r="B412" s="11"/>
      <c r="C412" s="11"/>
      <c r="D412" s="39"/>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c r="A413" s="11"/>
      <c r="B413" s="11"/>
      <c r="C413" s="11"/>
      <c r="D413" s="39"/>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c r="A414" s="11"/>
      <c r="B414" s="11"/>
      <c r="C414" s="11"/>
      <c r="D414" s="39"/>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c r="A415" s="11"/>
      <c r="B415" s="11"/>
      <c r="C415" s="11"/>
      <c r="D415" s="39"/>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c r="A416" s="11"/>
      <c r="B416" s="11"/>
      <c r="C416" s="11"/>
      <c r="D416" s="39"/>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c r="A417" s="11"/>
      <c r="B417" s="11"/>
      <c r="C417" s="11"/>
      <c r="D417" s="39"/>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c r="A418" s="11"/>
      <c r="B418" s="11"/>
      <c r="C418" s="11"/>
      <c r="D418" s="39"/>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c r="A419" s="11"/>
      <c r="B419" s="11"/>
      <c r="C419" s="11"/>
      <c r="D419" s="39"/>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c r="A420" s="11"/>
      <c r="B420" s="11"/>
      <c r="C420" s="11"/>
      <c r="D420" s="39"/>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c r="A421" s="11"/>
      <c r="B421" s="11"/>
      <c r="C421" s="11"/>
      <c r="D421" s="39"/>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c r="A422" s="11"/>
      <c r="B422" s="11"/>
      <c r="C422" s="11"/>
      <c r="D422" s="39"/>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c r="A423" s="11"/>
      <c r="B423" s="11"/>
      <c r="C423" s="11"/>
      <c r="D423" s="39"/>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c r="A424" s="11"/>
      <c r="B424" s="11"/>
      <c r="C424" s="11"/>
      <c r="D424" s="39"/>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c r="A425" s="11"/>
      <c r="B425" s="11"/>
      <c r="C425" s="11"/>
      <c r="D425" s="39"/>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c r="A426" s="11"/>
      <c r="B426" s="11"/>
      <c r="C426" s="11"/>
      <c r="D426" s="39"/>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c r="A427" s="11"/>
      <c r="B427" s="11"/>
      <c r="C427" s="11"/>
      <c r="D427" s="39"/>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c r="A428" s="11"/>
      <c r="B428" s="11"/>
      <c r="C428" s="11"/>
      <c r="D428" s="39"/>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c r="A429" s="11"/>
      <c r="B429" s="11"/>
      <c r="C429" s="11"/>
      <c r="D429" s="39"/>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c r="A430" s="11"/>
      <c r="B430" s="11"/>
      <c r="C430" s="11"/>
      <c r="D430" s="39"/>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c r="A431" s="11"/>
      <c r="B431" s="11"/>
      <c r="C431" s="11"/>
      <c r="D431" s="39"/>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c r="A432" s="11"/>
      <c r="B432" s="11"/>
      <c r="C432" s="11"/>
      <c r="D432" s="39"/>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c r="A433" s="11"/>
      <c r="B433" s="11"/>
      <c r="C433" s="11"/>
      <c r="D433" s="39"/>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c r="A434" s="11"/>
      <c r="B434" s="11"/>
      <c r="C434" s="11"/>
      <c r="D434" s="39"/>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c r="A435" s="11"/>
      <c r="B435" s="11"/>
      <c r="C435" s="11"/>
      <c r="D435" s="39"/>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c r="A436" s="11"/>
      <c r="B436" s="11"/>
      <c r="C436" s="11"/>
      <c r="D436" s="39"/>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c r="A437" s="11"/>
      <c r="B437" s="11"/>
      <c r="C437" s="11"/>
      <c r="D437" s="39"/>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c r="A438" s="11"/>
      <c r="B438" s="11"/>
      <c r="C438" s="11"/>
      <c r="D438" s="39"/>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c r="A439" s="11"/>
      <c r="B439" s="11"/>
      <c r="C439" s="11"/>
      <c r="D439" s="39"/>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c r="A440" s="11"/>
      <c r="B440" s="11"/>
      <c r="C440" s="11"/>
      <c r="D440" s="39"/>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c r="A441" s="11"/>
      <c r="B441" s="11"/>
      <c r="C441" s="11"/>
      <c r="D441" s="39"/>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c r="A442" s="11"/>
      <c r="B442" s="11"/>
      <c r="C442" s="11"/>
      <c r="D442" s="39"/>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c r="A443" s="11"/>
      <c r="B443" s="11"/>
      <c r="C443" s="11"/>
      <c r="D443" s="39"/>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c r="A444" s="11"/>
      <c r="B444" s="11"/>
      <c r="C444" s="11"/>
      <c r="D444" s="39"/>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c r="A445" s="11"/>
      <c r="B445" s="11"/>
      <c r="C445" s="11"/>
      <c r="D445" s="39"/>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c r="A446" s="11"/>
      <c r="B446" s="11"/>
      <c r="C446" s="11"/>
      <c r="D446" s="39"/>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c r="A447" s="11"/>
      <c r="B447" s="11"/>
      <c r="C447" s="11"/>
      <c r="D447" s="39"/>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c r="A448" s="11"/>
      <c r="B448" s="11"/>
      <c r="C448" s="11"/>
      <c r="D448" s="39"/>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c r="A449" s="11"/>
      <c r="B449" s="11"/>
      <c r="C449" s="11"/>
      <c r="D449" s="39"/>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c r="A450" s="11"/>
      <c r="B450" s="11"/>
      <c r="C450" s="11"/>
      <c r="D450" s="39"/>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c r="A451" s="11"/>
      <c r="B451" s="11"/>
      <c r="C451" s="11"/>
      <c r="D451" s="39"/>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c r="A452" s="11"/>
      <c r="B452" s="11"/>
      <c r="C452" s="11"/>
      <c r="D452" s="39"/>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c r="A453" s="11"/>
      <c r="B453" s="11"/>
      <c r="C453" s="11"/>
      <c r="D453" s="39"/>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c r="A454" s="11"/>
      <c r="B454" s="11"/>
      <c r="C454" s="11"/>
      <c r="D454" s="39"/>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c r="A455" s="11"/>
      <c r="B455" s="11"/>
      <c r="C455" s="11"/>
      <c r="D455" s="39"/>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c r="A456" s="11"/>
      <c r="B456" s="11"/>
      <c r="C456" s="11"/>
      <c r="D456" s="39"/>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c r="A457" s="11"/>
      <c r="B457" s="11"/>
      <c r="C457" s="11"/>
      <c r="D457" s="39"/>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c r="A458" s="11"/>
      <c r="B458" s="11"/>
      <c r="C458" s="11"/>
      <c r="D458" s="39"/>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c r="A459" s="11"/>
      <c r="B459" s="11"/>
      <c r="C459" s="11"/>
      <c r="D459" s="39"/>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c r="A460" s="11"/>
      <c r="B460" s="11"/>
      <c r="C460" s="11"/>
      <c r="D460" s="39"/>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c r="A461" s="11"/>
      <c r="B461" s="11"/>
      <c r="C461" s="11"/>
      <c r="D461" s="39"/>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c r="A462" s="11"/>
      <c r="B462" s="11"/>
      <c r="C462" s="11"/>
      <c r="D462" s="39"/>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c r="A463" s="11"/>
      <c r="B463" s="11"/>
      <c r="C463" s="11"/>
      <c r="D463" s="39"/>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c r="A464" s="11"/>
      <c r="B464" s="11"/>
      <c r="C464" s="11"/>
      <c r="D464" s="39"/>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c r="A465" s="11"/>
      <c r="B465" s="11"/>
      <c r="C465" s="11"/>
      <c r="D465" s="39"/>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c r="A466" s="11"/>
      <c r="B466" s="11"/>
      <c r="C466" s="11"/>
      <c r="D466" s="39"/>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c r="A467" s="11"/>
      <c r="B467" s="11"/>
      <c r="C467" s="11"/>
      <c r="D467" s="39"/>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c r="A468" s="11"/>
      <c r="B468" s="11"/>
      <c r="C468" s="11"/>
      <c r="D468" s="39"/>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c r="A469" s="11"/>
      <c r="B469" s="11"/>
      <c r="C469" s="11"/>
      <c r="D469" s="39"/>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c r="A470" s="11"/>
      <c r="B470" s="11"/>
      <c r="C470" s="11"/>
      <c r="D470" s="39"/>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c r="A471" s="11"/>
      <c r="B471" s="11"/>
      <c r="C471" s="11"/>
      <c r="D471" s="39"/>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c r="A472" s="11"/>
      <c r="B472" s="11"/>
      <c r="C472" s="11"/>
      <c r="D472" s="39"/>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c r="A473" s="11"/>
      <c r="B473" s="11"/>
      <c r="C473" s="11"/>
      <c r="D473" s="39"/>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c r="A474" s="11"/>
      <c r="B474" s="11"/>
      <c r="C474" s="11"/>
      <c r="D474" s="39"/>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c r="A475" s="11"/>
      <c r="B475" s="11"/>
      <c r="C475" s="11"/>
      <c r="D475" s="39"/>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c r="A476" s="11"/>
      <c r="B476" s="11"/>
      <c r="C476" s="11"/>
      <c r="D476" s="39"/>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c r="A477" s="11"/>
      <c r="B477" s="11"/>
      <c r="C477" s="11"/>
      <c r="D477" s="39"/>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c r="A478" s="11"/>
      <c r="B478" s="11"/>
      <c r="C478" s="11"/>
      <c r="D478" s="39"/>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c r="A479" s="11"/>
      <c r="B479" s="11"/>
      <c r="C479" s="11"/>
      <c r="D479" s="39"/>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c r="A480" s="11"/>
      <c r="B480" s="11"/>
      <c r="C480" s="11"/>
      <c r="D480" s="39"/>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c r="A481" s="11"/>
      <c r="B481" s="11"/>
      <c r="C481" s="11"/>
      <c r="D481" s="39"/>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c r="A482" s="11"/>
      <c r="B482" s="11"/>
      <c r="C482" s="11"/>
      <c r="D482" s="39"/>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c r="A483" s="11"/>
      <c r="B483" s="11"/>
      <c r="C483" s="11"/>
      <c r="D483" s="39"/>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c r="A484" s="11"/>
      <c r="B484" s="11"/>
      <c r="C484" s="11"/>
      <c r="D484" s="39"/>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c r="A485" s="11"/>
      <c r="B485" s="11"/>
      <c r="C485" s="11"/>
      <c r="D485" s="39"/>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c r="A486" s="11"/>
      <c r="B486" s="11"/>
      <c r="C486" s="11"/>
      <c r="D486" s="39"/>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c r="A487" s="11"/>
      <c r="B487" s="11"/>
      <c r="C487" s="11"/>
      <c r="D487" s="39"/>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c r="A488" s="11"/>
      <c r="B488" s="11"/>
      <c r="C488" s="11"/>
      <c r="D488" s="39"/>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c r="A489" s="11"/>
      <c r="B489" s="11"/>
      <c r="C489" s="11"/>
      <c r="D489" s="39"/>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c r="A490" s="11"/>
      <c r="B490" s="11"/>
      <c r="C490" s="11"/>
      <c r="D490" s="39"/>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c r="A491" s="11"/>
      <c r="B491" s="11"/>
      <c r="C491" s="11"/>
      <c r="D491" s="39"/>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c r="A492" s="11"/>
      <c r="B492" s="11"/>
      <c r="C492" s="11"/>
      <c r="D492" s="39"/>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c r="A493" s="11"/>
      <c r="B493" s="11"/>
      <c r="C493" s="11"/>
      <c r="D493" s="39"/>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c r="A494" s="11"/>
      <c r="B494" s="11"/>
      <c r="C494" s="11"/>
      <c r="D494" s="39"/>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c r="A495" s="11"/>
      <c r="B495" s="11"/>
      <c r="C495" s="11"/>
      <c r="D495" s="39"/>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c r="A496" s="11"/>
      <c r="B496" s="11"/>
      <c r="C496" s="11"/>
      <c r="D496" s="39"/>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c r="A497" s="11"/>
      <c r="B497" s="11"/>
      <c r="C497" s="11"/>
      <c r="D497" s="39"/>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c r="A498" s="11"/>
      <c r="B498" s="11"/>
      <c r="C498" s="11"/>
      <c r="D498" s="39"/>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c r="A499" s="11"/>
      <c r="B499" s="11"/>
      <c r="C499" s="11"/>
      <c r="D499" s="39"/>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c r="A500" s="11"/>
      <c r="B500" s="11"/>
      <c r="C500" s="11"/>
      <c r="D500" s="39"/>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c r="A501" s="11"/>
      <c r="B501" s="11"/>
      <c r="C501" s="11"/>
      <c r="D501" s="39"/>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c r="A502" s="11"/>
      <c r="B502" s="11"/>
      <c r="C502" s="11"/>
      <c r="D502" s="39"/>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c r="A503" s="11"/>
      <c r="B503" s="11"/>
      <c r="C503" s="11"/>
      <c r="D503" s="39"/>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c r="A504" s="11"/>
      <c r="B504" s="11"/>
      <c r="C504" s="11"/>
      <c r="D504" s="39"/>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c r="A505" s="11"/>
      <c r="B505" s="11"/>
      <c r="C505" s="11"/>
      <c r="D505" s="39"/>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c r="A506" s="11"/>
      <c r="B506" s="11"/>
      <c r="C506" s="11"/>
      <c r="D506" s="39"/>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c r="A507" s="11"/>
      <c r="B507" s="11"/>
      <c r="C507" s="11"/>
      <c r="D507" s="39"/>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c r="A508" s="11"/>
      <c r="B508" s="11"/>
      <c r="C508" s="11"/>
      <c r="D508" s="39"/>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c r="A509" s="11"/>
      <c r="B509" s="11"/>
      <c r="C509" s="11"/>
      <c r="D509" s="39"/>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c r="A510" s="11"/>
      <c r="B510" s="11"/>
      <c r="C510" s="11"/>
      <c r="D510" s="39"/>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c r="A511" s="11"/>
      <c r="B511" s="11"/>
      <c r="C511" s="11"/>
      <c r="D511" s="39"/>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c r="A512" s="11"/>
      <c r="B512" s="11"/>
      <c r="C512" s="11"/>
      <c r="D512" s="39"/>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c r="A513" s="11"/>
      <c r="B513" s="11"/>
      <c r="C513" s="11"/>
      <c r="D513" s="39"/>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c r="A514" s="11"/>
      <c r="B514" s="11"/>
      <c r="C514" s="11"/>
      <c r="D514" s="39"/>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c r="A515" s="11"/>
      <c r="B515" s="11"/>
      <c r="C515" s="11"/>
      <c r="D515" s="39"/>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c r="A516" s="11"/>
      <c r="B516" s="11"/>
      <c r="C516" s="11"/>
      <c r="D516" s="39"/>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c r="A517" s="11"/>
      <c r="B517" s="11"/>
      <c r="C517" s="11"/>
      <c r="D517" s="39"/>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c r="A518" s="11"/>
      <c r="B518" s="11"/>
      <c r="C518" s="11"/>
      <c r="D518" s="39"/>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c r="A519" s="11"/>
      <c r="B519" s="11"/>
      <c r="C519" s="11"/>
      <c r="D519" s="39"/>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c r="A520" s="11"/>
      <c r="B520" s="11"/>
      <c r="C520" s="11"/>
      <c r="D520" s="39"/>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c r="A521" s="11"/>
      <c r="B521" s="11"/>
      <c r="C521" s="11"/>
      <c r="D521" s="39"/>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c r="A522" s="11"/>
      <c r="B522" s="11"/>
      <c r="C522" s="11"/>
      <c r="D522" s="39"/>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c r="A523" s="11"/>
      <c r="B523" s="11"/>
      <c r="C523" s="11"/>
      <c r="D523" s="39"/>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c r="A524" s="11"/>
      <c r="B524" s="11"/>
      <c r="C524" s="11"/>
      <c r="D524" s="39"/>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c r="A525" s="11"/>
      <c r="B525" s="11"/>
      <c r="C525" s="11"/>
      <c r="D525" s="39"/>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c r="A526" s="11"/>
      <c r="B526" s="11"/>
      <c r="C526" s="11"/>
      <c r="D526" s="39"/>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c r="A527" s="11"/>
      <c r="B527" s="11"/>
      <c r="C527" s="11"/>
      <c r="D527" s="39"/>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c r="A528" s="11"/>
      <c r="B528" s="11"/>
      <c r="C528" s="11"/>
      <c r="D528" s="39"/>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c r="A529" s="11"/>
      <c r="B529" s="11"/>
      <c r="C529" s="11"/>
      <c r="D529" s="39"/>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c r="A530" s="11"/>
      <c r="B530" s="11"/>
      <c r="C530" s="11"/>
      <c r="D530" s="39"/>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c r="A531" s="11"/>
      <c r="B531" s="11"/>
      <c r="C531" s="11"/>
      <c r="D531" s="39"/>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c r="A532" s="11"/>
      <c r="B532" s="11"/>
      <c r="C532" s="11"/>
      <c r="D532" s="39"/>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c r="A533" s="11"/>
      <c r="B533" s="11"/>
      <c r="C533" s="11"/>
      <c r="D533" s="39"/>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c r="A534" s="11"/>
      <c r="B534" s="11"/>
      <c r="C534" s="11"/>
      <c r="D534" s="39"/>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c r="A535" s="11"/>
      <c r="B535" s="11"/>
      <c r="C535" s="11"/>
      <c r="D535" s="39"/>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c r="A536" s="11"/>
      <c r="B536" s="11"/>
      <c r="C536" s="11"/>
      <c r="D536" s="39"/>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c r="A537" s="11"/>
      <c r="B537" s="11"/>
      <c r="C537" s="11"/>
      <c r="D537" s="39"/>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c r="A538" s="11"/>
      <c r="B538" s="11"/>
      <c r="C538" s="11"/>
      <c r="D538" s="39"/>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c r="A539" s="11"/>
      <c r="B539" s="11"/>
      <c r="C539" s="11"/>
      <c r="D539" s="39"/>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c r="A540" s="11"/>
      <c r="B540" s="11"/>
      <c r="C540" s="11"/>
      <c r="D540" s="39"/>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c r="A541" s="11"/>
      <c r="B541" s="11"/>
      <c r="C541" s="11"/>
      <c r="D541" s="39"/>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c r="A542" s="11"/>
      <c r="B542" s="11"/>
      <c r="C542" s="11"/>
      <c r="D542" s="39"/>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c r="A543" s="11"/>
      <c r="B543" s="11"/>
      <c r="C543" s="11"/>
      <c r="D543" s="39"/>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c r="A544" s="11"/>
      <c r="B544" s="11"/>
      <c r="C544" s="11"/>
      <c r="D544" s="39"/>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c r="A545" s="11"/>
      <c r="B545" s="11"/>
      <c r="C545" s="11"/>
      <c r="D545" s="39"/>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c r="A546" s="11"/>
      <c r="B546" s="11"/>
      <c r="C546" s="11"/>
      <c r="D546" s="39"/>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c r="A547" s="11"/>
      <c r="B547" s="11"/>
      <c r="C547" s="11"/>
      <c r="D547" s="39"/>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c r="A548" s="11"/>
      <c r="B548" s="11"/>
      <c r="C548" s="11"/>
      <c r="D548" s="39"/>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c r="A549" s="11"/>
      <c r="B549" s="11"/>
      <c r="C549" s="11"/>
      <c r="D549" s="39"/>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c r="A550" s="11"/>
      <c r="B550" s="11"/>
      <c r="C550" s="11"/>
      <c r="D550" s="39"/>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c r="A551" s="11"/>
      <c r="B551" s="11"/>
      <c r="C551" s="11"/>
      <c r="D551" s="39"/>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c r="A552" s="11"/>
      <c r="B552" s="11"/>
      <c r="C552" s="11"/>
      <c r="D552" s="39"/>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c r="A553" s="11"/>
      <c r="B553" s="11"/>
      <c r="C553" s="11"/>
      <c r="D553" s="39"/>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c r="A554" s="11"/>
      <c r="B554" s="11"/>
      <c r="C554" s="11"/>
      <c r="D554" s="39"/>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c r="A555" s="11"/>
      <c r="B555" s="11"/>
      <c r="C555" s="11"/>
      <c r="D555" s="39"/>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c r="A556" s="11"/>
      <c r="B556" s="11"/>
      <c r="C556" s="11"/>
      <c r="D556" s="39"/>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c r="A557" s="11"/>
      <c r="B557" s="11"/>
      <c r="C557" s="11"/>
      <c r="D557" s="39"/>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c r="A558" s="11"/>
      <c r="B558" s="11"/>
      <c r="C558" s="11"/>
      <c r="D558" s="39"/>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c r="A559" s="11"/>
      <c r="B559" s="11"/>
      <c r="C559" s="11"/>
      <c r="D559" s="39"/>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c r="A560" s="11"/>
      <c r="B560" s="11"/>
      <c r="C560" s="11"/>
      <c r="D560" s="39"/>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c r="A561" s="11"/>
      <c r="B561" s="11"/>
      <c r="C561" s="11"/>
      <c r="D561" s="39"/>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c r="A562" s="11"/>
      <c r="B562" s="11"/>
      <c r="C562" s="11"/>
      <c r="D562" s="39"/>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c r="A563" s="11"/>
      <c r="B563" s="11"/>
      <c r="C563" s="11"/>
      <c r="D563" s="39"/>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c r="A564" s="11"/>
      <c r="B564" s="11"/>
      <c r="C564" s="11"/>
      <c r="D564" s="39"/>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c r="A565" s="11"/>
      <c r="B565" s="11"/>
      <c r="C565" s="11"/>
      <c r="D565" s="39"/>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c r="A566" s="11"/>
      <c r="B566" s="11"/>
      <c r="C566" s="11"/>
      <c r="D566" s="39"/>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c r="A567" s="11"/>
      <c r="B567" s="11"/>
      <c r="C567" s="11"/>
      <c r="D567" s="39"/>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c r="A568" s="11"/>
      <c r="B568" s="11"/>
      <c r="C568" s="11"/>
      <c r="D568" s="39"/>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c r="A569" s="11"/>
      <c r="B569" s="11"/>
      <c r="C569" s="11"/>
      <c r="D569" s="39"/>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c r="A570" s="11"/>
      <c r="B570" s="11"/>
      <c r="C570" s="11"/>
      <c r="D570" s="39"/>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c r="A571" s="11"/>
      <c r="B571" s="11"/>
      <c r="C571" s="11"/>
      <c r="D571" s="39"/>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c r="A572" s="11"/>
      <c r="B572" s="11"/>
      <c r="C572" s="11"/>
      <c r="D572" s="39"/>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c r="A573" s="11"/>
      <c r="B573" s="11"/>
      <c r="C573" s="11"/>
      <c r="D573" s="39"/>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c r="A574" s="11"/>
      <c r="B574" s="11"/>
      <c r="C574" s="11"/>
      <c r="D574" s="39"/>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c r="A575" s="11"/>
      <c r="B575" s="11"/>
      <c r="C575" s="11"/>
      <c r="D575" s="39"/>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c r="A576" s="11"/>
      <c r="B576" s="11"/>
      <c r="C576" s="11"/>
      <c r="D576" s="39"/>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c r="A577" s="11"/>
      <c r="B577" s="11"/>
      <c r="C577" s="11"/>
      <c r="D577" s="39"/>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c r="A578" s="11"/>
      <c r="B578" s="11"/>
      <c r="C578" s="11"/>
      <c r="D578" s="39"/>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c r="A579" s="11"/>
      <c r="B579" s="11"/>
      <c r="C579" s="11"/>
      <c r="D579" s="39"/>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c r="A580" s="11"/>
      <c r="B580" s="11"/>
      <c r="C580" s="11"/>
      <c r="D580" s="39"/>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c r="A581" s="11"/>
      <c r="B581" s="11"/>
      <c r="C581" s="11"/>
      <c r="D581" s="39"/>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c r="A582" s="11"/>
      <c r="B582" s="11"/>
      <c r="C582" s="11"/>
      <c r="D582" s="39"/>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c r="A583" s="11"/>
      <c r="B583" s="11"/>
      <c r="C583" s="11"/>
      <c r="D583" s="39"/>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c r="A584" s="11"/>
      <c r="B584" s="11"/>
      <c r="C584" s="11"/>
      <c r="D584" s="39"/>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c r="A585" s="11"/>
      <c r="B585" s="11"/>
      <c r="C585" s="11"/>
      <c r="D585" s="39"/>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c r="A586" s="11"/>
      <c r="B586" s="11"/>
      <c r="C586" s="11"/>
      <c r="D586" s="39"/>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c r="A587" s="11"/>
      <c r="B587" s="11"/>
      <c r="C587" s="11"/>
      <c r="D587" s="39"/>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c r="A588" s="11"/>
      <c r="B588" s="11"/>
      <c r="C588" s="11"/>
      <c r="D588" s="39"/>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c r="A589" s="11"/>
      <c r="B589" s="11"/>
      <c r="C589" s="11"/>
      <c r="D589" s="39"/>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c r="A590" s="11"/>
      <c r="B590" s="11"/>
      <c r="C590" s="11"/>
      <c r="D590" s="39"/>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c r="A591" s="11"/>
      <c r="B591" s="11"/>
      <c r="C591" s="11"/>
      <c r="D591" s="39"/>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c r="A592" s="11"/>
      <c r="B592" s="11"/>
      <c r="C592" s="11"/>
      <c r="D592" s="39"/>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c r="A593" s="11"/>
      <c r="B593" s="11"/>
      <c r="C593" s="11"/>
      <c r="D593" s="39"/>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c r="A594" s="11"/>
      <c r="B594" s="11"/>
      <c r="C594" s="11"/>
      <c r="D594" s="39"/>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c r="A595" s="11"/>
      <c r="B595" s="11"/>
      <c r="C595" s="11"/>
      <c r="D595" s="39"/>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c r="A596" s="11"/>
      <c r="B596" s="11"/>
      <c r="C596" s="11"/>
      <c r="D596" s="39"/>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c r="A597" s="11"/>
      <c r="B597" s="11"/>
      <c r="C597" s="11"/>
      <c r="D597" s="39"/>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c r="A598" s="11"/>
      <c r="B598" s="11"/>
      <c r="C598" s="11"/>
      <c r="D598" s="39"/>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c r="A599" s="11"/>
      <c r="B599" s="11"/>
      <c r="C599" s="11"/>
      <c r="D599" s="39"/>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c r="A600" s="11"/>
      <c r="B600" s="11"/>
      <c r="C600" s="11"/>
      <c r="D600" s="39"/>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c r="A601" s="11"/>
      <c r="B601" s="11"/>
      <c r="C601" s="11"/>
      <c r="D601" s="39"/>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c r="A602" s="11"/>
      <c r="B602" s="11"/>
      <c r="C602" s="11"/>
      <c r="D602" s="39"/>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c r="A603" s="11"/>
      <c r="B603" s="11"/>
      <c r="C603" s="11"/>
      <c r="D603" s="39"/>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c r="A604" s="11"/>
      <c r="B604" s="11"/>
      <c r="C604" s="11"/>
      <c r="D604" s="39"/>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c r="A605" s="11"/>
      <c r="B605" s="11"/>
      <c r="C605" s="11"/>
      <c r="D605" s="39"/>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c r="A606" s="11"/>
      <c r="B606" s="11"/>
      <c r="C606" s="11"/>
      <c r="D606" s="39"/>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c r="A607" s="11"/>
      <c r="B607" s="11"/>
      <c r="C607" s="11"/>
      <c r="D607" s="39"/>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c r="A608" s="11"/>
      <c r="B608" s="11"/>
      <c r="C608" s="11"/>
      <c r="D608" s="39"/>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c r="A609" s="11"/>
      <c r="B609" s="11"/>
      <c r="C609" s="11"/>
      <c r="D609" s="39"/>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c r="A610" s="11"/>
      <c r="B610" s="11"/>
      <c r="C610" s="11"/>
      <c r="D610" s="39"/>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c r="A611" s="11"/>
      <c r="B611" s="11"/>
      <c r="C611" s="11"/>
      <c r="D611" s="39"/>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c r="A612" s="11"/>
      <c r="B612" s="11"/>
      <c r="C612" s="11"/>
      <c r="D612" s="39"/>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c r="A613" s="11"/>
      <c r="B613" s="11"/>
      <c r="C613" s="11"/>
      <c r="D613" s="39"/>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c r="A614" s="11"/>
      <c r="B614" s="11"/>
      <c r="C614" s="11"/>
      <c r="D614" s="39"/>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c r="A615" s="11"/>
      <c r="B615" s="11"/>
      <c r="C615" s="11"/>
      <c r="D615" s="39"/>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c r="A616" s="11"/>
      <c r="B616" s="11"/>
      <c r="C616" s="11"/>
      <c r="D616" s="39"/>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c r="A617" s="11"/>
      <c r="B617" s="11"/>
      <c r="C617" s="11"/>
      <c r="D617" s="39"/>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c r="A618" s="11"/>
      <c r="B618" s="11"/>
      <c r="C618" s="11"/>
      <c r="D618" s="39"/>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c r="A619" s="11"/>
      <c r="B619" s="11"/>
      <c r="C619" s="11"/>
      <c r="D619" s="39"/>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c r="A620" s="11"/>
      <c r="B620" s="11"/>
      <c r="C620" s="11"/>
      <c r="D620" s="39"/>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c r="A621" s="11"/>
      <c r="B621" s="11"/>
      <c r="C621" s="11"/>
      <c r="D621" s="39"/>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c r="A622" s="11"/>
      <c r="B622" s="11"/>
      <c r="C622" s="11"/>
      <c r="D622" s="39"/>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c r="A623" s="11"/>
      <c r="B623" s="11"/>
      <c r="C623" s="11"/>
      <c r="D623" s="39"/>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c r="A624" s="11"/>
      <c r="B624" s="11"/>
      <c r="C624" s="11"/>
      <c r="D624" s="39"/>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c r="A625" s="11"/>
      <c r="B625" s="11"/>
      <c r="C625" s="11"/>
      <c r="D625" s="39"/>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c r="A626" s="11"/>
      <c r="B626" s="11"/>
      <c r="C626" s="11"/>
      <c r="D626" s="39"/>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c r="A627" s="11"/>
      <c r="B627" s="11"/>
      <c r="C627" s="11"/>
      <c r="D627" s="39"/>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c r="A628" s="11"/>
      <c r="B628" s="11"/>
      <c r="C628" s="11"/>
      <c r="D628" s="39"/>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c r="A629" s="11"/>
      <c r="B629" s="11"/>
      <c r="C629" s="11"/>
      <c r="D629" s="39"/>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c r="A630" s="11"/>
      <c r="B630" s="11"/>
      <c r="C630" s="11"/>
      <c r="D630" s="39"/>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c r="A631" s="11"/>
      <c r="B631" s="11"/>
      <c r="C631" s="11"/>
      <c r="D631" s="39"/>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c r="A632" s="11"/>
      <c r="B632" s="11"/>
      <c r="C632" s="11"/>
      <c r="D632" s="39"/>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c r="A633" s="11"/>
      <c r="B633" s="11"/>
      <c r="C633" s="11"/>
      <c r="D633" s="39"/>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c r="A634" s="11"/>
      <c r="B634" s="11"/>
      <c r="C634" s="11"/>
      <c r="D634" s="39"/>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c r="A635" s="11"/>
      <c r="B635" s="11"/>
      <c r="C635" s="11"/>
      <c r="D635" s="39"/>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c r="A636" s="11"/>
      <c r="B636" s="11"/>
      <c r="C636" s="11"/>
      <c r="D636" s="39"/>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c r="A637" s="11"/>
      <c r="B637" s="11"/>
      <c r="C637" s="11"/>
      <c r="D637" s="39"/>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c r="A638" s="11"/>
      <c r="B638" s="11"/>
      <c r="C638" s="11"/>
      <c r="D638" s="39"/>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c r="A639" s="11"/>
      <c r="B639" s="11"/>
      <c r="C639" s="11"/>
      <c r="D639" s="39"/>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c r="A640" s="11"/>
      <c r="B640" s="11"/>
      <c r="C640" s="11"/>
      <c r="D640" s="39"/>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c r="A641" s="11"/>
      <c r="B641" s="11"/>
      <c r="C641" s="11"/>
      <c r="D641" s="39"/>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c r="A642" s="11"/>
      <c r="B642" s="11"/>
      <c r="C642" s="11"/>
      <c r="D642" s="39"/>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c r="A643" s="11"/>
      <c r="B643" s="11"/>
      <c r="C643" s="11"/>
      <c r="D643" s="39"/>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c r="A644" s="11"/>
      <c r="B644" s="11"/>
      <c r="C644" s="11"/>
      <c r="D644" s="39"/>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c r="A645" s="11"/>
      <c r="B645" s="11"/>
      <c r="C645" s="11"/>
      <c r="D645" s="39"/>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c r="A646" s="11"/>
      <c r="B646" s="11"/>
      <c r="C646" s="11"/>
      <c r="D646" s="39"/>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c r="A647" s="11"/>
      <c r="B647" s="11"/>
      <c r="C647" s="11"/>
      <c r="D647" s="39"/>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c r="A648" s="11"/>
      <c r="B648" s="11"/>
      <c r="C648" s="11"/>
      <c r="D648" s="39"/>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c r="A649" s="11"/>
      <c r="B649" s="11"/>
      <c r="C649" s="11"/>
      <c r="D649" s="39"/>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c r="A650" s="11"/>
      <c r="B650" s="11"/>
      <c r="C650" s="11"/>
      <c r="D650" s="39"/>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c r="A651" s="11"/>
      <c r="B651" s="11"/>
      <c r="C651" s="11"/>
      <c r="D651" s="39"/>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c r="A652" s="11"/>
      <c r="B652" s="11"/>
      <c r="C652" s="11"/>
      <c r="D652" s="39"/>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c r="A653" s="11"/>
      <c r="B653" s="11"/>
      <c r="C653" s="11"/>
      <c r="D653" s="39"/>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c r="A654" s="11"/>
      <c r="B654" s="11"/>
      <c r="C654" s="11"/>
      <c r="D654" s="39"/>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c r="A655" s="11"/>
      <c r="B655" s="11"/>
      <c r="C655" s="11"/>
      <c r="D655" s="39"/>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c r="A656" s="11"/>
      <c r="B656" s="11"/>
      <c r="C656" s="11"/>
      <c r="D656" s="39"/>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c r="A657" s="11"/>
      <c r="B657" s="11"/>
      <c r="C657" s="11"/>
      <c r="D657" s="39"/>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c r="A658" s="11"/>
      <c r="B658" s="11"/>
      <c r="C658" s="11"/>
      <c r="D658" s="39"/>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c r="A659" s="11"/>
      <c r="B659" s="11"/>
      <c r="C659" s="11"/>
      <c r="D659" s="39"/>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c r="A660" s="11"/>
      <c r="B660" s="11"/>
      <c r="C660" s="11"/>
      <c r="D660" s="39"/>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c r="A661" s="11"/>
      <c r="B661" s="11"/>
      <c r="C661" s="11"/>
      <c r="D661" s="39"/>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c r="A662" s="11"/>
      <c r="B662" s="11"/>
      <c r="C662" s="11"/>
      <c r="D662" s="39"/>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c r="A663" s="11"/>
      <c r="B663" s="11"/>
      <c r="C663" s="11"/>
      <c r="D663" s="39"/>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c r="A664" s="11"/>
      <c r="B664" s="11"/>
      <c r="C664" s="11"/>
      <c r="D664" s="39"/>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c r="A665" s="11"/>
      <c r="B665" s="11"/>
      <c r="C665" s="11"/>
      <c r="D665" s="39"/>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c r="A666" s="11"/>
      <c r="B666" s="11"/>
      <c r="C666" s="11"/>
      <c r="D666" s="39"/>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c r="A667" s="11"/>
      <c r="B667" s="11"/>
      <c r="C667" s="11"/>
      <c r="D667" s="39"/>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c r="A668" s="11"/>
      <c r="B668" s="11"/>
      <c r="C668" s="11"/>
      <c r="D668" s="39"/>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c r="A669" s="11"/>
      <c r="B669" s="11"/>
      <c r="C669" s="11"/>
      <c r="D669" s="39"/>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c r="A670" s="11"/>
      <c r="B670" s="11"/>
      <c r="C670" s="11"/>
      <c r="D670" s="39"/>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c r="A671" s="11"/>
      <c r="B671" s="11"/>
      <c r="C671" s="11"/>
      <c r="D671" s="39"/>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c r="A672" s="11"/>
      <c r="B672" s="11"/>
      <c r="C672" s="11"/>
      <c r="D672" s="39"/>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c r="A673" s="11"/>
      <c r="B673" s="11"/>
      <c r="C673" s="11"/>
      <c r="D673" s="39"/>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c r="A674" s="11"/>
      <c r="B674" s="11"/>
      <c r="C674" s="11"/>
      <c r="D674" s="39"/>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c r="A675" s="11"/>
      <c r="B675" s="11"/>
      <c r="C675" s="11"/>
      <c r="D675" s="39"/>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c r="A676" s="11"/>
      <c r="B676" s="11"/>
      <c r="C676" s="11"/>
      <c r="D676" s="39"/>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c r="A677" s="11"/>
      <c r="B677" s="11"/>
      <c r="C677" s="11"/>
      <c r="D677" s="39"/>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c r="A678" s="11"/>
      <c r="B678" s="11"/>
      <c r="C678" s="11"/>
      <c r="D678" s="39"/>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c r="A679" s="11"/>
      <c r="B679" s="11"/>
      <c r="C679" s="11"/>
      <c r="D679" s="39"/>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c r="A680" s="11"/>
      <c r="B680" s="11"/>
      <c r="C680" s="11"/>
      <c r="D680" s="39"/>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c r="A681" s="11"/>
      <c r="B681" s="11"/>
      <c r="C681" s="11"/>
      <c r="D681" s="39"/>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c r="A682" s="11"/>
      <c r="B682" s="11"/>
      <c r="C682" s="11"/>
      <c r="D682" s="39"/>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c r="A683" s="11"/>
      <c r="B683" s="11"/>
      <c r="C683" s="11"/>
      <c r="D683" s="39"/>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c r="A684" s="11"/>
      <c r="B684" s="11"/>
      <c r="C684" s="11"/>
      <c r="D684" s="39"/>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c r="A685" s="11"/>
      <c r="B685" s="11"/>
      <c r="C685" s="11"/>
      <c r="D685" s="39"/>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c r="A686" s="11"/>
      <c r="B686" s="11"/>
      <c r="C686" s="11"/>
      <c r="D686" s="39"/>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c r="A687" s="11"/>
      <c r="B687" s="11"/>
      <c r="C687" s="11"/>
      <c r="D687" s="39"/>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c r="A688" s="11"/>
      <c r="B688" s="11"/>
      <c r="C688" s="11"/>
      <c r="D688" s="39"/>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c r="A689" s="11"/>
      <c r="B689" s="11"/>
      <c r="C689" s="11"/>
      <c r="D689" s="39"/>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c r="A690" s="11"/>
      <c r="B690" s="11"/>
      <c r="C690" s="11"/>
      <c r="D690" s="39"/>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c r="A691" s="11"/>
      <c r="B691" s="11"/>
      <c r="C691" s="11"/>
      <c r="D691" s="39"/>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c r="A692" s="11"/>
      <c r="B692" s="11"/>
      <c r="C692" s="11"/>
      <c r="D692" s="39"/>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c r="A693" s="11"/>
      <c r="B693" s="11"/>
      <c r="C693" s="11"/>
      <c r="D693" s="39"/>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c r="A694" s="11"/>
      <c r="B694" s="11"/>
      <c r="C694" s="11"/>
      <c r="D694" s="39"/>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c r="A695" s="11"/>
      <c r="B695" s="11"/>
      <c r="C695" s="11"/>
      <c r="D695" s="39"/>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c r="A696" s="11"/>
      <c r="B696" s="11"/>
      <c r="C696" s="11"/>
      <c r="D696" s="39"/>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c r="A697" s="11"/>
      <c r="B697" s="11"/>
      <c r="C697" s="11"/>
      <c r="D697" s="39"/>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c r="A698" s="11"/>
      <c r="B698" s="11"/>
      <c r="C698" s="11"/>
      <c r="D698" s="39"/>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c r="A699" s="11"/>
      <c r="B699" s="11"/>
      <c r="C699" s="11"/>
      <c r="D699" s="39"/>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c r="A700" s="11"/>
      <c r="B700" s="11"/>
      <c r="C700" s="11"/>
      <c r="D700" s="39"/>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c r="A701" s="11"/>
      <c r="B701" s="11"/>
      <c r="C701" s="11"/>
      <c r="D701" s="39"/>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c r="A702" s="11"/>
      <c r="B702" s="11"/>
      <c r="C702" s="11"/>
      <c r="D702" s="39"/>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c r="A703" s="11"/>
      <c r="B703" s="11"/>
      <c r="C703" s="11"/>
      <c r="D703" s="39"/>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c r="A704" s="11"/>
      <c r="B704" s="11"/>
      <c r="C704" s="11"/>
      <c r="D704" s="39"/>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c r="A705" s="11"/>
      <c r="B705" s="11"/>
      <c r="C705" s="11"/>
      <c r="D705" s="39"/>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c r="A706" s="11"/>
      <c r="B706" s="11"/>
      <c r="C706" s="11"/>
      <c r="D706" s="39"/>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c r="A707" s="11"/>
      <c r="B707" s="11"/>
      <c r="C707" s="11"/>
      <c r="D707" s="39"/>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c r="A708" s="11"/>
      <c r="B708" s="11"/>
      <c r="C708" s="11"/>
      <c r="D708" s="39"/>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c r="A709" s="11"/>
      <c r="B709" s="11"/>
      <c r="C709" s="11"/>
      <c r="D709" s="39"/>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c r="A710" s="11"/>
      <c r="B710" s="11"/>
      <c r="C710" s="11"/>
      <c r="D710" s="39"/>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c r="A711" s="11"/>
      <c r="B711" s="11"/>
      <c r="C711" s="11"/>
      <c r="D711" s="39"/>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c r="A712" s="11"/>
      <c r="B712" s="11"/>
      <c r="C712" s="11"/>
      <c r="D712" s="39"/>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c r="A713" s="11"/>
      <c r="B713" s="11"/>
      <c r="C713" s="11"/>
      <c r="D713" s="39"/>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c r="A714" s="11"/>
      <c r="B714" s="11"/>
      <c r="C714" s="11"/>
      <c r="D714" s="39"/>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c r="A715" s="11"/>
      <c r="B715" s="11"/>
      <c r="C715" s="11"/>
      <c r="D715" s="39"/>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c r="A716" s="11"/>
      <c r="B716" s="11"/>
      <c r="C716" s="11"/>
      <c r="D716" s="39"/>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c r="A717" s="11"/>
      <c r="B717" s="11"/>
      <c r="C717" s="11"/>
      <c r="D717" s="39"/>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c r="A718" s="11"/>
      <c r="B718" s="11"/>
      <c r="C718" s="11"/>
      <c r="D718" s="39"/>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c r="A719" s="11"/>
      <c r="B719" s="11"/>
      <c r="C719" s="11"/>
      <c r="D719" s="39"/>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c r="A720" s="11"/>
      <c r="B720" s="11"/>
      <c r="C720" s="11"/>
      <c r="D720" s="39"/>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c r="A721" s="11"/>
      <c r="B721" s="11"/>
      <c r="C721" s="11"/>
      <c r="D721" s="39"/>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c r="A722" s="11"/>
      <c r="B722" s="11"/>
      <c r="C722" s="11"/>
      <c r="D722" s="39"/>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c r="A723" s="11"/>
      <c r="B723" s="11"/>
      <c r="C723" s="11"/>
      <c r="D723" s="39"/>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c r="A724" s="11"/>
      <c r="B724" s="11"/>
      <c r="C724" s="11"/>
      <c r="D724" s="39"/>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c r="A725" s="11"/>
      <c r="B725" s="11"/>
      <c r="C725" s="11"/>
      <c r="D725" s="39"/>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c r="A726" s="11"/>
      <c r="B726" s="11"/>
      <c r="C726" s="11"/>
      <c r="D726" s="39"/>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c r="A727" s="11"/>
      <c r="B727" s="11"/>
      <c r="C727" s="11"/>
      <c r="D727" s="39"/>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c r="A728" s="11"/>
      <c r="B728" s="11"/>
      <c r="C728" s="11"/>
      <c r="D728" s="39"/>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c r="A729" s="11"/>
      <c r="B729" s="11"/>
      <c r="C729" s="11"/>
      <c r="D729" s="39"/>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c r="A730" s="11"/>
      <c r="B730" s="11"/>
      <c r="C730" s="11"/>
      <c r="D730" s="39"/>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c r="A731" s="11"/>
      <c r="B731" s="11"/>
      <c r="C731" s="11"/>
      <c r="D731" s="39"/>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c r="A732" s="11"/>
      <c r="B732" s="11"/>
      <c r="C732" s="11"/>
      <c r="D732" s="39"/>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c r="A733" s="11"/>
      <c r="B733" s="11"/>
      <c r="C733" s="11"/>
      <c r="D733" s="39"/>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c r="A734" s="11"/>
      <c r="B734" s="11"/>
      <c r="C734" s="11"/>
      <c r="D734" s="39"/>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c r="A735" s="11"/>
      <c r="B735" s="11"/>
      <c r="C735" s="11"/>
      <c r="D735" s="39"/>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c r="A736" s="11"/>
      <c r="B736" s="11"/>
      <c r="C736" s="11"/>
      <c r="D736" s="39"/>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c r="A737" s="11"/>
      <c r="B737" s="11"/>
      <c r="C737" s="11"/>
      <c r="D737" s="39"/>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c r="A738" s="11"/>
      <c r="B738" s="11"/>
      <c r="C738" s="11"/>
      <c r="D738" s="39"/>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c r="A739" s="11"/>
      <c r="B739" s="11"/>
      <c r="C739" s="11"/>
      <c r="D739" s="39"/>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c r="A740" s="11"/>
      <c r="B740" s="11"/>
      <c r="C740" s="11"/>
      <c r="D740" s="39"/>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c r="A741" s="11"/>
      <c r="B741" s="11"/>
      <c r="C741" s="11"/>
      <c r="D741" s="39"/>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c r="A742" s="11"/>
      <c r="B742" s="11"/>
      <c r="C742" s="11"/>
      <c r="D742" s="39"/>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c r="A743" s="11"/>
      <c r="B743" s="11"/>
      <c r="C743" s="11"/>
      <c r="D743" s="39"/>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c r="A744" s="11"/>
      <c r="B744" s="11"/>
      <c r="C744" s="11"/>
      <c r="D744" s="39"/>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c r="A745" s="11"/>
      <c r="B745" s="11"/>
      <c r="C745" s="11"/>
      <c r="D745" s="39"/>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c r="A746" s="11"/>
      <c r="B746" s="11"/>
      <c r="C746" s="11"/>
      <c r="D746" s="39"/>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c r="A747" s="11"/>
      <c r="B747" s="11"/>
      <c r="C747" s="11"/>
      <c r="D747" s="39"/>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c r="A748" s="11"/>
      <c r="B748" s="11"/>
      <c r="C748" s="11"/>
      <c r="D748" s="39"/>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c r="A749" s="11"/>
      <c r="B749" s="11"/>
      <c r="C749" s="11"/>
      <c r="D749" s="39"/>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c r="A750" s="11"/>
      <c r="B750" s="11"/>
      <c r="C750" s="11"/>
      <c r="D750" s="39"/>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c r="A751" s="11"/>
      <c r="B751" s="11"/>
      <c r="C751" s="11"/>
      <c r="D751" s="39"/>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c r="A752" s="11"/>
      <c r="B752" s="11"/>
      <c r="C752" s="11"/>
      <c r="D752" s="39"/>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c r="A753" s="11"/>
      <c r="B753" s="11"/>
      <c r="C753" s="11"/>
      <c r="D753" s="39"/>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c r="A754" s="11"/>
      <c r="B754" s="11"/>
      <c r="C754" s="11"/>
      <c r="D754" s="39"/>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c r="A755" s="11"/>
      <c r="B755" s="11"/>
      <c r="C755" s="11"/>
      <c r="D755" s="39"/>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c r="A756" s="11"/>
      <c r="B756" s="11"/>
      <c r="C756" s="11"/>
      <c r="D756" s="39"/>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c r="A757" s="11"/>
      <c r="B757" s="11"/>
      <c r="C757" s="11"/>
      <c r="D757" s="39"/>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c r="A758" s="11"/>
      <c r="B758" s="11"/>
      <c r="C758" s="11"/>
      <c r="D758" s="39"/>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c r="A759" s="11"/>
      <c r="B759" s="11"/>
      <c r="C759" s="11"/>
      <c r="D759" s="39"/>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c r="A760" s="11"/>
      <c r="B760" s="11"/>
      <c r="C760" s="11"/>
      <c r="D760" s="39"/>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c r="A761" s="11"/>
      <c r="B761" s="11"/>
      <c r="C761" s="11"/>
      <c r="D761" s="39"/>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c r="A762" s="11"/>
      <c r="B762" s="11"/>
      <c r="C762" s="11"/>
      <c r="D762" s="39"/>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c r="A763" s="11"/>
      <c r="B763" s="11"/>
      <c r="C763" s="11"/>
      <c r="D763" s="39"/>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c r="A764" s="11"/>
      <c r="B764" s="11"/>
      <c r="C764" s="11"/>
      <c r="D764" s="39"/>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c r="A765" s="11"/>
      <c r="B765" s="11"/>
      <c r="C765" s="11"/>
      <c r="D765" s="39"/>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c r="A766" s="11"/>
      <c r="B766" s="11"/>
      <c r="C766" s="11"/>
      <c r="D766" s="39"/>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c r="A767" s="11"/>
      <c r="B767" s="11"/>
      <c r="C767" s="11"/>
      <c r="D767" s="39"/>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c r="A768" s="11"/>
      <c r="B768" s="11"/>
      <c r="C768" s="11"/>
      <c r="D768" s="39"/>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c r="A769" s="11"/>
      <c r="B769" s="11"/>
      <c r="C769" s="11"/>
      <c r="D769" s="39"/>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c r="A770" s="11"/>
      <c r="B770" s="11"/>
      <c r="C770" s="11"/>
      <c r="D770" s="39"/>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c r="A771" s="11"/>
      <c r="B771" s="11"/>
      <c r="C771" s="11"/>
      <c r="D771" s="39"/>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c r="A772" s="11"/>
      <c r="B772" s="11"/>
      <c r="C772" s="11"/>
      <c r="D772" s="39"/>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c r="A773" s="11"/>
      <c r="B773" s="11"/>
      <c r="C773" s="11"/>
      <c r="D773" s="39"/>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c r="A774" s="11"/>
      <c r="B774" s="11"/>
      <c r="C774" s="11"/>
      <c r="D774" s="39"/>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c r="A775" s="11"/>
      <c r="B775" s="11"/>
      <c r="C775" s="11"/>
      <c r="D775" s="39"/>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c r="A776" s="11"/>
      <c r="B776" s="11"/>
      <c r="C776" s="11"/>
      <c r="D776" s="39"/>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c r="A777" s="11"/>
      <c r="B777" s="11"/>
      <c r="C777" s="11"/>
      <c r="D777" s="39"/>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c r="A778" s="11"/>
      <c r="B778" s="11"/>
      <c r="C778" s="11"/>
      <c r="D778" s="39"/>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c r="A779" s="11"/>
      <c r="B779" s="11"/>
      <c r="C779" s="11"/>
      <c r="D779" s="39"/>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c r="A780" s="11"/>
      <c r="B780" s="11"/>
      <c r="C780" s="11"/>
      <c r="D780" s="39"/>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c r="A781" s="11"/>
      <c r="B781" s="11"/>
      <c r="C781" s="11"/>
      <c r="D781" s="39"/>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c r="A782" s="11"/>
      <c r="B782" s="11"/>
      <c r="C782" s="11"/>
      <c r="D782" s="39"/>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c r="A783" s="11"/>
      <c r="B783" s="11"/>
      <c r="C783" s="11"/>
      <c r="D783" s="39"/>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c r="A784" s="11"/>
      <c r="B784" s="11"/>
      <c r="C784" s="11"/>
      <c r="D784" s="39"/>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c r="A785" s="11"/>
      <c r="B785" s="11"/>
      <c r="C785" s="11"/>
      <c r="D785" s="39"/>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c r="A786" s="11"/>
      <c r="B786" s="11"/>
      <c r="C786" s="11"/>
      <c r="D786" s="39"/>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c r="A787" s="11"/>
      <c r="B787" s="11"/>
      <c r="C787" s="11"/>
      <c r="D787" s="39"/>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c r="A788" s="11"/>
      <c r="B788" s="11"/>
      <c r="C788" s="11"/>
      <c r="D788" s="39"/>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c r="A789" s="11"/>
      <c r="B789" s="11"/>
      <c r="C789" s="11"/>
      <c r="D789" s="39"/>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c r="A790" s="11"/>
      <c r="B790" s="11"/>
      <c r="C790" s="11"/>
      <c r="D790" s="39"/>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c r="A791" s="11"/>
      <c r="B791" s="11"/>
      <c r="C791" s="11"/>
      <c r="D791" s="39"/>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c r="A792" s="11"/>
      <c r="B792" s="11"/>
      <c r="C792" s="11"/>
      <c r="D792" s="39"/>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c r="A793" s="11"/>
      <c r="B793" s="11"/>
      <c r="C793" s="11"/>
      <c r="D793" s="39"/>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c r="A794" s="11"/>
      <c r="B794" s="11"/>
      <c r="C794" s="11"/>
      <c r="D794" s="39"/>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c r="A795" s="11"/>
      <c r="B795" s="11"/>
      <c r="C795" s="11"/>
      <c r="D795" s="39"/>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c r="A796" s="11"/>
      <c r="B796" s="11"/>
      <c r="C796" s="11"/>
      <c r="D796" s="39"/>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c r="A797" s="11"/>
      <c r="B797" s="11"/>
      <c r="C797" s="11"/>
      <c r="D797" s="39"/>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c r="A798" s="11"/>
      <c r="B798" s="11"/>
      <c r="C798" s="11"/>
      <c r="D798" s="39"/>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c r="A799" s="11"/>
      <c r="B799" s="11"/>
      <c r="C799" s="11"/>
      <c r="D799" s="39"/>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c r="A800" s="11"/>
      <c r="B800" s="11"/>
      <c r="C800" s="11"/>
      <c r="D800" s="39"/>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c r="A801" s="11"/>
      <c r="B801" s="11"/>
      <c r="C801" s="11"/>
      <c r="D801" s="39"/>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c r="A802" s="11"/>
      <c r="B802" s="11"/>
      <c r="C802" s="11"/>
      <c r="D802" s="39"/>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c r="A803" s="11"/>
      <c r="B803" s="11"/>
      <c r="C803" s="11"/>
      <c r="D803" s="39"/>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c r="A804" s="11"/>
      <c r="B804" s="11"/>
      <c r="C804" s="11"/>
      <c r="D804" s="39"/>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c r="A805" s="11"/>
      <c r="B805" s="11"/>
      <c r="C805" s="11"/>
      <c r="D805" s="39"/>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c r="A806" s="11"/>
      <c r="B806" s="11"/>
      <c r="C806" s="11"/>
      <c r="D806" s="39"/>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c r="A807" s="11"/>
      <c r="B807" s="11"/>
      <c r="C807" s="11"/>
      <c r="D807" s="39"/>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c r="A808" s="11"/>
      <c r="B808" s="11"/>
      <c r="C808" s="11"/>
      <c r="D808" s="39"/>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c r="A809" s="11"/>
      <c r="B809" s="11"/>
      <c r="C809" s="11"/>
      <c r="D809" s="39"/>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c r="A810" s="11"/>
      <c r="B810" s="11"/>
      <c r="C810" s="11"/>
      <c r="D810" s="39"/>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c r="A811" s="11"/>
      <c r="B811" s="11"/>
      <c r="C811" s="11"/>
      <c r="D811" s="39"/>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c r="A812" s="11"/>
      <c r="B812" s="11"/>
      <c r="C812" s="11"/>
      <c r="D812" s="39"/>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c r="A813" s="11"/>
      <c r="B813" s="11"/>
      <c r="C813" s="11"/>
      <c r="D813" s="39"/>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c r="A814" s="11"/>
      <c r="B814" s="11"/>
      <c r="C814" s="11"/>
      <c r="D814" s="39"/>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c r="A815" s="11"/>
      <c r="B815" s="11"/>
      <c r="C815" s="11"/>
      <c r="D815" s="39"/>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c r="A816" s="11"/>
      <c r="B816" s="11"/>
      <c r="C816" s="11"/>
      <c r="D816" s="39"/>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c r="A817" s="11"/>
      <c r="B817" s="11"/>
      <c r="C817" s="11"/>
      <c r="D817" s="39"/>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c r="A818" s="11"/>
      <c r="B818" s="11"/>
      <c r="C818" s="11"/>
      <c r="D818" s="39"/>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c r="A819" s="11"/>
      <c r="B819" s="11"/>
      <c r="C819" s="11"/>
      <c r="D819" s="39"/>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c r="A820" s="11"/>
      <c r="B820" s="11"/>
      <c r="C820" s="11"/>
      <c r="D820" s="39"/>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c r="A821" s="11"/>
      <c r="B821" s="11"/>
      <c r="C821" s="11"/>
      <c r="D821" s="39"/>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c r="A822" s="11"/>
      <c r="B822" s="11"/>
      <c r="C822" s="11"/>
      <c r="D822" s="39"/>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c r="A823" s="11"/>
      <c r="B823" s="11"/>
      <c r="C823" s="11"/>
      <c r="D823" s="39"/>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c r="A824" s="11"/>
      <c r="B824" s="11"/>
      <c r="C824" s="11"/>
      <c r="D824" s="39"/>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c r="A825" s="11"/>
      <c r="B825" s="11"/>
      <c r="C825" s="11"/>
      <c r="D825" s="39"/>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c r="A826" s="11"/>
      <c r="B826" s="11"/>
      <c r="C826" s="11"/>
      <c r="D826" s="39"/>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c r="A827" s="11"/>
      <c r="B827" s="11"/>
      <c r="C827" s="11"/>
      <c r="D827" s="39"/>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c r="A828" s="11"/>
      <c r="B828" s="11"/>
      <c r="C828" s="11"/>
      <c r="D828" s="39"/>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c r="A829" s="11"/>
      <c r="B829" s="11"/>
      <c r="C829" s="11"/>
      <c r="D829" s="39"/>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c r="A830" s="11"/>
      <c r="B830" s="11"/>
      <c r="C830" s="11"/>
      <c r="D830" s="39"/>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c r="A831" s="11"/>
      <c r="B831" s="11"/>
      <c r="C831" s="11"/>
      <c r="D831" s="39"/>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c r="A832" s="11"/>
      <c r="B832" s="11"/>
      <c r="C832" s="11"/>
      <c r="D832" s="39"/>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c r="A833" s="11"/>
      <c r="B833" s="11"/>
      <c r="C833" s="11"/>
      <c r="D833" s="39"/>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c r="A834" s="11"/>
      <c r="B834" s="11"/>
      <c r="C834" s="11"/>
      <c r="D834" s="39"/>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c r="A835" s="11"/>
      <c r="B835" s="11"/>
      <c r="C835" s="11"/>
      <c r="D835" s="39"/>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c r="A836" s="11"/>
      <c r="B836" s="11"/>
      <c r="C836" s="11"/>
      <c r="D836" s="39"/>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c r="A837" s="11"/>
      <c r="B837" s="11"/>
      <c r="C837" s="11"/>
      <c r="D837" s="39"/>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c r="A838" s="11"/>
      <c r="B838" s="11"/>
      <c r="C838" s="11"/>
      <c r="D838" s="39"/>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c r="A839" s="11"/>
      <c r="B839" s="11"/>
      <c r="C839" s="11"/>
      <c r="D839" s="39"/>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c r="A840" s="11"/>
      <c r="B840" s="11"/>
      <c r="C840" s="11"/>
      <c r="D840" s="39"/>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c r="A841" s="11"/>
      <c r="B841" s="11"/>
      <c r="C841" s="11"/>
      <c r="D841" s="39"/>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c r="A842" s="11"/>
      <c r="B842" s="11"/>
      <c r="C842" s="11"/>
      <c r="D842" s="39"/>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c r="A843" s="11"/>
      <c r="B843" s="11"/>
      <c r="C843" s="11"/>
      <c r="D843" s="39"/>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c r="A844" s="11"/>
      <c r="B844" s="11"/>
      <c r="C844" s="11"/>
      <c r="D844" s="39"/>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c r="A845" s="11"/>
      <c r="B845" s="11"/>
      <c r="C845" s="11"/>
      <c r="D845" s="39"/>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c r="A846" s="11"/>
      <c r="B846" s="11"/>
      <c r="C846" s="11"/>
      <c r="D846" s="39"/>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c r="A847" s="11"/>
      <c r="B847" s="11"/>
      <c r="C847" s="11"/>
      <c r="D847" s="39"/>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c r="A848" s="11"/>
      <c r="B848" s="11"/>
      <c r="C848" s="11"/>
      <c r="D848" s="39"/>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c r="A849" s="11"/>
      <c r="B849" s="11"/>
      <c r="C849" s="11"/>
      <c r="D849" s="39"/>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c r="A850" s="11"/>
      <c r="B850" s="11"/>
      <c r="C850" s="11"/>
      <c r="D850" s="39"/>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c r="A851" s="11"/>
      <c r="B851" s="11"/>
      <c r="C851" s="11"/>
      <c r="D851" s="39"/>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c r="A852" s="11"/>
      <c r="B852" s="11"/>
      <c r="C852" s="11"/>
      <c r="D852" s="39"/>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c r="A853" s="11"/>
      <c r="B853" s="11"/>
      <c r="C853" s="11"/>
      <c r="D853" s="39"/>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c r="A854" s="11"/>
      <c r="B854" s="11"/>
      <c r="C854" s="11"/>
      <c r="D854" s="39"/>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c r="A855" s="11"/>
      <c r="B855" s="11"/>
      <c r="C855" s="11"/>
      <c r="D855" s="39"/>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c r="A856" s="11"/>
      <c r="B856" s="11"/>
      <c r="C856" s="11"/>
      <c r="D856" s="39"/>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c r="A857" s="11"/>
      <c r="B857" s="11"/>
      <c r="C857" s="11"/>
      <c r="D857" s="39"/>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c r="A858" s="11"/>
      <c r="B858" s="11"/>
      <c r="C858" s="11"/>
      <c r="D858" s="39"/>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c r="A859" s="11"/>
      <c r="B859" s="11"/>
      <c r="C859" s="11"/>
      <c r="D859" s="39"/>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c r="A860" s="11"/>
      <c r="B860" s="11"/>
      <c r="C860" s="11"/>
      <c r="D860" s="39"/>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c r="A861" s="11"/>
      <c r="B861" s="11"/>
      <c r="C861" s="11"/>
      <c r="D861" s="39"/>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c r="A862" s="11"/>
      <c r="B862" s="11"/>
      <c r="C862" s="11"/>
      <c r="D862" s="39"/>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c r="A863" s="11"/>
      <c r="B863" s="11"/>
      <c r="C863" s="11"/>
      <c r="D863" s="39"/>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c r="A864" s="11"/>
      <c r="B864" s="11"/>
      <c r="C864" s="11"/>
      <c r="D864" s="39"/>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c r="A865" s="11"/>
      <c r="B865" s="11"/>
      <c r="C865" s="11"/>
      <c r="D865" s="39"/>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c r="A866" s="11"/>
      <c r="B866" s="11"/>
      <c r="C866" s="11"/>
      <c r="D866" s="39"/>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c r="A867" s="11"/>
      <c r="B867" s="11"/>
      <c r="C867" s="11"/>
      <c r="D867" s="39"/>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c r="A868" s="11"/>
      <c r="B868" s="11"/>
      <c r="C868" s="11"/>
      <c r="D868" s="39"/>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c r="A869" s="11"/>
      <c r="B869" s="11"/>
      <c r="C869" s="11"/>
      <c r="D869" s="39"/>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c r="A870" s="11"/>
      <c r="B870" s="11"/>
      <c r="C870" s="11"/>
      <c r="D870" s="39"/>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c r="A871" s="11"/>
      <c r="B871" s="11"/>
      <c r="C871" s="11"/>
      <c r="D871" s="39"/>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c r="A872" s="11"/>
      <c r="B872" s="11"/>
      <c r="C872" s="11"/>
      <c r="D872" s="39"/>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c r="A873" s="11"/>
      <c r="B873" s="11"/>
      <c r="C873" s="11"/>
      <c r="D873" s="39"/>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c r="A874" s="11"/>
      <c r="B874" s="11"/>
      <c r="C874" s="11"/>
      <c r="D874" s="39"/>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c r="A875" s="11"/>
      <c r="B875" s="11"/>
      <c r="C875" s="11"/>
      <c r="D875" s="39"/>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c r="A876" s="11"/>
      <c r="B876" s="11"/>
      <c r="C876" s="11"/>
      <c r="D876" s="39"/>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c r="A877" s="11"/>
      <c r="B877" s="11"/>
      <c r="C877" s="11"/>
      <c r="D877" s="39"/>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c r="A878" s="11"/>
      <c r="B878" s="11"/>
      <c r="C878" s="11"/>
      <c r="D878" s="39"/>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c r="A879" s="11"/>
      <c r="B879" s="11"/>
      <c r="C879" s="11"/>
      <c r="D879" s="39"/>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c r="A880" s="11"/>
      <c r="B880" s="11"/>
      <c r="C880" s="11"/>
      <c r="D880" s="39"/>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c r="A881" s="11"/>
      <c r="B881" s="11"/>
      <c r="C881" s="11"/>
      <c r="D881" s="39"/>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c r="A882" s="11"/>
      <c r="B882" s="11"/>
      <c r="C882" s="11"/>
      <c r="D882" s="39"/>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c r="A883" s="11"/>
      <c r="B883" s="11"/>
      <c r="C883" s="11"/>
      <c r="D883" s="39"/>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c r="A884" s="11"/>
      <c r="B884" s="11"/>
      <c r="C884" s="11"/>
      <c r="D884" s="39"/>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c r="A885" s="11"/>
      <c r="B885" s="11"/>
      <c r="C885" s="11"/>
      <c r="D885" s="39"/>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c r="A886" s="11"/>
      <c r="B886" s="11"/>
      <c r="C886" s="11"/>
      <c r="D886" s="39"/>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c r="A887" s="11"/>
      <c r="B887" s="11"/>
      <c r="C887" s="11"/>
      <c r="D887" s="39"/>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c r="A888" s="11"/>
      <c r="B888" s="11"/>
      <c r="C888" s="11"/>
      <c r="D888" s="39"/>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c r="A889" s="11"/>
      <c r="B889" s="11"/>
      <c r="C889" s="11"/>
      <c r="D889" s="39"/>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c r="A890" s="11"/>
      <c r="B890" s="11"/>
      <c r="C890" s="11"/>
      <c r="D890" s="39"/>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c r="A891" s="11"/>
      <c r="B891" s="11"/>
      <c r="C891" s="11"/>
      <c r="D891" s="39"/>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c r="A892" s="11"/>
      <c r="B892" s="11"/>
      <c r="C892" s="11"/>
      <c r="D892" s="39"/>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c r="A893" s="11"/>
      <c r="B893" s="11"/>
      <c r="C893" s="11"/>
      <c r="D893" s="39"/>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c r="A894" s="11"/>
      <c r="B894" s="11"/>
      <c r="C894" s="11"/>
      <c r="D894" s="39"/>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c r="A895" s="11"/>
      <c r="B895" s="11"/>
      <c r="C895" s="11"/>
      <c r="D895" s="39"/>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c r="A896" s="11"/>
      <c r="B896" s="11"/>
      <c r="C896" s="11"/>
      <c r="D896" s="39"/>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c r="A897" s="11"/>
      <c r="B897" s="11"/>
      <c r="C897" s="11"/>
      <c r="D897" s="39"/>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c r="A898" s="11"/>
      <c r="B898" s="11"/>
      <c r="C898" s="11"/>
      <c r="D898" s="39"/>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c r="A899" s="11"/>
      <c r="B899" s="11"/>
      <c r="C899" s="11"/>
      <c r="D899" s="39"/>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c r="A900" s="11"/>
      <c r="B900" s="11"/>
      <c r="C900" s="11"/>
      <c r="D900" s="39"/>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c r="A901" s="11"/>
      <c r="B901" s="11"/>
      <c r="C901" s="11"/>
      <c r="D901" s="39"/>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c r="A902" s="11"/>
      <c r="B902" s="11"/>
      <c r="C902" s="11"/>
      <c r="D902" s="39"/>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c r="A903" s="11"/>
      <c r="B903" s="11"/>
      <c r="C903" s="11"/>
      <c r="D903" s="39"/>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c r="A904" s="11"/>
      <c r="B904" s="11"/>
      <c r="C904" s="11"/>
      <c r="D904" s="39"/>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c r="A905" s="11"/>
      <c r="B905" s="11"/>
      <c r="C905" s="11"/>
      <c r="D905" s="39"/>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c r="A906" s="11"/>
      <c r="B906" s="11"/>
      <c r="C906" s="11"/>
      <c r="D906" s="39"/>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c r="A907" s="11"/>
      <c r="B907" s="11"/>
      <c r="C907" s="11"/>
      <c r="D907" s="39"/>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c r="A908" s="11"/>
      <c r="B908" s="11"/>
      <c r="C908" s="11"/>
      <c r="D908" s="39"/>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c r="A909" s="11"/>
      <c r="B909" s="11"/>
      <c r="C909" s="11"/>
      <c r="D909" s="39"/>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c r="A910" s="11"/>
      <c r="B910" s="11"/>
      <c r="C910" s="11"/>
      <c r="D910" s="39"/>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c r="A911" s="11"/>
      <c r="B911" s="11"/>
      <c r="C911" s="11"/>
      <c r="D911" s="39"/>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c r="A912" s="11"/>
      <c r="B912" s="11"/>
      <c r="C912" s="11"/>
      <c r="D912" s="39"/>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c r="A913" s="11"/>
      <c r="B913" s="11"/>
      <c r="C913" s="11"/>
      <c r="D913" s="39"/>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c r="A914" s="11"/>
      <c r="B914" s="11"/>
      <c r="C914" s="11"/>
      <c r="D914" s="39"/>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c r="A915" s="11"/>
      <c r="B915" s="11"/>
      <c r="C915" s="11"/>
      <c r="D915" s="39"/>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c r="A916" s="11"/>
      <c r="B916" s="11"/>
      <c r="C916" s="11"/>
      <c r="D916" s="39"/>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c r="A917" s="11"/>
      <c r="B917" s="11"/>
      <c r="C917" s="11"/>
      <c r="D917" s="39"/>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c r="A918" s="11"/>
      <c r="B918" s="11"/>
      <c r="C918" s="11"/>
      <c r="D918" s="39"/>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c r="A919" s="11"/>
      <c r="B919" s="11"/>
      <c r="C919" s="11"/>
      <c r="D919" s="39"/>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c r="A920" s="11"/>
      <c r="B920" s="11"/>
      <c r="C920" s="11"/>
      <c r="D920" s="39"/>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c r="A921" s="11"/>
      <c r="B921" s="11"/>
      <c r="C921" s="11"/>
      <c r="D921" s="39"/>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c r="A922" s="11"/>
      <c r="B922" s="11"/>
      <c r="C922" s="11"/>
      <c r="D922" s="39"/>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c r="A923" s="11"/>
      <c r="B923" s="11"/>
      <c r="C923" s="11"/>
      <c r="D923" s="39"/>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c r="A924" s="11"/>
      <c r="B924" s="11"/>
      <c r="C924" s="11"/>
      <c r="D924" s="39"/>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c r="A925" s="11"/>
      <c r="B925" s="11"/>
      <c r="C925" s="11"/>
      <c r="D925" s="39"/>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c r="A926" s="11"/>
      <c r="B926" s="11"/>
      <c r="C926" s="11"/>
      <c r="D926" s="39"/>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c r="A927" s="11"/>
      <c r="B927" s="11"/>
      <c r="C927" s="11"/>
      <c r="D927" s="39"/>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c r="A928" s="11"/>
      <c r="B928" s="11"/>
      <c r="C928" s="11"/>
      <c r="D928" s="39"/>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c r="A929" s="11"/>
      <c r="B929" s="11"/>
      <c r="C929" s="11"/>
      <c r="D929" s="39"/>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c r="A930" s="11"/>
      <c r="B930" s="11"/>
      <c r="C930" s="11"/>
      <c r="D930" s="39"/>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c r="A931" s="11"/>
      <c r="B931" s="11"/>
      <c r="C931" s="11"/>
      <c r="D931" s="39"/>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c r="A932" s="11"/>
      <c r="B932" s="11"/>
      <c r="C932" s="11"/>
      <c r="D932" s="39"/>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c r="A933" s="11"/>
      <c r="B933" s="11"/>
      <c r="C933" s="11"/>
      <c r="D933" s="39"/>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c r="A934" s="11"/>
      <c r="B934" s="11"/>
      <c r="C934" s="11"/>
      <c r="D934" s="39"/>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c r="A935" s="11"/>
      <c r="B935" s="11"/>
      <c r="C935" s="11"/>
      <c r="D935" s="39"/>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c r="A936" s="11"/>
      <c r="B936" s="11"/>
      <c r="C936" s="11"/>
      <c r="D936" s="39"/>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c r="A937" s="11"/>
      <c r="B937" s="11"/>
      <c r="C937" s="11"/>
      <c r="D937" s="39"/>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c r="A938" s="11"/>
      <c r="B938" s="11"/>
      <c r="C938" s="11"/>
      <c r="D938" s="39"/>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c r="A939" s="11"/>
      <c r="B939" s="11"/>
      <c r="C939" s="11"/>
      <c r="D939" s="39"/>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c r="A940" s="11"/>
      <c r="B940" s="11"/>
      <c r="C940" s="11"/>
      <c r="D940" s="39"/>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c r="A941" s="11"/>
      <c r="B941" s="11"/>
      <c r="C941" s="11"/>
      <c r="D941" s="39"/>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c r="A942" s="11"/>
      <c r="B942" s="11"/>
      <c r="C942" s="11"/>
      <c r="D942" s="39"/>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c r="A943" s="11"/>
      <c r="B943" s="11"/>
      <c r="C943" s="11"/>
      <c r="D943" s="39"/>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c r="A944" s="11"/>
      <c r="B944" s="11"/>
      <c r="C944" s="11"/>
      <c r="D944" s="39"/>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75" customHeight="1">
      <c r="A945" s="11"/>
      <c r="B945" s="11"/>
      <c r="C945" s="11"/>
      <c r="D945" s="39"/>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75" customHeight="1">
      <c r="A946" s="11"/>
      <c r="B946" s="11"/>
      <c r="C946" s="11"/>
      <c r="D946" s="39"/>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75" customHeight="1">
      <c r="A947" s="11"/>
      <c r="B947" s="11"/>
      <c r="C947" s="11"/>
      <c r="D947" s="39"/>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75" customHeight="1">
      <c r="A948" s="11"/>
      <c r="B948" s="11"/>
      <c r="C948" s="11"/>
      <c r="D948" s="39"/>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75" customHeight="1">
      <c r="A949" s="11"/>
      <c r="B949" s="11"/>
      <c r="C949" s="11"/>
      <c r="D949" s="39"/>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75" customHeight="1">
      <c r="A950" s="11"/>
      <c r="B950" s="11"/>
      <c r="C950" s="11"/>
      <c r="D950" s="39"/>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5.75" customHeight="1">
      <c r="A951" s="11"/>
      <c r="B951" s="11"/>
      <c r="C951" s="11"/>
      <c r="D951" s="39"/>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5.75" customHeight="1">
      <c r="A952" s="11"/>
      <c r="B952" s="11"/>
      <c r="C952" s="11"/>
      <c r="D952" s="39"/>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5.75" customHeight="1">
      <c r="A953" s="11"/>
      <c r="B953" s="11"/>
      <c r="C953" s="11"/>
      <c r="D953" s="39"/>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5.75" customHeight="1">
      <c r="A954" s="11"/>
      <c r="B954" s="11"/>
      <c r="C954" s="11"/>
      <c r="D954" s="39"/>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5.75" customHeight="1">
      <c r="A955" s="11"/>
      <c r="B955" s="11"/>
      <c r="C955" s="11"/>
      <c r="D955" s="39"/>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5.75" customHeight="1">
      <c r="A956" s="11"/>
      <c r="B956" s="11"/>
      <c r="C956" s="11"/>
      <c r="D956" s="39"/>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5.75" customHeight="1">
      <c r="A957" s="11"/>
      <c r="B957" s="11"/>
      <c r="C957" s="11"/>
      <c r="D957" s="39"/>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5.75" customHeight="1">
      <c r="A958" s="11"/>
      <c r="B958" s="11"/>
      <c r="C958" s="11"/>
      <c r="D958" s="39"/>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5.75" customHeight="1">
      <c r="A959" s="11"/>
      <c r="B959" s="11"/>
      <c r="C959" s="11"/>
      <c r="D959" s="39"/>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5.75" customHeight="1">
      <c r="A960" s="11"/>
      <c r="B960" s="11"/>
      <c r="C960" s="11"/>
      <c r="D960" s="39"/>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5.75" customHeight="1">
      <c r="A961" s="11"/>
      <c r="B961" s="11"/>
      <c r="C961" s="11"/>
      <c r="D961" s="39"/>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5.75" customHeight="1">
      <c r="A962" s="11"/>
      <c r="B962" s="11"/>
      <c r="C962" s="11"/>
      <c r="D962" s="39"/>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5.75" customHeight="1">
      <c r="A963" s="11"/>
      <c r="B963" s="11"/>
      <c r="C963" s="11"/>
      <c r="D963" s="39"/>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5.75" customHeight="1">
      <c r="A964" s="11"/>
      <c r="B964" s="11"/>
      <c r="C964" s="11"/>
      <c r="D964" s="39"/>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5.75" customHeight="1">
      <c r="A965" s="11"/>
      <c r="B965" s="11"/>
      <c r="C965" s="11"/>
      <c r="D965" s="39"/>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5.75" customHeight="1">
      <c r="A966" s="11"/>
      <c r="B966" s="11"/>
      <c r="C966" s="11"/>
      <c r="D966" s="39"/>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5.75" customHeight="1">
      <c r="A967" s="11"/>
      <c r="B967" s="11"/>
      <c r="C967" s="11"/>
      <c r="D967" s="39"/>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5.75" customHeight="1">
      <c r="A968" s="11"/>
      <c r="B968" s="11"/>
      <c r="C968" s="11"/>
      <c r="D968" s="39"/>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5.75" customHeight="1">
      <c r="A969" s="11"/>
      <c r="B969" s="11"/>
      <c r="C969" s="11"/>
      <c r="D969" s="39"/>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5.75" customHeight="1">
      <c r="A970" s="11"/>
      <c r="B970" s="11"/>
      <c r="C970" s="11"/>
      <c r="D970" s="39"/>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5.75" customHeight="1">
      <c r="A971" s="11"/>
      <c r="B971" s="11"/>
      <c r="C971" s="11"/>
      <c r="D971" s="39"/>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5.75" customHeight="1">
      <c r="A972" s="11"/>
      <c r="B972" s="11"/>
      <c r="C972" s="11"/>
      <c r="D972" s="39"/>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5.75" customHeight="1">
      <c r="A973" s="11"/>
      <c r="B973" s="11"/>
      <c r="C973" s="11"/>
      <c r="D973" s="39"/>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5.75" customHeight="1">
      <c r="A974" s="11"/>
      <c r="B974" s="11"/>
      <c r="C974" s="11"/>
      <c r="D974" s="39"/>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5.75" customHeight="1">
      <c r="A975" s="11"/>
      <c r="B975" s="11"/>
      <c r="C975" s="11"/>
      <c r="D975" s="39"/>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5.75" customHeight="1">
      <c r="A976" s="11"/>
      <c r="B976" s="11"/>
      <c r="C976" s="11"/>
      <c r="D976" s="39"/>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5.75" customHeight="1">
      <c r="A977" s="11"/>
      <c r="B977" s="11"/>
      <c r="C977" s="11"/>
      <c r="D977" s="39"/>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5.75" customHeight="1">
      <c r="A978" s="11"/>
      <c r="B978" s="11"/>
      <c r="C978" s="11"/>
      <c r="D978" s="39"/>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5.75" customHeight="1">
      <c r="A979" s="11"/>
      <c r="B979" s="11"/>
      <c r="C979" s="11"/>
      <c r="D979" s="39"/>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5.75" customHeight="1">
      <c r="A980" s="11"/>
      <c r="B980" s="11"/>
      <c r="C980" s="11"/>
      <c r="D980" s="39"/>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5.75" customHeight="1">
      <c r="A981" s="11"/>
      <c r="B981" s="11"/>
      <c r="C981" s="11"/>
      <c r="D981" s="39"/>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5.75" customHeight="1">
      <c r="A982" s="11"/>
      <c r="B982" s="11"/>
      <c r="C982" s="11"/>
      <c r="D982" s="39"/>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5.75" customHeight="1">
      <c r="A983" s="11"/>
      <c r="B983" s="11"/>
      <c r="C983" s="11"/>
      <c r="D983" s="39"/>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5.75" customHeight="1">
      <c r="A984" s="11"/>
      <c r="B984" s="11"/>
      <c r="C984" s="11"/>
      <c r="D984" s="39"/>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5.75" customHeight="1">
      <c r="A985" s="11"/>
      <c r="B985" s="11"/>
      <c r="C985" s="11"/>
      <c r="D985" s="39"/>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5.75" customHeight="1">
      <c r="A986" s="11"/>
      <c r="B986" s="11"/>
      <c r="C986" s="11"/>
      <c r="D986" s="39"/>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5.75" customHeight="1">
      <c r="A987" s="11"/>
      <c r="B987" s="11"/>
      <c r="C987" s="11"/>
      <c r="D987" s="39"/>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5.75" customHeight="1">
      <c r="A988" s="11"/>
      <c r="B988" s="11"/>
      <c r="C988" s="11"/>
      <c r="D988" s="39"/>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5.75" customHeight="1">
      <c r="A989" s="11"/>
      <c r="B989" s="11"/>
      <c r="C989" s="11"/>
      <c r="D989" s="39"/>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5.75" customHeight="1">
      <c r="A990" s="11"/>
      <c r="B990" s="11"/>
      <c r="C990" s="11"/>
      <c r="D990" s="39"/>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5.75" customHeight="1">
      <c r="A991" s="11"/>
      <c r="B991" s="11"/>
      <c r="C991" s="11"/>
      <c r="D991" s="39"/>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5.75" customHeight="1">
      <c r="A992" s="11"/>
      <c r="B992" s="11"/>
      <c r="C992" s="11"/>
      <c r="D992" s="39"/>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5.75" customHeight="1">
      <c r="A993" s="11"/>
      <c r="B993" s="11"/>
      <c r="C993" s="11"/>
      <c r="D993" s="39"/>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5.75" customHeight="1">
      <c r="A994" s="11"/>
      <c r="B994" s="11"/>
      <c r="C994" s="11"/>
      <c r="D994" s="39"/>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5.75" customHeight="1">
      <c r="A995" s="11"/>
      <c r="B995" s="11"/>
      <c r="C995" s="11"/>
      <c r="D995" s="39"/>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5.75" customHeight="1">
      <c r="A996" s="11"/>
      <c r="B996" s="11"/>
      <c r="C996" s="11"/>
      <c r="D996" s="39"/>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5.75" customHeight="1">
      <c r="A997" s="11"/>
      <c r="B997" s="11"/>
      <c r="C997" s="11"/>
      <c r="D997" s="39"/>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5.75" customHeight="1">
      <c r="A998" s="11"/>
      <c r="B998" s="11"/>
      <c r="C998" s="11"/>
      <c r="D998" s="39"/>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5.75" customHeight="1">
      <c r="A999" s="11"/>
      <c r="B999" s="11"/>
      <c r="C999" s="11"/>
      <c r="D999" s="39"/>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5.75" customHeight="1">
      <c r="A1000" s="11"/>
      <c r="B1000" s="11"/>
      <c r="C1000" s="11"/>
      <c r="D1000" s="39"/>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mergeCells count="16">
    <mergeCell ref="A6:B6"/>
    <mergeCell ref="A7:B7"/>
    <mergeCell ref="B13:E13"/>
    <mergeCell ref="B14:E17"/>
    <mergeCell ref="A8:B8"/>
    <mergeCell ref="B9:E9"/>
    <mergeCell ref="B10:E10"/>
    <mergeCell ref="B11:C11"/>
    <mergeCell ref="D11:E11"/>
    <mergeCell ref="B12:C12"/>
    <mergeCell ref="D12:E12"/>
    <mergeCell ref="A1:F1"/>
    <mergeCell ref="A2:F2"/>
    <mergeCell ref="A3:F3"/>
    <mergeCell ref="A4:B4"/>
    <mergeCell ref="A5:B5"/>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14:formula1>
            <xm:f>'Reference Sheet'!$A$1:$A$3</xm:f>
          </x14:formula1>
          <xm:sqref>C5:C8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26D6015BDD45468DC5CCFBD726BD3C" ma:contentTypeVersion="7" ma:contentTypeDescription="Create a new document." ma:contentTypeScope="" ma:versionID="54c36d6d3d1d3ecdf079e9a4ab199866">
  <xsd:schema xmlns:xsd="http://www.w3.org/2001/XMLSchema" xmlns:xs="http://www.w3.org/2001/XMLSchema" xmlns:p="http://schemas.microsoft.com/office/2006/metadata/properties" xmlns:ns1="http://schemas.microsoft.com/sharepoint/v3" xmlns:ns2="f8cca4d9-050d-4afb-bade-626262a121bd" xmlns:ns3="54031767-dd6d-417c-ab73-583408f47564" targetNamespace="http://schemas.microsoft.com/office/2006/metadata/properties" ma:root="true" ma:fieldsID="3f5986c854c958878e2b855714a4409e" ns1:_="" ns2:_="" ns3:_="">
    <xsd:import namespace="http://schemas.microsoft.com/sharepoint/v3"/>
    <xsd:import namespace="f8cca4d9-050d-4afb-bade-626262a121b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8cca4d9-050d-4afb-bade-626262a121b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mediation_x0020_Date xmlns="f8cca4d9-050d-4afb-bade-626262a121bd">2022-10-06T23:18:29+00:00</Remediation_x0020_Date>
    <Estimated_x0020_Creation_x0020_Date xmlns="f8cca4d9-050d-4afb-bade-626262a121bd" xsi:nil="true"/>
    <PublishingExpirationDate xmlns="http://schemas.microsoft.com/sharepoint/v3" xsi:nil="true"/>
    <PublishingStartDate xmlns="http://schemas.microsoft.com/sharepoint/v3" xsi:nil="true"/>
    <Priority xmlns="f8cca4d9-050d-4afb-bade-626262a121bd">New</Priority>
  </documentManagement>
</p:properties>
</file>

<file path=customXml/itemProps1.xml><?xml version="1.0" encoding="utf-8"?>
<ds:datastoreItem xmlns:ds="http://schemas.openxmlformats.org/officeDocument/2006/customXml" ds:itemID="{606FC51E-70D6-47E8-9498-34A33578BD00}"/>
</file>

<file path=customXml/itemProps2.xml><?xml version="1.0" encoding="utf-8"?>
<ds:datastoreItem xmlns:ds="http://schemas.openxmlformats.org/officeDocument/2006/customXml" ds:itemID="{EA0DA0E4-0A9F-424B-B11F-55FE882BEF88}"/>
</file>

<file path=customXml/itemProps3.xml><?xml version="1.0" encoding="utf-8"?>
<ds:datastoreItem xmlns:ds="http://schemas.openxmlformats.org/officeDocument/2006/customXml" ds:itemID="{3DEC47CE-C814-47CE-8B5D-6583D6B472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Summary</vt:lpstr>
      <vt:lpstr>1.1 Alignment</vt:lpstr>
      <vt:lpstr>1.2 Rigor &amp; Communication</vt:lpstr>
      <vt:lpstr>1.3 Cognitive Challenge</vt:lpstr>
      <vt:lpstr>2.1 Engagement &amp; Motivation</vt:lpstr>
      <vt:lpstr>2.2 Culturally Responsive</vt:lpstr>
      <vt:lpstr>3.1 Supports for Teachers</vt:lpstr>
      <vt:lpstr>3.2 Supports for Students</vt:lpstr>
      <vt:lpstr>3.3 Digital Design Elements</vt:lpstr>
      <vt:lpstr>4.1 Formative Assessment</vt:lpstr>
      <vt:lpstr>4.2 Performance Assessments</vt:lpstr>
      <vt:lpstr>4.3 Integrated Assessment</vt:lpstr>
      <vt:lpstr>Reference Sheet</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"MooreA"</dc:creator>
  <cp:lastModifiedBy>"MooreA"</cp:lastModifiedBy>
  <dcterms:created xsi:type="dcterms:W3CDTF">2020-07-14T16:36:14Z</dcterms:created>
  <dcterms:modified xsi:type="dcterms:W3CDTF">2022-09-12T19:59:09Z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0x0101000E26D6015BDD45468DC5CCFBD726BD3C</vt:lpwstr>
  </property>
</Properties>
</file>