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~ Corrections Hospitals and Treatment Schools\LTCT Educational Programs\Fiscal\Fiscal 2025-27\25-27 fiscal templates\"/>
    </mc:Choice>
  </mc:AlternateContent>
  <xr:revisionPtr revIDLastSave="0" documentId="13_ncr:1_{3AE33146-6F9E-476E-8D7A-099BAD505954}" xr6:coauthVersionLast="47" xr6:coauthVersionMax="47" xr10:uidLastSave="{00000000-0000-0000-0000-000000000000}"/>
  <bookViews>
    <workbookView xWindow="50085" yWindow="-16080" windowWidth="29040" windowHeight="15720" tabRatio="687" activeTab="4" xr2:uid="{00000000-000D-0000-FFFF-FFFF00000000}"/>
  </bookViews>
  <sheets>
    <sheet name="Summary" sheetId="1" r:id="rId1"/>
    <sheet name="Oregon Funds" sheetId="13" r:id="rId2"/>
    <sheet name="IDEA 611" sheetId="10" r:id="rId3"/>
    <sheet name="IDEA 619" sheetId="14" r:id="rId4"/>
    <sheet name="Title 1D" sheetId="12" r:id="rId5"/>
    <sheet name="Title 1D Transition" sheetId="15" r:id="rId6"/>
    <sheet name="Misc" sheetId="16" r:id="rId7"/>
    <sheet name="Interest" sheetId="7" r:id="rId8"/>
    <sheet name="Instructions" sheetId="8" r:id="rId9"/>
  </sheets>
  <definedNames>
    <definedName name="_xlnm.Print_Area" localSheetId="2">'IDEA 611'!$A$12:$M$71</definedName>
    <definedName name="_xlnm.Print_Area" localSheetId="3">'IDEA 619'!$A$12:$M$71</definedName>
    <definedName name="_xlnm.Print_Area" localSheetId="7">Interest!$A$12:$K$76</definedName>
    <definedName name="_xlnm.Print_Area" localSheetId="6">Misc!$A$12:$M$71</definedName>
    <definedName name="_xlnm.Print_Area" localSheetId="1">'Oregon Funds'!$A$12:$M$77</definedName>
    <definedName name="_xlnm.Print_Area" localSheetId="0">Summary!$A$12:$M$77</definedName>
    <definedName name="_xlnm.Print_Area" localSheetId="4">'Title 1D'!$A$12:$M$71</definedName>
    <definedName name="_xlnm.Print_Area" localSheetId="5">'Title 1D Transition'!$A$12:$M$71</definedName>
    <definedName name="_xlnm.Print_Titles" localSheetId="2">'IDEA 611'!$1:$11</definedName>
    <definedName name="_xlnm.Print_Titles" localSheetId="3">'IDEA 619'!$1:$11</definedName>
    <definedName name="_xlnm.Print_Titles" localSheetId="7">Interest!$1:$11</definedName>
    <definedName name="_xlnm.Print_Titles" localSheetId="6">Misc!$1:$11</definedName>
    <definedName name="_xlnm.Print_Titles" localSheetId="1">'Oregon Funds'!$1:$11</definedName>
    <definedName name="_xlnm.Print_Titles" localSheetId="0">Summary!$1:$11</definedName>
    <definedName name="_xlnm.Print_Titles" localSheetId="4">'Title 1D'!$1:$11</definedName>
    <definedName name="_xlnm.Print_Titles" localSheetId="5">'Title 1D Transition'!$1:$11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4" l="1"/>
  <c r="A2" i="12"/>
  <c r="A2" i="15"/>
  <c r="A2" i="16"/>
  <c r="A2" i="7"/>
  <c r="A2" i="10"/>
  <c r="A2" i="13"/>
  <c r="A1" i="13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H68" i="1"/>
  <c r="I68" i="1"/>
  <c r="J68" i="1"/>
  <c r="K68" i="1"/>
  <c r="C62" i="1"/>
  <c r="D62" i="1"/>
  <c r="E62" i="1"/>
  <c r="F62" i="1"/>
  <c r="G62" i="1"/>
  <c r="H62" i="1"/>
  <c r="I62" i="1"/>
  <c r="J62" i="1"/>
  <c r="K62" i="1"/>
  <c r="C59" i="1"/>
  <c r="D59" i="1"/>
  <c r="E59" i="1"/>
  <c r="F59" i="1"/>
  <c r="G59" i="1"/>
  <c r="H59" i="1"/>
  <c r="I59" i="1"/>
  <c r="J59" i="1"/>
  <c r="K59" i="1"/>
  <c r="C51" i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G67" i="1" l="1"/>
  <c r="F67" i="1"/>
  <c r="E67" i="1"/>
  <c r="D67" i="1"/>
  <c r="C67" i="1"/>
  <c r="K64" i="1"/>
  <c r="J64" i="1"/>
  <c r="I64" i="1"/>
  <c r="H64" i="1"/>
  <c r="G64" i="1"/>
  <c r="F64" i="1"/>
  <c r="E64" i="1"/>
  <c r="D64" i="1"/>
  <c r="C64" i="1"/>
  <c r="K61" i="1"/>
  <c r="J61" i="1"/>
  <c r="I61" i="1"/>
  <c r="H61" i="1"/>
  <c r="G61" i="1"/>
  <c r="F61" i="1"/>
  <c r="E61" i="1"/>
  <c r="D61" i="1"/>
  <c r="C61" i="1"/>
  <c r="K58" i="1"/>
  <c r="J58" i="1"/>
  <c r="I58" i="1"/>
  <c r="H58" i="1"/>
  <c r="G58" i="1"/>
  <c r="F58" i="1"/>
  <c r="E58" i="1"/>
  <c r="D58" i="1"/>
  <c r="C58" i="1"/>
  <c r="K50" i="1"/>
  <c r="J50" i="1"/>
  <c r="I50" i="1"/>
  <c r="H50" i="1"/>
  <c r="G50" i="1"/>
  <c r="F50" i="1"/>
  <c r="E50" i="1"/>
  <c r="D50" i="1"/>
  <c r="C50" i="1"/>
  <c r="K43" i="1"/>
  <c r="J43" i="1"/>
  <c r="I43" i="1"/>
  <c r="H43" i="1"/>
  <c r="G43" i="1"/>
  <c r="F43" i="1"/>
  <c r="E43" i="1"/>
  <c r="D43" i="1"/>
  <c r="C43" i="1"/>
  <c r="K39" i="1"/>
  <c r="J39" i="1"/>
  <c r="I39" i="1"/>
  <c r="H39" i="1"/>
  <c r="G39" i="1"/>
  <c r="F39" i="1"/>
  <c r="E39" i="1"/>
  <c r="D39" i="1"/>
  <c r="C39" i="1"/>
  <c r="K34" i="1"/>
  <c r="J34" i="1"/>
  <c r="I34" i="1"/>
  <c r="H34" i="1"/>
  <c r="G34" i="1"/>
  <c r="F34" i="1"/>
  <c r="E34" i="1"/>
  <c r="D34" i="1"/>
  <c r="C34" i="1"/>
  <c r="K29" i="1"/>
  <c r="J29" i="1"/>
  <c r="I29" i="1"/>
  <c r="H29" i="1"/>
  <c r="G29" i="1"/>
  <c r="F29" i="1"/>
  <c r="E29" i="1"/>
  <c r="D29" i="1"/>
  <c r="C29" i="1"/>
  <c r="K24" i="1"/>
  <c r="J24" i="1"/>
  <c r="I24" i="1"/>
  <c r="H24" i="1"/>
  <c r="G24" i="1"/>
  <c r="F24" i="1"/>
  <c r="E24" i="1"/>
  <c r="D24" i="1"/>
  <c r="C24" i="1"/>
  <c r="K22" i="1"/>
  <c r="J22" i="1"/>
  <c r="I22" i="1"/>
  <c r="H22" i="1"/>
  <c r="G22" i="1"/>
  <c r="F22" i="1"/>
  <c r="E22" i="1"/>
  <c r="D22" i="1"/>
  <c r="C22" i="1"/>
  <c r="K18" i="1"/>
  <c r="J18" i="1"/>
  <c r="I18" i="1"/>
  <c r="H18" i="1"/>
  <c r="G18" i="1"/>
  <c r="F18" i="1"/>
  <c r="E18" i="1"/>
  <c r="D18" i="1"/>
  <c r="C18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D14" i="1"/>
  <c r="E14" i="1"/>
  <c r="F14" i="1"/>
  <c r="G14" i="1"/>
  <c r="H14" i="1"/>
  <c r="I14" i="1"/>
  <c r="J14" i="1"/>
  <c r="K14" i="1"/>
  <c r="C14" i="1"/>
  <c r="N69" i="16" l="1"/>
  <c r="L69" i="16"/>
  <c r="M69" i="16" s="1"/>
  <c r="K69" i="16"/>
  <c r="J69" i="16"/>
  <c r="I69" i="16"/>
  <c r="I70" i="16" s="1"/>
  <c r="H69" i="16"/>
  <c r="G69" i="16"/>
  <c r="G70" i="16" s="1"/>
  <c r="F69" i="16"/>
  <c r="E69" i="16"/>
  <c r="D69" i="16"/>
  <c r="C69" i="16"/>
  <c r="M68" i="16"/>
  <c r="L68" i="16"/>
  <c r="B68" i="16"/>
  <c r="L67" i="16"/>
  <c r="M67" i="16" s="1"/>
  <c r="B67" i="16"/>
  <c r="M64" i="16"/>
  <c r="L64" i="16"/>
  <c r="N63" i="16"/>
  <c r="N65" i="16" s="1"/>
  <c r="M63" i="16"/>
  <c r="L63" i="16"/>
  <c r="K63" i="16"/>
  <c r="J63" i="16"/>
  <c r="I63" i="16"/>
  <c r="H63" i="16"/>
  <c r="G63" i="16"/>
  <c r="G65" i="16" s="1"/>
  <c r="F63" i="16"/>
  <c r="E63" i="16"/>
  <c r="D63" i="16"/>
  <c r="C63" i="16"/>
  <c r="L62" i="16"/>
  <c r="M62" i="16" s="1"/>
  <c r="M61" i="16"/>
  <c r="L61" i="16"/>
  <c r="L60" i="16" s="1"/>
  <c r="M60" i="16" s="1"/>
  <c r="N60" i="16"/>
  <c r="K60" i="16"/>
  <c r="J60" i="16"/>
  <c r="I60" i="16"/>
  <c r="H60" i="16"/>
  <c r="G60" i="16"/>
  <c r="F60" i="16"/>
  <c r="E60" i="16"/>
  <c r="D60" i="16"/>
  <c r="C60" i="16"/>
  <c r="M59" i="16"/>
  <c r="L59" i="16"/>
  <c r="M58" i="16"/>
  <c r="L58" i="16"/>
  <c r="N57" i="16"/>
  <c r="L57" i="16"/>
  <c r="M57" i="16" s="1"/>
  <c r="K57" i="16"/>
  <c r="J57" i="16"/>
  <c r="I57" i="16"/>
  <c r="I65" i="16" s="1"/>
  <c r="H57" i="16"/>
  <c r="G57" i="16"/>
  <c r="F57" i="16"/>
  <c r="E57" i="16"/>
  <c r="D57" i="16"/>
  <c r="C57" i="16"/>
  <c r="L56" i="16"/>
  <c r="M56" i="16" s="1"/>
  <c r="M55" i="16"/>
  <c r="L55" i="16"/>
  <c r="L54" i="16"/>
  <c r="M54" i="16" s="1"/>
  <c r="M53" i="16"/>
  <c r="L53" i="16"/>
  <c r="M52" i="16"/>
  <c r="L52" i="16"/>
  <c r="M51" i="16"/>
  <c r="L51" i="16"/>
  <c r="L50" i="16"/>
  <c r="M50" i="16" s="1"/>
  <c r="N49" i="16"/>
  <c r="K49" i="16"/>
  <c r="K65" i="16" s="1"/>
  <c r="J49" i="16"/>
  <c r="I49" i="16"/>
  <c r="H49" i="16"/>
  <c r="G49" i="16"/>
  <c r="F49" i="16"/>
  <c r="E49" i="16"/>
  <c r="D49" i="16"/>
  <c r="C49" i="16"/>
  <c r="M48" i="16"/>
  <c r="L48" i="16"/>
  <c r="L47" i="16"/>
  <c r="M47" i="16" s="1"/>
  <c r="M46" i="16"/>
  <c r="L46" i="16"/>
  <c r="M45" i="16"/>
  <c r="L45" i="16"/>
  <c r="M44" i="16"/>
  <c r="L44" i="16"/>
  <c r="L43" i="16"/>
  <c r="M43" i="16" s="1"/>
  <c r="N42" i="16"/>
  <c r="L42" i="16"/>
  <c r="M42" i="16" s="1"/>
  <c r="K42" i="16"/>
  <c r="J42" i="16"/>
  <c r="J27" i="16" s="1"/>
  <c r="I42" i="16"/>
  <c r="H42" i="16"/>
  <c r="G42" i="16"/>
  <c r="F42" i="16"/>
  <c r="E42" i="16"/>
  <c r="D42" i="16"/>
  <c r="C42" i="16"/>
  <c r="M41" i="16"/>
  <c r="L41" i="16"/>
  <c r="L40" i="16"/>
  <c r="M40" i="16" s="1"/>
  <c r="M39" i="16"/>
  <c r="L39" i="16"/>
  <c r="N38" i="16"/>
  <c r="K38" i="16"/>
  <c r="J38" i="16"/>
  <c r="I38" i="16"/>
  <c r="H38" i="16"/>
  <c r="G38" i="16"/>
  <c r="F38" i="16"/>
  <c r="F27" i="16" s="1"/>
  <c r="E38" i="16"/>
  <c r="D38" i="16"/>
  <c r="C38" i="16"/>
  <c r="M37" i="16"/>
  <c r="L37" i="16"/>
  <c r="M36" i="16"/>
  <c r="L36" i="16"/>
  <c r="L35" i="16"/>
  <c r="M35" i="16" s="1"/>
  <c r="M34" i="16"/>
  <c r="L34" i="16"/>
  <c r="N33" i="16"/>
  <c r="N27" i="16" s="1"/>
  <c r="M33" i="16"/>
  <c r="L33" i="16"/>
  <c r="K33" i="16"/>
  <c r="K27" i="16" s="1"/>
  <c r="J33" i="16"/>
  <c r="I33" i="16"/>
  <c r="H33" i="16"/>
  <c r="H27" i="16" s="1"/>
  <c r="G33" i="16"/>
  <c r="F33" i="16"/>
  <c r="E33" i="16"/>
  <c r="E27" i="16" s="1"/>
  <c r="D33" i="16"/>
  <c r="C33" i="16"/>
  <c r="C27" i="16" s="1"/>
  <c r="L32" i="16"/>
  <c r="L28" i="16" s="1"/>
  <c r="M31" i="16"/>
  <c r="L31" i="16"/>
  <c r="M30" i="16"/>
  <c r="L30" i="16"/>
  <c r="M29" i="16"/>
  <c r="L29" i="16"/>
  <c r="N28" i="16"/>
  <c r="K28" i="16"/>
  <c r="J28" i="16"/>
  <c r="I28" i="16"/>
  <c r="I27" i="16" s="1"/>
  <c r="H28" i="16"/>
  <c r="G28" i="16"/>
  <c r="F28" i="16"/>
  <c r="E28" i="16"/>
  <c r="D28" i="16"/>
  <c r="C28" i="16"/>
  <c r="G27" i="16"/>
  <c r="D27" i="16"/>
  <c r="L26" i="16"/>
  <c r="M26" i="16" s="1"/>
  <c r="M25" i="16"/>
  <c r="L25" i="16"/>
  <c r="L24" i="16"/>
  <c r="L23" i="16" s="1"/>
  <c r="M23" i="16" s="1"/>
  <c r="N23" i="16"/>
  <c r="K23" i="16"/>
  <c r="J23" i="16"/>
  <c r="I23" i="16"/>
  <c r="H23" i="16"/>
  <c r="G23" i="16"/>
  <c r="F23" i="16"/>
  <c r="E23" i="16"/>
  <c r="D23" i="16"/>
  <c r="C23" i="16"/>
  <c r="M22" i="16"/>
  <c r="L22" i="16"/>
  <c r="M21" i="16"/>
  <c r="L21" i="16"/>
  <c r="M20" i="16"/>
  <c r="L20" i="16"/>
  <c r="L19" i="16"/>
  <c r="M19" i="16" s="1"/>
  <c r="M18" i="16"/>
  <c r="L18" i="16"/>
  <c r="N17" i="16"/>
  <c r="M17" i="16"/>
  <c r="L17" i="16"/>
  <c r="K17" i="16"/>
  <c r="K12" i="16" s="1"/>
  <c r="J17" i="16"/>
  <c r="I17" i="16"/>
  <c r="H17" i="16"/>
  <c r="H12" i="16" s="1"/>
  <c r="G17" i="16"/>
  <c r="F17" i="16"/>
  <c r="E17" i="16"/>
  <c r="D17" i="16"/>
  <c r="D12" i="16" s="1"/>
  <c r="C17" i="16"/>
  <c r="C12" i="16" s="1"/>
  <c r="L16" i="16"/>
  <c r="M16" i="16" s="1"/>
  <c r="M15" i="16"/>
  <c r="L15" i="16"/>
  <c r="M14" i="16"/>
  <c r="L14" i="16"/>
  <c r="L13" i="16" s="1"/>
  <c r="N13" i="16"/>
  <c r="K13" i="16"/>
  <c r="J13" i="16"/>
  <c r="I13" i="16"/>
  <c r="H13" i="16"/>
  <c r="G13" i="16"/>
  <c r="F13" i="16"/>
  <c r="E13" i="16"/>
  <c r="D13" i="16"/>
  <c r="C13" i="16"/>
  <c r="N12" i="16"/>
  <c r="J12" i="16"/>
  <c r="I12" i="16"/>
  <c r="G12" i="16"/>
  <c r="F12" i="16"/>
  <c r="E12" i="16"/>
  <c r="C11" i="16"/>
  <c r="J7" i="16"/>
  <c r="D7" i="16"/>
  <c r="C7" i="16"/>
  <c r="J6" i="16"/>
  <c r="D6" i="16"/>
  <c r="C6" i="16"/>
  <c r="A5" i="16"/>
  <c r="F3" i="16"/>
  <c r="J65" i="16" l="1"/>
  <c r="D70" i="16"/>
  <c r="C65" i="16"/>
  <c r="C70" i="16" s="1"/>
  <c r="H70" i="16"/>
  <c r="F65" i="16"/>
  <c r="J70" i="16"/>
  <c r="M28" i="16"/>
  <c r="L27" i="16"/>
  <c r="M27" i="16" s="1"/>
  <c r="K70" i="16"/>
  <c r="F70" i="16"/>
  <c r="D65" i="16"/>
  <c r="E65" i="16"/>
  <c r="E70" i="16" s="1"/>
  <c r="M13" i="16"/>
  <c r="L12" i="16"/>
  <c r="M12" i="16" s="1"/>
  <c r="H65" i="16"/>
  <c r="N70" i="16"/>
  <c r="L38" i="16"/>
  <c r="M38" i="16" s="1"/>
  <c r="M24" i="16"/>
  <c r="M32" i="16"/>
  <c r="L49" i="16"/>
  <c r="M49" i="16" s="1"/>
  <c r="I23" i="13"/>
  <c r="K60" i="1"/>
  <c r="I60" i="1"/>
  <c r="D60" i="1"/>
  <c r="C68" i="1"/>
  <c r="E60" i="1"/>
  <c r="G60" i="1"/>
  <c r="C60" i="1"/>
  <c r="N69" i="15"/>
  <c r="K69" i="15"/>
  <c r="J69" i="15"/>
  <c r="I69" i="15"/>
  <c r="H69" i="15"/>
  <c r="G69" i="15"/>
  <c r="F69" i="15"/>
  <c r="E69" i="15"/>
  <c r="D69" i="15"/>
  <c r="C69" i="15"/>
  <c r="L68" i="15"/>
  <c r="M68" i="15" s="1"/>
  <c r="B68" i="15"/>
  <c r="L67" i="15"/>
  <c r="M67" i="15" s="1"/>
  <c r="B67" i="15"/>
  <c r="L64" i="15"/>
  <c r="L63" i="15" s="1"/>
  <c r="N63" i="15"/>
  <c r="K63" i="15"/>
  <c r="J63" i="15"/>
  <c r="I63" i="15"/>
  <c r="H63" i="15"/>
  <c r="G63" i="15"/>
  <c r="F63" i="15"/>
  <c r="E63" i="15"/>
  <c r="D63" i="15"/>
  <c r="C63" i="15"/>
  <c r="L62" i="15"/>
  <c r="M62" i="15" s="1"/>
  <c r="L61" i="15"/>
  <c r="L60" i="15" s="1"/>
  <c r="M60" i="15" s="1"/>
  <c r="N60" i="15"/>
  <c r="K60" i="15"/>
  <c r="J60" i="15"/>
  <c r="I60" i="15"/>
  <c r="H60" i="15"/>
  <c r="G60" i="15"/>
  <c r="F60" i="15"/>
  <c r="E60" i="15"/>
  <c r="D60" i="15"/>
  <c r="C60" i="15"/>
  <c r="L59" i="15"/>
  <c r="M59" i="15" s="1"/>
  <c r="L58" i="15"/>
  <c r="M58" i="15" s="1"/>
  <c r="N57" i="15"/>
  <c r="K57" i="15"/>
  <c r="J57" i="15"/>
  <c r="I57" i="15"/>
  <c r="H57" i="15"/>
  <c r="G57" i="15"/>
  <c r="F57" i="15"/>
  <c r="E57" i="15"/>
  <c r="D57" i="15"/>
  <c r="C57" i="15"/>
  <c r="L56" i="15"/>
  <c r="M56" i="15" s="1"/>
  <c r="L55" i="15"/>
  <c r="M55" i="15" s="1"/>
  <c r="L54" i="15"/>
  <c r="M54" i="15" s="1"/>
  <c r="L53" i="15"/>
  <c r="M53" i="15" s="1"/>
  <c r="L52" i="15"/>
  <c r="M52" i="15" s="1"/>
  <c r="L51" i="15"/>
  <c r="M51" i="15" s="1"/>
  <c r="L50" i="15"/>
  <c r="M50" i="15" s="1"/>
  <c r="N49" i="15"/>
  <c r="K49" i="15"/>
  <c r="J49" i="15"/>
  <c r="I49" i="15"/>
  <c r="H49" i="15"/>
  <c r="G49" i="15"/>
  <c r="F49" i="15"/>
  <c r="E49" i="15"/>
  <c r="D49" i="15"/>
  <c r="C49" i="15"/>
  <c r="L48" i="15"/>
  <c r="M48" i="15" s="1"/>
  <c r="L47" i="15"/>
  <c r="M47" i="15" s="1"/>
  <c r="L46" i="15"/>
  <c r="M46" i="15" s="1"/>
  <c r="L45" i="15"/>
  <c r="M45" i="15" s="1"/>
  <c r="L44" i="15"/>
  <c r="M44" i="15" s="1"/>
  <c r="L43" i="15"/>
  <c r="M43" i="15" s="1"/>
  <c r="N42" i="15"/>
  <c r="K42" i="15"/>
  <c r="J42" i="15"/>
  <c r="I42" i="15"/>
  <c r="H42" i="15"/>
  <c r="G42" i="15"/>
  <c r="F42" i="15"/>
  <c r="F27" i="15" s="1"/>
  <c r="E42" i="15"/>
  <c r="D42" i="15"/>
  <c r="C42" i="15"/>
  <c r="L41" i="15"/>
  <c r="M41" i="15" s="1"/>
  <c r="L40" i="15"/>
  <c r="M40" i="15" s="1"/>
  <c r="L39" i="15"/>
  <c r="N38" i="15"/>
  <c r="K38" i="15"/>
  <c r="J38" i="15"/>
  <c r="I38" i="15"/>
  <c r="H38" i="15"/>
  <c r="H27" i="15" s="1"/>
  <c r="G38" i="15"/>
  <c r="F38" i="15"/>
  <c r="E38" i="15"/>
  <c r="D38" i="15"/>
  <c r="C38" i="15"/>
  <c r="L37" i="15"/>
  <c r="M37" i="15" s="1"/>
  <c r="L36" i="15"/>
  <c r="M36" i="15" s="1"/>
  <c r="L35" i="15"/>
  <c r="M35" i="15" s="1"/>
  <c r="L34" i="15"/>
  <c r="M34" i="15" s="1"/>
  <c r="N33" i="15"/>
  <c r="K33" i="15"/>
  <c r="J33" i="15"/>
  <c r="I33" i="15"/>
  <c r="H33" i="15"/>
  <c r="G33" i="15"/>
  <c r="F33" i="15"/>
  <c r="E33" i="15"/>
  <c r="D33" i="15"/>
  <c r="C33" i="15"/>
  <c r="L32" i="15"/>
  <c r="M32" i="15" s="1"/>
  <c r="L31" i="15"/>
  <c r="M31" i="15" s="1"/>
  <c r="L30" i="15"/>
  <c r="M30" i="15" s="1"/>
  <c r="L29" i="15"/>
  <c r="L28" i="15" s="1"/>
  <c r="N28" i="15"/>
  <c r="K28" i="15"/>
  <c r="K27" i="15" s="1"/>
  <c r="J28" i="15"/>
  <c r="I28" i="15"/>
  <c r="H28" i="15"/>
  <c r="G28" i="15"/>
  <c r="F28" i="15"/>
  <c r="E28" i="15"/>
  <c r="D28" i="15"/>
  <c r="C28" i="15"/>
  <c r="D27" i="15"/>
  <c r="C27" i="15"/>
  <c r="L26" i="15"/>
  <c r="M26" i="15" s="1"/>
  <c r="L25" i="15"/>
  <c r="M25" i="15" s="1"/>
  <c r="L24" i="15"/>
  <c r="M24" i="15" s="1"/>
  <c r="N23" i="15"/>
  <c r="K23" i="15"/>
  <c r="J23" i="15"/>
  <c r="I23" i="15"/>
  <c r="H23" i="15"/>
  <c r="G23" i="15"/>
  <c r="F23" i="15"/>
  <c r="E23" i="15"/>
  <c r="D23" i="15"/>
  <c r="C23" i="15"/>
  <c r="L22" i="15"/>
  <c r="M22" i="15" s="1"/>
  <c r="L21" i="15"/>
  <c r="M21" i="15" s="1"/>
  <c r="L20" i="15"/>
  <c r="M20" i="15" s="1"/>
  <c r="L19" i="15"/>
  <c r="M19" i="15" s="1"/>
  <c r="L18" i="15"/>
  <c r="M18" i="15" s="1"/>
  <c r="N17" i="15"/>
  <c r="K17" i="15"/>
  <c r="J17" i="15"/>
  <c r="I17" i="15"/>
  <c r="H17" i="15"/>
  <c r="G17" i="15"/>
  <c r="G12" i="15" s="1"/>
  <c r="F17" i="15"/>
  <c r="E17" i="15"/>
  <c r="D17" i="15"/>
  <c r="C17" i="15"/>
  <c r="L16" i="15"/>
  <c r="M16" i="15" s="1"/>
  <c r="L15" i="15"/>
  <c r="M15" i="15" s="1"/>
  <c r="L14" i="15"/>
  <c r="M14" i="15" s="1"/>
  <c r="N13" i="15"/>
  <c r="N12" i="15" s="1"/>
  <c r="K13" i="15"/>
  <c r="J13" i="15"/>
  <c r="J12" i="15" s="1"/>
  <c r="I13" i="15"/>
  <c r="I12" i="15" s="1"/>
  <c r="H13" i="15"/>
  <c r="G13" i="15"/>
  <c r="F13" i="15"/>
  <c r="E13" i="15"/>
  <c r="D13" i="15"/>
  <c r="C13" i="15"/>
  <c r="F12" i="15"/>
  <c r="E12" i="15"/>
  <c r="C11" i="15"/>
  <c r="J7" i="15"/>
  <c r="D7" i="15"/>
  <c r="C7" i="15"/>
  <c r="J6" i="15"/>
  <c r="D6" i="15"/>
  <c r="C6" i="15"/>
  <c r="A5" i="15"/>
  <c r="F3" i="15"/>
  <c r="K69" i="14"/>
  <c r="J69" i="14"/>
  <c r="I69" i="14"/>
  <c r="H69" i="14"/>
  <c r="G69" i="14"/>
  <c r="F69" i="14"/>
  <c r="E69" i="14"/>
  <c r="D69" i="14"/>
  <c r="C69" i="14"/>
  <c r="L68" i="14"/>
  <c r="B68" i="14"/>
  <c r="L67" i="14"/>
  <c r="M67" i="14" s="1"/>
  <c r="B67" i="14"/>
  <c r="L64" i="14"/>
  <c r="M64" i="14" s="1"/>
  <c r="L63" i="14"/>
  <c r="K63" i="14"/>
  <c r="J63" i="14"/>
  <c r="I63" i="14"/>
  <c r="H63" i="14"/>
  <c r="G63" i="14"/>
  <c r="F63" i="14"/>
  <c r="E63" i="14"/>
  <c r="D63" i="14"/>
  <c r="C63" i="14"/>
  <c r="L62" i="14"/>
  <c r="M62" i="14" s="1"/>
  <c r="L61" i="14"/>
  <c r="M61" i="14" s="1"/>
  <c r="K60" i="14"/>
  <c r="J60" i="14"/>
  <c r="I60" i="14"/>
  <c r="H60" i="14"/>
  <c r="G60" i="14"/>
  <c r="F60" i="14"/>
  <c r="E60" i="14"/>
  <c r="D60" i="14"/>
  <c r="C60" i="14"/>
  <c r="L59" i="14"/>
  <c r="M59" i="14" s="1"/>
  <c r="L58" i="14"/>
  <c r="L57" i="14" s="1"/>
  <c r="M57" i="14" s="1"/>
  <c r="K57" i="14"/>
  <c r="J57" i="14"/>
  <c r="I57" i="14"/>
  <c r="H57" i="14"/>
  <c r="G57" i="14"/>
  <c r="F57" i="14"/>
  <c r="E57" i="14"/>
  <c r="D57" i="14"/>
  <c r="C57" i="14"/>
  <c r="L56" i="14"/>
  <c r="M56" i="14" s="1"/>
  <c r="L55" i="14"/>
  <c r="M55" i="14" s="1"/>
  <c r="L54" i="14"/>
  <c r="M54" i="14" s="1"/>
  <c r="L53" i="14"/>
  <c r="M53" i="14" s="1"/>
  <c r="L52" i="14"/>
  <c r="M52" i="14" s="1"/>
  <c r="L51" i="14"/>
  <c r="M51" i="14" s="1"/>
  <c r="L50" i="14"/>
  <c r="M50" i="14" s="1"/>
  <c r="K49" i="14"/>
  <c r="J49" i="14"/>
  <c r="I49" i="14"/>
  <c r="H49" i="14"/>
  <c r="G49" i="14"/>
  <c r="F49" i="14"/>
  <c r="E49" i="14"/>
  <c r="D49" i="14"/>
  <c r="C49" i="14"/>
  <c r="L48" i="14"/>
  <c r="M48" i="14" s="1"/>
  <c r="L47" i="14"/>
  <c r="M47" i="14" s="1"/>
  <c r="L46" i="14"/>
  <c r="M46" i="14" s="1"/>
  <c r="L45" i="14"/>
  <c r="M45" i="14" s="1"/>
  <c r="L44" i="14"/>
  <c r="M44" i="14" s="1"/>
  <c r="L43" i="14"/>
  <c r="L42" i="14" s="1"/>
  <c r="M42" i="14" s="1"/>
  <c r="K42" i="14"/>
  <c r="J42" i="14"/>
  <c r="I42" i="14"/>
  <c r="H42" i="14"/>
  <c r="G42" i="14"/>
  <c r="F42" i="14"/>
  <c r="E42" i="14"/>
  <c r="D42" i="14"/>
  <c r="C42" i="14"/>
  <c r="L41" i="14"/>
  <c r="M41" i="14" s="1"/>
  <c r="L40" i="14"/>
  <c r="M40" i="14" s="1"/>
  <c r="L39" i="14"/>
  <c r="M39" i="14" s="1"/>
  <c r="K38" i="14"/>
  <c r="J38" i="14"/>
  <c r="I38" i="14"/>
  <c r="H38" i="14"/>
  <c r="G38" i="14"/>
  <c r="F38" i="14"/>
  <c r="E38" i="14"/>
  <c r="D38" i="14"/>
  <c r="C38" i="14"/>
  <c r="L37" i="14"/>
  <c r="M37" i="14" s="1"/>
  <c r="L36" i="14"/>
  <c r="M36" i="14" s="1"/>
  <c r="L35" i="14"/>
  <c r="M35" i="14" s="1"/>
  <c r="L34" i="14"/>
  <c r="K33" i="14"/>
  <c r="J33" i="14"/>
  <c r="I33" i="14"/>
  <c r="H33" i="14"/>
  <c r="G33" i="14"/>
  <c r="F33" i="14"/>
  <c r="F27" i="14" s="1"/>
  <c r="E33" i="14"/>
  <c r="D33" i="14"/>
  <c r="C33" i="14"/>
  <c r="L32" i="14"/>
  <c r="M32" i="14" s="1"/>
  <c r="L31" i="14"/>
  <c r="M31" i="14" s="1"/>
  <c r="L30" i="14"/>
  <c r="M30" i="14" s="1"/>
  <c r="M29" i="14"/>
  <c r="L29" i="14"/>
  <c r="K28" i="14"/>
  <c r="K27" i="14" s="1"/>
  <c r="J28" i="14"/>
  <c r="I28" i="14"/>
  <c r="I27" i="14" s="1"/>
  <c r="H28" i="14"/>
  <c r="H27" i="14" s="1"/>
  <c r="G28" i="14"/>
  <c r="G27" i="14" s="1"/>
  <c r="F28" i="14"/>
  <c r="E28" i="14"/>
  <c r="D28" i="14"/>
  <c r="C28" i="14"/>
  <c r="C27" i="14" s="1"/>
  <c r="L26" i="14"/>
  <c r="M26" i="14" s="1"/>
  <c r="L25" i="14"/>
  <c r="M25" i="14" s="1"/>
  <c r="L24" i="14"/>
  <c r="L23" i="14" s="1"/>
  <c r="M23" i="14" s="1"/>
  <c r="K23" i="14"/>
  <c r="J23" i="14"/>
  <c r="I23" i="14"/>
  <c r="H23" i="14"/>
  <c r="G23" i="14"/>
  <c r="F23" i="14"/>
  <c r="E23" i="14"/>
  <c r="D23" i="14"/>
  <c r="C23" i="14"/>
  <c r="L22" i="14"/>
  <c r="M22" i="14" s="1"/>
  <c r="M21" i="14"/>
  <c r="L21" i="14"/>
  <c r="L20" i="14"/>
  <c r="M20" i="14" s="1"/>
  <c r="L19" i="14"/>
  <c r="M19" i="14" s="1"/>
  <c r="L18" i="14"/>
  <c r="L17" i="14" s="1"/>
  <c r="M17" i="14" s="1"/>
  <c r="K17" i="14"/>
  <c r="J17" i="14"/>
  <c r="I17" i="14"/>
  <c r="H17" i="14"/>
  <c r="G17" i="14"/>
  <c r="F17" i="14"/>
  <c r="E17" i="14"/>
  <c r="E12" i="14" s="1"/>
  <c r="D17" i="14"/>
  <c r="C17" i="14"/>
  <c r="L16" i="14"/>
  <c r="M16" i="14" s="1"/>
  <c r="L15" i="14"/>
  <c r="M15" i="14" s="1"/>
  <c r="L14" i="14"/>
  <c r="M14" i="14" s="1"/>
  <c r="K13" i="14"/>
  <c r="K12" i="14" s="1"/>
  <c r="J13" i="14"/>
  <c r="J12" i="14" s="1"/>
  <c r="I13" i="14"/>
  <c r="I12" i="14" s="1"/>
  <c r="H13" i="14"/>
  <c r="H12" i="14" s="1"/>
  <c r="G13" i="14"/>
  <c r="G12" i="14" s="1"/>
  <c r="F13" i="14"/>
  <c r="F12" i="14" s="1"/>
  <c r="E13" i="14"/>
  <c r="D13" i="14"/>
  <c r="D12" i="14" s="1"/>
  <c r="C13" i="14"/>
  <c r="C12" i="14" s="1"/>
  <c r="C11" i="14"/>
  <c r="J7" i="14"/>
  <c r="D7" i="14"/>
  <c r="C7" i="14"/>
  <c r="J6" i="14"/>
  <c r="D6" i="14"/>
  <c r="C6" i="14"/>
  <c r="A5" i="14"/>
  <c r="F3" i="14"/>
  <c r="L69" i="14" l="1"/>
  <c r="M69" i="14" s="1"/>
  <c r="L65" i="16"/>
  <c r="K12" i="15"/>
  <c r="K65" i="15" s="1"/>
  <c r="K70" i="15" s="1"/>
  <c r="J27" i="15"/>
  <c r="J65" i="15" s="1"/>
  <c r="J70" i="15" s="1"/>
  <c r="F60" i="1"/>
  <c r="L28" i="14"/>
  <c r="M28" i="14" s="1"/>
  <c r="D65" i="14"/>
  <c r="D70" i="14" s="1"/>
  <c r="N27" i="15"/>
  <c r="N65" i="15" s="1"/>
  <c r="N70" i="15" s="1"/>
  <c r="C65" i="15"/>
  <c r="C70" i="15" s="1"/>
  <c r="H60" i="1"/>
  <c r="J27" i="14"/>
  <c r="G27" i="15"/>
  <c r="G65" i="15" s="1"/>
  <c r="J60" i="1"/>
  <c r="D27" i="14"/>
  <c r="D12" i="15"/>
  <c r="E27" i="14"/>
  <c r="E65" i="14" s="1"/>
  <c r="E70" i="14" s="1"/>
  <c r="M24" i="14"/>
  <c r="H12" i="15"/>
  <c r="H65" i="15" s="1"/>
  <c r="H70" i="15" s="1"/>
  <c r="I27" i="15"/>
  <c r="I65" i="15" s="1"/>
  <c r="C12" i="15"/>
  <c r="E27" i="15"/>
  <c r="E65" i="15" s="1"/>
  <c r="E70" i="15" s="1"/>
  <c r="L69" i="15"/>
  <c r="M69" i="15" s="1"/>
  <c r="L33" i="14"/>
  <c r="M33" i="14" s="1"/>
  <c r="G70" i="15"/>
  <c r="L38" i="15"/>
  <c r="M38" i="15" s="1"/>
  <c r="H65" i="14"/>
  <c r="H70" i="14" s="1"/>
  <c r="M28" i="15"/>
  <c r="I70" i="15"/>
  <c r="D65" i="15"/>
  <c r="D70" i="15"/>
  <c r="F65" i="15"/>
  <c r="F70" i="15" s="1"/>
  <c r="M63" i="15"/>
  <c r="L17" i="15"/>
  <c r="M17" i="15" s="1"/>
  <c r="M29" i="15"/>
  <c r="L33" i="15"/>
  <c r="M33" i="15" s="1"/>
  <c r="M39" i="15"/>
  <c r="L57" i="15"/>
  <c r="M57" i="15" s="1"/>
  <c r="M61" i="15"/>
  <c r="M64" i="15"/>
  <c r="L13" i="15"/>
  <c r="L23" i="15"/>
  <c r="M23" i="15" s="1"/>
  <c r="L42" i="15"/>
  <c r="M42" i="15" s="1"/>
  <c r="L49" i="15"/>
  <c r="M49" i="15" s="1"/>
  <c r="I65" i="14"/>
  <c r="I70" i="14"/>
  <c r="F65" i="14"/>
  <c r="F70" i="14" s="1"/>
  <c r="J65" i="14"/>
  <c r="J70" i="14" s="1"/>
  <c r="C65" i="14"/>
  <c r="C70" i="14" s="1"/>
  <c r="G65" i="14"/>
  <c r="G70" i="14" s="1"/>
  <c r="K65" i="14"/>
  <c r="K70" i="14" s="1"/>
  <c r="M68" i="14"/>
  <c r="L13" i="14"/>
  <c r="M18" i="14"/>
  <c r="M34" i="14"/>
  <c r="L38" i="14"/>
  <c r="M38" i="14" s="1"/>
  <c r="M43" i="14"/>
  <c r="L49" i="14"/>
  <c r="M49" i="14" s="1"/>
  <c r="M58" i="14"/>
  <c r="L60" i="14"/>
  <c r="M60" i="14" s="1"/>
  <c r="M63" i="14"/>
  <c r="A5" i="7"/>
  <c r="A5" i="12"/>
  <c r="A5" i="10"/>
  <c r="A5" i="13"/>
  <c r="N69" i="12"/>
  <c r="N63" i="12"/>
  <c r="D57" i="13"/>
  <c r="E57" i="13"/>
  <c r="F57" i="13"/>
  <c r="G57" i="13"/>
  <c r="H57" i="13"/>
  <c r="I57" i="13"/>
  <c r="J57" i="13"/>
  <c r="K57" i="13"/>
  <c r="L62" i="13"/>
  <c r="M62" i="13" s="1"/>
  <c r="L61" i="13"/>
  <c r="L60" i="13" s="1"/>
  <c r="K60" i="13"/>
  <c r="J60" i="13"/>
  <c r="I60" i="13"/>
  <c r="H60" i="13"/>
  <c r="G60" i="13"/>
  <c r="F60" i="13"/>
  <c r="E60" i="13"/>
  <c r="D60" i="13"/>
  <c r="C60" i="13"/>
  <c r="L62" i="10"/>
  <c r="M62" i="10" s="1"/>
  <c r="L61" i="10"/>
  <c r="L60" i="10" s="1"/>
  <c r="K60" i="10"/>
  <c r="J60" i="10"/>
  <c r="I60" i="10"/>
  <c r="H60" i="10"/>
  <c r="G60" i="10"/>
  <c r="F60" i="10"/>
  <c r="E60" i="10"/>
  <c r="D60" i="10"/>
  <c r="C60" i="10"/>
  <c r="L62" i="12"/>
  <c r="L60" i="12" s="1"/>
  <c r="L61" i="12"/>
  <c r="N60" i="12"/>
  <c r="K60" i="12"/>
  <c r="J60" i="12"/>
  <c r="I60" i="12"/>
  <c r="H60" i="12"/>
  <c r="G60" i="12"/>
  <c r="F60" i="12"/>
  <c r="E60" i="12"/>
  <c r="D60" i="12"/>
  <c r="C60" i="12"/>
  <c r="D60" i="7"/>
  <c r="E60" i="7"/>
  <c r="F60" i="7"/>
  <c r="G60" i="7"/>
  <c r="H60" i="7"/>
  <c r="I60" i="7"/>
  <c r="J60" i="7"/>
  <c r="C60" i="7"/>
  <c r="C6" i="7"/>
  <c r="C7" i="12"/>
  <c r="C6" i="12"/>
  <c r="C7" i="10"/>
  <c r="C6" i="10"/>
  <c r="C7" i="13"/>
  <c r="C6" i="13"/>
  <c r="C11" i="12"/>
  <c r="C11" i="10"/>
  <c r="C11" i="13"/>
  <c r="L60" i="1" l="1"/>
  <c r="M65" i="16"/>
  <c r="L70" i="16"/>
  <c r="M70" i="16" s="1"/>
  <c r="M60" i="13"/>
  <c r="M60" i="10"/>
  <c r="L27" i="15"/>
  <c r="M27" i="15" s="1"/>
  <c r="L12" i="15"/>
  <c r="M12" i="15" s="1"/>
  <c r="M13" i="15"/>
  <c r="L27" i="14"/>
  <c r="M27" i="14" s="1"/>
  <c r="M13" i="14"/>
  <c r="L12" i="14"/>
  <c r="M12" i="14" s="1"/>
  <c r="M62" i="12"/>
  <c r="M61" i="10"/>
  <c r="L62" i="1"/>
  <c r="M62" i="1" s="1"/>
  <c r="M61" i="13"/>
  <c r="I6" i="7"/>
  <c r="E2" i="7"/>
  <c r="F3" i="12"/>
  <c r="F3" i="10"/>
  <c r="F3" i="13"/>
  <c r="L65" i="15" l="1"/>
  <c r="L65" i="14"/>
  <c r="L70" i="14" s="1"/>
  <c r="M70" i="14" s="1"/>
  <c r="M65" i="15"/>
  <c r="L70" i="15"/>
  <c r="M70" i="15" s="1"/>
  <c r="M65" i="14"/>
  <c r="B68" i="7"/>
  <c r="B67" i="7"/>
  <c r="B68" i="12"/>
  <c r="B67" i="12"/>
  <c r="B68" i="10"/>
  <c r="B67" i="10"/>
  <c r="B68" i="13"/>
  <c r="B67" i="13"/>
  <c r="L22" i="1" l="1"/>
  <c r="J69" i="1"/>
  <c r="K69" i="1"/>
  <c r="H69" i="1"/>
  <c r="D69" i="1"/>
  <c r="E69" i="1"/>
  <c r="D63" i="1"/>
  <c r="E63" i="1"/>
  <c r="G63" i="1"/>
  <c r="H63" i="1"/>
  <c r="J63" i="1"/>
  <c r="K63" i="1"/>
  <c r="C63" i="1"/>
  <c r="I57" i="1"/>
  <c r="D49" i="1"/>
  <c r="G49" i="1"/>
  <c r="H49" i="1"/>
  <c r="I49" i="1"/>
  <c r="E42" i="1"/>
  <c r="G42" i="1"/>
  <c r="I42" i="1"/>
  <c r="D38" i="1"/>
  <c r="F38" i="1"/>
  <c r="I38" i="1"/>
  <c r="D33" i="1"/>
  <c r="G33" i="1"/>
  <c r="J33" i="1"/>
  <c r="G28" i="1"/>
  <c r="H28" i="1"/>
  <c r="K28" i="1"/>
  <c r="F23" i="1"/>
  <c r="G23" i="1"/>
  <c r="H23" i="1"/>
  <c r="I23" i="1"/>
  <c r="H17" i="1"/>
  <c r="I17" i="1"/>
  <c r="K17" i="1"/>
  <c r="D13" i="1"/>
  <c r="G13" i="1"/>
  <c r="H13" i="1"/>
  <c r="C13" i="1"/>
  <c r="K69" i="13"/>
  <c r="J69" i="13"/>
  <c r="I69" i="13"/>
  <c r="H69" i="13"/>
  <c r="G69" i="13"/>
  <c r="F69" i="13"/>
  <c r="E69" i="13"/>
  <c r="D69" i="13"/>
  <c r="C69" i="13"/>
  <c r="L68" i="13"/>
  <c r="L67" i="13"/>
  <c r="M67" i="13" s="1"/>
  <c r="L64" i="13"/>
  <c r="L63" i="13" s="1"/>
  <c r="K63" i="13"/>
  <c r="J63" i="13"/>
  <c r="I63" i="13"/>
  <c r="H63" i="13"/>
  <c r="G63" i="13"/>
  <c r="F63" i="13"/>
  <c r="E63" i="13"/>
  <c r="D63" i="13"/>
  <c r="C63" i="13"/>
  <c r="L59" i="13"/>
  <c r="M59" i="13" s="1"/>
  <c r="L58" i="13"/>
  <c r="M58" i="13" s="1"/>
  <c r="C57" i="13"/>
  <c r="L56" i="13"/>
  <c r="M56" i="13" s="1"/>
  <c r="L55" i="13"/>
  <c r="M55" i="13" s="1"/>
  <c r="L54" i="13"/>
  <c r="M54" i="13" s="1"/>
  <c r="L53" i="13"/>
  <c r="M53" i="13" s="1"/>
  <c r="L52" i="13"/>
  <c r="M52" i="13" s="1"/>
  <c r="L51" i="13"/>
  <c r="M51" i="13" s="1"/>
  <c r="L50" i="13"/>
  <c r="M50" i="13" s="1"/>
  <c r="K49" i="13"/>
  <c r="J49" i="13"/>
  <c r="I49" i="13"/>
  <c r="H49" i="13"/>
  <c r="G49" i="13"/>
  <c r="F49" i="13"/>
  <c r="E49" i="13"/>
  <c r="D49" i="13"/>
  <c r="C49" i="13"/>
  <c r="L48" i="13"/>
  <c r="M48" i="13" s="1"/>
  <c r="L47" i="13"/>
  <c r="M47" i="13" s="1"/>
  <c r="L46" i="13"/>
  <c r="M46" i="13" s="1"/>
  <c r="L45" i="13"/>
  <c r="M45" i="13" s="1"/>
  <c r="L44" i="13"/>
  <c r="M44" i="13" s="1"/>
  <c r="L43" i="13"/>
  <c r="M43" i="13" s="1"/>
  <c r="K42" i="13"/>
  <c r="J42" i="13"/>
  <c r="I42" i="13"/>
  <c r="H42" i="13"/>
  <c r="G42" i="13"/>
  <c r="F42" i="13"/>
  <c r="E42" i="13"/>
  <c r="D42" i="13"/>
  <c r="C42" i="13"/>
  <c r="L41" i="13"/>
  <c r="L40" i="13"/>
  <c r="M40" i="13" s="1"/>
  <c r="L39" i="13"/>
  <c r="M39" i="13" s="1"/>
  <c r="K38" i="13"/>
  <c r="J38" i="13"/>
  <c r="I38" i="13"/>
  <c r="H38" i="13"/>
  <c r="G38" i="13"/>
  <c r="F38" i="13"/>
  <c r="E38" i="13"/>
  <c r="D38" i="13"/>
  <c r="C38" i="13"/>
  <c r="L37" i="13"/>
  <c r="M37" i="13" s="1"/>
  <c r="L36" i="13"/>
  <c r="M36" i="13" s="1"/>
  <c r="L35" i="13"/>
  <c r="M35" i="13" s="1"/>
  <c r="L34" i="13"/>
  <c r="K33" i="13"/>
  <c r="J33" i="13"/>
  <c r="I33" i="13"/>
  <c r="H33" i="13"/>
  <c r="G33" i="13"/>
  <c r="F33" i="13"/>
  <c r="E33" i="13"/>
  <c r="D33" i="13"/>
  <c r="C33" i="13"/>
  <c r="L32" i="13"/>
  <c r="M32" i="13" s="1"/>
  <c r="L31" i="13"/>
  <c r="M31" i="13" s="1"/>
  <c r="L30" i="13"/>
  <c r="M30" i="13" s="1"/>
  <c r="L29" i="13"/>
  <c r="M29" i="13" s="1"/>
  <c r="K28" i="13"/>
  <c r="J28" i="13"/>
  <c r="I28" i="13"/>
  <c r="I27" i="13" s="1"/>
  <c r="H28" i="13"/>
  <c r="G28" i="13"/>
  <c r="F28" i="13"/>
  <c r="E28" i="13"/>
  <c r="D28" i="13"/>
  <c r="C28" i="13"/>
  <c r="L26" i="13"/>
  <c r="M26" i="13" s="1"/>
  <c r="L25" i="13"/>
  <c r="M25" i="13" s="1"/>
  <c r="L24" i="13"/>
  <c r="M24" i="13" s="1"/>
  <c r="K23" i="13"/>
  <c r="J23" i="13"/>
  <c r="H23" i="13"/>
  <c r="G23" i="13"/>
  <c r="F23" i="13"/>
  <c r="E23" i="13"/>
  <c r="D23" i="13"/>
  <c r="C23" i="13"/>
  <c r="L22" i="13"/>
  <c r="M22" i="13" s="1"/>
  <c r="L21" i="13"/>
  <c r="M21" i="13" s="1"/>
  <c r="L20" i="13"/>
  <c r="M20" i="13" s="1"/>
  <c r="L19" i="13"/>
  <c r="M19" i="13" s="1"/>
  <c r="L18" i="13"/>
  <c r="M18" i="13" s="1"/>
  <c r="K17" i="13"/>
  <c r="J17" i="13"/>
  <c r="I17" i="13"/>
  <c r="H17" i="13"/>
  <c r="G17" i="13"/>
  <c r="F17" i="13"/>
  <c r="E17" i="13"/>
  <c r="D17" i="13"/>
  <c r="C17" i="13"/>
  <c r="L16" i="13"/>
  <c r="L15" i="13"/>
  <c r="M15" i="13" s="1"/>
  <c r="L14" i="13"/>
  <c r="M14" i="13" s="1"/>
  <c r="K13" i="13"/>
  <c r="J13" i="13"/>
  <c r="I13" i="13"/>
  <c r="H13" i="13"/>
  <c r="H12" i="13" s="1"/>
  <c r="G13" i="13"/>
  <c r="G12" i="13" s="1"/>
  <c r="F13" i="13"/>
  <c r="F12" i="13" s="1"/>
  <c r="E13" i="13"/>
  <c r="D13" i="13"/>
  <c r="D12" i="13" s="1"/>
  <c r="C13" i="13"/>
  <c r="E12" i="13"/>
  <c r="J7" i="13"/>
  <c r="D7" i="13"/>
  <c r="J6" i="13"/>
  <c r="D6" i="13"/>
  <c r="N57" i="12"/>
  <c r="N49" i="12"/>
  <c r="N42" i="12"/>
  <c r="N38" i="12"/>
  <c r="N33" i="12"/>
  <c r="N28" i="12"/>
  <c r="N23" i="12"/>
  <c r="N17" i="12"/>
  <c r="N13" i="12"/>
  <c r="I69" i="1"/>
  <c r="F69" i="1"/>
  <c r="I63" i="1"/>
  <c r="F63" i="1"/>
  <c r="K57" i="1"/>
  <c r="G57" i="1"/>
  <c r="D57" i="1"/>
  <c r="F42" i="1"/>
  <c r="D42" i="1"/>
  <c r="H38" i="1"/>
  <c r="G38" i="1"/>
  <c r="I28" i="1"/>
  <c r="G17" i="1"/>
  <c r="I13" i="1"/>
  <c r="C42" i="1"/>
  <c r="K69" i="12"/>
  <c r="J69" i="12"/>
  <c r="I69" i="12"/>
  <c r="H69" i="12"/>
  <c r="G69" i="12"/>
  <c r="F69" i="12"/>
  <c r="E69" i="12"/>
  <c r="D69" i="12"/>
  <c r="C69" i="12"/>
  <c r="L68" i="12"/>
  <c r="M68" i="12" s="1"/>
  <c r="L67" i="12"/>
  <c r="M67" i="12"/>
  <c r="L64" i="12"/>
  <c r="K63" i="12"/>
  <c r="J63" i="12"/>
  <c r="I63" i="12"/>
  <c r="H63" i="12"/>
  <c r="G63" i="12"/>
  <c r="F63" i="12"/>
  <c r="E63" i="12"/>
  <c r="D63" i="12"/>
  <c r="C63" i="12"/>
  <c r="M61" i="12"/>
  <c r="L59" i="12"/>
  <c r="M59" i="12" s="1"/>
  <c r="L58" i="12"/>
  <c r="M58" i="12" s="1"/>
  <c r="K57" i="12"/>
  <c r="J57" i="12"/>
  <c r="I57" i="12"/>
  <c r="H57" i="12"/>
  <c r="G57" i="12"/>
  <c r="F57" i="12"/>
  <c r="E57" i="12"/>
  <c r="D57" i="12"/>
  <c r="C57" i="12"/>
  <c r="L56" i="12"/>
  <c r="M56" i="12" s="1"/>
  <c r="L55" i="12"/>
  <c r="M55" i="12" s="1"/>
  <c r="L54" i="12"/>
  <c r="M54" i="12" s="1"/>
  <c r="L53" i="12"/>
  <c r="L52" i="12"/>
  <c r="M52" i="12" s="1"/>
  <c r="L51" i="12"/>
  <c r="M51" i="12" s="1"/>
  <c r="L50" i="12"/>
  <c r="M50" i="12" s="1"/>
  <c r="K49" i="12"/>
  <c r="J49" i="12"/>
  <c r="I49" i="12"/>
  <c r="H49" i="12"/>
  <c r="G49" i="12"/>
  <c r="F49" i="12"/>
  <c r="E49" i="12"/>
  <c r="D49" i="12"/>
  <c r="C49" i="12"/>
  <c r="L48" i="12"/>
  <c r="M48" i="12" s="1"/>
  <c r="L47" i="12"/>
  <c r="M47" i="12" s="1"/>
  <c r="L46" i="12"/>
  <c r="M46" i="12" s="1"/>
  <c r="L45" i="12"/>
  <c r="M45" i="12" s="1"/>
  <c r="L44" i="12"/>
  <c r="M44" i="12" s="1"/>
  <c r="L43" i="12"/>
  <c r="M43" i="12" s="1"/>
  <c r="K42" i="12"/>
  <c r="J42" i="12"/>
  <c r="I42" i="12"/>
  <c r="H42" i="12"/>
  <c r="G42" i="12"/>
  <c r="F42" i="12"/>
  <c r="E42" i="12"/>
  <c r="D42" i="12"/>
  <c r="C42" i="12"/>
  <c r="L41" i="12"/>
  <c r="M41" i="12" s="1"/>
  <c r="L40" i="12"/>
  <c r="M40" i="12" s="1"/>
  <c r="L39" i="12"/>
  <c r="M39" i="12" s="1"/>
  <c r="K38" i="12"/>
  <c r="J38" i="12"/>
  <c r="I38" i="12"/>
  <c r="H38" i="12"/>
  <c r="G38" i="12"/>
  <c r="F38" i="12"/>
  <c r="E38" i="12"/>
  <c r="D38" i="12"/>
  <c r="C38" i="12"/>
  <c r="L37" i="12"/>
  <c r="M37" i="12" s="1"/>
  <c r="L36" i="12"/>
  <c r="L35" i="12"/>
  <c r="M35" i="12" s="1"/>
  <c r="L34" i="12"/>
  <c r="M34" i="12" s="1"/>
  <c r="K33" i="12"/>
  <c r="J33" i="12"/>
  <c r="I33" i="12"/>
  <c r="H33" i="12"/>
  <c r="G33" i="12"/>
  <c r="F33" i="12"/>
  <c r="E33" i="12"/>
  <c r="D33" i="12"/>
  <c r="C33" i="12"/>
  <c r="L32" i="12"/>
  <c r="M32" i="12" s="1"/>
  <c r="L31" i="12"/>
  <c r="M31" i="12" s="1"/>
  <c r="L30" i="12"/>
  <c r="M30" i="12" s="1"/>
  <c r="L29" i="12"/>
  <c r="M29" i="12" s="1"/>
  <c r="K28" i="12"/>
  <c r="J28" i="12"/>
  <c r="I28" i="12"/>
  <c r="H28" i="12"/>
  <c r="G28" i="12"/>
  <c r="F28" i="12"/>
  <c r="E28" i="12"/>
  <c r="E27" i="12" s="1"/>
  <c r="D28" i="12"/>
  <c r="C28" i="12"/>
  <c r="L26" i="12"/>
  <c r="M26" i="12" s="1"/>
  <c r="L25" i="12"/>
  <c r="M25" i="12" s="1"/>
  <c r="L24" i="12"/>
  <c r="M24" i="12"/>
  <c r="K23" i="12"/>
  <c r="J23" i="12"/>
  <c r="I23" i="12"/>
  <c r="H23" i="12"/>
  <c r="G23" i="12"/>
  <c r="F23" i="12"/>
  <c r="E23" i="12"/>
  <c r="D23" i="12"/>
  <c r="C23" i="12"/>
  <c r="L22" i="12"/>
  <c r="M22" i="12" s="1"/>
  <c r="L21" i="12"/>
  <c r="M21" i="12" s="1"/>
  <c r="L20" i="12"/>
  <c r="M20" i="12"/>
  <c r="L19" i="12"/>
  <c r="M19" i="12" s="1"/>
  <c r="L18" i="12"/>
  <c r="M18" i="12" s="1"/>
  <c r="K17" i="12"/>
  <c r="J17" i="12"/>
  <c r="I17" i="12"/>
  <c r="H17" i="12"/>
  <c r="G17" i="12"/>
  <c r="F17" i="12"/>
  <c r="E17" i="12"/>
  <c r="D17" i="12"/>
  <c r="C17" i="12"/>
  <c r="L16" i="12"/>
  <c r="M16" i="12" s="1"/>
  <c r="L15" i="12"/>
  <c r="M15" i="12" s="1"/>
  <c r="L14" i="12"/>
  <c r="K13" i="12"/>
  <c r="K12" i="12" s="1"/>
  <c r="J13" i="12"/>
  <c r="I13" i="12"/>
  <c r="I12" i="12" s="1"/>
  <c r="H13" i="12"/>
  <c r="G13" i="12"/>
  <c r="F13" i="12"/>
  <c r="E13" i="12"/>
  <c r="E12" i="12" s="1"/>
  <c r="D13" i="12"/>
  <c r="D12" i="12" s="1"/>
  <c r="C13" i="12"/>
  <c r="C12" i="12" s="1"/>
  <c r="J7" i="12"/>
  <c r="D7" i="12"/>
  <c r="J6" i="12"/>
  <c r="D6" i="12"/>
  <c r="J7" i="10"/>
  <c r="J6" i="10"/>
  <c r="D7" i="10"/>
  <c r="D6" i="10"/>
  <c r="I33" i="1"/>
  <c r="C63" i="10"/>
  <c r="C57" i="10"/>
  <c r="C49" i="10"/>
  <c r="C42" i="10"/>
  <c r="C38" i="10"/>
  <c r="C33" i="10"/>
  <c r="C28" i="10"/>
  <c r="C23" i="10"/>
  <c r="C17" i="10"/>
  <c r="K69" i="10"/>
  <c r="J69" i="10"/>
  <c r="I69" i="10"/>
  <c r="H69" i="10"/>
  <c r="G69" i="10"/>
  <c r="F69" i="10"/>
  <c r="E69" i="10"/>
  <c r="D69" i="10"/>
  <c r="C69" i="10"/>
  <c r="L68" i="10"/>
  <c r="M68" i="10" s="1"/>
  <c r="L67" i="10"/>
  <c r="M67" i="10" s="1"/>
  <c r="L64" i="10"/>
  <c r="M64" i="10" s="1"/>
  <c r="K63" i="10"/>
  <c r="J63" i="10"/>
  <c r="I63" i="10"/>
  <c r="H63" i="10"/>
  <c r="G63" i="10"/>
  <c r="F63" i="10"/>
  <c r="E63" i="10"/>
  <c r="D63" i="10"/>
  <c r="L59" i="10"/>
  <c r="M59" i="10" s="1"/>
  <c r="L58" i="10"/>
  <c r="M58" i="10" s="1"/>
  <c r="K57" i="10"/>
  <c r="J57" i="10"/>
  <c r="I57" i="10"/>
  <c r="H57" i="10"/>
  <c r="G57" i="10"/>
  <c r="F57" i="10"/>
  <c r="E57" i="10"/>
  <c r="D57" i="10"/>
  <c r="L56" i="10"/>
  <c r="M56" i="10" s="1"/>
  <c r="L55" i="10"/>
  <c r="M55" i="10" s="1"/>
  <c r="L54" i="10"/>
  <c r="M54" i="10" s="1"/>
  <c r="L53" i="10"/>
  <c r="M53" i="10" s="1"/>
  <c r="L52" i="10"/>
  <c r="M52" i="10" s="1"/>
  <c r="L51" i="10"/>
  <c r="M51" i="10" s="1"/>
  <c r="L50" i="10"/>
  <c r="K49" i="10"/>
  <c r="J49" i="10"/>
  <c r="I49" i="10"/>
  <c r="H49" i="10"/>
  <c r="G49" i="10"/>
  <c r="F49" i="10"/>
  <c r="E49" i="10"/>
  <c r="D49" i="10"/>
  <c r="L48" i="10"/>
  <c r="M48" i="10" s="1"/>
  <c r="L47" i="10"/>
  <c r="M47" i="10" s="1"/>
  <c r="L46" i="10"/>
  <c r="M46" i="10" s="1"/>
  <c r="L45" i="10"/>
  <c r="M45" i="10" s="1"/>
  <c r="L44" i="10"/>
  <c r="L43" i="10"/>
  <c r="M43" i="10" s="1"/>
  <c r="K42" i="10"/>
  <c r="J42" i="10"/>
  <c r="I42" i="10"/>
  <c r="H42" i="10"/>
  <c r="G42" i="10"/>
  <c r="F42" i="10"/>
  <c r="E42" i="10"/>
  <c r="D42" i="10"/>
  <c r="L41" i="10"/>
  <c r="M41" i="10" s="1"/>
  <c r="L40" i="10"/>
  <c r="M40" i="10" s="1"/>
  <c r="L39" i="10"/>
  <c r="K38" i="10"/>
  <c r="J38" i="10"/>
  <c r="I38" i="10"/>
  <c r="H38" i="10"/>
  <c r="G38" i="10"/>
  <c r="F38" i="10"/>
  <c r="E38" i="10"/>
  <c r="D38" i="10"/>
  <c r="L37" i="10"/>
  <c r="L36" i="10"/>
  <c r="M36" i="10" s="1"/>
  <c r="L35" i="10"/>
  <c r="M35" i="10" s="1"/>
  <c r="L34" i="10"/>
  <c r="M34" i="10"/>
  <c r="K33" i="10"/>
  <c r="J33" i="10"/>
  <c r="I33" i="10"/>
  <c r="H33" i="10"/>
  <c r="G33" i="10"/>
  <c r="F33" i="10"/>
  <c r="E33" i="10"/>
  <c r="D33" i="10"/>
  <c r="L32" i="10"/>
  <c r="L31" i="10"/>
  <c r="M31" i="10" s="1"/>
  <c r="L30" i="10"/>
  <c r="M30" i="10" s="1"/>
  <c r="L29" i="10"/>
  <c r="M29" i="10" s="1"/>
  <c r="K28" i="10"/>
  <c r="J28" i="10"/>
  <c r="I28" i="10"/>
  <c r="H28" i="10"/>
  <c r="G28" i="10"/>
  <c r="F28" i="10"/>
  <c r="E28" i="10"/>
  <c r="D28" i="10"/>
  <c r="L26" i="10"/>
  <c r="M26" i="10" s="1"/>
  <c r="L25" i="10"/>
  <c r="L24" i="10"/>
  <c r="M24" i="10" s="1"/>
  <c r="K23" i="10"/>
  <c r="J23" i="10"/>
  <c r="I23" i="10"/>
  <c r="H23" i="10"/>
  <c r="G23" i="10"/>
  <c r="F23" i="10"/>
  <c r="E23" i="10"/>
  <c r="D23" i="10"/>
  <c r="L22" i="10"/>
  <c r="M22" i="10"/>
  <c r="L21" i="10"/>
  <c r="M21" i="10" s="1"/>
  <c r="L20" i="10"/>
  <c r="M20" i="10" s="1"/>
  <c r="L19" i="10"/>
  <c r="M19" i="10" s="1"/>
  <c r="L18" i="10"/>
  <c r="M18" i="10" s="1"/>
  <c r="K17" i="10"/>
  <c r="J17" i="10"/>
  <c r="I17" i="10"/>
  <c r="I12" i="10" s="1"/>
  <c r="H17" i="10"/>
  <c r="H12" i="10" s="1"/>
  <c r="G17" i="10"/>
  <c r="F17" i="10"/>
  <c r="E17" i="10"/>
  <c r="D17" i="10"/>
  <c r="L16" i="10"/>
  <c r="M16" i="10" s="1"/>
  <c r="L15" i="10"/>
  <c r="M15" i="10" s="1"/>
  <c r="L14" i="10"/>
  <c r="M14" i="10" s="1"/>
  <c r="K13" i="10"/>
  <c r="J13" i="10"/>
  <c r="I13" i="10"/>
  <c r="H13" i="10"/>
  <c r="G13" i="10"/>
  <c r="F13" i="10"/>
  <c r="E13" i="10"/>
  <c r="D13" i="10"/>
  <c r="C13" i="10"/>
  <c r="C12" i="10" s="1"/>
  <c r="K64" i="7"/>
  <c r="K63" i="7" s="1"/>
  <c r="K61" i="7"/>
  <c r="K60" i="7" s="1"/>
  <c r="K58" i="7"/>
  <c r="K59" i="7"/>
  <c r="K50" i="7"/>
  <c r="K51" i="7"/>
  <c r="K52" i="7"/>
  <c r="K53" i="7"/>
  <c r="K54" i="7"/>
  <c r="K55" i="7"/>
  <c r="K56" i="7"/>
  <c r="K29" i="7"/>
  <c r="K30" i="7"/>
  <c r="K31" i="7"/>
  <c r="K32" i="7"/>
  <c r="K34" i="7"/>
  <c r="K35" i="7"/>
  <c r="K36" i="7"/>
  <c r="K37" i="7"/>
  <c r="K39" i="7"/>
  <c r="K40" i="7"/>
  <c r="K41" i="7"/>
  <c r="K43" i="7"/>
  <c r="K44" i="7"/>
  <c r="K45" i="7"/>
  <c r="K46" i="7"/>
  <c r="K47" i="7"/>
  <c r="K48" i="7"/>
  <c r="K24" i="7"/>
  <c r="K25" i="7"/>
  <c r="K26" i="7"/>
  <c r="K14" i="7"/>
  <c r="K15" i="7"/>
  <c r="K16" i="7"/>
  <c r="K18" i="7"/>
  <c r="K19" i="7"/>
  <c r="K20" i="7"/>
  <c r="K21" i="7"/>
  <c r="K22" i="7"/>
  <c r="J69" i="7"/>
  <c r="J63" i="7"/>
  <c r="J57" i="7"/>
  <c r="J49" i="7"/>
  <c r="J28" i="7"/>
  <c r="J33" i="7"/>
  <c r="J38" i="7"/>
  <c r="J42" i="7"/>
  <c r="J23" i="7"/>
  <c r="J13" i="7"/>
  <c r="J17" i="7"/>
  <c r="I69" i="7"/>
  <c r="I63" i="7"/>
  <c r="I57" i="7"/>
  <c r="I49" i="7"/>
  <c r="I28" i="7"/>
  <c r="I33" i="7"/>
  <c r="I38" i="7"/>
  <c r="I42" i="7"/>
  <c r="I23" i="7"/>
  <c r="I13" i="7"/>
  <c r="I17" i="7"/>
  <c r="H69" i="7"/>
  <c r="H63" i="7"/>
  <c r="H57" i="7"/>
  <c r="H49" i="7"/>
  <c r="H28" i="7"/>
  <c r="H27" i="7" s="1"/>
  <c r="H33" i="7"/>
  <c r="H38" i="7"/>
  <c r="H42" i="7"/>
  <c r="H23" i="7"/>
  <c r="H13" i="7"/>
  <c r="H17" i="7"/>
  <c r="G69" i="7"/>
  <c r="G63" i="7"/>
  <c r="G57" i="7"/>
  <c r="G49" i="7"/>
  <c r="G28" i="7"/>
  <c r="G33" i="7"/>
  <c r="G38" i="7"/>
  <c r="G42" i="7"/>
  <c r="G23" i="7"/>
  <c r="G13" i="7"/>
  <c r="G17" i="7"/>
  <c r="F69" i="7"/>
  <c r="F63" i="7"/>
  <c r="F57" i="7"/>
  <c r="F49" i="7"/>
  <c r="F28" i="7"/>
  <c r="F33" i="7"/>
  <c r="F38" i="7"/>
  <c r="F42" i="7"/>
  <c r="F23" i="7"/>
  <c r="F13" i="7"/>
  <c r="F17" i="7"/>
  <c r="E69" i="7"/>
  <c r="E63" i="7"/>
  <c r="E57" i="7"/>
  <c r="E49" i="7"/>
  <c r="E28" i="7"/>
  <c r="E33" i="7"/>
  <c r="E38" i="7"/>
  <c r="E42" i="7"/>
  <c r="E23" i="7"/>
  <c r="E13" i="7"/>
  <c r="E17" i="7"/>
  <c r="D69" i="7"/>
  <c r="D63" i="7"/>
  <c r="D57" i="7"/>
  <c r="D49" i="7"/>
  <c r="D28" i="7"/>
  <c r="D33" i="7"/>
  <c r="D38" i="7"/>
  <c r="D42" i="7"/>
  <c r="D23" i="7"/>
  <c r="D13" i="7"/>
  <c r="D17" i="7"/>
  <c r="C69" i="7"/>
  <c r="C63" i="7"/>
  <c r="C57" i="7"/>
  <c r="C49" i="7"/>
  <c r="C28" i="7"/>
  <c r="C33" i="7"/>
  <c r="C38" i="7"/>
  <c r="C42" i="7"/>
  <c r="C23" i="7"/>
  <c r="C13" i="7"/>
  <c r="C17" i="7"/>
  <c r="J49" i="1"/>
  <c r="J42" i="1"/>
  <c r="J13" i="1"/>
  <c r="J17" i="1"/>
  <c r="E23" i="1"/>
  <c r="M60" i="12"/>
  <c r="E12" i="7" l="1"/>
  <c r="K12" i="10"/>
  <c r="H12" i="12"/>
  <c r="D27" i="13"/>
  <c r="D65" i="13" s="1"/>
  <c r="D70" i="13" s="1"/>
  <c r="L63" i="1"/>
  <c r="F12" i="7"/>
  <c r="G27" i="7"/>
  <c r="C27" i="10"/>
  <c r="C65" i="10" s="1"/>
  <c r="C70" i="10" s="1"/>
  <c r="G12" i="12"/>
  <c r="N27" i="12"/>
  <c r="L23" i="13"/>
  <c r="M23" i="13" s="1"/>
  <c r="E27" i="13"/>
  <c r="J27" i="12"/>
  <c r="J12" i="7"/>
  <c r="J65" i="7" s="1"/>
  <c r="J70" i="7" s="1"/>
  <c r="D12" i="10"/>
  <c r="F27" i="12"/>
  <c r="L28" i="12"/>
  <c r="M28" i="12" s="1"/>
  <c r="I12" i="7"/>
  <c r="J27" i="7"/>
  <c r="E12" i="10"/>
  <c r="D12" i="7"/>
  <c r="H12" i="7"/>
  <c r="K57" i="7"/>
  <c r="F12" i="10"/>
  <c r="G12" i="10"/>
  <c r="J27" i="10"/>
  <c r="N12" i="12"/>
  <c r="N65" i="12" s="1"/>
  <c r="N70" i="12" s="1"/>
  <c r="C27" i="13"/>
  <c r="C65" i="13" s="1"/>
  <c r="C70" i="13" s="1"/>
  <c r="K27" i="13"/>
  <c r="K13" i="7"/>
  <c r="K49" i="7"/>
  <c r="L13" i="12"/>
  <c r="M13" i="12" s="1"/>
  <c r="L28" i="10"/>
  <c r="M28" i="10" s="1"/>
  <c r="L38" i="13"/>
  <c r="M38" i="13" s="1"/>
  <c r="G12" i="1"/>
  <c r="C23" i="1"/>
  <c r="G27" i="10"/>
  <c r="G65" i="10" s="1"/>
  <c r="G70" i="10" s="1"/>
  <c r="D17" i="1"/>
  <c r="J38" i="1"/>
  <c r="L23" i="12"/>
  <c r="M23" i="12" s="1"/>
  <c r="K17" i="7"/>
  <c r="K69" i="7"/>
  <c r="L38" i="10"/>
  <c r="M38" i="10" s="1"/>
  <c r="G27" i="12"/>
  <c r="G65" i="12"/>
  <c r="G70" i="12" s="1"/>
  <c r="E65" i="12"/>
  <c r="E70" i="12" s="1"/>
  <c r="I12" i="13"/>
  <c r="F27" i="13"/>
  <c r="F65" i="13" s="1"/>
  <c r="F70" i="13" s="1"/>
  <c r="J28" i="1"/>
  <c r="F33" i="1"/>
  <c r="L63" i="10"/>
  <c r="M63" i="10" s="1"/>
  <c r="D27" i="7"/>
  <c r="K38" i="7"/>
  <c r="I27" i="10"/>
  <c r="I65" i="10" s="1"/>
  <c r="I70" i="10" s="1"/>
  <c r="M32" i="10"/>
  <c r="E27" i="10"/>
  <c r="L69" i="10"/>
  <c r="M69" i="10" s="1"/>
  <c r="L57" i="12"/>
  <c r="M57" i="12" s="1"/>
  <c r="L69" i="12"/>
  <c r="J12" i="13"/>
  <c r="E13" i="1"/>
  <c r="L24" i="1"/>
  <c r="M24" i="1" s="1"/>
  <c r="E49" i="1"/>
  <c r="I27" i="12"/>
  <c r="I65" i="12" s="1"/>
  <c r="I70" i="12" s="1"/>
  <c r="C12" i="13"/>
  <c r="K12" i="13"/>
  <c r="K65" i="13" s="1"/>
  <c r="K70" i="13" s="1"/>
  <c r="C27" i="7"/>
  <c r="K27" i="12"/>
  <c r="K65" i="12" s="1"/>
  <c r="K70" i="12" s="1"/>
  <c r="G27" i="13"/>
  <c r="G65" i="13" s="1"/>
  <c r="G70" i="13" s="1"/>
  <c r="K13" i="1"/>
  <c r="K12" i="1" s="1"/>
  <c r="K23" i="1"/>
  <c r="K33" i="1"/>
  <c r="K49" i="1"/>
  <c r="L59" i="1"/>
  <c r="M59" i="1" s="1"/>
  <c r="E57" i="1"/>
  <c r="L42" i="12"/>
  <c r="M42" i="12" s="1"/>
  <c r="L38" i="12"/>
  <c r="M38" i="12" s="1"/>
  <c r="D27" i="10"/>
  <c r="J12" i="12"/>
  <c r="J65" i="12" s="1"/>
  <c r="J70" i="12" s="1"/>
  <c r="C27" i="12"/>
  <c r="D27" i="12"/>
  <c r="D65" i="12" s="1"/>
  <c r="D70" i="12" s="1"/>
  <c r="H27" i="13"/>
  <c r="H65" i="13" s="1"/>
  <c r="H70" i="13" s="1"/>
  <c r="J23" i="1"/>
  <c r="E38" i="1"/>
  <c r="K42" i="1"/>
  <c r="L17" i="12"/>
  <c r="M17" i="12" s="1"/>
  <c r="E65" i="13"/>
  <c r="E70" i="13" s="1"/>
  <c r="E28" i="1"/>
  <c r="K23" i="7"/>
  <c r="K42" i="7"/>
  <c r="M14" i="12"/>
  <c r="L13" i="13"/>
  <c r="J27" i="13"/>
  <c r="L33" i="13"/>
  <c r="M33" i="13" s="1"/>
  <c r="L69" i="13"/>
  <c r="M69" i="13" s="1"/>
  <c r="E17" i="1"/>
  <c r="D28" i="1"/>
  <c r="H33" i="1"/>
  <c r="K38" i="1"/>
  <c r="J57" i="1"/>
  <c r="C69" i="1"/>
  <c r="C49" i="1"/>
  <c r="C33" i="1"/>
  <c r="I27" i="1"/>
  <c r="H12" i="1"/>
  <c r="L61" i="1"/>
  <c r="M60" i="1" s="1"/>
  <c r="C28" i="1"/>
  <c r="C38" i="1"/>
  <c r="L31" i="1"/>
  <c r="M31" i="1" s="1"/>
  <c r="L46" i="1"/>
  <c r="M46" i="1" s="1"/>
  <c r="L47" i="1"/>
  <c r="M47" i="1" s="1"/>
  <c r="L56" i="1"/>
  <c r="M56" i="1" s="1"/>
  <c r="J12" i="1"/>
  <c r="D23" i="1"/>
  <c r="I12" i="1"/>
  <c r="I65" i="13"/>
  <c r="I70" i="13" s="1"/>
  <c r="M63" i="13"/>
  <c r="M16" i="13"/>
  <c r="M41" i="13"/>
  <c r="M68" i="13"/>
  <c r="M34" i="13"/>
  <c r="L49" i="13"/>
  <c r="M49" i="13" s="1"/>
  <c r="M64" i="13"/>
  <c r="L17" i="13"/>
  <c r="M17" i="13" s="1"/>
  <c r="L42" i="13"/>
  <c r="M42" i="13" s="1"/>
  <c r="L57" i="13"/>
  <c r="M57" i="13" s="1"/>
  <c r="L28" i="13"/>
  <c r="M69" i="12"/>
  <c r="K28" i="7"/>
  <c r="H42" i="1"/>
  <c r="L42" i="1" s="1"/>
  <c r="L17" i="10"/>
  <c r="M17" i="10" s="1"/>
  <c r="G12" i="7"/>
  <c r="I27" i="7"/>
  <c r="I65" i="7" s="1"/>
  <c r="I70" i="7" s="1"/>
  <c r="M37" i="10"/>
  <c r="L33" i="10"/>
  <c r="M33" i="10" s="1"/>
  <c r="M53" i="12"/>
  <c r="L49" i="12"/>
  <c r="M49" i="12" s="1"/>
  <c r="F27" i="7"/>
  <c r="F65" i="7" s="1"/>
  <c r="F70" i="7" s="1"/>
  <c r="H27" i="10"/>
  <c r="H65" i="10" s="1"/>
  <c r="H70" i="10" s="1"/>
  <c r="M39" i="10"/>
  <c r="G69" i="1"/>
  <c r="L67" i="1"/>
  <c r="M67" i="1" s="1"/>
  <c r="H65" i="7"/>
  <c r="H70" i="7" s="1"/>
  <c r="M44" i="10"/>
  <c r="L42" i="10"/>
  <c r="M42" i="10" s="1"/>
  <c r="H57" i="1"/>
  <c r="M36" i="12"/>
  <c r="L33" i="12"/>
  <c r="M33" i="12" s="1"/>
  <c r="G27" i="1"/>
  <c r="L13" i="10"/>
  <c r="K27" i="10"/>
  <c r="F12" i="12"/>
  <c r="L16" i="1"/>
  <c r="M16" i="1" s="1"/>
  <c r="L19" i="1"/>
  <c r="M19" i="1" s="1"/>
  <c r="L21" i="1"/>
  <c r="M21" i="1" s="1"/>
  <c r="L57" i="10"/>
  <c r="L49" i="10"/>
  <c r="M49" i="10" s="1"/>
  <c r="M50" i="10"/>
  <c r="H27" i="12"/>
  <c r="H65" i="12" s="1"/>
  <c r="H70" i="12" s="1"/>
  <c r="L63" i="12"/>
  <c r="M64" i="12"/>
  <c r="C17" i="1"/>
  <c r="C12" i="1" s="1"/>
  <c r="C57" i="1"/>
  <c r="F13" i="1"/>
  <c r="L14" i="1"/>
  <c r="F17" i="1"/>
  <c r="L18" i="1"/>
  <c r="L25" i="1"/>
  <c r="M25" i="1" s="1"/>
  <c r="L29" i="1"/>
  <c r="F28" i="1"/>
  <c r="L32" i="1"/>
  <c r="M32" i="1" s="1"/>
  <c r="L39" i="1"/>
  <c r="L40" i="1"/>
  <c r="M40" i="1" s="1"/>
  <c r="L44" i="1"/>
  <c r="M44" i="1" s="1"/>
  <c r="L48" i="1"/>
  <c r="M48" i="1" s="1"/>
  <c r="F49" i="1"/>
  <c r="L50" i="1"/>
  <c r="L51" i="1"/>
  <c r="M51" i="1" s="1"/>
  <c r="L52" i="1"/>
  <c r="M52" i="1" s="1"/>
  <c r="L54" i="1"/>
  <c r="M54" i="1" s="1"/>
  <c r="L55" i="1"/>
  <c r="M55" i="1" s="1"/>
  <c r="F57" i="1"/>
  <c r="L58" i="1"/>
  <c r="L64" i="1"/>
  <c r="C12" i="7"/>
  <c r="E27" i="7"/>
  <c r="E65" i="7" s="1"/>
  <c r="E70" i="7" s="1"/>
  <c r="J12" i="10"/>
  <c r="M25" i="10"/>
  <c r="L23" i="10"/>
  <c r="M23" i="10" s="1"/>
  <c r="F27" i="10"/>
  <c r="L68" i="1"/>
  <c r="K33" i="7"/>
  <c r="L15" i="1"/>
  <c r="M15" i="1" s="1"/>
  <c r="L20" i="1"/>
  <c r="M20" i="1" s="1"/>
  <c r="M22" i="1"/>
  <c r="L26" i="1"/>
  <c r="M26" i="1" s="1"/>
  <c r="L30" i="1"/>
  <c r="M30" i="1" s="1"/>
  <c r="E33" i="1"/>
  <c r="L34" i="1"/>
  <c r="L35" i="1"/>
  <c r="M35" i="1" s="1"/>
  <c r="L36" i="1"/>
  <c r="M36" i="1" s="1"/>
  <c r="L37" i="1"/>
  <c r="M37" i="1" s="1"/>
  <c r="L41" i="1"/>
  <c r="M41" i="1" s="1"/>
  <c r="L43" i="1"/>
  <c r="L45" i="1"/>
  <c r="M45" i="1" s="1"/>
  <c r="L53" i="1"/>
  <c r="M53" i="1" s="1"/>
  <c r="C65" i="7" l="1"/>
  <c r="C70" i="7" s="1"/>
  <c r="D65" i="10"/>
  <c r="D70" i="10" s="1"/>
  <c r="G65" i="7"/>
  <c r="G70" i="7" s="1"/>
  <c r="L57" i="1"/>
  <c r="D65" i="7"/>
  <c r="D70" i="7" s="1"/>
  <c r="L38" i="1"/>
  <c r="M38" i="1" s="1"/>
  <c r="J65" i="10"/>
  <c r="J70" i="10" s="1"/>
  <c r="K65" i="10"/>
  <c r="K70" i="10" s="1"/>
  <c r="F65" i="12"/>
  <c r="F70" i="12" s="1"/>
  <c r="L49" i="1"/>
  <c r="L33" i="1"/>
  <c r="M33" i="1" s="1"/>
  <c r="D27" i="1"/>
  <c r="L28" i="1"/>
  <c r="L23" i="1"/>
  <c r="M23" i="1" s="1"/>
  <c r="D12" i="1"/>
  <c r="L17" i="1"/>
  <c r="M17" i="1" s="1"/>
  <c r="L13" i="1"/>
  <c r="J27" i="1"/>
  <c r="J65" i="1" s="1"/>
  <c r="J70" i="1" s="1"/>
  <c r="F65" i="10"/>
  <c r="F70" i="10" s="1"/>
  <c r="H27" i="1"/>
  <c r="H65" i="1" s="1"/>
  <c r="H70" i="1" s="1"/>
  <c r="J65" i="13"/>
  <c r="J70" i="13" s="1"/>
  <c r="K12" i="7"/>
  <c r="E65" i="10"/>
  <c r="E70" i="10" s="1"/>
  <c r="C65" i="12"/>
  <c r="C70" i="12" s="1"/>
  <c r="L12" i="13"/>
  <c r="M12" i="13" s="1"/>
  <c r="G65" i="1"/>
  <c r="G70" i="1" s="1"/>
  <c r="E12" i="1"/>
  <c r="E27" i="1"/>
  <c r="K27" i="1"/>
  <c r="K65" i="1" s="1"/>
  <c r="K70" i="1" s="1"/>
  <c r="L12" i="12"/>
  <c r="M12" i="12" s="1"/>
  <c r="M13" i="13"/>
  <c r="F27" i="1"/>
  <c r="M61" i="1"/>
  <c r="I65" i="1"/>
  <c r="I70" i="1" s="1"/>
  <c r="C27" i="1"/>
  <c r="M28" i="13"/>
  <c r="L27" i="13"/>
  <c r="M27" i="13" s="1"/>
  <c r="L12" i="10"/>
  <c r="M12" i="10" s="1"/>
  <c r="M13" i="10"/>
  <c r="M39" i="1"/>
  <c r="L27" i="10"/>
  <c r="M27" i="10" s="1"/>
  <c r="M68" i="1"/>
  <c r="L69" i="1"/>
  <c r="F12" i="1"/>
  <c r="M50" i="1"/>
  <c r="M49" i="1"/>
  <c r="M29" i="1"/>
  <c r="M43" i="1"/>
  <c r="M42" i="1"/>
  <c r="M57" i="10"/>
  <c r="M14" i="1"/>
  <c r="M64" i="1"/>
  <c r="M63" i="12"/>
  <c r="L27" i="12"/>
  <c r="M27" i="12" s="1"/>
  <c r="M34" i="1"/>
  <c r="M58" i="1"/>
  <c r="M18" i="1"/>
  <c r="K27" i="7"/>
  <c r="K65" i="7" s="1"/>
  <c r="K70" i="7" s="1"/>
  <c r="D65" i="1" l="1"/>
  <c r="D70" i="1" s="1"/>
  <c r="C65" i="1"/>
  <c r="C70" i="1" s="1"/>
  <c r="L27" i="1"/>
  <c r="M27" i="1" s="1"/>
  <c r="L12" i="1"/>
  <c r="M12" i="1" s="1"/>
  <c r="F65" i="1"/>
  <c r="F70" i="1" s="1"/>
  <c r="E65" i="1"/>
  <c r="E70" i="1" s="1"/>
  <c r="L65" i="10"/>
  <c r="L70" i="10" s="1"/>
  <c r="M70" i="10" s="1"/>
  <c r="L65" i="13"/>
  <c r="M69" i="1"/>
  <c r="L65" i="12"/>
  <c r="M28" i="1"/>
  <c r="M13" i="1"/>
  <c r="L70" i="1" l="1"/>
  <c r="M65" i="10"/>
  <c r="M65" i="13"/>
  <c r="L70" i="13"/>
  <c r="M70" i="13" s="1"/>
  <c r="M65" i="12"/>
  <c r="L70" i="12"/>
  <c r="M70" i="12" s="1"/>
  <c r="M63" i="1" l="1"/>
  <c r="M57" i="1"/>
  <c r="L65" i="1" l="1"/>
  <c r="M70" i="1" l="1"/>
  <c r="M65" i="1"/>
</calcChain>
</file>

<file path=xl/sharedStrings.xml><?xml version="1.0" encoding="utf-8"?>
<sst xmlns="http://schemas.openxmlformats.org/spreadsheetml/2006/main" count="796" uniqueCount="141">
  <si>
    <t>255 Capitol Street NE</t>
  </si>
  <si>
    <t>Salem OR 97310-1300</t>
  </si>
  <si>
    <t>_____________________________</t>
  </si>
  <si>
    <t>Date Submitted:</t>
  </si>
  <si>
    <t>Report Period:</t>
  </si>
  <si>
    <t>Code</t>
  </si>
  <si>
    <t>Description</t>
  </si>
  <si>
    <t>1st Quarter Expenditures</t>
  </si>
  <si>
    <t>2nd Quarter Expenditures</t>
  </si>
  <si>
    <t>3rd Quarter Expenditures</t>
  </si>
  <si>
    <t>4th Quarter Expenditures</t>
  </si>
  <si>
    <t>5th Quarter Expenditures</t>
  </si>
  <si>
    <t>7th Quarter Expenditures</t>
  </si>
  <si>
    <t>8th Quarter Expenditures</t>
  </si>
  <si>
    <t>Salaries</t>
  </si>
  <si>
    <t>Regular Salaries</t>
  </si>
  <si>
    <t>Classified</t>
  </si>
  <si>
    <t>Management/Administrator</t>
  </si>
  <si>
    <t>Nonpermanent Salaries</t>
  </si>
  <si>
    <t>Substitutes - Lic/Cert.</t>
  </si>
  <si>
    <t>Substitutes - Class.</t>
  </si>
  <si>
    <t>Temporary - Classified</t>
  </si>
  <si>
    <t>Additional Salary</t>
  </si>
  <si>
    <t>Associated Payroll Costs</t>
  </si>
  <si>
    <t>Administrative</t>
  </si>
  <si>
    <t>Purchased Services</t>
  </si>
  <si>
    <t>Professional/Technical</t>
  </si>
  <si>
    <t>Repairs</t>
  </si>
  <si>
    <t>Rentals</t>
  </si>
  <si>
    <t>Travel</t>
  </si>
  <si>
    <t>Communications</t>
  </si>
  <si>
    <t>Telephone</t>
  </si>
  <si>
    <t>Postage</t>
  </si>
  <si>
    <t>Printing/Binding</t>
  </si>
  <si>
    <t>Other Communication</t>
  </si>
  <si>
    <t>Supplies &amp; Materials</t>
  </si>
  <si>
    <t>Consumable Supplies/Mats</t>
  </si>
  <si>
    <t>Library Books</t>
  </si>
  <si>
    <t>Periodicals</t>
  </si>
  <si>
    <t>Computer Software</t>
  </si>
  <si>
    <t>Depreciable Equip.</t>
  </si>
  <si>
    <t>Depreciable Technology</t>
  </si>
  <si>
    <t>Dues &amp; Fees</t>
  </si>
  <si>
    <t>Transfers</t>
  </si>
  <si>
    <t>Transits</t>
  </si>
  <si>
    <t>Sub Total</t>
  </si>
  <si>
    <t>Name of Individual Who Prepared the Report:</t>
  </si>
  <si>
    <t>Phone:</t>
  </si>
  <si>
    <t>Name of Authorized LEA Official:</t>
  </si>
  <si>
    <t>Title:</t>
  </si>
  <si>
    <t>Signature of Authorized LEA Official:</t>
  </si>
  <si>
    <t>% of Funds Expended</t>
  </si>
  <si>
    <t>Other Purchased Services</t>
  </si>
  <si>
    <t xml:space="preserve">Computer Hardware </t>
  </si>
  <si>
    <t>October Pmt</t>
  </si>
  <si>
    <t>January Pmt</t>
  </si>
  <si>
    <t>April Pmt</t>
  </si>
  <si>
    <t>July Pmt</t>
  </si>
  <si>
    <t>6th Quarter Expenditures</t>
  </si>
  <si>
    <t>June Pmt (Final)</t>
  </si>
  <si>
    <t>FINANCIAL EXPENDITURE SUMMARY</t>
  </si>
  <si>
    <t>Temporary - Licensed</t>
  </si>
  <si>
    <t>Cleaning Services</t>
  </si>
  <si>
    <t>Property Services</t>
  </si>
  <si>
    <t>Nonconsumable Supplies</t>
  </si>
  <si>
    <t>1st Quarter Actuals</t>
  </si>
  <si>
    <t>6th Quarter Actuals</t>
  </si>
  <si>
    <t>7th Quarter Actuals</t>
  </si>
  <si>
    <t>8th Quarter Actuals</t>
  </si>
  <si>
    <t xml:space="preserve"> Expenditures to Date</t>
  </si>
  <si>
    <t>_______________________________</t>
  </si>
  <si>
    <t>____________________________________________</t>
  </si>
  <si>
    <t>Contract Period:</t>
  </si>
  <si>
    <t>In District Travel</t>
  </si>
  <si>
    <t>Out of District Travel</t>
  </si>
  <si>
    <t>INDIRECT</t>
  </si>
  <si>
    <t>Indirect Sub Total</t>
  </si>
  <si>
    <t>4th Quarter Actuals</t>
  </si>
  <si>
    <t>5th Quarter Actuals</t>
  </si>
  <si>
    <t>Oregon Department of Education</t>
  </si>
  <si>
    <t>3rd Quarter Actuals</t>
  </si>
  <si>
    <t>2nd Quarter Actuals</t>
  </si>
  <si>
    <t>Certified/Licensed</t>
  </si>
  <si>
    <t>Instructional/Prof/Tech Services</t>
  </si>
  <si>
    <t>Instructional Services</t>
  </si>
  <si>
    <t>Student Services</t>
  </si>
  <si>
    <t>Prof. Imp Costs (wrkshp/prof devel)</t>
  </si>
  <si>
    <t>Other Property Services</t>
  </si>
  <si>
    <t>Other Travel</t>
  </si>
  <si>
    <t>Non-Instructional Prof/Tech Serv</t>
  </si>
  <si>
    <t>Textbooks</t>
  </si>
  <si>
    <t>Other Objects</t>
  </si>
  <si>
    <t>GRAND TOTALS</t>
  </si>
  <si>
    <t>ALL FUNDS</t>
  </si>
  <si>
    <t>INTEREST EARNED</t>
  </si>
  <si>
    <t>Interest Earned Through (date)</t>
  </si>
  <si>
    <t>Interest Earned (amount)</t>
  </si>
  <si>
    <t>Instructions for Reporting by Funding Source</t>
  </si>
  <si>
    <t xml:space="preserve">Summary Page </t>
  </si>
  <si>
    <t xml:space="preserve">    Budget/Expenditure cells are locked on the summary page as all data will be entered on the</t>
  </si>
  <si>
    <t>Subcontractors whose funding is entered under code 720 transits must submit quarterly reports</t>
  </si>
  <si>
    <t xml:space="preserve">      by funding source on the ODE format.</t>
  </si>
  <si>
    <t>Period:</t>
  </si>
  <si>
    <t>Interest</t>
  </si>
  <si>
    <t xml:space="preserve">   Interest earned on monies received from ODE for this contract must be reported on the Interest tab.</t>
  </si>
  <si>
    <t xml:space="preserve">   The information on the Interest tab does not roll up to the Summary tab.</t>
  </si>
  <si>
    <t xml:space="preserve">          and the total amount for each funding source.</t>
  </si>
  <si>
    <t>Signatures</t>
  </si>
  <si>
    <t>Title 1ND Amount</t>
  </si>
  <si>
    <t xml:space="preserve">          funding source tabs and will automatically roll up to the summary page.</t>
  </si>
  <si>
    <t xml:space="preserve">     Enter budget for each funding source.</t>
  </si>
  <si>
    <t xml:space="preserve">     Enter quarterly expenditures for each funding source.</t>
  </si>
  <si>
    <t xml:space="preserve">   Interest earned and spent must be accounted for separately from the contract monies.</t>
  </si>
  <si>
    <t>Capital Outlay</t>
  </si>
  <si>
    <t>Oregon Funds</t>
  </si>
  <si>
    <t>Agreement Period:</t>
  </si>
  <si>
    <t>Grantee District/ESD:</t>
  </si>
  <si>
    <t>ODE Agreement # :</t>
  </si>
  <si>
    <t>Oregon Fund Amount</t>
  </si>
  <si>
    <t>Total Amt. w/Amend.</t>
  </si>
  <si>
    <t>Transition Services (15% - 30%)</t>
  </si>
  <si>
    <t>Atten: Sam Ko</t>
  </si>
  <si>
    <t>Long Term Care &amp; Treatment</t>
  </si>
  <si>
    <t>Title 1ND - Transition (15% - 30% of total Title 1D Expenditures)</t>
  </si>
  <si>
    <t>Title 1ND - (70% - 85% of Title 1D expenditures)</t>
  </si>
  <si>
    <t>IDEA Part B, Section 619 - 3 to 5 year olds</t>
  </si>
  <si>
    <t>IDEA Part B, Section 611 - 5 yr - 21 year olds</t>
  </si>
  <si>
    <t xml:space="preserve">Information on summary page and the data will populate to the funding source tabs -- except for the drop-down menus </t>
  </si>
  <si>
    <t>Funding Source Tabs (Oregon Funds, IDEA 611, IDEA 619, Title 1D, &amp; Title 1D Transition)</t>
  </si>
  <si>
    <t xml:space="preserve">     Enter the budget and expenditures for each funding source on the tabs labeled Oregon Funds, IDEA 611, IDEA 619, Title 1D, &amp; Title 1D Transition.</t>
  </si>
  <si>
    <t xml:space="preserve">    Feel Free to contact Sam Ko pertaining to any fiscal type questions.</t>
  </si>
  <si>
    <t>IDEA Part B Sec. 619 Amount</t>
  </si>
  <si>
    <t xml:space="preserve">   The signature of an authorized official is required only on the Summary and Interest reports.  </t>
  </si>
  <si>
    <t>Amount</t>
  </si>
  <si>
    <t>Place holder for Miscellaneous Funding source</t>
  </si>
  <si>
    <t>Title 1ND Transition Amount</t>
  </si>
  <si>
    <t xml:space="preserve">Office of Relations, Management, and Support (ORMS) </t>
  </si>
  <si>
    <t>2025-27</t>
  </si>
  <si>
    <t>2025-27 Budget</t>
  </si>
  <si>
    <t>Indirect Costs 25-26 (          %)</t>
  </si>
  <si>
    <t>Indirect Costs 26-27 (         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</si>
</sst>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Copperplate Gothic Bold"/>
      <family val="2"/>
    </font>
    <font>
      <b/>
      <sz val="11"/>
      <name val="Engravers MT"/>
      <family val="1"/>
    </font>
    <font>
      <sz val="8"/>
      <name val="Arial"/>
    </font>
    <font>
      <b/>
      <sz val="11"/>
      <name val="Times New Roman"/>
      <family val="1"/>
    </font>
    <font>
      <b/>
      <sz val="11"/>
      <name val="Californian FB"/>
      <family val="1"/>
    </font>
    <font>
      <u/>
      <sz val="10"/>
      <name val="Arial"/>
      <family val="2"/>
    </font>
    <font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44" fontId="2" fillId="0" borderId="1" xfId="2" applyFont="1" applyFill="1" applyBorder="1" applyProtection="1"/>
    <xf numFmtId="10" fontId="2" fillId="0" borderId="2" xfId="3" applyNumberFormat="1" applyFont="1" applyFill="1" applyBorder="1" applyAlignment="1" applyProtection="1">
      <alignment horizontal="center"/>
    </xf>
    <xf numFmtId="10" fontId="2" fillId="0" borderId="3" xfId="3" applyNumberFormat="1" applyFont="1" applyFill="1" applyBorder="1" applyAlignment="1" applyProtection="1">
      <alignment horizontal="center"/>
    </xf>
    <xf numFmtId="10" fontId="2" fillId="0" borderId="4" xfId="3" applyNumberFormat="1" applyFont="1" applyFill="1" applyBorder="1" applyAlignment="1" applyProtection="1">
      <alignment horizontal="center"/>
    </xf>
    <xf numFmtId="10" fontId="2" fillId="0" borderId="5" xfId="3" applyNumberFormat="1" applyFont="1" applyFill="1" applyBorder="1" applyAlignment="1" applyProtection="1">
      <alignment horizontal="center"/>
    </xf>
    <xf numFmtId="44" fontId="2" fillId="0" borderId="6" xfId="2" applyFont="1" applyFill="1" applyBorder="1" applyProtection="1"/>
    <xf numFmtId="44" fontId="2" fillId="0" borderId="7" xfId="2" applyFont="1" applyFill="1" applyBorder="1" applyProtection="1"/>
    <xf numFmtId="10" fontId="2" fillId="0" borderId="6" xfId="3" applyNumberFormat="1" applyFont="1" applyFill="1" applyBorder="1" applyAlignment="1" applyProtection="1">
      <alignment horizontal="center"/>
    </xf>
    <xf numFmtId="44" fontId="2" fillId="0" borderId="3" xfId="2" applyFont="1" applyFill="1" applyBorder="1" applyProtection="1"/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6" fillId="0" borderId="0" xfId="2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4" fontId="5" fillId="2" borderId="8" xfId="2" applyFont="1" applyFill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5" xfId="0" applyFont="1" applyBorder="1" applyProtection="1">
      <protection locked="0"/>
    </xf>
    <xf numFmtId="0" fontId="6" fillId="0" borderId="16" xfId="0" applyFont="1" applyBorder="1" applyAlignment="1">
      <alignment horizontal="right"/>
    </xf>
    <xf numFmtId="0" fontId="6" fillId="0" borderId="17" xfId="0" applyFont="1" applyBorder="1"/>
    <xf numFmtId="0" fontId="6" fillId="0" borderId="18" xfId="0" applyFont="1" applyBorder="1" applyAlignment="1">
      <alignment horizontal="right"/>
    </xf>
    <xf numFmtId="0" fontId="6" fillId="0" borderId="19" xfId="0" applyFont="1" applyBorder="1"/>
    <xf numFmtId="0" fontId="6" fillId="0" borderId="20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/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1" fillId="0" borderId="21" xfId="1" applyNumberFormat="1" applyFill="1" applyBorder="1" applyProtection="1">
      <protection locked="0"/>
    </xf>
    <xf numFmtId="44" fontId="1" fillId="0" borderId="27" xfId="1" applyNumberFormat="1" applyFill="1" applyBorder="1" applyProtection="1">
      <protection locked="0"/>
    </xf>
    <xf numFmtId="44" fontId="2" fillId="0" borderId="7" xfId="0" applyNumberFormat="1" applyFont="1" applyBorder="1"/>
    <xf numFmtId="44" fontId="2" fillId="0" borderId="29" xfId="2" applyFont="1" applyFill="1" applyBorder="1" applyProtection="1"/>
    <xf numFmtId="10" fontId="2" fillId="0" borderId="29" xfId="3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4" fontId="0" fillId="0" borderId="0" xfId="0" applyNumberFormat="1"/>
    <xf numFmtId="44" fontId="6" fillId="0" borderId="0" xfId="0" applyNumberFormat="1" applyFont="1" applyProtection="1">
      <protection locked="0"/>
    </xf>
    <xf numFmtId="164" fontId="6" fillId="0" borderId="0" xfId="0" applyNumberFormat="1" applyFont="1"/>
    <xf numFmtId="164" fontId="13" fillId="0" borderId="0" xfId="0" applyNumberFormat="1" applyFont="1"/>
    <xf numFmtId="164" fontId="1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0" fontId="2" fillId="0" borderId="29" xfId="0" applyFont="1" applyBorder="1" applyAlignment="1">
      <alignment horizontal="center" wrapText="1"/>
    </xf>
    <xf numFmtId="44" fontId="2" fillId="0" borderId="37" xfId="2" applyFont="1" applyBorder="1" applyAlignment="1" applyProtection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4" fillId="0" borderId="32" xfId="0" applyFont="1" applyBorder="1" applyAlignment="1" applyProtection="1">
      <alignment horizontal="center"/>
      <protection locked="0"/>
    </xf>
    <xf numFmtId="44" fontId="5" fillId="2" borderId="36" xfId="2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6" fillId="0" borderId="38" xfId="0" applyFont="1" applyBorder="1" applyProtection="1"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44" fontId="2" fillId="0" borderId="32" xfId="2" applyFont="1" applyBorder="1" applyAlignment="1" applyProtection="1">
      <alignment horizontal="center" wrapText="1"/>
      <protection locked="0"/>
    </xf>
    <xf numFmtId="49" fontId="12" fillId="0" borderId="0" xfId="0" applyNumberFormat="1" applyFont="1"/>
    <xf numFmtId="0" fontId="2" fillId="0" borderId="2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2" borderId="8" xfId="0" applyFont="1" applyFill="1" applyBorder="1"/>
    <xf numFmtId="0" fontId="6" fillId="2" borderId="9" xfId="0" applyFont="1" applyFill="1" applyBorder="1"/>
    <xf numFmtId="0" fontId="4" fillId="0" borderId="3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5" fillId="2" borderId="36" xfId="2" applyFont="1" applyFill="1" applyBorder="1" applyAlignment="1" applyProtection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40" xfId="0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>
      <alignment horizontal="center"/>
    </xf>
    <xf numFmtId="9" fontId="6" fillId="0" borderId="0" xfId="0" applyNumberFormat="1" applyFont="1" applyProtection="1">
      <protection locked="0"/>
    </xf>
    <xf numFmtId="0" fontId="2" fillId="0" borderId="8" xfId="0" applyFont="1" applyBorder="1" applyAlignment="1">
      <alignment horizontal="left"/>
    </xf>
    <xf numFmtId="0" fontId="2" fillId="0" borderId="10" xfId="0" applyFont="1" applyBorder="1"/>
    <xf numFmtId="10" fontId="2" fillId="0" borderId="32" xfId="3" applyNumberFormat="1" applyFont="1" applyFill="1" applyBorder="1" applyAlignment="1" applyProtection="1">
      <alignment horizontal="center"/>
    </xf>
    <xf numFmtId="44" fontId="6" fillId="0" borderId="16" xfId="1" applyNumberFormat="1" applyFont="1" applyFill="1" applyBorder="1" applyProtection="1"/>
    <xf numFmtId="0" fontId="6" fillId="0" borderId="21" xfId="0" applyFont="1" applyBorder="1" applyAlignment="1">
      <alignment horizontal="right"/>
    </xf>
    <xf numFmtId="0" fontId="6" fillId="0" borderId="21" xfId="0" applyFont="1" applyBorder="1"/>
    <xf numFmtId="0" fontId="6" fillId="0" borderId="13" xfId="0" applyFont="1" applyBorder="1" applyProtection="1">
      <protection locked="0"/>
    </xf>
    <xf numFmtId="0" fontId="6" fillId="0" borderId="27" xfId="0" applyFont="1" applyBorder="1"/>
    <xf numFmtId="0" fontId="6" fillId="0" borderId="14" xfId="0" applyFont="1" applyBorder="1" applyProtection="1">
      <protection locked="0"/>
    </xf>
    <xf numFmtId="44" fontId="6" fillId="0" borderId="36" xfId="1" applyNumberFormat="1" applyFont="1" applyFill="1" applyBorder="1" applyProtection="1"/>
    <xf numFmtId="44" fontId="1" fillId="0" borderId="16" xfId="1" applyNumberFormat="1" applyFill="1" applyBorder="1" applyProtection="1">
      <protection locked="0"/>
    </xf>
    <xf numFmtId="44" fontId="1" fillId="0" borderId="18" xfId="1" applyNumberFormat="1" applyFill="1" applyBorder="1" applyProtection="1">
      <protection locked="0"/>
    </xf>
    <xf numFmtId="44" fontId="1" fillId="0" borderId="8" xfId="1" applyNumberFormat="1" applyFill="1" applyBorder="1" applyProtection="1"/>
    <xf numFmtId="44" fontId="1" fillId="0" borderId="32" xfId="1" applyNumberFormat="1" applyFill="1" applyBorder="1" applyProtection="1"/>
    <xf numFmtId="44" fontId="0" fillId="0" borderId="20" xfId="1" applyNumberFormat="1" applyFont="1" applyFill="1" applyBorder="1" applyProtection="1">
      <protection locked="0"/>
    </xf>
    <xf numFmtId="44" fontId="1" fillId="0" borderId="27" xfId="1" applyNumberFormat="1" applyFill="1" applyBorder="1" applyProtection="1"/>
    <xf numFmtId="0" fontId="6" fillId="0" borderId="21" xfId="0" applyFont="1" applyBorder="1" applyProtection="1">
      <protection locked="0"/>
    </xf>
    <xf numFmtId="0" fontId="6" fillId="0" borderId="27" xfId="0" applyFont="1" applyBorder="1" applyProtection="1">
      <protection locked="0"/>
    </xf>
    <xf numFmtId="44" fontId="1" fillId="0" borderId="36" xfId="1" applyNumberFormat="1" applyFill="1" applyBorder="1" applyProtection="1"/>
    <xf numFmtId="44" fontId="2" fillId="0" borderId="37" xfId="2" applyFont="1" applyFill="1" applyBorder="1" applyAlignment="1" applyProtection="1">
      <alignment horizontal="center" wrapText="1"/>
    </xf>
    <xf numFmtId="0" fontId="2" fillId="0" borderId="5" xfId="0" applyFont="1" applyBorder="1" applyAlignment="1">
      <alignment horizontal="center" wrapText="1"/>
    </xf>
    <xf numFmtId="44" fontId="1" fillId="0" borderId="20" xfId="1" applyNumberFormat="1" applyFill="1" applyBorder="1" applyProtection="1">
      <protection locked="0"/>
    </xf>
    <xf numFmtId="44" fontId="1" fillId="0" borderId="30" xfId="1" applyNumberFormat="1" applyFill="1" applyBorder="1" applyProtection="1">
      <protection locked="0"/>
    </xf>
    <xf numFmtId="44" fontId="1" fillId="0" borderId="28" xfId="1" applyNumberFormat="1" applyFill="1" applyBorder="1" applyProtection="1">
      <protection locked="0"/>
    </xf>
    <xf numFmtId="44" fontId="1" fillId="0" borderId="5" xfId="1" applyNumberFormat="1" applyFill="1" applyBorder="1" applyProtection="1"/>
    <xf numFmtId="44" fontId="0" fillId="0" borderId="16" xfId="1" applyNumberFormat="1" applyFont="1" applyFill="1" applyBorder="1" applyProtection="1">
      <protection locked="0"/>
    </xf>
    <xf numFmtId="0" fontId="2" fillId="5" borderId="8" xfId="0" applyFont="1" applyFill="1" applyBorder="1" applyAlignment="1">
      <alignment horizontal="left"/>
    </xf>
    <xf numFmtId="0" fontId="2" fillId="5" borderId="32" xfId="0" applyFont="1" applyFill="1" applyBorder="1"/>
    <xf numFmtId="44" fontId="6" fillId="5" borderId="31" xfId="1" applyNumberFormat="1" applyFont="1" applyFill="1" applyBorder="1" applyProtection="1"/>
    <xf numFmtId="10" fontId="2" fillId="5" borderId="32" xfId="3" applyNumberFormat="1" applyFont="1" applyFill="1" applyBorder="1" applyAlignment="1" applyProtection="1">
      <alignment horizontal="center"/>
    </xf>
    <xf numFmtId="0" fontId="2" fillId="5" borderId="10" xfId="0" applyFont="1" applyFill="1" applyBorder="1"/>
    <xf numFmtId="44" fontId="6" fillId="5" borderId="8" xfId="1" applyNumberFormat="1" applyFont="1" applyFill="1" applyBorder="1" applyProtection="1"/>
    <xf numFmtId="44" fontId="6" fillId="5" borderId="32" xfId="1" applyNumberFormat="1" applyFont="1" applyFill="1" applyBorder="1" applyProtection="1"/>
    <xf numFmtId="0" fontId="2" fillId="5" borderId="31" xfId="0" applyFont="1" applyFill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2" fillId="5" borderId="11" xfId="0" applyFont="1" applyFill="1" applyBorder="1"/>
    <xf numFmtId="0" fontId="2" fillId="5" borderId="34" xfId="0" applyFont="1" applyFill="1" applyBorder="1"/>
    <xf numFmtId="44" fontId="6" fillId="5" borderId="35" xfId="1" applyNumberFormat="1" applyFont="1" applyFill="1" applyBorder="1" applyProtection="1"/>
    <xf numFmtId="0" fontId="2" fillId="6" borderId="20" xfId="0" applyFont="1" applyFill="1" applyBorder="1" applyAlignment="1">
      <alignment horizontal="center"/>
    </xf>
    <xf numFmtId="0" fontId="2" fillId="6" borderId="24" xfId="0" applyFont="1" applyFill="1" applyBorder="1"/>
    <xf numFmtId="44" fontId="6" fillId="6" borderId="21" xfId="1" applyNumberFormat="1" applyFont="1" applyFill="1" applyBorder="1" applyProtection="1"/>
    <xf numFmtId="10" fontId="2" fillId="6" borderId="2" xfId="3" applyNumberFormat="1" applyFont="1" applyFill="1" applyBorder="1" applyAlignment="1" applyProtection="1">
      <alignment horizontal="center"/>
    </xf>
    <xf numFmtId="44" fontId="6" fillId="6" borderId="16" xfId="1" applyNumberFormat="1" applyFont="1" applyFill="1" applyBorder="1" applyProtection="1"/>
    <xf numFmtId="10" fontId="2" fillId="6" borderId="3" xfId="3" applyNumberFormat="1" applyFont="1" applyFill="1" applyBorder="1" applyAlignment="1" applyProtection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/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/>
    <xf numFmtId="44" fontId="2" fillId="6" borderId="7" xfId="2" applyFont="1" applyFill="1" applyBorder="1" applyProtection="1"/>
    <xf numFmtId="10" fontId="2" fillId="6" borderId="4" xfId="3" applyNumberFormat="1" applyFont="1" applyFill="1" applyBorder="1" applyAlignment="1" applyProtection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5" xfId="0" applyFont="1" applyFill="1" applyBorder="1"/>
    <xf numFmtId="0" fontId="2" fillId="6" borderId="17" xfId="0" applyFont="1" applyFill="1" applyBorder="1" applyAlignment="1">
      <alignment horizontal="left"/>
    </xf>
    <xf numFmtId="44" fontId="2" fillId="6" borderId="3" xfId="0" applyNumberFormat="1" applyFont="1" applyFill="1" applyBorder="1"/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/>
    <xf numFmtId="10" fontId="2" fillId="6" borderId="7" xfId="3" applyNumberFormat="1" applyFont="1" applyFill="1" applyBorder="1" applyAlignment="1" applyProtection="1">
      <alignment horizontal="center"/>
    </xf>
    <xf numFmtId="44" fontId="1" fillId="6" borderId="18" xfId="1" applyNumberFormat="1" applyFill="1" applyBorder="1" applyProtection="1">
      <protection locked="0"/>
    </xf>
    <xf numFmtId="44" fontId="1" fillId="6" borderId="16" xfId="1" applyNumberFormat="1" applyFill="1" applyBorder="1" applyProtection="1">
      <protection locked="0"/>
    </xf>
    <xf numFmtId="44" fontId="1" fillId="6" borderId="21" xfId="1" applyNumberFormat="1" applyFill="1" applyBorder="1" applyProtection="1"/>
    <xf numFmtId="44" fontId="1" fillId="6" borderId="16" xfId="1" applyNumberFormat="1" applyFill="1" applyBorder="1" applyProtection="1"/>
    <xf numFmtId="44" fontId="1" fillId="6" borderId="6" xfId="1" applyNumberFormat="1" applyFill="1" applyBorder="1" applyProtection="1"/>
    <xf numFmtId="44" fontId="1" fillId="6" borderId="3" xfId="1" applyNumberFormat="1" applyFill="1" applyBorder="1" applyProtection="1"/>
    <xf numFmtId="44" fontId="1" fillId="6" borderId="30" xfId="1" applyNumberFormat="1" applyFill="1" applyBorder="1" applyProtection="1">
      <protection locked="0"/>
    </xf>
    <xf numFmtId="44" fontId="1" fillId="6" borderId="28" xfId="1" applyNumberFormat="1" applyFill="1" applyBorder="1" applyProtection="1">
      <protection locked="0"/>
    </xf>
    <xf numFmtId="44" fontId="1" fillId="5" borderId="8" xfId="1" applyNumberFormat="1" applyFill="1" applyBorder="1" applyProtection="1"/>
    <xf numFmtId="44" fontId="1" fillId="5" borderId="35" xfId="1" applyNumberFormat="1" applyFill="1" applyBorder="1" applyProtection="1"/>
    <xf numFmtId="44" fontId="1" fillId="5" borderId="31" xfId="1" applyNumberFormat="1" applyFill="1" applyBorder="1" applyProtection="1"/>
    <xf numFmtId="44" fontId="1" fillId="5" borderId="32" xfId="1" applyNumberFormat="1" applyFill="1" applyBorder="1" applyProtection="1"/>
    <xf numFmtId="44" fontId="1" fillId="5" borderId="29" xfId="1" applyNumberFormat="1" applyFill="1" applyBorder="1" applyProtection="1"/>
    <xf numFmtId="44" fontId="6" fillId="5" borderId="39" xfId="1" applyNumberFormat="1" applyFont="1" applyFill="1" applyBorder="1" applyProtection="1"/>
    <xf numFmtId="0" fontId="6" fillId="0" borderId="27" xfId="0" applyFont="1" applyBorder="1" applyAlignment="1">
      <alignment horizontal="right"/>
    </xf>
    <xf numFmtId="0" fontId="6" fillId="0" borderId="42" xfId="0" applyFont="1" applyBorder="1"/>
    <xf numFmtId="44" fontId="2" fillId="0" borderId="2" xfId="2" applyFont="1" applyFill="1" applyBorder="1" applyProtection="1"/>
    <xf numFmtId="0" fontId="2" fillId="5" borderId="10" xfId="0" applyFont="1" applyFill="1" applyBorder="1" applyAlignment="1">
      <alignment horizontal="left"/>
    </xf>
    <xf numFmtId="0" fontId="11" fillId="0" borderId="0" xfId="0" applyFont="1" applyProtection="1">
      <protection locked="0"/>
    </xf>
    <xf numFmtId="0" fontId="2" fillId="7" borderId="26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44" fontId="6" fillId="7" borderId="8" xfId="1" applyNumberFormat="1" applyFont="1" applyFill="1" applyBorder="1" applyProtection="1"/>
    <xf numFmtId="44" fontId="6" fillId="7" borderId="32" xfId="1" applyNumberFormat="1" applyFont="1" applyFill="1" applyBorder="1" applyProtection="1"/>
    <xf numFmtId="164" fontId="2" fillId="0" borderId="0" xfId="0" applyNumberFormat="1" applyFont="1"/>
    <xf numFmtId="44" fontId="1" fillId="8" borderId="21" xfId="1" applyNumberFormat="1" applyFill="1" applyBorder="1" applyProtection="1"/>
    <xf numFmtId="44" fontId="1" fillId="8" borderId="6" xfId="1" applyNumberFormat="1" applyFill="1" applyBorder="1" applyProtection="1"/>
    <xf numFmtId="44" fontId="1" fillId="8" borderId="16" xfId="1" applyNumberFormat="1" applyFill="1" applyBorder="1" applyProtection="1"/>
    <xf numFmtId="44" fontId="6" fillId="8" borderId="16" xfId="1" applyNumberFormat="1" applyFont="1" applyFill="1" applyBorder="1" applyProtection="1"/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5" borderId="36" xfId="0" applyFont="1" applyFill="1" applyBorder="1" applyAlignment="1">
      <alignment horizontal="left"/>
    </xf>
    <xf numFmtId="0" fontId="2" fillId="5" borderId="41" xfId="0" applyFont="1" applyFill="1" applyBorder="1" applyAlignment="1">
      <alignment horizontal="left"/>
    </xf>
    <xf numFmtId="0" fontId="6" fillId="0" borderId="38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6" fillId="0" borderId="15" xfId="0" applyFont="1" applyBorder="1" applyProtection="1">
      <protection locked="0"/>
    </xf>
    <xf numFmtId="0" fontId="2" fillId="0" borderId="36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2" fillId="0" borderId="0" xfId="0" applyFont="1"/>
    <xf numFmtId="0" fontId="10" fillId="3" borderId="0" xfId="0" applyFont="1" applyFill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99"/>
      <color rgb="FFFFFF66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2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3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4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5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6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7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8.xml><?xml version="1.0" encoding="utf-8"?>
<formControlPr xmlns="http://schemas.microsoft.com/office/spreadsheetml/2009/9/main" objectType="Drop" dropLines="9" dropStyle="combo" dx="16" fmlaRange="$M$3:$M$11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933450</xdr:colOff>
          <xdr:row>8</xdr:row>
          <xdr:rowOff>12700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787400</xdr:colOff>
          <xdr:row>8</xdr:row>
          <xdr:rowOff>6350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9525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7409" name="Drop Dow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5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12700</xdr:rowOff>
        </xdr:from>
        <xdr:to>
          <xdr:col>10</xdr:col>
          <xdr:colOff>857250</xdr:colOff>
          <xdr:row>8</xdr:row>
          <xdr:rowOff>12700</xdr:rowOff>
        </xdr:to>
        <xdr:sp macro="" textlink="">
          <xdr:nvSpPr>
            <xdr:cNvPr id="22529" name="Drop Dow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6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12700</xdr:rowOff>
        </xdr:from>
        <xdr:to>
          <xdr:col>9</xdr:col>
          <xdr:colOff>933450</xdr:colOff>
          <xdr:row>8</xdr:row>
          <xdr:rowOff>12700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zoomScaleNormal="100" zoomScalePageLayoutView="60" workbookViewId="0">
      <selection activeCell="R56" sqref="R56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6" width="14.54296875" style="11" customWidth="1"/>
    <col min="7" max="7" width="14.7265625" style="11" customWidth="1"/>
    <col min="8" max="9" width="14.54296875" style="11" customWidth="1"/>
    <col min="10" max="10" width="14.453125" style="11" customWidth="1"/>
    <col min="11" max="11" width="1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">
        <v>136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">
        <v>122</v>
      </c>
      <c r="G3" s="155"/>
      <c r="H3" s="155"/>
      <c r="L3" s="13"/>
    </row>
    <row r="4" spans="1:15" ht="14" x14ac:dyDescent="0.3">
      <c r="A4" s="159" t="s">
        <v>1</v>
      </c>
      <c r="B4" s="157"/>
      <c r="C4" s="157"/>
      <c r="F4" s="163" t="s">
        <v>93</v>
      </c>
      <c r="G4" s="164"/>
      <c r="H4" s="164"/>
      <c r="L4" s="13"/>
      <c r="O4" s="11" t="s">
        <v>65</v>
      </c>
    </row>
    <row r="5" spans="1:15" ht="14" x14ac:dyDescent="0.3">
      <c r="A5" s="12" t="s">
        <v>121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">
        <v>116</v>
      </c>
      <c r="D6" s="158"/>
      <c r="E6" s="158"/>
      <c r="G6" s="14"/>
      <c r="H6" s="14"/>
      <c r="I6" s="11" t="s">
        <v>115</v>
      </c>
      <c r="J6" s="165" t="s">
        <v>137</v>
      </c>
      <c r="K6" s="165"/>
      <c r="L6" s="13"/>
      <c r="O6" s="11" t="s">
        <v>80</v>
      </c>
    </row>
    <row r="7" spans="1:15" ht="15.75" customHeight="1" x14ac:dyDescent="0.3">
      <c r="A7" s="12"/>
      <c r="C7" s="10" t="s">
        <v>117</v>
      </c>
      <c r="D7" s="162"/>
      <c r="E7" s="162"/>
      <c r="G7" s="14"/>
      <c r="H7" s="14"/>
      <c r="I7" s="11" t="s">
        <v>3</v>
      </c>
      <c r="J7" s="157" t="s">
        <v>2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119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15"/>
      <c r="B10" s="16"/>
      <c r="C10" s="67"/>
      <c r="D10" s="51" t="s">
        <v>54</v>
      </c>
      <c r="E10" s="51" t="s">
        <v>55</v>
      </c>
      <c r="F10" s="51" t="s">
        <v>56</v>
      </c>
      <c r="G10" s="51" t="s">
        <v>57</v>
      </c>
      <c r="H10" s="51" t="s">
        <v>54</v>
      </c>
      <c r="I10" s="51" t="s">
        <v>55</v>
      </c>
      <c r="J10" s="18" t="s">
        <v>56</v>
      </c>
      <c r="K10" s="17" t="s">
        <v>59</v>
      </c>
      <c r="L10" s="52"/>
      <c r="M10" s="53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">
        <v>138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97" t="s">
        <v>14</v>
      </c>
      <c r="C12" s="98">
        <f>+C13+C17+C22</f>
        <v>0</v>
      </c>
      <c r="D12" s="98">
        <f t="shared" ref="D12:K12" si="0">+D13+D17+D22</f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>SUM(D12:K12)</f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10">
        <f t="shared" ref="C13:K13" si="1">SUM(C14:C16)</f>
        <v>0</v>
      </c>
      <c r="D13" s="110">
        <f t="shared" si="1"/>
        <v>0</v>
      </c>
      <c r="E13" s="110">
        <f t="shared" si="1"/>
        <v>0</v>
      </c>
      <c r="F13" s="110">
        <f t="shared" si="1"/>
        <v>0</v>
      </c>
      <c r="G13" s="110">
        <f t="shared" si="1"/>
        <v>0</v>
      </c>
      <c r="H13" s="110">
        <f t="shared" si="1"/>
        <v>0</v>
      </c>
      <c r="I13" s="110">
        <f t="shared" si="1"/>
        <v>0</v>
      </c>
      <c r="J13" s="110">
        <f t="shared" si="1"/>
        <v>0</v>
      </c>
      <c r="K13" s="110">
        <f t="shared" si="1"/>
        <v>0</v>
      </c>
      <c r="L13" s="110">
        <f>SUM(D13:K13)</f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73">
        <f>SUM('Oregon Funds'!C14+'IDEA 611'!C14+'IDEA 619'!C14+'Title 1D'!C14+'Title 1D Transition'!C14+Misc!C14)</f>
        <v>0</v>
      </c>
      <c r="D14" s="73">
        <f>SUM('Oregon Funds'!D14+'IDEA 611'!D14+'IDEA 619'!D14+'Title 1D'!D14+'Title 1D Transition'!D14+Misc!D14)</f>
        <v>0</v>
      </c>
      <c r="E14" s="73">
        <f>SUM('Oregon Funds'!E14+'IDEA 611'!E14+'IDEA 619'!E14+'Title 1D'!E14+'Title 1D Transition'!E14+Misc!E14)</f>
        <v>0</v>
      </c>
      <c r="F14" s="73">
        <f>SUM('Oregon Funds'!F14+'IDEA 611'!F14+'IDEA 619'!F14+'Title 1D'!F14+'Title 1D Transition'!F14+Misc!F14)</f>
        <v>0</v>
      </c>
      <c r="G14" s="73">
        <f>SUM('Oregon Funds'!G14+'IDEA 611'!G14+'IDEA 619'!G14+'Title 1D'!G14+'Title 1D Transition'!G14+Misc!G14)</f>
        <v>0</v>
      </c>
      <c r="H14" s="73">
        <f>SUM('Oregon Funds'!H14+'IDEA 611'!H14+'IDEA 619'!H14+'Title 1D'!H14+'Title 1D Transition'!H14+Misc!H14)</f>
        <v>0</v>
      </c>
      <c r="I14" s="73">
        <f>SUM('Oregon Funds'!I14+'IDEA 611'!I14+'IDEA 619'!I14+'Title 1D'!I14+'Title 1D Transition'!I14+Misc!I14)</f>
        <v>0</v>
      </c>
      <c r="J14" s="73">
        <f>SUM('Oregon Funds'!J14+'IDEA 611'!J14+'IDEA 619'!J14+'Title 1D'!J14+'Title 1D Transition'!J14+Misc!J14)</f>
        <v>0</v>
      </c>
      <c r="K14" s="73">
        <f>SUM('Oregon Funds'!K14+'IDEA 611'!K14+'IDEA 619'!K14+'Title 1D'!K14+'Title 1D Transition'!K14+Misc!K14)</f>
        <v>0</v>
      </c>
      <c r="L14" s="9">
        <f t="shared" ref="L14:L21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73">
        <f>SUM('Oregon Funds'!C15+'IDEA 611'!C15+'IDEA 619'!C15+'Title 1D'!C15+'Title 1D Transition'!C15+Misc!C15)</f>
        <v>0</v>
      </c>
      <c r="D15" s="73">
        <f>SUM('Oregon Funds'!D15+'IDEA 611'!D15+'IDEA 619'!D15+'Title 1D'!D15+'Title 1D Transition'!D15+Misc!D15)</f>
        <v>0</v>
      </c>
      <c r="E15" s="73">
        <f>SUM('Oregon Funds'!E15+'IDEA 611'!E15+'IDEA 619'!E15+'Title 1D'!E15+'Title 1D Transition'!E15+Misc!E15)</f>
        <v>0</v>
      </c>
      <c r="F15" s="73">
        <f>SUM('Oregon Funds'!F15+'IDEA 611'!F15+'IDEA 619'!F15+'Title 1D'!F15+'Title 1D Transition'!F15+Misc!F15)</f>
        <v>0</v>
      </c>
      <c r="G15" s="73">
        <f>SUM('Oregon Funds'!G15+'IDEA 611'!G15+'IDEA 619'!G15+'Title 1D'!G15+'Title 1D Transition'!G15+Misc!G15)</f>
        <v>0</v>
      </c>
      <c r="H15" s="73">
        <f>SUM('Oregon Funds'!H15+'IDEA 611'!H15+'IDEA 619'!H15+'Title 1D'!H15+'Title 1D Transition'!H15+Misc!H15)</f>
        <v>0</v>
      </c>
      <c r="I15" s="73">
        <f>SUM('Oregon Funds'!I15+'IDEA 611'!I15+'IDEA 619'!I15+'Title 1D'!I15+'Title 1D Transition'!I15+Misc!I15)</f>
        <v>0</v>
      </c>
      <c r="J15" s="73">
        <f>SUM('Oregon Funds'!J15+'IDEA 611'!J15+'IDEA 619'!J15+'Title 1D'!J15+'Title 1D Transition'!J15+Misc!J15)</f>
        <v>0</v>
      </c>
      <c r="K15" s="73">
        <f>SUM('Oregon Funds'!K15+'IDEA 611'!K15+'IDEA 619'!K15+'Title 1D'!K15+'Title 1D Transition'!K15+Misc!K15)</f>
        <v>0</v>
      </c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73">
        <f>SUM('Oregon Funds'!C16+'IDEA 611'!C16+'IDEA 619'!C16+'Title 1D'!C16+'Title 1D Transition'!C16+Misc!C16)</f>
        <v>0</v>
      </c>
      <c r="D16" s="73">
        <f>SUM('Oregon Funds'!D16+'IDEA 611'!D16+'IDEA 619'!D16+'Title 1D'!D16+'Title 1D Transition'!D16+Misc!D16)</f>
        <v>0</v>
      </c>
      <c r="E16" s="73">
        <f>SUM('Oregon Funds'!E16+'IDEA 611'!E16+'IDEA 619'!E16+'Title 1D'!E16+'Title 1D Transition'!E16+Misc!E16)</f>
        <v>0</v>
      </c>
      <c r="F16" s="73">
        <f>SUM('Oregon Funds'!F16+'IDEA 611'!F16+'IDEA 619'!F16+'Title 1D'!F16+'Title 1D Transition'!F16+Misc!F16)</f>
        <v>0</v>
      </c>
      <c r="G16" s="73">
        <f>SUM('Oregon Funds'!G16+'IDEA 611'!G16+'IDEA 619'!G16+'Title 1D'!G16+'Title 1D Transition'!G16+Misc!G16)</f>
        <v>0</v>
      </c>
      <c r="H16" s="73">
        <f>SUM('Oregon Funds'!H16+'IDEA 611'!H16+'IDEA 619'!H16+'Title 1D'!H16+'Title 1D Transition'!H16+Misc!H16)</f>
        <v>0</v>
      </c>
      <c r="I16" s="73">
        <f>SUM('Oregon Funds'!I16+'IDEA 611'!I16+'IDEA 619'!I16+'Title 1D'!I16+'Title 1D Transition'!I16+Misc!I16)</f>
        <v>0</v>
      </c>
      <c r="J16" s="73">
        <f>SUM('Oregon Funds'!J16+'IDEA 611'!J16+'IDEA 619'!J16+'Title 1D'!J16+'Title 1D Transition'!J16+Misc!J16)</f>
        <v>0</v>
      </c>
      <c r="K16" s="73">
        <f>SUM('Oregon Funds'!K16+'IDEA 611'!K16+'IDEA 619'!K16+'Title 1D'!K16+'Title 1D Transition'!K16+Misc!K16)</f>
        <v>0</v>
      </c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12">
        <f t="shared" ref="C17:K17" si="4">SUM(C18:C21)</f>
        <v>0</v>
      </c>
      <c r="D17" s="112">
        <f t="shared" si="4"/>
        <v>0</v>
      </c>
      <c r="E17" s="112">
        <f t="shared" si="4"/>
        <v>0</v>
      </c>
      <c r="F17" s="112">
        <f t="shared" si="4"/>
        <v>0</v>
      </c>
      <c r="G17" s="112">
        <f t="shared" si="4"/>
        <v>0</v>
      </c>
      <c r="H17" s="112">
        <f t="shared" si="4"/>
        <v>0</v>
      </c>
      <c r="I17" s="112">
        <f t="shared" si="4"/>
        <v>0</v>
      </c>
      <c r="J17" s="112">
        <f t="shared" si="4"/>
        <v>0</v>
      </c>
      <c r="K17" s="112">
        <f t="shared" si="4"/>
        <v>0</v>
      </c>
      <c r="L17" s="112">
        <f>SUM(D17:K17)</f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73">
        <f>SUM('Oregon Funds'!C18+'IDEA 611'!C18+'IDEA 619'!C18+'Title 1D'!C18+'Title 1D Transition'!C18+Misc!C18)</f>
        <v>0</v>
      </c>
      <c r="D18" s="73">
        <f>SUM('Oregon Funds'!D18+'IDEA 611'!D18+'IDEA 619'!D18+'Title 1D'!D18+'Title 1D Transition'!D18+Misc!D18)</f>
        <v>0</v>
      </c>
      <c r="E18" s="73">
        <f>SUM('Oregon Funds'!E18+'IDEA 611'!E18+'IDEA 619'!E18+'Title 1D'!E18+'Title 1D Transition'!E18+Misc!E18)</f>
        <v>0</v>
      </c>
      <c r="F18" s="73">
        <f>SUM('Oregon Funds'!F18+'IDEA 611'!F18+'IDEA 619'!F18+'Title 1D'!F18+'Title 1D Transition'!F18+Misc!F18)</f>
        <v>0</v>
      </c>
      <c r="G18" s="73">
        <f>SUM('Oregon Funds'!G18+'IDEA 611'!G18+'IDEA 619'!G18+'Title 1D'!G18+'Title 1D Transition'!G18+Misc!G18)</f>
        <v>0</v>
      </c>
      <c r="H18" s="73">
        <f>SUM('Oregon Funds'!H18+'IDEA 611'!H18+'IDEA 619'!H18+'Title 1D'!H18+'Title 1D Transition'!H18+Misc!H18)</f>
        <v>0</v>
      </c>
      <c r="I18" s="73">
        <f>SUM('Oregon Funds'!I18+'IDEA 611'!I18+'IDEA 619'!I18+'Title 1D'!I18+'Title 1D Transition'!I18+Misc!I18)</f>
        <v>0</v>
      </c>
      <c r="J18" s="73">
        <f>SUM('Oregon Funds'!J18+'IDEA 611'!J18+'IDEA 619'!J18+'Title 1D'!J18+'Title 1D Transition'!J18+Misc!J18)</f>
        <v>0</v>
      </c>
      <c r="K18" s="73">
        <f>SUM('Oregon Funds'!K18+'IDEA 611'!K18+'IDEA 619'!K18+'Title 1D'!K18+'Title 1D Transition'!K18+Misc!K18)</f>
        <v>0</v>
      </c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73">
        <f>SUM('Oregon Funds'!C19+'IDEA 611'!C19+'IDEA 619'!C19+'Title 1D'!C19+'Title 1D Transition'!C19+Misc!C19)</f>
        <v>0</v>
      </c>
      <c r="D19" s="73">
        <f>SUM('Oregon Funds'!D19+'IDEA 611'!D19+'IDEA 619'!D19+'Title 1D'!D19+'Title 1D Transition'!D19+Misc!D19)</f>
        <v>0</v>
      </c>
      <c r="E19" s="73">
        <f>SUM('Oregon Funds'!E19+'IDEA 611'!E19+'IDEA 619'!E19+'Title 1D'!E19+'Title 1D Transition'!E19+Misc!E19)</f>
        <v>0</v>
      </c>
      <c r="F19" s="73">
        <f>SUM('Oregon Funds'!F19+'IDEA 611'!F19+'IDEA 619'!F19+'Title 1D'!F19+'Title 1D Transition'!F19+Misc!F19)</f>
        <v>0</v>
      </c>
      <c r="G19" s="73">
        <f>SUM('Oregon Funds'!G19+'IDEA 611'!G19+'IDEA 619'!G19+'Title 1D'!G19+'Title 1D Transition'!G19+Misc!G19)</f>
        <v>0</v>
      </c>
      <c r="H19" s="73">
        <f>SUM('Oregon Funds'!H19+'IDEA 611'!H19+'IDEA 619'!H19+'Title 1D'!H19+'Title 1D Transition'!H19+Misc!H19)</f>
        <v>0</v>
      </c>
      <c r="I19" s="73">
        <f>SUM('Oregon Funds'!I19+'IDEA 611'!I19+'IDEA 619'!I19+'Title 1D'!I19+'Title 1D Transition'!I19+Misc!I19)</f>
        <v>0</v>
      </c>
      <c r="J19" s="73">
        <f>SUM('Oregon Funds'!J19+'IDEA 611'!J19+'IDEA 619'!J19+'Title 1D'!J19+'Title 1D Transition'!J19+Misc!J19)</f>
        <v>0</v>
      </c>
      <c r="K19" s="73">
        <f>SUM('Oregon Funds'!K19+'IDEA 611'!K19+'IDEA 619'!K19+'Title 1D'!K19+'Title 1D Transition'!K19+Misc!K19)</f>
        <v>0</v>
      </c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73">
        <f>SUM('Oregon Funds'!C20+'IDEA 611'!C20+'IDEA 619'!C20+'Title 1D'!C20+'Title 1D Transition'!C20+Misc!C20)</f>
        <v>0</v>
      </c>
      <c r="D20" s="73">
        <f>SUM('Oregon Funds'!D20+'IDEA 611'!D20+'IDEA 619'!D20+'Title 1D'!D20+'Title 1D Transition'!D20+Misc!D20)</f>
        <v>0</v>
      </c>
      <c r="E20" s="73">
        <f>SUM('Oregon Funds'!E20+'IDEA 611'!E20+'IDEA 619'!E20+'Title 1D'!E20+'Title 1D Transition'!E20+Misc!E20)</f>
        <v>0</v>
      </c>
      <c r="F20" s="73">
        <f>SUM('Oregon Funds'!F20+'IDEA 611'!F20+'IDEA 619'!F20+'Title 1D'!F20+'Title 1D Transition'!F20+Misc!F20)</f>
        <v>0</v>
      </c>
      <c r="G20" s="73">
        <f>SUM('Oregon Funds'!G20+'IDEA 611'!G20+'IDEA 619'!G20+'Title 1D'!G20+'Title 1D Transition'!G20+Misc!G20)</f>
        <v>0</v>
      </c>
      <c r="H20" s="73">
        <f>SUM('Oregon Funds'!H20+'IDEA 611'!H20+'IDEA 619'!H20+'Title 1D'!H20+'Title 1D Transition'!H20+Misc!H20)</f>
        <v>0</v>
      </c>
      <c r="I20" s="73">
        <f>SUM('Oregon Funds'!I20+'IDEA 611'!I20+'IDEA 619'!I20+'Title 1D'!I20+'Title 1D Transition'!I20+Misc!I20)</f>
        <v>0</v>
      </c>
      <c r="J20" s="73">
        <f>SUM('Oregon Funds'!J20+'IDEA 611'!J20+'IDEA 619'!J20+'Title 1D'!J20+'Title 1D Transition'!J20+Misc!J20)</f>
        <v>0</v>
      </c>
      <c r="K20" s="73">
        <f>SUM('Oregon Funds'!K20+'IDEA 611'!K20+'IDEA 619'!K20+'Title 1D'!K20+'Title 1D Transition'!K20+Misc!K20)</f>
        <v>0</v>
      </c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73">
        <f>SUM('Oregon Funds'!C21+'IDEA 611'!C21+'IDEA 619'!C21+'Title 1D'!C21+'Title 1D Transition'!C21+Misc!C21)</f>
        <v>0</v>
      </c>
      <c r="D21" s="73">
        <f>SUM('Oregon Funds'!D21+'IDEA 611'!D21+'IDEA 619'!D21+'Title 1D'!D21+'Title 1D Transition'!D21+Misc!D21)</f>
        <v>0</v>
      </c>
      <c r="E21" s="73">
        <f>SUM('Oregon Funds'!E21+'IDEA 611'!E21+'IDEA 619'!E21+'Title 1D'!E21+'Title 1D Transition'!E21+Misc!E21)</f>
        <v>0</v>
      </c>
      <c r="F21" s="73">
        <f>SUM('Oregon Funds'!F21+'IDEA 611'!F21+'IDEA 619'!F21+'Title 1D'!F21+'Title 1D Transition'!F21+Misc!F21)</f>
        <v>0</v>
      </c>
      <c r="G21" s="73">
        <f>SUM('Oregon Funds'!G21+'IDEA 611'!G21+'IDEA 619'!G21+'Title 1D'!G21+'Title 1D Transition'!G21+Misc!G21)</f>
        <v>0</v>
      </c>
      <c r="H21" s="73">
        <f>SUM('Oregon Funds'!H21+'IDEA 611'!H21+'IDEA 619'!H21+'Title 1D'!H21+'Title 1D Transition'!H21+Misc!H21)</f>
        <v>0</v>
      </c>
      <c r="I21" s="73">
        <f>SUM('Oregon Funds'!I21+'IDEA 611'!I21+'IDEA 619'!I21+'Title 1D'!I21+'Title 1D Transition'!I21+Misc!I21)</f>
        <v>0</v>
      </c>
      <c r="J21" s="73">
        <f>SUM('Oregon Funds'!J21+'IDEA 611'!J21+'IDEA 619'!J21+'Title 1D'!J21+'Title 1D Transition'!J21+Misc!J21)</f>
        <v>0</v>
      </c>
      <c r="K21" s="73">
        <f>SUM('Oregon Funds'!K21+'IDEA 611'!K21+'IDEA 619'!K21+'Title 1D'!K21+'Title 1D Transition'!K21+Misc!K21)</f>
        <v>0</v>
      </c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12">
        <f>SUM('Oregon Funds'!C22+'IDEA 611'!C22+'IDEA 619'!C22+'Title 1D'!C22+'Title 1D Transition'!C22+Misc!C22)</f>
        <v>0</v>
      </c>
      <c r="D22" s="112">
        <f>SUM('Oregon Funds'!D22+'IDEA 611'!D22+'IDEA 619'!D22+'Title 1D'!D22+'Title 1D Transition'!D22+Misc!D22)</f>
        <v>0</v>
      </c>
      <c r="E22" s="112">
        <f>SUM('Oregon Funds'!E22+'IDEA 611'!E22+'IDEA 619'!E22+'Title 1D'!E22+'Title 1D Transition'!E22+Misc!E22)</f>
        <v>0</v>
      </c>
      <c r="F22" s="112">
        <f>SUM('Oregon Funds'!F22+'IDEA 611'!F22+'IDEA 619'!F22+'Title 1D'!F22+'Title 1D Transition'!F22+Misc!F22)</f>
        <v>0</v>
      </c>
      <c r="G22" s="112">
        <f>SUM('Oregon Funds'!G22+'IDEA 611'!G22+'IDEA 619'!G22+'Title 1D'!G22+'Title 1D Transition'!G22+Misc!G22)</f>
        <v>0</v>
      </c>
      <c r="H22" s="112">
        <f>SUM('Oregon Funds'!H22+'IDEA 611'!H22+'IDEA 619'!H22+'Title 1D'!H22+'Title 1D Transition'!H22+Misc!H22)</f>
        <v>0</v>
      </c>
      <c r="I22" s="112">
        <f>SUM('Oregon Funds'!I22+'IDEA 611'!I22+'IDEA 619'!I22+'Title 1D'!I22+'Title 1D Transition'!I22+Misc!I22)</f>
        <v>0</v>
      </c>
      <c r="J22" s="112">
        <f>SUM('Oregon Funds'!J22+'IDEA 611'!J22+'IDEA 619'!J22+'Title 1D'!J22+'Title 1D Transition'!J22+Misc!J22)</f>
        <v>0</v>
      </c>
      <c r="K22" s="112">
        <f>SUM('Oregon Funds'!K22+'IDEA 611'!K22+'IDEA 619'!K22+'Title 1D'!K22+'Title 1D Transition'!K22+Misc!K22)</f>
        <v>0</v>
      </c>
      <c r="L22" s="118">
        <f t="shared" ref="L22:L28" si="5">SUM(D22:K22)</f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01">
        <f t="shared" ref="C23:K23" si="6">SUM(C24:C26)</f>
        <v>0</v>
      </c>
      <c r="D23" s="101">
        <f t="shared" si="6"/>
        <v>0</v>
      </c>
      <c r="E23" s="101">
        <f t="shared" si="6"/>
        <v>0</v>
      </c>
      <c r="F23" s="101">
        <f t="shared" si="6"/>
        <v>0</v>
      </c>
      <c r="G23" s="101">
        <f t="shared" si="6"/>
        <v>0</v>
      </c>
      <c r="H23" s="101">
        <f t="shared" si="6"/>
        <v>0</v>
      </c>
      <c r="I23" s="101">
        <f t="shared" si="6"/>
        <v>0</v>
      </c>
      <c r="J23" s="101">
        <f t="shared" si="6"/>
        <v>0</v>
      </c>
      <c r="K23" s="101">
        <f t="shared" si="6"/>
        <v>0</v>
      </c>
      <c r="L23" s="98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73">
        <f>SUM('Oregon Funds'!C24+'IDEA 611'!C24+'IDEA 619'!C24+'Title 1D'!C24+'Title 1D Transition'!C24+Misc!C24)</f>
        <v>0</v>
      </c>
      <c r="D24" s="73">
        <f>SUM('Oregon Funds'!D24+'IDEA 611'!D24+'IDEA 619'!D24+'Title 1D'!D24+'Title 1D Transition'!D24+Misc!D24)</f>
        <v>0</v>
      </c>
      <c r="E24" s="73">
        <f>SUM('Oregon Funds'!E24+'IDEA 611'!E24+'IDEA 619'!E24+'Title 1D'!E24+'Title 1D Transition'!E24+Misc!E24)</f>
        <v>0</v>
      </c>
      <c r="F24" s="73">
        <f>SUM('Oregon Funds'!F24+'IDEA 611'!F24+'IDEA 619'!F24+'Title 1D'!F24+'Title 1D Transition'!F24+Misc!F24)</f>
        <v>0</v>
      </c>
      <c r="G24" s="73">
        <f>SUM('Oregon Funds'!G24+'IDEA 611'!G24+'IDEA 619'!G24+'Title 1D'!G24+'Title 1D Transition'!G24+Misc!G24)</f>
        <v>0</v>
      </c>
      <c r="H24" s="73">
        <f>SUM('Oregon Funds'!H24+'IDEA 611'!H24+'IDEA 619'!H24+'Title 1D'!H24+'Title 1D Transition'!H24+Misc!H24)</f>
        <v>0</v>
      </c>
      <c r="I24" s="73">
        <f>SUM('Oregon Funds'!I24+'IDEA 611'!I24+'IDEA 619'!I24+'Title 1D'!I24+'Title 1D Transition'!I24+Misc!I24)</f>
        <v>0</v>
      </c>
      <c r="J24" s="73">
        <f>SUM('Oregon Funds'!J24+'IDEA 611'!J24+'IDEA 619'!J24+'Title 1D'!J24+'Title 1D Transition'!J24+Misc!J24)</f>
        <v>0</v>
      </c>
      <c r="K24" s="73">
        <f>SUM('Oregon Funds'!K24+'IDEA 611'!K24+'IDEA 619'!K24+'Title 1D'!K24+'Title 1D Transition'!K24+Misc!K24)</f>
        <v>0</v>
      </c>
      <c r="L24" s="6">
        <f t="shared" si="5"/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73">
        <f>SUM('Oregon Funds'!C25+'IDEA 611'!C25+'IDEA 619'!C25+'Title 1D'!C25+'Title 1D Transition'!C25+Misc!C25)</f>
        <v>0</v>
      </c>
      <c r="D25" s="73">
        <f>SUM('Oregon Funds'!D25+'IDEA 611'!D25+'IDEA 619'!D25+'Title 1D'!D25+'Title 1D Transition'!D25+Misc!D25)</f>
        <v>0</v>
      </c>
      <c r="E25" s="73">
        <f>SUM('Oregon Funds'!E25+'IDEA 611'!E25+'IDEA 619'!E25+'Title 1D'!E25+'Title 1D Transition'!E25+Misc!E25)</f>
        <v>0</v>
      </c>
      <c r="F25" s="73">
        <f>SUM('Oregon Funds'!F25+'IDEA 611'!F25+'IDEA 619'!F25+'Title 1D'!F25+'Title 1D Transition'!F25+Misc!F25)</f>
        <v>0</v>
      </c>
      <c r="G25" s="73">
        <f>SUM('Oregon Funds'!G25+'IDEA 611'!G25+'IDEA 619'!G25+'Title 1D'!G25+'Title 1D Transition'!G25+Misc!G25)</f>
        <v>0</v>
      </c>
      <c r="H25" s="73">
        <f>SUM('Oregon Funds'!H25+'IDEA 611'!H25+'IDEA 619'!H25+'Title 1D'!H25+'Title 1D Transition'!H25+Misc!H25)</f>
        <v>0</v>
      </c>
      <c r="I25" s="73">
        <f>SUM('Oregon Funds'!I25+'IDEA 611'!I25+'IDEA 619'!I25+'Title 1D'!I25+'Title 1D Transition'!I25+Misc!I25)</f>
        <v>0</v>
      </c>
      <c r="J25" s="73">
        <f>SUM('Oregon Funds'!J25+'IDEA 611'!J25+'IDEA 619'!J25+'Title 1D'!J25+'Title 1D Transition'!J25+Misc!J25)</f>
        <v>0</v>
      </c>
      <c r="K25" s="73">
        <f>SUM('Oregon Funds'!K25+'IDEA 611'!K25+'IDEA 619'!K25+'Title 1D'!K25+'Title 1D Transition'!K25+Misc!K25)</f>
        <v>0</v>
      </c>
      <c r="L25" s="9">
        <f t="shared" si="5"/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73">
        <f>SUM('Oregon Funds'!C26+'IDEA 611'!C26+'IDEA 619'!C26+'Title 1D'!C26+'Title 1D Transition'!C26+Misc!C26)</f>
        <v>0</v>
      </c>
      <c r="D26" s="73">
        <f>SUM('Oregon Funds'!D26+'IDEA 611'!D26+'IDEA 619'!D26+'Title 1D'!D26+'Title 1D Transition'!D26+Misc!D26)</f>
        <v>0</v>
      </c>
      <c r="E26" s="73">
        <f>SUM('Oregon Funds'!E26+'IDEA 611'!E26+'IDEA 619'!E26+'Title 1D'!E26+'Title 1D Transition'!E26+Misc!E26)</f>
        <v>0</v>
      </c>
      <c r="F26" s="73">
        <f>SUM('Oregon Funds'!F26+'IDEA 611'!F26+'IDEA 619'!F26+'Title 1D'!F26+'Title 1D Transition'!F26+Misc!F26)</f>
        <v>0</v>
      </c>
      <c r="G26" s="73">
        <f>SUM('Oregon Funds'!G26+'IDEA 611'!G26+'IDEA 619'!G26+'Title 1D'!G26+'Title 1D Transition'!G26+Misc!G26)</f>
        <v>0</v>
      </c>
      <c r="H26" s="73">
        <f>SUM('Oregon Funds'!H26+'IDEA 611'!H26+'IDEA 619'!H26+'Title 1D'!H26+'Title 1D Transition'!H26+Misc!H26)</f>
        <v>0</v>
      </c>
      <c r="I26" s="73">
        <f>SUM('Oregon Funds'!I26+'IDEA 611'!I26+'IDEA 619'!I26+'Title 1D'!I26+'Title 1D Transition'!I26+Misc!I26)</f>
        <v>0</v>
      </c>
      <c r="J26" s="73">
        <f>SUM('Oregon Funds'!J26+'IDEA 611'!J26+'IDEA 619'!J26+'Title 1D'!J26+'Title 1D Transition'!J26+Misc!J26)</f>
        <v>0</v>
      </c>
      <c r="K26" s="73">
        <f>SUM('Oregon Funds'!K26+'IDEA 611'!K26+'IDEA 619'!K26+'Title 1D'!K26+'Title 1D Transition'!K26+Misc!K26)</f>
        <v>0</v>
      </c>
      <c r="L26" s="7">
        <f t="shared" si="5"/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01">
        <f t="shared" ref="C27:K27" si="7">+C28+C33+C38+C42+C47+C48</f>
        <v>0</v>
      </c>
      <c r="D27" s="101">
        <f t="shared" si="7"/>
        <v>0</v>
      </c>
      <c r="E27" s="101">
        <f t="shared" si="7"/>
        <v>0</v>
      </c>
      <c r="F27" s="101">
        <f t="shared" si="7"/>
        <v>0</v>
      </c>
      <c r="G27" s="101">
        <f t="shared" si="7"/>
        <v>0</v>
      </c>
      <c r="H27" s="101">
        <f t="shared" si="7"/>
        <v>0</v>
      </c>
      <c r="I27" s="101">
        <f t="shared" si="7"/>
        <v>0</v>
      </c>
      <c r="J27" s="101">
        <f t="shared" si="7"/>
        <v>0</v>
      </c>
      <c r="K27" s="101">
        <f t="shared" si="7"/>
        <v>0</v>
      </c>
      <c r="L27" s="98">
        <f t="shared" si="5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83</v>
      </c>
      <c r="C28" s="110">
        <f t="shared" ref="C28:K28" si="8">SUM(C29:C32)</f>
        <v>0</v>
      </c>
      <c r="D28" s="110">
        <f t="shared" si="8"/>
        <v>0</v>
      </c>
      <c r="E28" s="110">
        <f t="shared" si="8"/>
        <v>0</v>
      </c>
      <c r="F28" s="110">
        <f t="shared" si="8"/>
        <v>0</v>
      </c>
      <c r="G28" s="110">
        <f t="shared" si="8"/>
        <v>0</v>
      </c>
      <c r="H28" s="110">
        <f t="shared" si="8"/>
        <v>0</v>
      </c>
      <c r="I28" s="110">
        <f t="shared" si="8"/>
        <v>0</v>
      </c>
      <c r="J28" s="110">
        <f t="shared" si="8"/>
        <v>0</v>
      </c>
      <c r="K28" s="110">
        <f t="shared" si="8"/>
        <v>0</v>
      </c>
      <c r="L28" s="110">
        <f t="shared" si="5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73">
        <f>SUM('Oregon Funds'!C29+'IDEA 611'!C29+'IDEA 619'!C29+'Title 1D'!C29+'Title 1D Transition'!C29+Misc!C29)</f>
        <v>0</v>
      </c>
      <c r="D29" s="73">
        <f>SUM('Oregon Funds'!D29+'IDEA 611'!D29+'IDEA 619'!D29+'Title 1D'!D29+'Title 1D Transition'!D29+Misc!D29)</f>
        <v>0</v>
      </c>
      <c r="E29" s="73">
        <f>SUM('Oregon Funds'!E29+'IDEA 611'!E29+'IDEA 619'!E29+'Title 1D'!E29+'Title 1D Transition'!E29+Misc!E29)</f>
        <v>0</v>
      </c>
      <c r="F29" s="73">
        <f>SUM('Oregon Funds'!F29+'IDEA 611'!F29+'IDEA 619'!F29+'Title 1D'!F29+'Title 1D Transition'!F29+Misc!F29)</f>
        <v>0</v>
      </c>
      <c r="G29" s="73">
        <f>SUM('Oregon Funds'!G29+'IDEA 611'!G29+'IDEA 619'!G29+'Title 1D'!G29+'Title 1D Transition'!G29+Misc!G29)</f>
        <v>0</v>
      </c>
      <c r="H29" s="73">
        <f>SUM('Oregon Funds'!H29+'IDEA 611'!H29+'IDEA 619'!H29+'Title 1D'!H29+'Title 1D Transition'!H29+Misc!H29)</f>
        <v>0</v>
      </c>
      <c r="I29" s="73">
        <f>SUM('Oregon Funds'!I29+'IDEA 611'!I29+'IDEA 619'!I29+'Title 1D'!I29+'Title 1D Transition'!I29+Misc!I29)</f>
        <v>0</v>
      </c>
      <c r="J29" s="73">
        <f>SUM('Oregon Funds'!J29+'IDEA 611'!J29+'IDEA 619'!J29+'Title 1D'!J29+'Title 1D Transition'!J29+Misc!J29)</f>
        <v>0</v>
      </c>
      <c r="K29" s="73">
        <f>SUM('Oregon Funds'!K29+'IDEA 611'!K29+'IDEA 619'!K29+'Title 1D'!K29+'Title 1D Transition'!K29+Misc!K29)</f>
        <v>0</v>
      </c>
      <c r="L29" s="9">
        <f t="shared" ref="L29:L46" si="9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73">
        <f>SUM('Oregon Funds'!C30+'IDEA 611'!C30+'IDEA 619'!C30+'Title 1D'!C30+'Title 1D Transition'!C30+Misc!C30)</f>
        <v>0</v>
      </c>
      <c r="D30" s="73">
        <f>SUM('Oregon Funds'!D30+'IDEA 611'!D30+'IDEA 619'!D30+'Title 1D'!D30+'Title 1D Transition'!D30+Misc!D30)</f>
        <v>0</v>
      </c>
      <c r="E30" s="73">
        <f>SUM('Oregon Funds'!E30+'IDEA 611'!E30+'IDEA 619'!E30+'Title 1D'!E30+'Title 1D Transition'!E30+Misc!E30)</f>
        <v>0</v>
      </c>
      <c r="F30" s="73">
        <f>SUM('Oregon Funds'!F30+'IDEA 611'!F30+'IDEA 619'!F30+'Title 1D'!F30+'Title 1D Transition'!F30+Misc!F30)</f>
        <v>0</v>
      </c>
      <c r="G30" s="73">
        <f>SUM('Oregon Funds'!G30+'IDEA 611'!G30+'IDEA 619'!G30+'Title 1D'!G30+'Title 1D Transition'!G30+Misc!G30)</f>
        <v>0</v>
      </c>
      <c r="H30" s="73">
        <f>SUM('Oregon Funds'!H30+'IDEA 611'!H30+'IDEA 619'!H30+'Title 1D'!H30+'Title 1D Transition'!H30+Misc!H30)</f>
        <v>0</v>
      </c>
      <c r="I30" s="73">
        <f>SUM('Oregon Funds'!I30+'IDEA 611'!I30+'IDEA 619'!I30+'Title 1D'!I30+'Title 1D Transition'!I30+Misc!I30)</f>
        <v>0</v>
      </c>
      <c r="J30" s="73">
        <f>SUM('Oregon Funds'!J30+'IDEA 611'!J30+'IDEA 619'!J30+'Title 1D'!J30+'Title 1D Transition'!J30+Misc!J30)</f>
        <v>0</v>
      </c>
      <c r="K30" s="73">
        <f>SUM('Oregon Funds'!K30+'IDEA 611'!K30+'IDEA 619'!K30+'Title 1D'!K30+'Title 1D Transition'!K30+Misc!K30)</f>
        <v>0</v>
      </c>
      <c r="L30" s="9">
        <f t="shared" si="9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73">
        <f>SUM('Oregon Funds'!C31+'IDEA 611'!C31+'IDEA 619'!C31+'Title 1D'!C31+'Title 1D Transition'!C31+Misc!C31)</f>
        <v>0</v>
      </c>
      <c r="D31" s="73">
        <f>SUM('Oregon Funds'!D31+'IDEA 611'!D31+'IDEA 619'!D31+'Title 1D'!D31+'Title 1D Transition'!D31+Misc!D31)</f>
        <v>0</v>
      </c>
      <c r="E31" s="73">
        <f>SUM('Oregon Funds'!E31+'IDEA 611'!E31+'IDEA 619'!E31+'Title 1D'!E31+'Title 1D Transition'!E31+Misc!E31)</f>
        <v>0</v>
      </c>
      <c r="F31" s="73">
        <f>SUM('Oregon Funds'!F31+'IDEA 611'!F31+'IDEA 619'!F31+'Title 1D'!F31+'Title 1D Transition'!F31+Misc!F31)</f>
        <v>0</v>
      </c>
      <c r="G31" s="73">
        <f>SUM('Oregon Funds'!G31+'IDEA 611'!G31+'IDEA 619'!G31+'Title 1D'!G31+'Title 1D Transition'!G31+Misc!G31)</f>
        <v>0</v>
      </c>
      <c r="H31" s="73">
        <f>SUM('Oregon Funds'!H31+'IDEA 611'!H31+'IDEA 619'!H31+'Title 1D'!H31+'Title 1D Transition'!H31+Misc!H31)</f>
        <v>0</v>
      </c>
      <c r="I31" s="73">
        <f>SUM('Oregon Funds'!I31+'IDEA 611'!I31+'IDEA 619'!I31+'Title 1D'!I31+'Title 1D Transition'!I31+Misc!I31)</f>
        <v>0</v>
      </c>
      <c r="J31" s="73">
        <f>SUM('Oregon Funds'!J31+'IDEA 611'!J31+'IDEA 619'!J31+'Title 1D'!J31+'Title 1D Transition'!J31+Misc!J31)</f>
        <v>0</v>
      </c>
      <c r="K31" s="73">
        <f>SUM('Oregon Funds'!K31+'IDEA 611'!K31+'IDEA 619'!K31+'Title 1D'!K31+'Title 1D Transition'!K31+Misc!K31)</f>
        <v>0</v>
      </c>
      <c r="L31" s="9">
        <f t="shared" si="9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73">
        <f>SUM('Oregon Funds'!C32+'IDEA 611'!C32+'IDEA 619'!C32+'Title 1D'!C32+'Title 1D Transition'!C32+Misc!C32)</f>
        <v>0</v>
      </c>
      <c r="D32" s="73">
        <f>SUM('Oregon Funds'!D32+'IDEA 611'!D32+'IDEA 619'!D32+'Title 1D'!D32+'Title 1D Transition'!D32+Misc!D32)</f>
        <v>0</v>
      </c>
      <c r="E32" s="73">
        <f>SUM('Oregon Funds'!E32+'IDEA 611'!E32+'IDEA 619'!E32+'Title 1D'!E32+'Title 1D Transition'!E32+Misc!E32)</f>
        <v>0</v>
      </c>
      <c r="F32" s="73">
        <f>SUM('Oregon Funds'!F32+'IDEA 611'!F32+'IDEA 619'!F32+'Title 1D'!F32+'Title 1D Transition'!F32+Misc!F32)</f>
        <v>0</v>
      </c>
      <c r="G32" s="73">
        <f>SUM('Oregon Funds'!G32+'IDEA 611'!G32+'IDEA 619'!G32+'Title 1D'!G32+'Title 1D Transition'!G32+Misc!G32)</f>
        <v>0</v>
      </c>
      <c r="H32" s="73">
        <f>SUM('Oregon Funds'!H32+'IDEA 611'!H32+'IDEA 619'!H32+'Title 1D'!H32+'Title 1D Transition'!H32+Misc!H32)</f>
        <v>0</v>
      </c>
      <c r="I32" s="73">
        <f>SUM('Oregon Funds'!I32+'IDEA 611'!I32+'IDEA 619'!I32+'Title 1D'!I32+'Title 1D Transition'!I32+Misc!I32)</f>
        <v>0</v>
      </c>
      <c r="J32" s="73">
        <f>SUM('Oregon Funds'!J32+'IDEA 611'!J32+'IDEA 619'!J32+'Title 1D'!J32+'Title 1D Transition'!J32+Misc!J32)</f>
        <v>0</v>
      </c>
      <c r="K32" s="73">
        <f>SUM('Oregon Funds'!K32+'IDEA 611'!K32+'IDEA 619'!K32+'Title 1D'!K32+'Title 1D Transition'!K32+Misc!K32)</f>
        <v>0</v>
      </c>
      <c r="L32" s="9">
        <f t="shared" si="9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12">
        <f t="shared" ref="C33:K33" si="10">SUM(C34:C37)</f>
        <v>0</v>
      </c>
      <c r="D33" s="112">
        <f t="shared" si="10"/>
        <v>0</v>
      </c>
      <c r="E33" s="112">
        <f t="shared" si="10"/>
        <v>0</v>
      </c>
      <c r="F33" s="112">
        <f t="shared" si="10"/>
        <v>0</v>
      </c>
      <c r="G33" s="112">
        <f t="shared" si="10"/>
        <v>0</v>
      </c>
      <c r="H33" s="112">
        <f t="shared" si="10"/>
        <v>0</v>
      </c>
      <c r="I33" s="112">
        <f t="shared" si="10"/>
        <v>0</v>
      </c>
      <c r="J33" s="112">
        <f t="shared" si="10"/>
        <v>0</v>
      </c>
      <c r="K33" s="112">
        <f t="shared" si="10"/>
        <v>0</v>
      </c>
      <c r="L33" s="112">
        <f>SUM(D33:K33)</f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73">
        <f>SUM('Oregon Funds'!C34+'IDEA 611'!C34+'IDEA 619'!C34+'Title 1D'!C34+'Title 1D Transition'!C34+Misc!C34)</f>
        <v>0</v>
      </c>
      <c r="D34" s="73">
        <f>SUM('Oregon Funds'!D34+'IDEA 611'!D34+'IDEA 619'!D34+'Title 1D'!D34+'Title 1D Transition'!D34+Misc!D34)</f>
        <v>0</v>
      </c>
      <c r="E34" s="73">
        <f>SUM('Oregon Funds'!E34+'IDEA 611'!E34+'IDEA 619'!E34+'Title 1D'!E34+'Title 1D Transition'!E34+Misc!E34)</f>
        <v>0</v>
      </c>
      <c r="F34" s="73">
        <f>SUM('Oregon Funds'!F34+'IDEA 611'!F34+'IDEA 619'!F34+'Title 1D'!F34+'Title 1D Transition'!F34+Misc!F34)</f>
        <v>0</v>
      </c>
      <c r="G34" s="73">
        <f>SUM('Oregon Funds'!G34+'IDEA 611'!G34+'IDEA 619'!G34+'Title 1D'!G34+'Title 1D Transition'!G34+Misc!G34)</f>
        <v>0</v>
      </c>
      <c r="H34" s="73">
        <f>SUM('Oregon Funds'!H34+'IDEA 611'!H34+'IDEA 619'!H34+'Title 1D'!H34+'Title 1D Transition'!H34+Misc!H34)</f>
        <v>0</v>
      </c>
      <c r="I34" s="73">
        <f>SUM('Oregon Funds'!I34+'IDEA 611'!I34+'IDEA 619'!I34+'Title 1D'!I34+'Title 1D Transition'!I34+Misc!I34)</f>
        <v>0</v>
      </c>
      <c r="J34" s="73">
        <f>SUM('Oregon Funds'!J34+'IDEA 611'!J34+'IDEA 619'!J34+'Title 1D'!J34+'Title 1D Transition'!J34+Misc!J34)</f>
        <v>0</v>
      </c>
      <c r="K34" s="73">
        <f>SUM('Oregon Funds'!K34+'IDEA 611'!K34+'IDEA 619'!K34+'Title 1D'!K34+'Title 1D Transition'!K34+Misc!K34)</f>
        <v>0</v>
      </c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73">
        <f>SUM('Oregon Funds'!C35+'IDEA 611'!C35+'IDEA 619'!C35+'Title 1D'!C35+'Title 1D Transition'!C35+Misc!C35)</f>
        <v>0</v>
      </c>
      <c r="D35" s="73">
        <f>SUM('Oregon Funds'!D35+'IDEA 611'!D35+'IDEA 619'!D35+'Title 1D'!D35+'Title 1D Transition'!D35+Misc!D35)</f>
        <v>0</v>
      </c>
      <c r="E35" s="73">
        <f>SUM('Oregon Funds'!E35+'IDEA 611'!E35+'IDEA 619'!E35+'Title 1D'!E35+'Title 1D Transition'!E35+Misc!E35)</f>
        <v>0</v>
      </c>
      <c r="F35" s="73">
        <f>SUM('Oregon Funds'!F35+'IDEA 611'!F35+'IDEA 619'!F35+'Title 1D'!F35+'Title 1D Transition'!F35+Misc!F35)</f>
        <v>0</v>
      </c>
      <c r="G35" s="73">
        <f>SUM('Oregon Funds'!G35+'IDEA 611'!G35+'IDEA 619'!G35+'Title 1D'!G35+'Title 1D Transition'!G35+Misc!G35)</f>
        <v>0</v>
      </c>
      <c r="H35" s="73">
        <f>SUM('Oregon Funds'!H35+'IDEA 611'!H35+'IDEA 619'!H35+'Title 1D'!H35+'Title 1D Transition'!H35+Misc!H35)</f>
        <v>0</v>
      </c>
      <c r="I35" s="73">
        <f>SUM('Oregon Funds'!I35+'IDEA 611'!I35+'IDEA 619'!I35+'Title 1D'!I35+'Title 1D Transition'!I35+Misc!I35)</f>
        <v>0</v>
      </c>
      <c r="J35" s="73">
        <f>SUM('Oregon Funds'!J35+'IDEA 611'!J35+'IDEA 619'!J35+'Title 1D'!J35+'Title 1D Transition'!J35+Misc!J35)</f>
        <v>0</v>
      </c>
      <c r="K35" s="73">
        <f>SUM('Oregon Funds'!K35+'IDEA 611'!K35+'IDEA 619'!K35+'Title 1D'!K35+'Title 1D Transition'!K35+Misc!K35)</f>
        <v>0</v>
      </c>
      <c r="L35" s="9">
        <f t="shared" si="9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73">
        <f>SUM('Oregon Funds'!C36+'IDEA 611'!C36+'IDEA 619'!C36+'Title 1D'!C36+'Title 1D Transition'!C36+Misc!C36)</f>
        <v>0</v>
      </c>
      <c r="D36" s="73">
        <f>SUM('Oregon Funds'!D36+'IDEA 611'!D36+'IDEA 619'!D36+'Title 1D'!D36+'Title 1D Transition'!D36+Misc!D36)</f>
        <v>0</v>
      </c>
      <c r="E36" s="73">
        <f>SUM('Oregon Funds'!E36+'IDEA 611'!E36+'IDEA 619'!E36+'Title 1D'!E36+'Title 1D Transition'!E36+Misc!E36)</f>
        <v>0</v>
      </c>
      <c r="F36" s="73">
        <f>SUM('Oregon Funds'!F36+'IDEA 611'!F36+'IDEA 619'!F36+'Title 1D'!F36+'Title 1D Transition'!F36+Misc!F36)</f>
        <v>0</v>
      </c>
      <c r="G36" s="73">
        <f>SUM('Oregon Funds'!G36+'IDEA 611'!G36+'IDEA 619'!G36+'Title 1D'!G36+'Title 1D Transition'!G36+Misc!G36)</f>
        <v>0</v>
      </c>
      <c r="H36" s="73">
        <f>SUM('Oregon Funds'!H36+'IDEA 611'!H36+'IDEA 619'!H36+'Title 1D'!H36+'Title 1D Transition'!H36+Misc!H36)</f>
        <v>0</v>
      </c>
      <c r="I36" s="73">
        <f>SUM('Oregon Funds'!I36+'IDEA 611'!I36+'IDEA 619'!I36+'Title 1D'!I36+'Title 1D Transition'!I36+Misc!I36)</f>
        <v>0</v>
      </c>
      <c r="J36" s="73">
        <f>SUM('Oregon Funds'!J36+'IDEA 611'!J36+'IDEA 619'!J36+'Title 1D'!J36+'Title 1D Transition'!J36+Misc!J36)</f>
        <v>0</v>
      </c>
      <c r="K36" s="73">
        <f>SUM('Oregon Funds'!K36+'IDEA 611'!K36+'IDEA 619'!K36+'Title 1D'!K36+'Title 1D Transition'!K36+Misc!K36)</f>
        <v>0</v>
      </c>
      <c r="L36" s="9">
        <f t="shared" si="9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73">
        <f>SUM('Oregon Funds'!C37+'IDEA 611'!C37+'IDEA 619'!C37+'Title 1D'!C37+'Title 1D Transition'!C37+Misc!C37)</f>
        <v>0</v>
      </c>
      <c r="D37" s="73">
        <f>SUM('Oregon Funds'!D37+'IDEA 611'!D37+'IDEA 619'!D37+'Title 1D'!D37+'Title 1D Transition'!D37+Misc!D37)</f>
        <v>0</v>
      </c>
      <c r="E37" s="73">
        <f>SUM('Oregon Funds'!E37+'IDEA 611'!E37+'IDEA 619'!E37+'Title 1D'!E37+'Title 1D Transition'!E37+Misc!E37)</f>
        <v>0</v>
      </c>
      <c r="F37" s="73">
        <f>SUM('Oregon Funds'!F37+'IDEA 611'!F37+'IDEA 619'!F37+'Title 1D'!F37+'Title 1D Transition'!F37+Misc!F37)</f>
        <v>0</v>
      </c>
      <c r="G37" s="73">
        <f>SUM('Oregon Funds'!G37+'IDEA 611'!G37+'IDEA 619'!G37+'Title 1D'!G37+'Title 1D Transition'!G37+Misc!G37)</f>
        <v>0</v>
      </c>
      <c r="H37" s="73">
        <f>SUM('Oregon Funds'!H37+'IDEA 611'!H37+'IDEA 619'!H37+'Title 1D'!H37+'Title 1D Transition'!H37+Misc!H37)</f>
        <v>0</v>
      </c>
      <c r="I37" s="73">
        <f>SUM('Oregon Funds'!I37+'IDEA 611'!I37+'IDEA 619'!I37+'Title 1D'!I37+'Title 1D Transition'!I37+Misc!I37)</f>
        <v>0</v>
      </c>
      <c r="J37" s="73">
        <f>SUM('Oregon Funds'!J37+'IDEA 611'!J37+'IDEA 619'!J37+'Title 1D'!J37+'Title 1D Transition'!J37+Misc!J37)</f>
        <v>0</v>
      </c>
      <c r="K37" s="73">
        <f>SUM('Oregon Funds'!K37+'IDEA 611'!K37+'IDEA 619'!K37+'Title 1D'!K37+'Title 1D Transition'!K37+Misc!K37)</f>
        <v>0</v>
      </c>
      <c r="L37" s="9">
        <f t="shared" si="9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12">
        <f t="shared" ref="C38:K38" si="11">SUM(C39:C41)</f>
        <v>0</v>
      </c>
      <c r="D38" s="112">
        <f t="shared" si="11"/>
        <v>0</v>
      </c>
      <c r="E38" s="112">
        <f t="shared" si="11"/>
        <v>0</v>
      </c>
      <c r="F38" s="112">
        <f t="shared" si="11"/>
        <v>0</v>
      </c>
      <c r="G38" s="112">
        <f t="shared" si="11"/>
        <v>0</v>
      </c>
      <c r="H38" s="112">
        <f t="shared" si="11"/>
        <v>0</v>
      </c>
      <c r="I38" s="112">
        <f t="shared" si="11"/>
        <v>0</v>
      </c>
      <c r="J38" s="112">
        <f t="shared" si="11"/>
        <v>0</v>
      </c>
      <c r="K38" s="112">
        <f t="shared" si="11"/>
        <v>0</v>
      </c>
      <c r="L38" s="112">
        <f>SUM(D38:K38)</f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73">
        <f>SUM('Oregon Funds'!C39+'IDEA 611'!C39+'IDEA 619'!C39+'Title 1D'!C39+'Title 1D Transition'!C39+Misc!C39)</f>
        <v>0</v>
      </c>
      <c r="D39" s="73">
        <f>SUM('Oregon Funds'!D39+'IDEA 611'!D39+'IDEA 619'!D39+'Title 1D'!D39+'Title 1D Transition'!D39+Misc!D39)</f>
        <v>0</v>
      </c>
      <c r="E39" s="73">
        <f>SUM('Oregon Funds'!E39+'IDEA 611'!E39+'IDEA 619'!E39+'Title 1D'!E39+'Title 1D Transition'!E39+Misc!E39)</f>
        <v>0</v>
      </c>
      <c r="F39" s="73">
        <f>SUM('Oregon Funds'!F39+'IDEA 611'!F39+'IDEA 619'!F39+'Title 1D'!F39+'Title 1D Transition'!F39+Misc!F39)</f>
        <v>0</v>
      </c>
      <c r="G39" s="73">
        <f>SUM('Oregon Funds'!G39+'IDEA 611'!G39+'IDEA 619'!G39+'Title 1D'!G39+'Title 1D Transition'!G39+Misc!G39)</f>
        <v>0</v>
      </c>
      <c r="H39" s="73">
        <f>SUM('Oregon Funds'!H39+'IDEA 611'!H39+'IDEA 619'!H39+'Title 1D'!H39+'Title 1D Transition'!H39+Misc!H39)</f>
        <v>0</v>
      </c>
      <c r="I39" s="73">
        <f>SUM('Oregon Funds'!I39+'IDEA 611'!I39+'IDEA 619'!I39+'Title 1D'!I39+'Title 1D Transition'!I39+Misc!I39)</f>
        <v>0</v>
      </c>
      <c r="J39" s="73">
        <f>SUM('Oregon Funds'!J39+'IDEA 611'!J39+'IDEA 619'!J39+'Title 1D'!J39+'Title 1D Transition'!J39+Misc!J39)</f>
        <v>0</v>
      </c>
      <c r="K39" s="73">
        <f>SUM('Oregon Funds'!K39+'IDEA 611'!K39+'IDEA 619'!K39+'Title 1D'!K39+'Title 1D Transition'!K39+Misc!K39)</f>
        <v>0</v>
      </c>
      <c r="L39" s="9">
        <f t="shared" si="9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73">
        <f>SUM('Oregon Funds'!C40+'IDEA 611'!C40+'IDEA 619'!C40+'Title 1D'!C40+'Title 1D Transition'!C40+Misc!C40)</f>
        <v>0</v>
      </c>
      <c r="D40" s="73">
        <f>SUM('Oregon Funds'!D40+'IDEA 611'!D40+'IDEA 619'!D40+'Title 1D'!D40+'Title 1D Transition'!D40+Misc!D40)</f>
        <v>0</v>
      </c>
      <c r="E40" s="73">
        <f>SUM('Oregon Funds'!E40+'IDEA 611'!E40+'IDEA 619'!E40+'Title 1D'!E40+'Title 1D Transition'!E40+Misc!E40)</f>
        <v>0</v>
      </c>
      <c r="F40" s="73">
        <f>SUM('Oregon Funds'!F40+'IDEA 611'!F40+'IDEA 619'!F40+'Title 1D'!F40+'Title 1D Transition'!F40+Misc!F40)</f>
        <v>0</v>
      </c>
      <c r="G40" s="73">
        <f>SUM('Oregon Funds'!G40+'IDEA 611'!G40+'IDEA 619'!G40+'Title 1D'!G40+'Title 1D Transition'!G40+Misc!G40)</f>
        <v>0</v>
      </c>
      <c r="H40" s="73">
        <f>SUM('Oregon Funds'!H40+'IDEA 611'!H40+'IDEA 619'!H40+'Title 1D'!H40+'Title 1D Transition'!H40+Misc!H40)</f>
        <v>0</v>
      </c>
      <c r="I40" s="73">
        <f>SUM('Oregon Funds'!I40+'IDEA 611'!I40+'IDEA 619'!I40+'Title 1D'!I40+'Title 1D Transition'!I40+Misc!I40)</f>
        <v>0</v>
      </c>
      <c r="J40" s="73">
        <f>SUM('Oregon Funds'!J40+'IDEA 611'!J40+'IDEA 619'!J40+'Title 1D'!J40+'Title 1D Transition'!J40+Misc!J40)</f>
        <v>0</v>
      </c>
      <c r="K40" s="73">
        <f>SUM('Oregon Funds'!K40+'IDEA 611'!K40+'IDEA 619'!K40+'Title 1D'!K40+'Title 1D Transition'!K40+Misc!K40)</f>
        <v>0</v>
      </c>
      <c r="L40" s="9">
        <f t="shared" si="9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73">
        <f>SUM('Oregon Funds'!C41+'IDEA 611'!C41+'IDEA 619'!C41+'Title 1D'!C41+'Title 1D Transition'!C41+Misc!C41)</f>
        <v>0</v>
      </c>
      <c r="D41" s="73">
        <f>SUM('Oregon Funds'!D41+'IDEA 611'!D41+'IDEA 619'!D41+'Title 1D'!D41+'Title 1D Transition'!D41+Misc!D41)</f>
        <v>0</v>
      </c>
      <c r="E41" s="73">
        <f>SUM('Oregon Funds'!E41+'IDEA 611'!E41+'IDEA 619'!E41+'Title 1D'!E41+'Title 1D Transition'!E41+Misc!E41)</f>
        <v>0</v>
      </c>
      <c r="F41" s="73">
        <f>SUM('Oregon Funds'!F41+'IDEA 611'!F41+'IDEA 619'!F41+'Title 1D'!F41+'Title 1D Transition'!F41+Misc!F41)</f>
        <v>0</v>
      </c>
      <c r="G41" s="73">
        <f>SUM('Oregon Funds'!G41+'IDEA 611'!G41+'IDEA 619'!G41+'Title 1D'!G41+'Title 1D Transition'!G41+Misc!G41)</f>
        <v>0</v>
      </c>
      <c r="H41" s="73">
        <f>SUM('Oregon Funds'!H41+'IDEA 611'!H41+'IDEA 619'!H41+'Title 1D'!H41+'Title 1D Transition'!H41+Misc!H41)</f>
        <v>0</v>
      </c>
      <c r="I41" s="73">
        <f>SUM('Oregon Funds'!I41+'IDEA 611'!I41+'IDEA 619'!I41+'Title 1D'!I41+'Title 1D Transition'!I41+Misc!I41)</f>
        <v>0</v>
      </c>
      <c r="J41" s="73">
        <f>SUM('Oregon Funds'!J41+'IDEA 611'!J41+'IDEA 619'!J41+'Title 1D'!J41+'Title 1D Transition'!J41+Misc!J41)</f>
        <v>0</v>
      </c>
      <c r="K41" s="73">
        <f>SUM('Oregon Funds'!K41+'IDEA 611'!K41+'IDEA 619'!K41+'Title 1D'!K41+'Title 1D Transition'!K41+Misc!K41)</f>
        <v>0</v>
      </c>
      <c r="L41" s="9">
        <f t="shared" si="9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12">
        <f t="shared" ref="C42:K42" si="12">SUM(C43:C46)</f>
        <v>0</v>
      </c>
      <c r="D42" s="112">
        <f t="shared" si="12"/>
        <v>0</v>
      </c>
      <c r="E42" s="112">
        <f t="shared" si="12"/>
        <v>0</v>
      </c>
      <c r="F42" s="112">
        <f t="shared" si="12"/>
        <v>0</v>
      </c>
      <c r="G42" s="112">
        <f t="shared" si="12"/>
        <v>0</v>
      </c>
      <c r="H42" s="112">
        <f t="shared" si="12"/>
        <v>0</v>
      </c>
      <c r="I42" s="112">
        <f t="shared" si="12"/>
        <v>0</v>
      </c>
      <c r="J42" s="112">
        <f t="shared" si="12"/>
        <v>0</v>
      </c>
      <c r="K42" s="112">
        <f t="shared" si="12"/>
        <v>0</v>
      </c>
      <c r="L42" s="112">
        <f>SUM(D42:K42)</f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73">
        <f>SUM('Oregon Funds'!C43+'IDEA 611'!C43+'IDEA 619'!C43+'Title 1D'!C43+'Title 1D Transition'!C43+Misc!C43)</f>
        <v>0</v>
      </c>
      <c r="D43" s="73">
        <f>SUM('Oregon Funds'!D43+'IDEA 611'!D43+'IDEA 619'!D43+'Title 1D'!D43+'Title 1D Transition'!D43+Misc!D43)</f>
        <v>0</v>
      </c>
      <c r="E43" s="73">
        <f>SUM('Oregon Funds'!E43+'IDEA 611'!E43+'IDEA 619'!E43+'Title 1D'!E43+'Title 1D Transition'!E43+Misc!E43)</f>
        <v>0</v>
      </c>
      <c r="F43" s="73">
        <f>SUM('Oregon Funds'!F43+'IDEA 611'!F43+'IDEA 619'!F43+'Title 1D'!F43+'Title 1D Transition'!F43+Misc!F43)</f>
        <v>0</v>
      </c>
      <c r="G43" s="73">
        <f>SUM('Oregon Funds'!G43+'IDEA 611'!G43+'IDEA 619'!G43+'Title 1D'!G43+'Title 1D Transition'!G43+Misc!G43)</f>
        <v>0</v>
      </c>
      <c r="H43" s="73">
        <f>SUM('Oregon Funds'!H43+'IDEA 611'!H43+'IDEA 619'!H43+'Title 1D'!H43+'Title 1D Transition'!H43+Misc!H43)</f>
        <v>0</v>
      </c>
      <c r="I43" s="73">
        <f>SUM('Oregon Funds'!I43+'IDEA 611'!I43+'IDEA 619'!I43+'Title 1D'!I43+'Title 1D Transition'!I43+Misc!I43)</f>
        <v>0</v>
      </c>
      <c r="J43" s="73">
        <f>SUM('Oregon Funds'!J43+'IDEA 611'!J43+'IDEA 619'!J43+'Title 1D'!J43+'Title 1D Transition'!J43+Misc!J43)</f>
        <v>0</v>
      </c>
      <c r="K43" s="73">
        <f>SUM('Oregon Funds'!K43+'IDEA 611'!K43+'IDEA 619'!K43+'Title 1D'!K43+'Title 1D Transition'!K43+Misc!K43)</f>
        <v>0</v>
      </c>
      <c r="L43" s="9">
        <f t="shared" si="9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73">
        <f>SUM('Oregon Funds'!C44+'IDEA 611'!C44+'IDEA 619'!C44+'Title 1D'!C44+'Title 1D Transition'!C44+Misc!C44)</f>
        <v>0</v>
      </c>
      <c r="D44" s="73">
        <f>SUM('Oregon Funds'!D44+'IDEA 611'!D44+'IDEA 619'!D44+'Title 1D'!D44+'Title 1D Transition'!D44+Misc!D44)</f>
        <v>0</v>
      </c>
      <c r="E44" s="73">
        <f>SUM('Oregon Funds'!E44+'IDEA 611'!E44+'IDEA 619'!E44+'Title 1D'!E44+'Title 1D Transition'!E44+Misc!E44)</f>
        <v>0</v>
      </c>
      <c r="F44" s="73">
        <f>SUM('Oregon Funds'!F44+'IDEA 611'!F44+'IDEA 619'!F44+'Title 1D'!F44+'Title 1D Transition'!F44+Misc!F44)</f>
        <v>0</v>
      </c>
      <c r="G44" s="73">
        <f>SUM('Oregon Funds'!G44+'IDEA 611'!G44+'IDEA 619'!G44+'Title 1D'!G44+'Title 1D Transition'!G44+Misc!G44)</f>
        <v>0</v>
      </c>
      <c r="H44" s="73">
        <f>SUM('Oregon Funds'!H44+'IDEA 611'!H44+'IDEA 619'!H44+'Title 1D'!H44+'Title 1D Transition'!H44+Misc!H44)</f>
        <v>0</v>
      </c>
      <c r="I44" s="73">
        <f>SUM('Oregon Funds'!I44+'IDEA 611'!I44+'IDEA 619'!I44+'Title 1D'!I44+'Title 1D Transition'!I44+Misc!I44)</f>
        <v>0</v>
      </c>
      <c r="J44" s="73">
        <f>SUM('Oregon Funds'!J44+'IDEA 611'!J44+'IDEA 619'!J44+'Title 1D'!J44+'Title 1D Transition'!J44+Misc!J44)</f>
        <v>0</v>
      </c>
      <c r="K44" s="73">
        <f>SUM('Oregon Funds'!K44+'IDEA 611'!K44+'IDEA 619'!K44+'Title 1D'!K44+'Title 1D Transition'!K44+Misc!K44)</f>
        <v>0</v>
      </c>
      <c r="L44" s="9">
        <f t="shared" si="9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73">
        <f>SUM('Oregon Funds'!C45+'IDEA 611'!C45+'IDEA 619'!C45+'Title 1D'!C45+'Title 1D Transition'!C45+Misc!C45)</f>
        <v>0</v>
      </c>
      <c r="D45" s="73">
        <f>SUM('Oregon Funds'!D45+'IDEA 611'!D45+'IDEA 619'!D45+'Title 1D'!D45+'Title 1D Transition'!D45+Misc!D45)</f>
        <v>0</v>
      </c>
      <c r="E45" s="73">
        <f>SUM('Oregon Funds'!E45+'IDEA 611'!E45+'IDEA 619'!E45+'Title 1D'!E45+'Title 1D Transition'!E45+Misc!E45)</f>
        <v>0</v>
      </c>
      <c r="F45" s="73">
        <f>SUM('Oregon Funds'!F45+'IDEA 611'!F45+'IDEA 619'!F45+'Title 1D'!F45+'Title 1D Transition'!F45+Misc!F45)</f>
        <v>0</v>
      </c>
      <c r="G45" s="73">
        <f>SUM('Oregon Funds'!G45+'IDEA 611'!G45+'IDEA 619'!G45+'Title 1D'!G45+'Title 1D Transition'!G45+Misc!G45)</f>
        <v>0</v>
      </c>
      <c r="H45" s="73">
        <f>SUM('Oregon Funds'!H45+'IDEA 611'!H45+'IDEA 619'!H45+'Title 1D'!H45+'Title 1D Transition'!H45+Misc!H45)</f>
        <v>0</v>
      </c>
      <c r="I45" s="73">
        <f>SUM('Oregon Funds'!I45+'IDEA 611'!I45+'IDEA 619'!I45+'Title 1D'!I45+'Title 1D Transition'!I45+Misc!I45)</f>
        <v>0</v>
      </c>
      <c r="J45" s="73">
        <f>SUM('Oregon Funds'!J45+'IDEA 611'!J45+'IDEA 619'!J45+'Title 1D'!J45+'Title 1D Transition'!J45+Misc!J45)</f>
        <v>0</v>
      </c>
      <c r="K45" s="73">
        <f>SUM('Oregon Funds'!K45+'IDEA 611'!K45+'IDEA 619'!K45+'Title 1D'!K45+'Title 1D Transition'!K45+Misc!K45)</f>
        <v>0</v>
      </c>
      <c r="L45" s="9">
        <f t="shared" si="9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73">
        <f>SUM('Oregon Funds'!C46+'IDEA 611'!C46+'IDEA 619'!C46+'Title 1D'!C46+'Title 1D Transition'!C46+Misc!C46)</f>
        <v>0</v>
      </c>
      <c r="D46" s="73">
        <f>SUM('Oregon Funds'!D46+'IDEA 611'!D46+'IDEA 619'!D46+'Title 1D'!D46+'Title 1D Transition'!D46+Misc!D46)</f>
        <v>0</v>
      </c>
      <c r="E46" s="73">
        <f>SUM('Oregon Funds'!E46+'IDEA 611'!E46+'IDEA 619'!E46+'Title 1D'!E46+'Title 1D Transition'!E46+Misc!E46)</f>
        <v>0</v>
      </c>
      <c r="F46" s="73">
        <f>SUM('Oregon Funds'!F46+'IDEA 611'!F46+'IDEA 619'!F46+'Title 1D'!F46+'Title 1D Transition'!F46+Misc!F46)</f>
        <v>0</v>
      </c>
      <c r="G46" s="73">
        <f>SUM('Oregon Funds'!G46+'IDEA 611'!G46+'IDEA 619'!G46+'Title 1D'!G46+'Title 1D Transition'!G46+Misc!G46)</f>
        <v>0</v>
      </c>
      <c r="H46" s="73">
        <f>SUM('Oregon Funds'!H46+'IDEA 611'!H46+'IDEA 619'!H46+'Title 1D'!H46+'Title 1D Transition'!H46+Misc!H46)</f>
        <v>0</v>
      </c>
      <c r="I46" s="73">
        <f>SUM('Oregon Funds'!I46+'IDEA 611'!I46+'IDEA 619'!I46+'Title 1D'!I46+'Title 1D Transition'!I46+Misc!I46)</f>
        <v>0</v>
      </c>
      <c r="J46" s="73">
        <f>SUM('Oregon Funds'!J46+'IDEA 611'!J46+'IDEA 619'!J46+'Title 1D'!J46+'Title 1D Transition'!J46+Misc!J46)</f>
        <v>0</v>
      </c>
      <c r="K46" s="73">
        <f>SUM('Oregon Funds'!K46+'IDEA 611'!K46+'IDEA 619'!K46+'Title 1D'!K46+'Title 1D Transition'!K46+Misc!K46)</f>
        <v>0</v>
      </c>
      <c r="L46" s="9">
        <f t="shared" si="9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89</v>
      </c>
      <c r="C47" s="112">
        <f>SUM('Oregon Funds'!C47+'IDEA 611'!C47+'IDEA 619'!C47+'Title 1D'!C47+'Title 1D Transition'!C47+Misc!C47)</f>
        <v>0</v>
      </c>
      <c r="D47" s="112">
        <f>SUM('Oregon Funds'!D47+'IDEA 611'!D47+'IDEA 619'!D47+'Title 1D'!D47+'Title 1D Transition'!D47+Misc!D47)</f>
        <v>0</v>
      </c>
      <c r="E47" s="112">
        <f>SUM('Oregon Funds'!E47+'IDEA 611'!E47+'IDEA 619'!E47+'Title 1D'!E47+'Title 1D Transition'!E47+Misc!E47)</f>
        <v>0</v>
      </c>
      <c r="F47" s="112">
        <f>SUM('Oregon Funds'!F47+'IDEA 611'!F47+'IDEA 619'!F47+'Title 1D'!F47+'Title 1D Transition'!F47+Misc!F47)</f>
        <v>0</v>
      </c>
      <c r="G47" s="112">
        <f>SUM('Oregon Funds'!G47+'IDEA 611'!G47+'IDEA 619'!G47+'Title 1D'!G47+'Title 1D Transition'!G47+Misc!G47)</f>
        <v>0</v>
      </c>
      <c r="H47" s="112">
        <f>SUM('Oregon Funds'!H47+'IDEA 611'!H47+'IDEA 619'!H47+'Title 1D'!H47+'Title 1D Transition'!H47+Misc!H47)</f>
        <v>0</v>
      </c>
      <c r="I47" s="112">
        <f>SUM('Oregon Funds'!I47+'IDEA 611'!I47+'IDEA 619'!I47+'Title 1D'!I47+'Title 1D Transition'!I47+Misc!I47)</f>
        <v>0</v>
      </c>
      <c r="J47" s="112">
        <f>SUM('Oregon Funds'!J47+'IDEA 611'!J47+'IDEA 619'!J47+'Title 1D'!J47+'Title 1D Transition'!J47+Misc!J47)</f>
        <v>0</v>
      </c>
      <c r="K47" s="112">
        <f>SUM('Oregon Funds'!K47+'IDEA 611'!K47+'IDEA 619'!K47+'Title 1D'!K47+'Title 1D Transition'!K47+Misc!K47)</f>
        <v>0</v>
      </c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12">
        <f>SUM('Oregon Funds'!C48+'IDEA 611'!C48+'IDEA 619'!C48+'Title 1D'!C48+'Title 1D Transition'!C48+Misc!C48)</f>
        <v>0</v>
      </c>
      <c r="D48" s="112">
        <f>SUM('Oregon Funds'!D48+'IDEA 611'!D48+'IDEA 619'!D48+'Title 1D'!D48+'Title 1D Transition'!D48+Misc!D48)</f>
        <v>0</v>
      </c>
      <c r="E48" s="112">
        <f>SUM('Oregon Funds'!E48+'IDEA 611'!E48+'IDEA 619'!E48+'Title 1D'!E48+'Title 1D Transition'!E48+Misc!E48)</f>
        <v>0</v>
      </c>
      <c r="F48" s="112">
        <f>SUM('Oregon Funds'!F48+'IDEA 611'!F48+'IDEA 619'!F48+'Title 1D'!F48+'Title 1D Transition'!F48+Misc!F48)</f>
        <v>0</v>
      </c>
      <c r="G48" s="112">
        <f>SUM('Oregon Funds'!G48+'IDEA 611'!G48+'IDEA 619'!G48+'Title 1D'!G48+'Title 1D Transition'!G48+Misc!G48)</f>
        <v>0</v>
      </c>
      <c r="H48" s="112">
        <f>SUM('Oregon Funds'!H48+'IDEA 611'!H48+'IDEA 619'!H48+'Title 1D'!H48+'Title 1D Transition'!H48+Misc!H48)</f>
        <v>0</v>
      </c>
      <c r="I48" s="112">
        <f>SUM('Oregon Funds'!I48+'IDEA 611'!I48+'IDEA 619'!I48+'Title 1D'!I48+'Title 1D Transition'!I48+Misc!I48)</f>
        <v>0</v>
      </c>
      <c r="J48" s="112">
        <f>SUM('Oregon Funds'!J48+'IDEA 611'!J48+'IDEA 619'!J48+'Title 1D'!J48+'Title 1D Transition'!J48+Misc!J48)</f>
        <v>0</v>
      </c>
      <c r="K48" s="112">
        <f>SUM('Oregon Funds'!K48+'IDEA 611'!K48+'IDEA 619'!K48+'Title 1D'!K48+'Title 1D Transition'!K48+Misc!K48)</f>
        <v>0</v>
      </c>
      <c r="L48" s="118">
        <f t="shared" ref="L48:L55" si="13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01">
        <f t="shared" ref="C49:K49" si="14">SUM(C50:C56)</f>
        <v>0</v>
      </c>
      <c r="D49" s="101">
        <f t="shared" si="14"/>
        <v>0</v>
      </c>
      <c r="E49" s="101">
        <f t="shared" si="14"/>
        <v>0</v>
      </c>
      <c r="F49" s="101">
        <f t="shared" si="14"/>
        <v>0</v>
      </c>
      <c r="G49" s="101">
        <f t="shared" si="14"/>
        <v>0</v>
      </c>
      <c r="H49" s="101">
        <f t="shared" si="14"/>
        <v>0</v>
      </c>
      <c r="I49" s="101">
        <f t="shared" si="14"/>
        <v>0</v>
      </c>
      <c r="J49" s="101">
        <f t="shared" si="14"/>
        <v>0</v>
      </c>
      <c r="K49" s="101">
        <f t="shared" si="14"/>
        <v>0</v>
      </c>
      <c r="L49" s="101">
        <f>SUM(D49:K49)</f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73">
        <f>SUM('Oregon Funds'!C50+'IDEA 611'!C50+'IDEA 619'!C50+'Title 1D'!C50+'Title 1D Transition'!C50+Misc!C50)</f>
        <v>0</v>
      </c>
      <c r="D50" s="73">
        <f>SUM('Oregon Funds'!D50+'IDEA 611'!D50+'IDEA 619'!D50+'Title 1D'!D50+'Title 1D Transition'!D50+Misc!D50)</f>
        <v>0</v>
      </c>
      <c r="E50" s="73">
        <f>SUM('Oregon Funds'!E50+'IDEA 611'!E50+'IDEA 619'!E50+'Title 1D'!E50+'Title 1D Transition'!E50+Misc!E50)</f>
        <v>0</v>
      </c>
      <c r="F50" s="73">
        <f>SUM('Oregon Funds'!F50+'IDEA 611'!F50+'IDEA 619'!F50+'Title 1D'!F50+'Title 1D Transition'!F50+Misc!F50)</f>
        <v>0</v>
      </c>
      <c r="G50" s="73">
        <f>SUM('Oregon Funds'!G50+'IDEA 611'!G50+'IDEA 619'!G50+'Title 1D'!G50+'Title 1D Transition'!G50+Misc!G50)</f>
        <v>0</v>
      </c>
      <c r="H50" s="73">
        <f>SUM('Oregon Funds'!H50+'IDEA 611'!H50+'IDEA 619'!H50+'Title 1D'!H50+'Title 1D Transition'!H50+Misc!H50)</f>
        <v>0</v>
      </c>
      <c r="I50" s="73">
        <f>SUM('Oregon Funds'!I50+'IDEA 611'!I50+'IDEA 619'!I50+'Title 1D'!I50+'Title 1D Transition'!I50+Misc!I50)</f>
        <v>0</v>
      </c>
      <c r="J50" s="73">
        <f>SUM('Oregon Funds'!J50+'IDEA 611'!J50+'IDEA 619'!J50+'Title 1D'!J50+'Title 1D Transition'!J50+Misc!J50)</f>
        <v>0</v>
      </c>
      <c r="K50" s="73">
        <f>SUM('Oregon Funds'!K50+'IDEA 611'!K50+'IDEA 619'!K50+'Title 1D'!K50+'Title 1D Transition'!K50+Misc!K50)</f>
        <v>0</v>
      </c>
      <c r="L50" s="6">
        <f t="shared" si="13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73">
        <f>SUM('Oregon Funds'!C51+'IDEA 611'!C51+'IDEA 619'!C51+'Title 1D'!C51+'Title 1D Transition'!C51+Misc!C51)</f>
        <v>0</v>
      </c>
      <c r="D51" s="73">
        <f>SUM('Oregon Funds'!D51+'IDEA 611'!D51+'IDEA 619'!D51+'Title 1D'!D51+'Title 1D Transition'!D51+Misc!D51)</f>
        <v>0</v>
      </c>
      <c r="E51" s="73">
        <f>SUM('Oregon Funds'!E51+'IDEA 611'!E51+'IDEA 619'!E51+'Title 1D'!E51+'Title 1D Transition'!E51+Misc!E51)</f>
        <v>0</v>
      </c>
      <c r="F51" s="73">
        <f>SUM('Oregon Funds'!F51+'IDEA 611'!F51+'IDEA 619'!F51+'Title 1D'!F51+'Title 1D Transition'!F51+Misc!F51)</f>
        <v>0</v>
      </c>
      <c r="G51" s="73">
        <f>SUM('Oregon Funds'!G51+'IDEA 611'!G51+'IDEA 619'!G51+'Title 1D'!G51+'Title 1D Transition'!G51+Misc!G51)</f>
        <v>0</v>
      </c>
      <c r="H51" s="73">
        <f>SUM('Oregon Funds'!H51+'IDEA 611'!H51+'IDEA 619'!H51+'Title 1D'!H51+'Title 1D Transition'!H51+Misc!H51)</f>
        <v>0</v>
      </c>
      <c r="I51" s="73">
        <f>SUM('Oregon Funds'!I51+'IDEA 611'!I51+'IDEA 619'!I51+'Title 1D'!I51+'Title 1D Transition'!I51+Misc!I51)</f>
        <v>0</v>
      </c>
      <c r="J51" s="73">
        <f>SUM('Oregon Funds'!J51+'IDEA 611'!J51+'IDEA 619'!J51+'Title 1D'!J51+'Title 1D Transition'!J51+Misc!J51)</f>
        <v>0</v>
      </c>
      <c r="K51" s="73">
        <f>SUM('Oregon Funds'!K51+'IDEA 611'!K51+'IDEA 619'!K51+'Title 1D'!K51+'Title 1D Transition'!K51+Misc!K51)</f>
        <v>0</v>
      </c>
      <c r="L51" s="9">
        <f t="shared" si="13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73">
        <f>SUM('Oregon Funds'!C52+'IDEA 611'!C52+'IDEA 619'!C52+'Title 1D'!C52+'Title 1D Transition'!C52+Misc!C52)</f>
        <v>0</v>
      </c>
      <c r="D52" s="73">
        <f>SUM('Oregon Funds'!D52+'IDEA 611'!D52+'IDEA 619'!D52+'Title 1D'!D52+'Title 1D Transition'!D52+Misc!D52)</f>
        <v>0</v>
      </c>
      <c r="E52" s="73">
        <f>SUM('Oregon Funds'!E52+'IDEA 611'!E52+'IDEA 619'!E52+'Title 1D'!E52+'Title 1D Transition'!E52+Misc!E52)</f>
        <v>0</v>
      </c>
      <c r="F52" s="73">
        <f>SUM('Oregon Funds'!F52+'IDEA 611'!F52+'IDEA 619'!F52+'Title 1D'!F52+'Title 1D Transition'!F52+Misc!F52)</f>
        <v>0</v>
      </c>
      <c r="G52" s="73">
        <f>SUM('Oregon Funds'!G52+'IDEA 611'!G52+'IDEA 619'!G52+'Title 1D'!G52+'Title 1D Transition'!G52+Misc!G52)</f>
        <v>0</v>
      </c>
      <c r="H52" s="73">
        <f>SUM('Oregon Funds'!H52+'IDEA 611'!H52+'IDEA 619'!H52+'Title 1D'!H52+'Title 1D Transition'!H52+Misc!H52)</f>
        <v>0</v>
      </c>
      <c r="I52" s="73">
        <f>SUM('Oregon Funds'!I52+'IDEA 611'!I52+'IDEA 619'!I52+'Title 1D'!I52+'Title 1D Transition'!I52+Misc!I52)</f>
        <v>0</v>
      </c>
      <c r="J52" s="73">
        <f>SUM('Oregon Funds'!J52+'IDEA 611'!J52+'IDEA 619'!J52+'Title 1D'!J52+'Title 1D Transition'!J52+Misc!J52)</f>
        <v>0</v>
      </c>
      <c r="K52" s="73">
        <f>SUM('Oregon Funds'!K52+'IDEA 611'!K52+'IDEA 619'!K52+'Title 1D'!K52+'Title 1D Transition'!K52+Misc!K52)</f>
        <v>0</v>
      </c>
      <c r="L52" s="9">
        <f t="shared" si="13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73">
        <f>SUM('Oregon Funds'!C53+'IDEA 611'!C53+'IDEA 619'!C53+'Title 1D'!C53+'Title 1D Transition'!C53+Misc!C53)</f>
        <v>0</v>
      </c>
      <c r="D53" s="73">
        <f>SUM('Oregon Funds'!D53+'IDEA 611'!D53+'IDEA 619'!D53+'Title 1D'!D53+'Title 1D Transition'!D53+Misc!D53)</f>
        <v>0</v>
      </c>
      <c r="E53" s="73">
        <f>SUM('Oregon Funds'!E53+'IDEA 611'!E53+'IDEA 619'!E53+'Title 1D'!E53+'Title 1D Transition'!E53+Misc!E53)</f>
        <v>0</v>
      </c>
      <c r="F53" s="73">
        <f>SUM('Oregon Funds'!F53+'IDEA 611'!F53+'IDEA 619'!F53+'Title 1D'!F53+'Title 1D Transition'!F53+Misc!F53)</f>
        <v>0</v>
      </c>
      <c r="G53" s="73">
        <f>SUM('Oregon Funds'!G53+'IDEA 611'!G53+'IDEA 619'!G53+'Title 1D'!G53+'Title 1D Transition'!G53+Misc!G53)</f>
        <v>0</v>
      </c>
      <c r="H53" s="73">
        <f>SUM('Oregon Funds'!H53+'IDEA 611'!H53+'IDEA 619'!H53+'Title 1D'!H53+'Title 1D Transition'!H53+Misc!H53)</f>
        <v>0</v>
      </c>
      <c r="I53" s="73">
        <f>SUM('Oregon Funds'!I53+'IDEA 611'!I53+'IDEA 619'!I53+'Title 1D'!I53+'Title 1D Transition'!I53+Misc!I53)</f>
        <v>0</v>
      </c>
      <c r="J53" s="73">
        <f>SUM('Oregon Funds'!J53+'IDEA 611'!J53+'IDEA 619'!J53+'Title 1D'!J53+'Title 1D Transition'!J53+Misc!J53)</f>
        <v>0</v>
      </c>
      <c r="K53" s="73">
        <f>SUM('Oregon Funds'!K53+'IDEA 611'!K53+'IDEA 619'!K53+'Title 1D'!K53+'Title 1D Transition'!K53+Misc!K53)</f>
        <v>0</v>
      </c>
      <c r="L53" s="9">
        <f t="shared" si="13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73">
        <f>SUM('Oregon Funds'!C54+'IDEA 611'!C54+'IDEA 619'!C54+'Title 1D'!C54+'Title 1D Transition'!C54+Misc!C54)</f>
        <v>0</v>
      </c>
      <c r="D54" s="73">
        <f>SUM('Oregon Funds'!D54+'IDEA 611'!D54+'IDEA 619'!D54+'Title 1D'!D54+'Title 1D Transition'!D54+Misc!D54)</f>
        <v>0</v>
      </c>
      <c r="E54" s="73">
        <f>SUM('Oregon Funds'!E54+'IDEA 611'!E54+'IDEA 619'!E54+'Title 1D'!E54+'Title 1D Transition'!E54+Misc!E54)</f>
        <v>0</v>
      </c>
      <c r="F54" s="73">
        <f>SUM('Oregon Funds'!F54+'IDEA 611'!F54+'IDEA 619'!F54+'Title 1D'!F54+'Title 1D Transition'!F54+Misc!F54)</f>
        <v>0</v>
      </c>
      <c r="G54" s="73">
        <f>SUM('Oregon Funds'!G54+'IDEA 611'!G54+'IDEA 619'!G54+'Title 1D'!G54+'Title 1D Transition'!G54+Misc!G54)</f>
        <v>0</v>
      </c>
      <c r="H54" s="73">
        <f>SUM('Oregon Funds'!H54+'IDEA 611'!H54+'IDEA 619'!H54+'Title 1D'!H54+'Title 1D Transition'!H54+Misc!H54)</f>
        <v>0</v>
      </c>
      <c r="I54" s="73">
        <f>SUM('Oregon Funds'!I54+'IDEA 611'!I54+'IDEA 619'!I54+'Title 1D'!I54+'Title 1D Transition'!I54+Misc!I54)</f>
        <v>0</v>
      </c>
      <c r="J54" s="73">
        <f>SUM('Oregon Funds'!J54+'IDEA 611'!J54+'IDEA 619'!J54+'Title 1D'!J54+'Title 1D Transition'!J54+Misc!J54)</f>
        <v>0</v>
      </c>
      <c r="K54" s="73">
        <f>SUM('Oregon Funds'!K54+'IDEA 611'!K54+'IDEA 619'!K54+'Title 1D'!K54+'Title 1D Transition'!K54+Misc!K54)</f>
        <v>0</v>
      </c>
      <c r="L54" s="9">
        <f t="shared" si="13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73">
        <f>SUM('Oregon Funds'!C55+'IDEA 611'!C55+'IDEA 619'!C55+'Title 1D'!C55+'Title 1D Transition'!C55+Misc!C55)</f>
        <v>0</v>
      </c>
      <c r="D55" s="73">
        <f>SUM('Oregon Funds'!D55+'IDEA 611'!D55+'IDEA 619'!D55+'Title 1D'!D55+'Title 1D Transition'!D55+Misc!D55)</f>
        <v>0</v>
      </c>
      <c r="E55" s="73">
        <f>SUM('Oregon Funds'!E55+'IDEA 611'!E55+'IDEA 619'!E55+'Title 1D'!E55+'Title 1D Transition'!E55+Misc!E55)</f>
        <v>0</v>
      </c>
      <c r="F55" s="73">
        <f>SUM('Oregon Funds'!F55+'IDEA 611'!F55+'IDEA 619'!F55+'Title 1D'!F55+'Title 1D Transition'!F55+Misc!F55)</f>
        <v>0</v>
      </c>
      <c r="G55" s="73">
        <f>SUM('Oregon Funds'!G55+'IDEA 611'!G55+'IDEA 619'!G55+'Title 1D'!G55+'Title 1D Transition'!G55+Misc!G55)</f>
        <v>0</v>
      </c>
      <c r="H55" s="73">
        <f>SUM('Oregon Funds'!H55+'IDEA 611'!H55+'IDEA 619'!H55+'Title 1D'!H55+'Title 1D Transition'!H55+Misc!H55)</f>
        <v>0</v>
      </c>
      <c r="I55" s="73">
        <f>SUM('Oregon Funds'!I55+'IDEA 611'!I55+'IDEA 619'!I55+'Title 1D'!I55+'Title 1D Transition'!I55+Misc!I55)</f>
        <v>0</v>
      </c>
      <c r="J55" s="73">
        <f>SUM('Oregon Funds'!J55+'IDEA 611'!J55+'IDEA 619'!J55+'Title 1D'!J55+'Title 1D Transition'!J55+Misc!J55)</f>
        <v>0</v>
      </c>
      <c r="K55" s="73">
        <f>SUM('Oregon Funds'!K55+'IDEA 611'!K55+'IDEA 619'!K55+'Title 1D'!K55+'Title 1D Transition'!K55+Misc!K55)</f>
        <v>0</v>
      </c>
      <c r="L55" s="9">
        <f t="shared" si="13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73">
        <f>SUM('Oregon Funds'!C56+'IDEA 611'!C56+'IDEA 619'!C56+'Title 1D'!C56+'Title 1D Transition'!C56+Misc!C56)</f>
        <v>0</v>
      </c>
      <c r="D56" s="73">
        <f>SUM('Oregon Funds'!D56+'IDEA 611'!D56+'IDEA 619'!D56+'Title 1D'!D56+'Title 1D Transition'!D56+Misc!D56)</f>
        <v>0</v>
      </c>
      <c r="E56" s="73">
        <f>SUM('Oregon Funds'!E56+'IDEA 611'!E56+'IDEA 619'!E56+'Title 1D'!E56+'Title 1D Transition'!E56+Misc!E56)</f>
        <v>0</v>
      </c>
      <c r="F56" s="73">
        <f>SUM('Oregon Funds'!F56+'IDEA 611'!F56+'IDEA 619'!F56+'Title 1D'!F56+'Title 1D Transition'!F56+Misc!F56)</f>
        <v>0</v>
      </c>
      <c r="G56" s="73">
        <f>SUM('Oregon Funds'!G56+'IDEA 611'!G56+'IDEA 619'!G56+'Title 1D'!G56+'Title 1D Transition'!G56+Misc!G56)</f>
        <v>0</v>
      </c>
      <c r="H56" s="73">
        <f>SUM('Oregon Funds'!H56+'IDEA 611'!H56+'IDEA 619'!H56+'Title 1D'!H56+'Title 1D Transition'!H56+Misc!H56)</f>
        <v>0</v>
      </c>
      <c r="I56" s="73">
        <f>SUM('Oregon Funds'!I56+'IDEA 611'!I56+'IDEA 619'!I56+'Title 1D'!I56+'Title 1D Transition'!I56+Misc!I56)</f>
        <v>0</v>
      </c>
      <c r="J56" s="73">
        <f>SUM('Oregon Funds'!J56+'IDEA 611'!J56+'IDEA 619'!J56+'Title 1D'!J56+'Title 1D Transition'!J56+Misc!J56)</f>
        <v>0</v>
      </c>
      <c r="K56" s="73">
        <f>SUM('Oregon Funds'!K56+'IDEA 611'!K56+'IDEA 619'!K56+'Title 1D'!K56+'Title 1D Transition'!K56+Misc!K56)</f>
        <v>0</v>
      </c>
      <c r="L56" s="35">
        <f t="shared" ref="L56:L64" si="15">SUM(D56:K56)</f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113</v>
      </c>
      <c r="C57" s="101">
        <f t="shared" ref="C57:K57" si="16">SUM(C58:C59)</f>
        <v>0</v>
      </c>
      <c r="D57" s="101">
        <f t="shared" si="16"/>
        <v>0</v>
      </c>
      <c r="E57" s="101">
        <f t="shared" si="16"/>
        <v>0</v>
      </c>
      <c r="F57" s="101">
        <f t="shared" si="16"/>
        <v>0</v>
      </c>
      <c r="G57" s="101">
        <f t="shared" si="16"/>
        <v>0</v>
      </c>
      <c r="H57" s="101">
        <f t="shared" si="16"/>
        <v>0</v>
      </c>
      <c r="I57" s="101">
        <f t="shared" si="16"/>
        <v>0</v>
      </c>
      <c r="J57" s="101">
        <f t="shared" si="16"/>
        <v>0</v>
      </c>
      <c r="K57" s="101">
        <f t="shared" si="16"/>
        <v>0</v>
      </c>
      <c r="L57" s="101">
        <f t="shared" si="15"/>
        <v>0</v>
      </c>
      <c r="M57" s="99" t="e">
        <f t="shared" si="2"/>
        <v>#DIV/0!</v>
      </c>
    </row>
    <row r="58" spans="1:13" ht="13" x14ac:dyDescent="0.3">
      <c r="A58" s="28">
        <v>540</v>
      </c>
      <c r="B58" s="29" t="s">
        <v>40</v>
      </c>
      <c r="C58" s="73">
        <f>SUM('Oregon Funds'!C58+'IDEA 611'!C58+'IDEA 619'!C58+'Title 1D'!C58+'Title 1D Transition'!C58+Misc!C58)</f>
        <v>0</v>
      </c>
      <c r="D58" s="73">
        <f>SUM('Oregon Funds'!D58+'IDEA 611'!D58+'IDEA 619'!D58+'Title 1D'!D58+'Title 1D Transition'!D58+Misc!D58)</f>
        <v>0</v>
      </c>
      <c r="E58" s="73">
        <f>SUM('Oregon Funds'!E58+'IDEA 611'!E58+'IDEA 619'!E58+'Title 1D'!E58+'Title 1D Transition'!E58+Misc!E58)</f>
        <v>0</v>
      </c>
      <c r="F58" s="73">
        <f>SUM('Oregon Funds'!F58+'IDEA 611'!F58+'IDEA 619'!F58+'Title 1D'!F58+'Title 1D Transition'!F58+Misc!F58)</f>
        <v>0</v>
      </c>
      <c r="G58" s="73">
        <f>SUM('Oregon Funds'!G58+'IDEA 611'!G58+'IDEA 619'!G58+'Title 1D'!G58+'Title 1D Transition'!G58+Misc!G58)</f>
        <v>0</v>
      </c>
      <c r="H58" s="73">
        <f>SUM('Oregon Funds'!H58+'IDEA 611'!H58+'IDEA 619'!H58+'Title 1D'!H58+'Title 1D Transition'!H58+Misc!H58)</f>
        <v>0</v>
      </c>
      <c r="I58" s="73">
        <f>SUM('Oregon Funds'!I58+'IDEA 611'!I58+'IDEA 619'!I58+'Title 1D'!I58+'Title 1D Transition'!I58+Misc!I58)</f>
        <v>0</v>
      </c>
      <c r="J58" s="73">
        <f>SUM('Oregon Funds'!J58+'IDEA 611'!J58+'IDEA 619'!J58+'Title 1D'!J58+'Title 1D Transition'!J58+Misc!J58)</f>
        <v>0</v>
      </c>
      <c r="K58" s="73">
        <f>SUM('Oregon Funds'!K58+'IDEA 611'!K58+'IDEA 619'!K58+'Title 1D'!K58+'Title 1D Transition'!K58+Misc!K58)</f>
        <v>0</v>
      </c>
      <c r="L58" s="143">
        <f t="shared" si="15"/>
        <v>0</v>
      </c>
      <c r="M58" s="2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73">
        <f>SUM('Oregon Funds'!C59+'IDEA 611'!C59+'IDEA 619'!C59+'Title 1D'!C59+'Title 1D Transition'!C59+Misc!C59)</f>
        <v>0</v>
      </c>
      <c r="D59" s="73">
        <f>SUM('Oregon Funds'!D59+'IDEA 611'!D59+'IDEA 619'!D59+'Title 1D'!D59+'Title 1D Transition'!D59+Misc!D59)</f>
        <v>0</v>
      </c>
      <c r="E59" s="73">
        <f>SUM('Oregon Funds'!E59+'IDEA 611'!E59+'IDEA 619'!E59+'Title 1D'!E59+'Title 1D Transition'!E59+Misc!E59)</f>
        <v>0</v>
      </c>
      <c r="F59" s="73">
        <f>SUM('Oregon Funds'!F59+'IDEA 611'!F59+'IDEA 619'!F59+'Title 1D'!F59+'Title 1D Transition'!F59+Misc!F59)</f>
        <v>0</v>
      </c>
      <c r="G59" s="73">
        <f>SUM('Oregon Funds'!G59+'IDEA 611'!G59+'IDEA 619'!G59+'Title 1D'!G59+'Title 1D Transition'!G59+Misc!G59)</f>
        <v>0</v>
      </c>
      <c r="H59" s="73">
        <f>SUM('Oregon Funds'!H59+'IDEA 611'!H59+'IDEA 619'!H59+'Title 1D'!H59+'Title 1D Transition'!H59+Misc!H59)</f>
        <v>0</v>
      </c>
      <c r="I59" s="73">
        <f>SUM('Oregon Funds'!I59+'IDEA 611'!I59+'IDEA 619'!I59+'Title 1D'!I59+'Title 1D Transition'!I59+Misc!I59)</f>
        <v>0</v>
      </c>
      <c r="J59" s="73">
        <f>SUM('Oregon Funds'!J59+'IDEA 611'!J59+'IDEA 619'!J59+'Title 1D'!J59+'Title 1D Transition'!J59+Misc!J59)</f>
        <v>0</v>
      </c>
      <c r="K59" s="73">
        <f>SUM('Oregon Funds'!K59+'IDEA 611'!K59+'IDEA 619'!K59+'Title 1D'!K59+'Title 1D Transition'!K59+Misc!K59)</f>
        <v>0</v>
      </c>
      <c r="L59" s="35">
        <f t="shared" si="15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91</v>
      </c>
      <c r="C60" s="101">
        <f t="shared" ref="C60:K60" si="17">SUM(C61:C62)</f>
        <v>0</v>
      </c>
      <c r="D60" s="101">
        <f t="shared" si="17"/>
        <v>0</v>
      </c>
      <c r="E60" s="101">
        <f t="shared" si="17"/>
        <v>0</v>
      </c>
      <c r="F60" s="101">
        <f t="shared" si="17"/>
        <v>0</v>
      </c>
      <c r="G60" s="101">
        <f t="shared" si="17"/>
        <v>0</v>
      </c>
      <c r="H60" s="101">
        <f t="shared" si="17"/>
        <v>0</v>
      </c>
      <c r="I60" s="101">
        <f t="shared" si="17"/>
        <v>0</v>
      </c>
      <c r="J60" s="101">
        <f t="shared" si="17"/>
        <v>0</v>
      </c>
      <c r="K60" s="101">
        <f t="shared" si="17"/>
        <v>0</v>
      </c>
      <c r="L60" s="102">
        <f t="shared" si="15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73">
        <f>SUM('Oregon Funds'!C61+'IDEA 611'!C61+'IDEA 619'!C61+'Title 1D'!C61+'Title 1D Transition'!C61+Misc!C61)</f>
        <v>0</v>
      </c>
      <c r="D61" s="73">
        <f>SUM('Oregon Funds'!D61+'IDEA 611'!D61+'IDEA 619'!D61+'Title 1D'!D61+'Title 1D Transition'!D61+Misc!D61)</f>
        <v>0</v>
      </c>
      <c r="E61" s="73">
        <f>SUM('Oregon Funds'!E61+'IDEA 611'!E61+'IDEA 619'!E61+'Title 1D'!E61+'Title 1D Transition'!E61+Misc!E61)</f>
        <v>0</v>
      </c>
      <c r="F61" s="73">
        <f>SUM('Oregon Funds'!F61+'IDEA 611'!F61+'IDEA 619'!F61+'Title 1D'!F61+'Title 1D Transition'!F61+Misc!F61)</f>
        <v>0</v>
      </c>
      <c r="G61" s="73">
        <f>SUM('Oregon Funds'!G61+'IDEA 611'!G61+'IDEA 619'!G61+'Title 1D'!G61+'Title 1D Transition'!G61+Misc!G61)</f>
        <v>0</v>
      </c>
      <c r="H61" s="73">
        <f>SUM('Oregon Funds'!H61+'IDEA 611'!H61+'IDEA 619'!H61+'Title 1D'!H61+'Title 1D Transition'!H61+Misc!H61)</f>
        <v>0</v>
      </c>
      <c r="I61" s="73">
        <f>SUM('Oregon Funds'!I61+'IDEA 611'!I61+'IDEA 619'!I61+'Title 1D'!I61+'Title 1D Transition'!I61+Misc!I61)</f>
        <v>0</v>
      </c>
      <c r="J61" s="73">
        <f>SUM('Oregon Funds'!J61+'IDEA 611'!J61+'IDEA 619'!J61+'Title 1D'!J61+'Title 1D Transition'!J61+Misc!J61)</f>
        <v>0</v>
      </c>
      <c r="K61" s="73">
        <f>SUM('Oregon Funds'!K61+'IDEA 611'!K61+'IDEA 619'!K61+'Title 1D'!K61+'Title 1D Transition'!K61+Misc!K61)</f>
        <v>0</v>
      </c>
      <c r="L61" s="6">
        <f t="shared" si="15"/>
        <v>0</v>
      </c>
      <c r="M61" s="5" t="e">
        <f>SUM(L61/C61)</f>
        <v>#DIV/0!</v>
      </c>
    </row>
    <row r="62" spans="1:13" ht="13.5" thickBot="1" x14ac:dyDescent="0.35">
      <c r="A62" s="141">
        <v>650</v>
      </c>
      <c r="B62" s="142" t="s">
        <v>41</v>
      </c>
      <c r="C62" s="73">
        <f>SUM('Oregon Funds'!C62+'IDEA 611'!C62+'IDEA 619'!C62+'Title 1D'!C62+'Title 1D Transition'!C62+Misc!C62)</f>
        <v>0</v>
      </c>
      <c r="D62" s="73">
        <f>SUM('Oregon Funds'!D62+'IDEA 611'!D62+'IDEA 619'!D62+'Title 1D'!D62+'Title 1D Transition'!D62+Misc!D62)</f>
        <v>0</v>
      </c>
      <c r="E62" s="73">
        <f>SUM('Oregon Funds'!E62+'IDEA 611'!E62+'IDEA 619'!E62+'Title 1D'!E62+'Title 1D Transition'!E62+Misc!E62)</f>
        <v>0</v>
      </c>
      <c r="F62" s="73">
        <f>SUM('Oregon Funds'!F62+'IDEA 611'!F62+'IDEA 619'!F62+'Title 1D'!F62+'Title 1D Transition'!F62+Misc!F62)</f>
        <v>0</v>
      </c>
      <c r="G62" s="73">
        <f>SUM('Oregon Funds'!G62+'IDEA 611'!G62+'IDEA 619'!G62+'Title 1D'!G62+'Title 1D Transition'!G62+Misc!G62)</f>
        <v>0</v>
      </c>
      <c r="H62" s="73">
        <f>SUM('Oregon Funds'!H62+'IDEA 611'!H62+'IDEA 619'!H62+'Title 1D'!H62+'Title 1D Transition'!H62+Misc!H62)</f>
        <v>0</v>
      </c>
      <c r="I62" s="73">
        <f>SUM('Oregon Funds'!I62+'IDEA 611'!I62+'IDEA 619'!I62+'Title 1D'!I62+'Title 1D Transition'!I62+Misc!I62)</f>
        <v>0</v>
      </c>
      <c r="J62" s="73">
        <f>SUM('Oregon Funds'!J62+'IDEA 611'!J62+'IDEA 619'!J62+'Title 1D'!J62+'Title 1D Transition'!J62+Misc!J62)</f>
        <v>0</v>
      </c>
      <c r="K62" s="73">
        <f>SUM('Oregon Funds'!K62+'IDEA 611'!K62+'IDEA 619'!K62+'Title 1D'!K62+'Title 1D Transition'!K62+Misc!K62)</f>
        <v>0</v>
      </c>
      <c r="L62" s="36">
        <f t="shared" si="15"/>
        <v>0</v>
      </c>
      <c r="M62" s="5" t="e">
        <f>SUM(L62/C62)</f>
        <v>#DIV/0!</v>
      </c>
    </row>
    <row r="63" spans="1:13" ht="13.5" thickBot="1" x14ac:dyDescent="0.35">
      <c r="A63" s="103">
        <v>700</v>
      </c>
      <c r="B63" s="104" t="s">
        <v>43</v>
      </c>
      <c r="C63" s="101">
        <f t="shared" ref="C63:K63" si="18">SUM(C64)</f>
        <v>0</v>
      </c>
      <c r="D63" s="101">
        <f t="shared" si="18"/>
        <v>0</v>
      </c>
      <c r="E63" s="101">
        <f t="shared" si="18"/>
        <v>0</v>
      </c>
      <c r="F63" s="101">
        <f t="shared" si="18"/>
        <v>0</v>
      </c>
      <c r="G63" s="101">
        <f t="shared" si="18"/>
        <v>0</v>
      </c>
      <c r="H63" s="101">
        <f t="shared" si="18"/>
        <v>0</v>
      </c>
      <c r="I63" s="101">
        <f t="shared" si="18"/>
        <v>0</v>
      </c>
      <c r="J63" s="101">
        <f t="shared" si="18"/>
        <v>0</v>
      </c>
      <c r="K63" s="101">
        <f t="shared" si="18"/>
        <v>0</v>
      </c>
      <c r="L63" s="101">
        <f t="shared" si="15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73">
        <f>SUM('Oregon Funds'!C64+'IDEA 611'!C64+'IDEA 619'!C64+'Title 1D'!C64+'Title 1D Transition'!C64+Misc!C64)</f>
        <v>0</v>
      </c>
      <c r="D64" s="73">
        <f>SUM('Oregon Funds'!D64+'IDEA 611'!D64+'IDEA 619'!D64+'Title 1D'!D64+'Title 1D Transition'!D64+Misc!D64)</f>
        <v>0</v>
      </c>
      <c r="E64" s="73">
        <f>SUM('Oregon Funds'!E64+'IDEA 611'!E64+'IDEA 619'!E64+'Title 1D'!E64+'Title 1D Transition'!E64+Misc!E64)</f>
        <v>0</v>
      </c>
      <c r="F64" s="73">
        <f>SUM('Oregon Funds'!F64+'IDEA 611'!F64+'IDEA 619'!F64+'Title 1D'!F64+'Title 1D Transition'!F64+Misc!F64)</f>
        <v>0</v>
      </c>
      <c r="G64" s="73">
        <f>SUM('Oregon Funds'!G64+'IDEA 611'!G64+'IDEA 619'!G64+'Title 1D'!G64+'Title 1D Transition'!G64+Misc!G64)</f>
        <v>0</v>
      </c>
      <c r="H64" s="73">
        <f>SUM('Oregon Funds'!H64+'IDEA 611'!H64+'IDEA 619'!H64+'Title 1D'!H64+'Title 1D Transition'!H64+Misc!H64)</f>
        <v>0</v>
      </c>
      <c r="I64" s="73">
        <f>SUM('Oregon Funds'!I64+'IDEA 611'!I64+'IDEA 619'!I64+'Title 1D'!I64+'Title 1D Transition'!I64+Misc!I64)</f>
        <v>0</v>
      </c>
      <c r="J64" s="73">
        <f>SUM('Oregon Funds'!J64+'IDEA 611'!J64+'IDEA 619'!J64+'Title 1D'!J64+'Title 1D Transition'!J64+Misc!J64)</f>
        <v>0</v>
      </c>
      <c r="K64" s="73">
        <f>SUM('Oregon Funds'!K64+'IDEA 611'!K64+'IDEA 619'!K64+'Title 1D'!K64+'Title 1D Transition'!K64+Misc!K64)</f>
        <v>0</v>
      </c>
      <c r="L64" s="1">
        <f t="shared" si="15"/>
        <v>0</v>
      </c>
      <c r="M64" s="5" t="e">
        <f t="shared" si="2"/>
        <v>#DIV/0!</v>
      </c>
    </row>
    <row r="65" spans="1:13" ht="13.5" thickBot="1" x14ac:dyDescent="0.35">
      <c r="A65" s="160" t="s">
        <v>45</v>
      </c>
      <c r="B65" s="161"/>
      <c r="C65" s="101">
        <f>+C63+C60+C57+C49+C27+C23+C12</f>
        <v>0</v>
      </c>
      <c r="D65" s="101">
        <f t="shared" ref="D65:L65" si="19">+D63+D60+D57+D49+D27+D23+D12</f>
        <v>0</v>
      </c>
      <c r="E65" s="101">
        <f t="shared" si="19"/>
        <v>0</v>
      </c>
      <c r="F65" s="101">
        <f t="shared" si="19"/>
        <v>0</v>
      </c>
      <c r="G65" s="101">
        <f t="shared" si="19"/>
        <v>0</v>
      </c>
      <c r="H65" s="101">
        <f t="shared" si="19"/>
        <v>0</v>
      </c>
      <c r="I65" s="101">
        <f t="shared" si="19"/>
        <v>0</v>
      </c>
      <c r="J65" s="101">
        <f t="shared" si="19"/>
        <v>0</v>
      </c>
      <c r="K65" s="101">
        <f t="shared" si="19"/>
        <v>0</v>
      </c>
      <c r="L65" s="101">
        <f t="shared" si="19"/>
        <v>0</v>
      </c>
      <c r="M65" s="99" t="e">
        <f t="shared" si="2"/>
        <v>#DIV/0!</v>
      </c>
    </row>
    <row r="66" spans="1:13" ht="13.5" thickBot="1" x14ac:dyDescent="0.35">
      <c r="A66" s="146" t="s">
        <v>75</v>
      </c>
      <c r="B66" s="147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9"/>
    </row>
    <row r="67" spans="1:13" ht="13" x14ac:dyDescent="0.3">
      <c r="A67" s="75"/>
      <c r="B67" s="76" t="s">
        <v>139</v>
      </c>
      <c r="C67" s="73">
        <f>SUM('Oregon Funds'!C67+'IDEA 611'!C67+'IDEA 619'!C67+'Title 1D'!C67+'Title 1D Transition'!C67+Misc!C67)</f>
        <v>0</v>
      </c>
      <c r="D67" s="73">
        <f>SUM('Oregon Funds'!D67+'IDEA 611'!D67+'IDEA 619'!D67+'Title 1D'!D67+'Title 1D Transition'!D67+Misc!D67)</f>
        <v>0</v>
      </c>
      <c r="E67" s="73">
        <f>SUM('Oregon Funds'!E67+'IDEA 611'!E67+'IDEA 619'!E67+'Title 1D'!E67+'Title 1D Transition'!E67+Misc!E67)</f>
        <v>0</v>
      </c>
      <c r="F67" s="73">
        <f>SUM('Oregon Funds'!F67+'IDEA 611'!F67+'IDEA 619'!F67+'Title 1D'!F67+'Title 1D Transition'!F67+Misc!F67)</f>
        <v>0</v>
      </c>
      <c r="G67" s="73">
        <f>SUM('Oregon Funds'!G67+'IDEA 611'!G67+'IDEA 619'!G67+'Title 1D'!G67+'Title 1D Transition'!G67+Misc!G67)</f>
        <v>0</v>
      </c>
      <c r="H67" s="154"/>
      <c r="I67" s="154"/>
      <c r="J67" s="154"/>
      <c r="K67" s="154"/>
      <c r="L67" s="143">
        <f>SUM(D67:K67)</f>
        <v>0</v>
      </c>
      <c r="M67" s="2" t="e">
        <f t="shared" si="2"/>
        <v>#DIV/0!</v>
      </c>
    </row>
    <row r="68" spans="1:13" ht="13.5" thickBot="1" x14ac:dyDescent="0.35">
      <c r="A68" s="77"/>
      <c r="B68" s="78" t="s">
        <v>140</v>
      </c>
      <c r="C68" s="73">
        <f>SUM('Oregon Funds'!C68+'IDEA 611'!C68+'IDEA 619'!C68+'Title 1D'!C68+'Title 1D Transition'!C68)</f>
        <v>0</v>
      </c>
      <c r="D68" s="154"/>
      <c r="E68" s="154"/>
      <c r="F68" s="154"/>
      <c r="G68" s="154"/>
      <c r="H68" s="73">
        <f>SUM('Oregon Funds'!H68+'IDEA 611'!H68+'IDEA 619'!H68+'Title 1D'!H68+'Title 1D Transition'!H68+Misc!H68)</f>
        <v>0</v>
      </c>
      <c r="I68" s="73">
        <f>SUM('Oregon Funds'!I68+'IDEA 611'!I68+'IDEA 619'!I68+'Title 1D'!I68+'Title 1D Transition'!I68+Misc!I68)</f>
        <v>0</v>
      </c>
      <c r="J68" s="73">
        <f>SUM('Oregon Funds'!J68+'IDEA 611'!J68+'IDEA 619'!J68+'Title 1D'!J68+'Title 1D Transition'!J68+Misc!J68)</f>
        <v>0</v>
      </c>
      <c r="K68" s="73">
        <f>SUM('Oregon Funds'!K68+'IDEA 611'!K68+'IDEA 619'!K68+'Title 1D'!K68+'Title 1D Transition'!K68+Misc!K68)</f>
        <v>0</v>
      </c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6" t="s">
        <v>76</v>
      </c>
      <c r="B69" s="167"/>
      <c r="C69" s="79">
        <f t="shared" ref="C69:L69" si="20">+C68+C67</f>
        <v>0</v>
      </c>
      <c r="D69" s="79">
        <f t="shared" si="20"/>
        <v>0</v>
      </c>
      <c r="E69" s="79">
        <f t="shared" si="20"/>
        <v>0</v>
      </c>
      <c r="F69" s="79">
        <f t="shared" si="20"/>
        <v>0</v>
      </c>
      <c r="G69" s="79">
        <f t="shared" si="20"/>
        <v>0</v>
      </c>
      <c r="H69" s="79">
        <f t="shared" si="20"/>
        <v>0</v>
      </c>
      <c r="I69" s="79">
        <f t="shared" si="20"/>
        <v>0</v>
      </c>
      <c r="J69" s="79">
        <f t="shared" si="20"/>
        <v>0</v>
      </c>
      <c r="K69" s="79">
        <f t="shared" si="20"/>
        <v>0</v>
      </c>
      <c r="L69" s="79">
        <f t="shared" si="20"/>
        <v>0</v>
      </c>
      <c r="M69" s="72" t="e">
        <f t="shared" si="2"/>
        <v>#DIV/0!</v>
      </c>
    </row>
    <row r="70" spans="1:13" ht="13.5" thickBot="1" x14ac:dyDescent="0.35">
      <c r="A70" s="105" t="s">
        <v>92</v>
      </c>
      <c r="B70" s="106"/>
      <c r="C70" s="107">
        <f t="shared" ref="C70:K70" si="21">+C69+C65</f>
        <v>0</v>
      </c>
      <c r="D70" s="107">
        <f t="shared" si="21"/>
        <v>0</v>
      </c>
      <c r="E70" s="107">
        <f t="shared" si="21"/>
        <v>0</v>
      </c>
      <c r="F70" s="107">
        <f t="shared" si="21"/>
        <v>0</v>
      </c>
      <c r="G70" s="107">
        <f t="shared" si="21"/>
        <v>0</v>
      </c>
      <c r="H70" s="107">
        <f t="shared" si="21"/>
        <v>0</v>
      </c>
      <c r="I70" s="107">
        <f t="shared" si="21"/>
        <v>0</v>
      </c>
      <c r="J70" s="107">
        <f t="shared" si="21"/>
        <v>0</v>
      </c>
      <c r="K70" s="107">
        <f t="shared" si="21"/>
        <v>0</v>
      </c>
      <c r="L70" s="107">
        <f>SUM(D70:K70)</f>
        <v>0</v>
      </c>
      <c r="M70" s="99" t="e">
        <f t="shared" si="2"/>
        <v>#DIV/0!</v>
      </c>
    </row>
    <row r="71" spans="1:13" ht="12" customHeight="1" x14ac:dyDescent="0.25"/>
    <row r="72" spans="1:13" x14ac:dyDescent="0.25">
      <c r="B72" s="10"/>
      <c r="C72" s="156" t="s">
        <v>46</v>
      </c>
      <c r="D72" s="156"/>
      <c r="E72" s="156"/>
      <c r="F72" s="156" t="s">
        <v>71</v>
      </c>
      <c r="G72" s="156"/>
      <c r="H72" s="157"/>
      <c r="J72" s="10" t="s">
        <v>47</v>
      </c>
      <c r="K72" s="157" t="s">
        <v>70</v>
      </c>
      <c r="L72" s="157"/>
    </row>
    <row r="73" spans="1:13" x14ac:dyDescent="0.25">
      <c r="B73" s="10"/>
      <c r="C73" s="10"/>
      <c r="D73" s="10"/>
      <c r="E73" s="10"/>
      <c r="F73" s="10"/>
      <c r="G73" s="10"/>
      <c r="J73" s="10"/>
    </row>
    <row r="74" spans="1:13" x14ac:dyDescent="0.25">
      <c r="B74" s="10"/>
      <c r="C74" s="156" t="s">
        <v>48</v>
      </c>
      <c r="D74" s="156"/>
      <c r="E74" s="156"/>
      <c r="F74" s="156" t="s">
        <v>71</v>
      </c>
      <c r="G74" s="156"/>
      <c r="H74" s="157"/>
      <c r="J74" s="10" t="s">
        <v>49</v>
      </c>
      <c r="K74" s="157" t="s">
        <v>70</v>
      </c>
      <c r="L74" s="157"/>
    </row>
    <row r="75" spans="1:13" x14ac:dyDescent="0.25">
      <c r="B75" s="10"/>
      <c r="C75" s="10"/>
      <c r="D75" s="10"/>
      <c r="E75" s="10"/>
      <c r="F75" s="10"/>
      <c r="G75" s="10"/>
    </row>
    <row r="76" spans="1:13" x14ac:dyDescent="0.25">
      <c r="B76" s="10"/>
      <c r="C76" s="156" t="s">
        <v>50</v>
      </c>
      <c r="D76" s="156"/>
      <c r="E76" s="156"/>
      <c r="F76" s="156" t="s">
        <v>71</v>
      </c>
      <c r="G76" s="156"/>
      <c r="H76" s="157"/>
    </row>
    <row r="80" spans="1:13" x14ac:dyDescent="0.25">
      <c r="C80" s="41"/>
    </row>
    <row r="81" spans="3:3" x14ac:dyDescent="0.25">
      <c r="C81" s="41"/>
    </row>
    <row r="82" spans="3:3" x14ac:dyDescent="0.25">
      <c r="C82" s="41"/>
    </row>
  </sheetData>
  <sheetProtection selectLockedCells="1"/>
  <mergeCells count="20">
    <mergeCell ref="J6:K6"/>
    <mergeCell ref="J7:K7"/>
    <mergeCell ref="C76:E76"/>
    <mergeCell ref="J8:K8"/>
    <mergeCell ref="A69:B69"/>
    <mergeCell ref="F76:H76"/>
    <mergeCell ref="K72:L72"/>
    <mergeCell ref="K74:L74"/>
    <mergeCell ref="D8:E8"/>
    <mergeCell ref="F2:H2"/>
    <mergeCell ref="F3:H3"/>
    <mergeCell ref="C72:E72"/>
    <mergeCell ref="C74:E74"/>
    <mergeCell ref="F72:H72"/>
    <mergeCell ref="F74:H74"/>
    <mergeCell ref="D6:E6"/>
    <mergeCell ref="A4:C4"/>
    <mergeCell ref="A65:B65"/>
    <mergeCell ref="D7:E7"/>
    <mergeCell ref="F4:H4"/>
  </mergeCells>
  <phoneticPr fontId="3" type="noConversion"/>
  <pageMargins left="0.17" right="0.16" top="0.3" bottom="0.46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ignoredErrors>
    <ignoredError sqref="L50:L56 L64 L29:L32 L43:L48 C42:K42 L14:L16 L24:L26 C17:K17 L67:L68 L58:L59 L61 L34:L37 L39:L41" formulaRange="1"/>
    <ignoredError sqref="M34:M35 M5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Drop Down 17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933450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6" width="16.1796875" style="11" customWidth="1"/>
    <col min="7" max="7" width="16" style="11" customWidth="1"/>
    <col min="8" max="8" width="16.26953125" style="11" customWidth="1"/>
    <col min="9" max="9" width="16.81640625" style="11" customWidth="1"/>
    <col min="10" max="10" width="16.54296875" style="11" customWidth="1"/>
    <col min="11" max="11" width="17.7265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tr">
        <f>Summary!A1</f>
        <v>Oregon Department of Education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Long Term Care &amp; Treatment</v>
      </c>
      <c r="G3" s="155"/>
      <c r="H3" s="155"/>
      <c r="L3" s="13"/>
    </row>
    <row r="4" spans="1:15" ht="13" x14ac:dyDescent="0.3">
      <c r="A4" s="159" t="s">
        <v>1</v>
      </c>
      <c r="B4" s="157"/>
      <c r="C4" s="157"/>
      <c r="F4" s="168" t="s">
        <v>114</v>
      </c>
      <c r="G4" s="169"/>
      <c r="H4" s="169"/>
      <c r="L4" s="13"/>
      <c r="O4" s="11" t="s">
        <v>65</v>
      </c>
    </row>
    <row r="5" spans="1:15" ht="14" x14ac:dyDescent="0.3">
      <c r="A5" s="12" t="str">
        <f>Summary!A5</f>
        <v>Atten: Sam Ko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115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118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27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33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1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80"/>
      <c r="D46" s="80"/>
      <c r="E46" s="80"/>
      <c r="F46" s="95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27"/>
      <c r="D48" s="128"/>
      <c r="E48" s="128"/>
      <c r="F48" s="128"/>
      <c r="G48" s="128"/>
      <c r="H48" s="128"/>
      <c r="I48" s="128"/>
      <c r="J48" s="128"/>
      <c r="K48" s="128"/>
      <c r="L48" s="118">
        <f t="shared" ref="L48:L55" si="12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33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1"/>
      <c r="D56" s="80"/>
      <c r="E56" s="80"/>
      <c r="F56" s="80"/>
      <c r="G56" s="80"/>
      <c r="H56" s="80"/>
      <c r="I56" s="80"/>
      <c r="J56" s="80"/>
      <c r="K56" s="80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113</v>
      </c>
      <c r="C57" s="135">
        <f>SUM(C58:C59)</f>
        <v>0</v>
      </c>
      <c r="D57" s="135">
        <f t="shared" ref="D57:L57" si="15">SUM(D58:D59)</f>
        <v>0</v>
      </c>
      <c r="E57" s="135">
        <f t="shared" si="15"/>
        <v>0</v>
      </c>
      <c r="F57" s="135">
        <f t="shared" si="15"/>
        <v>0</v>
      </c>
      <c r="G57" s="135">
        <f t="shared" si="15"/>
        <v>0</v>
      </c>
      <c r="H57" s="135">
        <f t="shared" si="15"/>
        <v>0</v>
      </c>
      <c r="I57" s="135">
        <f t="shared" si="15"/>
        <v>0</v>
      </c>
      <c r="J57" s="135">
        <f t="shared" si="15"/>
        <v>0</v>
      </c>
      <c r="K57" s="135">
        <f t="shared" si="15"/>
        <v>0</v>
      </c>
      <c r="L57" s="138">
        <f t="shared" si="15"/>
        <v>0</v>
      </c>
      <c r="M57" s="99" t="e">
        <f t="shared" si="2"/>
        <v>#DIV/0!</v>
      </c>
    </row>
    <row r="58" spans="1:13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4"/>
        <v>0</v>
      </c>
      <c r="M58" s="2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1"/>
      <c r="D59" s="80"/>
      <c r="E59" s="80"/>
      <c r="F59" s="80"/>
      <c r="G59" s="80"/>
      <c r="H59" s="80"/>
      <c r="I59" s="80"/>
      <c r="J59" s="80"/>
      <c r="K59" s="80"/>
      <c r="L59" s="35">
        <f t="shared" si="14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L60" si="16">SUM(D61:D62)</f>
        <v>0</v>
      </c>
      <c r="E60" s="135">
        <f t="shared" si="16"/>
        <v>0</v>
      </c>
      <c r="F60" s="135">
        <f t="shared" si="16"/>
        <v>0</v>
      </c>
      <c r="G60" s="135">
        <f t="shared" si="16"/>
        <v>0</v>
      </c>
      <c r="H60" s="135">
        <f t="shared" si="16"/>
        <v>0</v>
      </c>
      <c r="I60" s="135">
        <f t="shared" si="16"/>
        <v>0</v>
      </c>
      <c r="J60" s="135">
        <f t="shared" si="16"/>
        <v>0</v>
      </c>
      <c r="K60" s="135">
        <f t="shared" si="16"/>
        <v>0</v>
      </c>
      <c r="L60" s="135">
        <f t="shared" si="16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</row>
    <row r="63" spans="1:13" ht="13.5" thickBot="1" x14ac:dyDescent="0.35">
      <c r="A63" s="103">
        <v>700</v>
      </c>
      <c r="B63" s="104" t="s">
        <v>43</v>
      </c>
      <c r="C63" s="101">
        <f>SUM(C64)</f>
        <v>0</v>
      </c>
      <c r="D63" s="101">
        <f t="shared" ref="D63:L63" si="17">SUM(D64)</f>
        <v>0</v>
      </c>
      <c r="E63" s="101">
        <f t="shared" si="17"/>
        <v>0</v>
      </c>
      <c r="F63" s="101">
        <f t="shared" si="17"/>
        <v>0</v>
      </c>
      <c r="G63" s="101">
        <f t="shared" si="17"/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84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8">+D63+D60+D57+D49+D27+D23+D12</f>
        <v>0</v>
      </c>
      <c r="E65" s="82">
        <f t="shared" si="18"/>
        <v>0</v>
      </c>
      <c r="F65" s="82">
        <f t="shared" si="18"/>
        <v>0</v>
      </c>
      <c r="G65" s="82">
        <f t="shared" si="18"/>
        <v>0</v>
      </c>
      <c r="H65" s="82">
        <f t="shared" si="18"/>
        <v>0</v>
      </c>
      <c r="I65" s="82">
        <f t="shared" si="18"/>
        <v>0</v>
      </c>
      <c r="J65" s="82">
        <f t="shared" si="18"/>
        <v>0</v>
      </c>
      <c r="K65" s="82">
        <f t="shared" si="18"/>
        <v>0</v>
      </c>
      <c r="L65" s="82">
        <f t="shared" si="18"/>
        <v>0</v>
      </c>
      <c r="M65" s="72" t="e">
        <f t="shared" si="2"/>
        <v>#DIV/0!</v>
      </c>
    </row>
    <row r="66" spans="1:13" ht="13.5" thickBot="1" x14ac:dyDescent="0.35">
      <c r="A66" s="58" t="s">
        <v>75</v>
      </c>
      <c r="B66" s="59"/>
      <c r="C66" s="34"/>
      <c r="D66" s="34"/>
      <c r="E66" s="34"/>
      <c r="F66" s="34"/>
      <c r="G66" s="34"/>
      <c r="H66" s="34"/>
      <c r="I66" s="34"/>
      <c r="J66" s="34"/>
      <c r="K66" s="34"/>
      <c r="L66" s="85"/>
      <c r="M66" s="85"/>
    </row>
    <row r="67" spans="1:13" ht="13" x14ac:dyDescent="0.3">
      <c r="A67" s="86"/>
      <c r="B67" s="76" t="str">
        <f>Summary!B67</f>
        <v>Indirect Costs 25-26 (          %)</v>
      </c>
      <c r="C67" s="33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87"/>
      <c r="B68" s="78" t="str">
        <f>Summary!B68</f>
        <v>Indirect Costs 26-27 (          %)</v>
      </c>
      <c r="C68" s="34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6" t="s">
        <v>76</v>
      </c>
      <c r="B69" s="167"/>
      <c r="C69" s="88">
        <f t="shared" ref="C69:L69" si="19">+C68+C67</f>
        <v>0</v>
      </c>
      <c r="D69" s="88">
        <f t="shared" si="19"/>
        <v>0</v>
      </c>
      <c r="E69" s="88">
        <f t="shared" si="19"/>
        <v>0</v>
      </c>
      <c r="F69" s="88">
        <f t="shared" si="19"/>
        <v>0</v>
      </c>
      <c r="G69" s="88">
        <f t="shared" si="19"/>
        <v>0</v>
      </c>
      <c r="H69" s="88">
        <f t="shared" si="19"/>
        <v>0</v>
      </c>
      <c r="I69" s="88">
        <f t="shared" si="19"/>
        <v>0</v>
      </c>
      <c r="J69" s="88">
        <f t="shared" si="19"/>
        <v>0</v>
      </c>
      <c r="K69" s="88">
        <f t="shared" si="19"/>
        <v>0</v>
      </c>
      <c r="L69" s="88">
        <f t="shared" si="19"/>
        <v>0</v>
      </c>
      <c r="M69" s="72" t="e">
        <f t="shared" si="2"/>
        <v>#DIV/0!</v>
      </c>
    </row>
    <row r="70" spans="1:13" ht="13.5" thickBot="1" x14ac:dyDescent="0.35">
      <c r="A70" s="105" t="s">
        <v>92</v>
      </c>
      <c r="B70" s="106"/>
      <c r="C70" s="136">
        <f t="shared" ref="C70:L70" si="20">+C69+C65</f>
        <v>0</v>
      </c>
      <c r="D70" s="136">
        <f t="shared" si="20"/>
        <v>0</v>
      </c>
      <c r="E70" s="136">
        <f t="shared" si="20"/>
        <v>0</v>
      </c>
      <c r="F70" s="136">
        <f t="shared" si="20"/>
        <v>0</v>
      </c>
      <c r="G70" s="136">
        <f t="shared" si="20"/>
        <v>0</v>
      </c>
      <c r="H70" s="136">
        <f t="shared" si="20"/>
        <v>0</v>
      </c>
      <c r="I70" s="136">
        <f t="shared" si="20"/>
        <v>0</v>
      </c>
      <c r="J70" s="136">
        <f t="shared" si="20"/>
        <v>0</v>
      </c>
      <c r="K70" s="136">
        <f t="shared" si="20"/>
        <v>0</v>
      </c>
      <c r="L70" s="136">
        <f t="shared" si="20"/>
        <v>0</v>
      </c>
      <c r="M70" s="99" t="e">
        <f t="shared" si="2"/>
        <v>#DIV/0!</v>
      </c>
    </row>
    <row r="71" spans="1:13" ht="12" customHeight="1" x14ac:dyDescent="0.25"/>
    <row r="72" spans="1:13" x14ac:dyDescent="0.25">
      <c r="B72" s="10"/>
      <c r="J72" s="10"/>
    </row>
    <row r="73" spans="1:13" x14ac:dyDescent="0.25">
      <c r="B73" s="10"/>
      <c r="C73" s="10"/>
      <c r="D73" s="10"/>
      <c r="E73" s="10"/>
      <c r="F73" s="10"/>
      <c r="G73" s="10"/>
      <c r="J73" s="10"/>
    </row>
    <row r="74" spans="1:13" x14ac:dyDescent="0.25">
      <c r="B74" s="10"/>
      <c r="J74" s="10"/>
    </row>
    <row r="75" spans="1:13" x14ac:dyDescent="0.25">
      <c r="B75" s="10"/>
      <c r="C75" s="10"/>
      <c r="D75" s="10"/>
      <c r="E75" s="10"/>
      <c r="F75" s="10"/>
      <c r="G75" s="10"/>
    </row>
    <row r="76" spans="1:13" x14ac:dyDescent="0.25">
      <c r="B76" s="10"/>
    </row>
    <row r="80" spans="1:13" x14ac:dyDescent="0.25">
      <c r="C80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27" bottom="0.44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793750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3"/>
  <sheetViews>
    <sheetView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6.81640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Long Term Care &amp; Treatment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70" t="s">
        <v>126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Sam Ko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131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9" t="s">
        <v>69</v>
      </c>
      <c r="M11" s="90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5" si="12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113</v>
      </c>
      <c r="C57" s="137">
        <f>SUM(C58:C59)</f>
        <v>0</v>
      </c>
      <c r="D57" s="137">
        <f t="shared" ref="D57:L57" si="15">SUM(D58:D59)</f>
        <v>0</v>
      </c>
      <c r="E57" s="137">
        <f t="shared" si="15"/>
        <v>0</v>
      </c>
      <c r="F57" s="137">
        <f t="shared" si="15"/>
        <v>0</v>
      </c>
      <c r="G57" s="137">
        <f t="shared" si="15"/>
        <v>0</v>
      </c>
      <c r="H57" s="137">
        <f t="shared" si="15"/>
        <v>0</v>
      </c>
      <c r="I57" s="137">
        <f t="shared" si="15"/>
        <v>0</v>
      </c>
      <c r="J57" s="137">
        <f t="shared" si="15"/>
        <v>0</v>
      </c>
      <c r="K57" s="137">
        <f t="shared" si="15"/>
        <v>0</v>
      </c>
      <c r="L57" s="138">
        <f t="shared" si="15"/>
        <v>0</v>
      </c>
      <c r="M57" s="99" t="e">
        <f t="shared" si="2"/>
        <v>#DIV/0!</v>
      </c>
    </row>
    <row r="58" spans="1:13" ht="13" x14ac:dyDescent="0.3">
      <c r="A58" s="28">
        <v>540</v>
      </c>
      <c r="B58" s="30" t="s">
        <v>40</v>
      </c>
      <c r="C58" s="80"/>
      <c r="D58" s="80"/>
      <c r="E58" s="80"/>
      <c r="F58" s="80"/>
      <c r="G58" s="80"/>
      <c r="H58" s="80"/>
      <c r="I58" s="80"/>
      <c r="J58" s="80"/>
      <c r="K58" s="80"/>
      <c r="L58" s="6">
        <f t="shared" si="14"/>
        <v>0</v>
      </c>
      <c r="M58" s="8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4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L60" si="16">SUM(D61:D62)</f>
        <v>0</v>
      </c>
      <c r="E60" s="135">
        <f t="shared" si="16"/>
        <v>0</v>
      </c>
      <c r="F60" s="135">
        <f t="shared" si="16"/>
        <v>0</v>
      </c>
      <c r="G60" s="135">
        <f t="shared" si="16"/>
        <v>0</v>
      </c>
      <c r="H60" s="135">
        <f t="shared" si="16"/>
        <v>0</v>
      </c>
      <c r="I60" s="135">
        <f t="shared" si="16"/>
        <v>0</v>
      </c>
      <c r="J60" s="135">
        <f t="shared" si="16"/>
        <v>0</v>
      </c>
      <c r="K60" s="135">
        <f t="shared" si="16"/>
        <v>0</v>
      </c>
      <c r="L60" s="135">
        <f t="shared" si="16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</row>
    <row r="63" spans="1:13" ht="13.5" thickBot="1" x14ac:dyDescent="0.35">
      <c r="A63" s="103">
        <v>700</v>
      </c>
      <c r="B63" s="104" t="s">
        <v>43</v>
      </c>
      <c r="C63" s="101">
        <f>SUM(C64)</f>
        <v>0</v>
      </c>
      <c r="D63" s="101">
        <f t="shared" ref="D63:L63" si="17">SUM(D64)</f>
        <v>0</v>
      </c>
      <c r="E63" s="101">
        <f t="shared" si="17"/>
        <v>0</v>
      </c>
      <c r="F63" s="101">
        <f t="shared" si="17"/>
        <v>0</v>
      </c>
      <c r="G63" s="101">
        <f t="shared" si="17"/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8">+D63+D60+D57+D49+D27+D23+D12</f>
        <v>0</v>
      </c>
      <c r="E65" s="82">
        <f t="shared" si="18"/>
        <v>0</v>
      </c>
      <c r="F65" s="82">
        <f t="shared" si="18"/>
        <v>0</v>
      </c>
      <c r="G65" s="82">
        <f t="shared" si="18"/>
        <v>0</v>
      </c>
      <c r="H65" s="82">
        <f t="shared" si="18"/>
        <v>0</v>
      </c>
      <c r="I65" s="82">
        <f t="shared" si="18"/>
        <v>0</v>
      </c>
      <c r="J65" s="82">
        <f t="shared" si="18"/>
        <v>0</v>
      </c>
      <c r="K65" s="82">
        <f t="shared" si="18"/>
        <v>0</v>
      </c>
      <c r="L65" s="82">
        <f t="shared" si="18"/>
        <v>0</v>
      </c>
      <c r="M65" s="72" t="e">
        <f t="shared" si="2"/>
        <v>#DIV/0!</v>
      </c>
    </row>
    <row r="66" spans="1:13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3" x14ac:dyDescent="0.3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6" t="s">
        <v>76</v>
      </c>
      <c r="B69" s="167"/>
      <c r="C69" s="88">
        <f t="shared" ref="C69:L69" si="19">+C68+C67</f>
        <v>0</v>
      </c>
      <c r="D69" s="88">
        <f t="shared" si="19"/>
        <v>0</v>
      </c>
      <c r="E69" s="88">
        <f t="shared" si="19"/>
        <v>0</v>
      </c>
      <c r="F69" s="88">
        <f t="shared" si="19"/>
        <v>0</v>
      </c>
      <c r="G69" s="88">
        <f t="shared" si="19"/>
        <v>0</v>
      </c>
      <c r="H69" s="88">
        <f t="shared" si="19"/>
        <v>0</v>
      </c>
      <c r="I69" s="88">
        <f t="shared" si="19"/>
        <v>0</v>
      </c>
      <c r="J69" s="88">
        <f t="shared" si="19"/>
        <v>0</v>
      </c>
      <c r="K69" s="88">
        <f t="shared" si="19"/>
        <v>0</v>
      </c>
      <c r="L69" s="88">
        <f t="shared" si="19"/>
        <v>0</v>
      </c>
      <c r="M69" s="72" t="e">
        <f t="shared" si="2"/>
        <v>#DIV/0!</v>
      </c>
    </row>
    <row r="70" spans="1:13" ht="13.5" thickBot="1" x14ac:dyDescent="0.35">
      <c r="A70" s="105" t="s">
        <v>92</v>
      </c>
      <c r="B70" s="106"/>
      <c r="C70" s="136">
        <f t="shared" ref="C70:L70" si="20">+C69+C65</f>
        <v>0</v>
      </c>
      <c r="D70" s="136">
        <f t="shared" si="20"/>
        <v>0</v>
      </c>
      <c r="E70" s="136">
        <f t="shared" si="20"/>
        <v>0</v>
      </c>
      <c r="F70" s="136">
        <f t="shared" si="20"/>
        <v>0</v>
      </c>
      <c r="G70" s="136">
        <f t="shared" si="20"/>
        <v>0</v>
      </c>
      <c r="H70" s="136">
        <f t="shared" si="20"/>
        <v>0</v>
      </c>
      <c r="I70" s="136">
        <f t="shared" si="20"/>
        <v>0</v>
      </c>
      <c r="J70" s="136">
        <f t="shared" si="20"/>
        <v>0</v>
      </c>
      <c r="K70" s="136">
        <f t="shared" si="20"/>
        <v>0</v>
      </c>
      <c r="L70" s="136">
        <f t="shared" si="20"/>
        <v>0</v>
      </c>
      <c r="M70" s="99" t="e">
        <f t="shared" si="2"/>
        <v>#DIV/0!</v>
      </c>
    </row>
    <row r="71" spans="1:13" ht="12" customHeight="1" x14ac:dyDescent="0.25"/>
    <row r="73" spans="1:13" x14ac:dyDescent="0.25">
      <c r="C73" s="41"/>
    </row>
  </sheetData>
  <sheetProtection selectLockedCells="1"/>
  <mergeCells count="12">
    <mergeCell ref="F2:H2"/>
    <mergeCell ref="F3:H3"/>
    <mergeCell ref="A4:C4"/>
    <mergeCell ref="F4:H4"/>
    <mergeCell ref="D6:E6"/>
    <mergeCell ref="A65:B65"/>
    <mergeCell ref="A69:B69"/>
    <mergeCell ref="J6:K6"/>
    <mergeCell ref="D7:E7"/>
    <mergeCell ref="J7:K7"/>
    <mergeCell ref="D8:E8"/>
    <mergeCell ref="J8:K8"/>
  </mergeCells>
  <phoneticPr fontId="9" type="noConversion"/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3"/>
  <sheetViews>
    <sheetView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6.81640625" style="11" customWidth="1"/>
    <col min="12" max="12" width="15.54296875" style="11" customWidth="1"/>
    <col min="13" max="13" width="12.81640625" style="14" customWidth="1"/>
    <col min="14" max="14" width="9.1796875" style="1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Long Term Care &amp; Treatment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70" t="s">
        <v>125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Sam Ko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131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9" t="s">
        <v>69</v>
      </c>
      <c r="M11" s="90" t="s">
        <v>51</v>
      </c>
      <c r="N11" s="22"/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</row>
    <row r="17" spans="1:13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</row>
    <row r="18" spans="1:13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</row>
    <row r="19" spans="1:13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</row>
    <row r="20" spans="1:13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</row>
    <row r="21" spans="1:13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</row>
    <row r="22" spans="1:13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</row>
    <row r="23" spans="1:13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</row>
    <row r="24" spans="1:13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</row>
    <row r="25" spans="1:13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</row>
    <row r="26" spans="1:13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</row>
    <row r="27" spans="1:13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</row>
    <row r="28" spans="1:13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</row>
    <row r="29" spans="1:13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</row>
    <row r="30" spans="1:13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</row>
    <row r="31" spans="1:13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</row>
    <row r="32" spans="1:13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</row>
    <row r="33" spans="1:13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</row>
    <row r="34" spans="1:13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</row>
    <row r="35" spans="1:13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</row>
    <row r="36" spans="1:13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</row>
    <row r="37" spans="1:13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</row>
    <row r="38" spans="1:13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</row>
    <row r="39" spans="1:13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</row>
    <row r="40" spans="1:13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</row>
    <row r="41" spans="1:13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</row>
    <row r="42" spans="1:13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</row>
    <row r="43" spans="1:13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</row>
    <row r="44" spans="1:13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</row>
    <row r="45" spans="1:13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</row>
    <row r="46" spans="1:13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</row>
    <row r="47" spans="1:13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</row>
    <row r="48" spans="1:13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9" si="12">SUM(D48:K48)</f>
        <v>0</v>
      </c>
      <c r="M48" s="126" t="e">
        <f t="shared" si="2"/>
        <v>#DIV/0!</v>
      </c>
    </row>
    <row r="49" spans="1:13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</row>
    <row r="50" spans="1:13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</row>
    <row r="51" spans="1:13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</row>
    <row r="52" spans="1:13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</row>
    <row r="53" spans="1:13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</row>
    <row r="54" spans="1:13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</row>
    <row r="55" spans="1:13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</row>
    <row r="56" spans="1:13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si="12"/>
        <v>0</v>
      </c>
      <c r="M56" s="4" t="e">
        <f t="shared" si="2"/>
        <v>#DIV/0!</v>
      </c>
    </row>
    <row r="57" spans="1:13" ht="13.5" thickBot="1" x14ac:dyDescent="0.35">
      <c r="A57" s="96">
        <v>500</v>
      </c>
      <c r="B57" s="100" t="s">
        <v>113</v>
      </c>
      <c r="C57" s="137">
        <f>SUM(C58:C59)</f>
        <v>0</v>
      </c>
      <c r="D57" s="137">
        <f t="shared" ref="D57:L57" si="14">SUM(D58:D59)</f>
        <v>0</v>
      </c>
      <c r="E57" s="137">
        <f t="shared" si="14"/>
        <v>0</v>
      </c>
      <c r="F57" s="137">
        <f t="shared" si="14"/>
        <v>0</v>
      </c>
      <c r="G57" s="137">
        <f t="shared" si="14"/>
        <v>0</v>
      </c>
      <c r="H57" s="137">
        <f t="shared" si="14"/>
        <v>0</v>
      </c>
      <c r="I57" s="137">
        <f t="shared" si="14"/>
        <v>0</v>
      </c>
      <c r="J57" s="137">
        <f t="shared" si="14"/>
        <v>0</v>
      </c>
      <c r="K57" s="137">
        <f t="shared" si="14"/>
        <v>0</v>
      </c>
      <c r="L57" s="138">
        <f t="shared" si="14"/>
        <v>0</v>
      </c>
      <c r="M57" s="99" t="e">
        <f t="shared" si="2"/>
        <v>#DIV/0!</v>
      </c>
    </row>
    <row r="58" spans="1:13" ht="13" x14ac:dyDescent="0.3">
      <c r="A58" s="28">
        <v>540</v>
      </c>
      <c r="B58" s="30" t="s">
        <v>40</v>
      </c>
      <c r="C58" s="80"/>
      <c r="D58" s="80"/>
      <c r="E58" s="80"/>
      <c r="F58" s="80"/>
      <c r="G58" s="80"/>
      <c r="H58" s="80"/>
      <c r="I58" s="80"/>
      <c r="J58" s="80"/>
      <c r="K58" s="80"/>
      <c r="L58" s="6">
        <f t="shared" si="12"/>
        <v>0</v>
      </c>
      <c r="M58" s="8" t="e">
        <f t="shared" si="2"/>
        <v>#DIV/0!</v>
      </c>
    </row>
    <row r="59" spans="1:13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2"/>
        <v>0</v>
      </c>
      <c r="M59" s="37" t="e">
        <f t="shared" si="2"/>
        <v>#DIV/0!</v>
      </c>
    </row>
    <row r="60" spans="1:13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L60" si="15">SUM(D61:D62)</f>
        <v>0</v>
      </c>
      <c r="E60" s="135">
        <f t="shared" si="15"/>
        <v>0</v>
      </c>
      <c r="F60" s="135">
        <f t="shared" si="15"/>
        <v>0</v>
      </c>
      <c r="G60" s="135">
        <f t="shared" si="15"/>
        <v>0</v>
      </c>
      <c r="H60" s="135">
        <f t="shared" si="15"/>
        <v>0</v>
      </c>
      <c r="I60" s="135">
        <f t="shared" si="15"/>
        <v>0</v>
      </c>
      <c r="J60" s="135">
        <f t="shared" si="15"/>
        <v>0</v>
      </c>
      <c r="K60" s="135">
        <f t="shared" si="15"/>
        <v>0</v>
      </c>
      <c r="L60" s="135">
        <f t="shared" si="15"/>
        <v>0</v>
      </c>
      <c r="M60" s="99" t="e">
        <f t="shared" si="2"/>
        <v>#DIV/0!</v>
      </c>
    </row>
    <row r="61" spans="1:13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</row>
    <row r="62" spans="1:13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</row>
    <row r="63" spans="1:13" ht="13.5" thickBot="1" x14ac:dyDescent="0.35">
      <c r="A63" s="103">
        <v>700</v>
      </c>
      <c r="B63" s="104" t="s">
        <v>43</v>
      </c>
      <c r="C63" s="101">
        <f>SUM(C64)</f>
        <v>0</v>
      </c>
      <c r="D63" s="101">
        <f t="shared" ref="D63:L63" si="16">SUM(D64)</f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1">
        <f t="shared" si="16"/>
        <v>0</v>
      </c>
      <c r="L63" s="101">
        <f t="shared" si="16"/>
        <v>0</v>
      </c>
      <c r="M63" s="99" t="e">
        <f t="shared" si="2"/>
        <v>#DIV/0!</v>
      </c>
    </row>
    <row r="64" spans="1:13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</row>
    <row r="65" spans="1:13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7">+D63+D60+D57+D49+D27+D23+D12</f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2">
        <f t="shared" si="17"/>
        <v>0</v>
      </c>
      <c r="L65" s="82">
        <f t="shared" si="17"/>
        <v>0</v>
      </c>
      <c r="M65" s="72" t="e">
        <f t="shared" si="2"/>
        <v>#DIV/0!</v>
      </c>
    </row>
    <row r="66" spans="1:13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3" x14ac:dyDescent="0.3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</row>
    <row r="68" spans="1:13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</row>
    <row r="69" spans="1:13" ht="13.5" thickBot="1" x14ac:dyDescent="0.35">
      <c r="A69" s="166" t="s">
        <v>76</v>
      </c>
      <c r="B69" s="167"/>
      <c r="C69" s="88">
        <f t="shared" ref="C69:L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8">
        <f t="shared" si="18"/>
        <v>0</v>
      </c>
      <c r="L69" s="88">
        <f t="shared" si="18"/>
        <v>0</v>
      </c>
      <c r="M69" s="72" t="e">
        <f t="shared" si="2"/>
        <v>#DIV/0!</v>
      </c>
    </row>
    <row r="70" spans="1:13" ht="13.5" thickBot="1" x14ac:dyDescent="0.35">
      <c r="A70" s="105" t="s">
        <v>92</v>
      </c>
      <c r="B70" s="106"/>
      <c r="C70" s="136">
        <f t="shared" ref="C70:L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6">
        <f t="shared" si="19"/>
        <v>0</v>
      </c>
      <c r="L70" s="136">
        <f t="shared" si="19"/>
        <v>0</v>
      </c>
      <c r="M70" s="99" t="e">
        <f t="shared" si="2"/>
        <v>#DIV/0!</v>
      </c>
    </row>
    <row r="71" spans="1:13" ht="12" customHeight="1" x14ac:dyDescent="0.25"/>
    <row r="73" spans="1:13" x14ac:dyDescent="0.25">
      <c r="C73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7"/>
  <sheetViews>
    <sheetView tabSelected="1"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7.26953125" style="11" customWidth="1"/>
    <col min="12" max="12" width="15.54296875" style="11" customWidth="1"/>
    <col min="13" max="13" width="12.81640625" style="14" customWidth="1"/>
    <col min="14" max="14" width="18.54296875" style="11" customWidth="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Long Term Care &amp; Treatment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70" t="s">
        <v>124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Sam Ko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108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50" t="s">
        <v>120</v>
      </c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  <c r="N12" s="98">
        <f>+N13+N17+N22</f>
        <v>0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  <c r="N13" s="129">
        <f>SUM(N14:N16)</f>
        <v>0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  <c r="N14" s="80"/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  <c r="N15" s="80"/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  <c r="N16" s="80"/>
    </row>
    <row r="17" spans="1:14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  <c r="N17" s="130">
        <f>SUM(N18:N21)</f>
        <v>0</v>
      </c>
    </row>
    <row r="18" spans="1:14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  <c r="N18" s="80"/>
    </row>
    <row r="19" spans="1:14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  <c r="N19" s="80"/>
    </row>
    <row r="20" spans="1:14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  <c r="N20" s="80"/>
    </row>
    <row r="21" spans="1:14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  <c r="N21" s="80"/>
    </row>
    <row r="22" spans="1:14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  <c r="N22" s="128"/>
    </row>
    <row r="23" spans="1:14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  <c r="N23" s="135">
        <f>SUM(N24:N26)</f>
        <v>0</v>
      </c>
    </row>
    <row r="24" spans="1:14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  <c r="N24" s="80"/>
    </row>
    <row r="25" spans="1:14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  <c r="N25" s="80"/>
    </row>
    <row r="26" spans="1:14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  <c r="N26" s="80"/>
    </row>
    <row r="27" spans="1:14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  <c r="N27" s="135">
        <f>+N28+N33+N38+N42+N47+N48</f>
        <v>0</v>
      </c>
    </row>
    <row r="28" spans="1:14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  <c r="N28" s="129">
        <f>SUM(N29:N32)</f>
        <v>0</v>
      </c>
    </row>
    <row r="29" spans="1:14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  <c r="N29" s="80"/>
    </row>
    <row r="30" spans="1:14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  <c r="N30" s="80"/>
    </row>
    <row r="31" spans="1:14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  <c r="N31" s="80"/>
    </row>
    <row r="32" spans="1:14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  <c r="N32" s="80"/>
    </row>
    <row r="33" spans="1:14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  <c r="N33" s="130">
        <f>SUM(N34:N37)</f>
        <v>0</v>
      </c>
    </row>
    <row r="34" spans="1:14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  <c r="N34" s="80"/>
    </row>
    <row r="35" spans="1:14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  <c r="N35" s="80"/>
    </row>
    <row r="36" spans="1:14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  <c r="N36" s="80"/>
    </row>
    <row r="37" spans="1:14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  <c r="N37" s="80"/>
    </row>
    <row r="38" spans="1:14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  <c r="N38" s="130">
        <f>SUM(N39:N41)</f>
        <v>0</v>
      </c>
    </row>
    <row r="39" spans="1:14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  <c r="N39" s="80"/>
    </row>
    <row r="40" spans="1:14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  <c r="N40" s="80"/>
    </row>
    <row r="41" spans="1:14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  <c r="N41" s="80"/>
    </row>
    <row r="42" spans="1:14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  <c r="N42" s="130">
        <f>SUM(N43:N46)</f>
        <v>0</v>
      </c>
    </row>
    <row r="43" spans="1:14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  <c r="N43" s="80"/>
    </row>
    <row r="44" spans="1:14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  <c r="N44" s="80"/>
    </row>
    <row r="45" spans="1:14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  <c r="N45" s="80"/>
    </row>
    <row r="46" spans="1:14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  <c r="N46" s="80"/>
    </row>
    <row r="47" spans="1:14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  <c r="N47" s="128"/>
    </row>
    <row r="48" spans="1:14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5" si="12">SUM(D48:K48)</f>
        <v>0</v>
      </c>
      <c r="M48" s="126" t="e">
        <f t="shared" si="2"/>
        <v>#DIV/0!</v>
      </c>
      <c r="N48" s="128"/>
    </row>
    <row r="49" spans="1:14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  <c r="N49" s="135">
        <f>SUM(N50:N56)</f>
        <v>0</v>
      </c>
    </row>
    <row r="50" spans="1:14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  <c r="N50" s="80"/>
    </row>
    <row r="51" spans="1:14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  <c r="N51" s="80"/>
    </row>
    <row r="52" spans="1:14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  <c r="N52" s="80"/>
    </row>
    <row r="53" spans="1:14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  <c r="N53" s="80"/>
    </row>
    <row r="54" spans="1:14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  <c r="N54" s="80"/>
    </row>
    <row r="55" spans="1:14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  <c r="N55" s="80"/>
    </row>
    <row r="56" spans="1:14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ref="L56:L59" si="14">SUM(D56:K56)</f>
        <v>0</v>
      </c>
      <c r="M56" s="4" t="e">
        <f t="shared" si="2"/>
        <v>#DIV/0!</v>
      </c>
      <c r="N56" s="80"/>
    </row>
    <row r="57" spans="1:14" ht="13.5" thickBot="1" x14ac:dyDescent="0.35">
      <c r="A57" s="96">
        <v>500</v>
      </c>
      <c r="B57" s="100" t="s">
        <v>113</v>
      </c>
      <c r="C57" s="135">
        <f>SUM(C58:C59)</f>
        <v>0</v>
      </c>
      <c r="D57" s="135">
        <f t="shared" ref="D57:L57" si="15">SUM(D58:D59)</f>
        <v>0</v>
      </c>
      <c r="E57" s="135">
        <f t="shared" si="15"/>
        <v>0</v>
      </c>
      <c r="F57" s="135">
        <f t="shared" si="15"/>
        <v>0</v>
      </c>
      <c r="G57" s="135">
        <f t="shared" si="15"/>
        <v>0</v>
      </c>
      <c r="H57" s="135">
        <f t="shared" si="15"/>
        <v>0</v>
      </c>
      <c r="I57" s="135">
        <f t="shared" si="15"/>
        <v>0</v>
      </c>
      <c r="J57" s="135">
        <f t="shared" si="15"/>
        <v>0</v>
      </c>
      <c r="K57" s="135">
        <f t="shared" si="15"/>
        <v>0</v>
      </c>
      <c r="L57" s="138">
        <f t="shared" si="15"/>
        <v>0</v>
      </c>
      <c r="M57" s="99" t="e">
        <f t="shared" si="2"/>
        <v>#DIV/0!</v>
      </c>
      <c r="N57" s="138">
        <f>SUM(N58:N59)</f>
        <v>0</v>
      </c>
    </row>
    <row r="58" spans="1:14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4"/>
        <v>0</v>
      </c>
      <c r="M58" s="2" t="e">
        <f t="shared" si="2"/>
        <v>#DIV/0!</v>
      </c>
      <c r="N58" s="91"/>
    </row>
    <row r="59" spans="1:14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4"/>
        <v>0</v>
      </c>
      <c r="M59" s="37" t="e">
        <f t="shared" si="2"/>
        <v>#DIV/0!</v>
      </c>
      <c r="N59" s="80"/>
    </row>
    <row r="60" spans="1:14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N60" si="16">SUM(D61:D62)</f>
        <v>0</v>
      </c>
      <c r="E60" s="135">
        <f t="shared" si="16"/>
        <v>0</v>
      </c>
      <c r="F60" s="135">
        <f t="shared" si="16"/>
        <v>0</v>
      </c>
      <c r="G60" s="135">
        <f t="shared" si="16"/>
        <v>0</v>
      </c>
      <c r="H60" s="135">
        <f t="shared" si="16"/>
        <v>0</v>
      </c>
      <c r="I60" s="135">
        <f t="shared" si="16"/>
        <v>0</v>
      </c>
      <c r="J60" s="135">
        <f t="shared" si="16"/>
        <v>0</v>
      </c>
      <c r="K60" s="135">
        <f t="shared" si="16"/>
        <v>0</v>
      </c>
      <c r="L60" s="135">
        <f t="shared" si="16"/>
        <v>0</v>
      </c>
      <c r="M60" s="99" t="e">
        <f t="shared" si="2"/>
        <v>#DIV/0!</v>
      </c>
      <c r="N60" s="138">
        <f t="shared" si="16"/>
        <v>0</v>
      </c>
    </row>
    <row r="61" spans="1:14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  <c r="N61" s="91"/>
    </row>
    <row r="62" spans="1:14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  <c r="N62" s="34"/>
    </row>
    <row r="63" spans="1:14" ht="13.5" thickBot="1" x14ac:dyDescent="0.35">
      <c r="A63" s="96">
        <v>700</v>
      </c>
      <c r="B63" s="144" t="s">
        <v>43</v>
      </c>
      <c r="C63" s="101">
        <f>SUM(C64)</f>
        <v>0</v>
      </c>
      <c r="D63" s="101">
        <f t="shared" ref="D63:L63" si="17">SUM(D64)</f>
        <v>0</v>
      </c>
      <c r="E63" s="101">
        <f t="shared" si="17"/>
        <v>0</v>
      </c>
      <c r="F63" s="101">
        <f t="shared" si="17"/>
        <v>0</v>
      </c>
      <c r="G63" s="101">
        <f t="shared" si="17"/>
        <v>0</v>
      </c>
      <c r="H63" s="101">
        <f t="shared" si="17"/>
        <v>0</v>
      </c>
      <c r="I63" s="101">
        <f t="shared" si="17"/>
        <v>0</v>
      </c>
      <c r="J63" s="101">
        <f t="shared" si="17"/>
        <v>0</v>
      </c>
      <c r="K63" s="101">
        <f t="shared" si="17"/>
        <v>0</v>
      </c>
      <c r="L63" s="101">
        <f t="shared" si="17"/>
        <v>0</v>
      </c>
      <c r="M63" s="99" t="e">
        <f t="shared" si="2"/>
        <v>#DIV/0!</v>
      </c>
      <c r="N63" s="102">
        <f>SUM(N64)</f>
        <v>0</v>
      </c>
    </row>
    <row r="64" spans="1:14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  <c r="N64" s="80"/>
    </row>
    <row r="65" spans="1:16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8">+D63+D60+D57+D49+D27+D23+D12</f>
        <v>0</v>
      </c>
      <c r="E65" s="82">
        <f t="shared" si="18"/>
        <v>0</v>
      </c>
      <c r="F65" s="82">
        <f t="shared" si="18"/>
        <v>0</v>
      </c>
      <c r="G65" s="82">
        <f t="shared" si="18"/>
        <v>0</v>
      </c>
      <c r="H65" s="82">
        <f t="shared" si="18"/>
        <v>0</v>
      </c>
      <c r="I65" s="82">
        <f t="shared" si="18"/>
        <v>0</v>
      </c>
      <c r="J65" s="82">
        <f t="shared" si="18"/>
        <v>0</v>
      </c>
      <c r="K65" s="82">
        <f t="shared" si="18"/>
        <v>0</v>
      </c>
      <c r="L65" s="82">
        <f t="shared" si="18"/>
        <v>0</v>
      </c>
      <c r="M65" s="72" t="e">
        <f t="shared" si="2"/>
        <v>#DIV/0!</v>
      </c>
      <c r="N65" s="82">
        <f>+N63+N60+N57+N49+N27+N23+N12</f>
        <v>0</v>
      </c>
    </row>
    <row r="66" spans="1:16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2"/>
      <c r="P66" s="69"/>
    </row>
    <row r="67" spans="1:16" ht="13.5" thickBot="1" x14ac:dyDescent="0.35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  <c r="N67" s="82"/>
      <c r="P67" s="69"/>
    </row>
    <row r="68" spans="1:16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  <c r="N68" s="82"/>
    </row>
    <row r="69" spans="1:16" ht="13.5" thickBot="1" x14ac:dyDescent="0.35">
      <c r="A69" s="166" t="s">
        <v>76</v>
      </c>
      <c r="B69" s="167"/>
      <c r="C69" s="88">
        <f t="shared" ref="C69:L69" si="19">+C68+C67</f>
        <v>0</v>
      </c>
      <c r="D69" s="88">
        <f t="shared" si="19"/>
        <v>0</v>
      </c>
      <c r="E69" s="88">
        <f t="shared" si="19"/>
        <v>0</v>
      </c>
      <c r="F69" s="88">
        <f t="shared" si="19"/>
        <v>0</v>
      </c>
      <c r="G69" s="88">
        <f t="shared" si="19"/>
        <v>0</v>
      </c>
      <c r="H69" s="88">
        <f t="shared" si="19"/>
        <v>0</v>
      </c>
      <c r="I69" s="88">
        <f t="shared" si="19"/>
        <v>0</v>
      </c>
      <c r="J69" s="88">
        <f t="shared" si="19"/>
        <v>0</v>
      </c>
      <c r="K69" s="88">
        <f t="shared" si="19"/>
        <v>0</v>
      </c>
      <c r="L69" s="88">
        <f t="shared" si="19"/>
        <v>0</v>
      </c>
      <c r="M69" s="72" t="e">
        <f t="shared" si="2"/>
        <v>#DIV/0!</v>
      </c>
      <c r="N69" s="82">
        <f>SUM(N67:N68)</f>
        <v>0</v>
      </c>
    </row>
    <row r="70" spans="1:16" ht="13.5" thickBot="1" x14ac:dyDescent="0.35">
      <c r="A70" s="105" t="s">
        <v>92</v>
      </c>
      <c r="B70" s="106"/>
      <c r="C70" s="136">
        <f t="shared" ref="C70:L70" si="20">+C69+C65</f>
        <v>0</v>
      </c>
      <c r="D70" s="136">
        <f t="shared" si="20"/>
        <v>0</v>
      </c>
      <c r="E70" s="136">
        <f t="shared" si="20"/>
        <v>0</v>
      </c>
      <c r="F70" s="136">
        <f t="shared" si="20"/>
        <v>0</v>
      </c>
      <c r="G70" s="136">
        <f t="shared" si="20"/>
        <v>0</v>
      </c>
      <c r="H70" s="136">
        <f t="shared" si="20"/>
        <v>0</v>
      </c>
      <c r="I70" s="136">
        <f t="shared" si="20"/>
        <v>0</v>
      </c>
      <c r="J70" s="136">
        <f t="shared" si="20"/>
        <v>0</v>
      </c>
      <c r="K70" s="136">
        <f t="shared" si="20"/>
        <v>0</v>
      </c>
      <c r="L70" s="136">
        <f t="shared" si="20"/>
        <v>0</v>
      </c>
      <c r="M70" s="99" t="e">
        <f t="shared" si="2"/>
        <v>#DIV/0!</v>
      </c>
      <c r="N70" s="82">
        <f>+N69+N65</f>
        <v>0</v>
      </c>
    </row>
    <row r="71" spans="1:16" ht="12" customHeight="1" x14ac:dyDescent="0.25"/>
    <row r="73" spans="1:16" x14ac:dyDescent="0.25">
      <c r="C73" s="41"/>
    </row>
    <row r="76" spans="1:16" x14ac:dyDescent="0.25">
      <c r="N76" s="172"/>
    </row>
    <row r="77" spans="1:16" x14ac:dyDescent="0.25">
      <c r="N77" s="172"/>
    </row>
  </sheetData>
  <sheetProtection selectLockedCells="1"/>
  <mergeCells count="13">
    <mergeCell ref="N76:N77"/>
    <mergeCell ref="D7:E7"/>
    <mergeCell ref="J7:K7"/>
    <mergeCell ref="D8:E8"/>
    <mergeCell ref="J8:K8"/>
    <mergeCell ref="J6:K6"/>
    <mergeCell ref="A65:B65"/>
    <mergeCell ref="A69:B69"/>
    <mergeCell ref="F2:H2"/>
    <mergeCell ref="F3:H3"/>
    <mergeCell ref="A4:C4"/>
    <mergeCell ref="F4:H4"/>
    <mergeCell ref="D6:E6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7"/>
  <sheetViews>
    <sheetView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7.26953125" style="11" customWidth="1"/>
    <col min="12" max="12" width="15.54296875" style="11" customWidth="1"/>
    <col min="13" max="13" width="12.81640625" style="14" customWidth="1"/>
    <col min="14" max="14" width="18.54296875" style="11" customWidth="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Long Term Care &amp; Treatment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45" t="s">
        <v>123</v>
      </c>
      <c r="G4" s="145"/>
      <c r="H4" s="145"/>
      <c r="L4" s="13"/>
      <c r="O4" s="11" t="s">
        <v>65</v>
      </c>
    </row>
    <row r="5" spans="1:15" ht="14" x14ac:dyDescent="0.3">
      <c r="A5" s="12" t="str">
        <f>Summary!A5</f>
        <v>Atten: Sam Ko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135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50" t="s">
        <v>120</v>
      </c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  <c r="N12" s="98">
        <f>+N13+N17+N22</f>
        <v>0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  <c r="N13" s="129">
        <f>SUM(N14:N16)</f>
        <v>0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  <c r="N14" s="80"/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  <c r="N15" s="80"/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  <c r="N16" s="80"/>
    </row>
    <row r="17" spans="1:14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  <c r="N17" s="130">
        <f>SUM(N18:N21)</f>
        <v>0</v>
      </c>
    </row>
    <row r="18" spans="1:14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  <c r="N18" s="80"/>
    </row>
    <row r="19" spans="1:14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  <c r="N19" s="80"/>
    </row>
    <row r="20" spans="1:14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  <c r="N20" s="80"/>
    </row>
    <row r="21" spans="1:14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  <c r="N21" s="80"/>
    </row>
    <row r="22" spans="1:14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  <c r="N22" s="128"/>
    </row>
    <row r="23" spans="1:14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  <c r="N23" s="135">
        <f>SUM(N24:N26)</f>
        <v>0</v>
      </c>
    </row>
    <row r="24" spans="1:14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  <c r="N24" s="80"/>
    </row>
    <row r="25" spans="1:14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  <c r="N25" s="80"/>
    </row>
    <row r="26" spans="1:14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  <c r="N26" s="80"/>
    </row>
    <row r="27" spans="1:14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  <c r="N27" s="135">
        <f>+N28+N33+N38+N42+N47+N48</f>
        <v>0</v>
      </c>
    </row>
    <row r="28" spans="1:14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  <c r="N28" s="129">
        <f>SUM(N29:N32)</f>
        <v>0</v>
      </c>
    </row>
    <row r="29" spans="1:14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  <c r="N29" s="80"/>
    </row>
    <row r="30" spans="1:14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  <c r="N30" s="80"/>
    </row>
    <row r="31" spans="1:14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  <c r="N31" s="80"/>
    </row>
    <row r="32" spans="1:14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  <c r="N32" s="80"/>
    </row>
    <row r="33" spans="1:14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  <c r="N33" s="130">
        <f>SUM(N34:N37)</f>
        <v>0</v>
      </c>
    </row>
    <row r="34" spans="1:14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  <c r="N34" s="80"/>
    </row>
    <row r="35" spans="1:14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  <c r="N35" s="80"/>
    </row>
    <row r="36" spans="1:14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  <c r="N36" s="80"/>
    </row>
    <row r="37" spans="1:14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  <c r="N37" s="80"/>
    </row>
    <row r="38" spans="1:14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  <c r="N38" s="130">
        <f>SUM(N39:N41)</f>
        <v>0</v>
      </c>
    </row>
    <row r="39" spans="1:14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  <c r="N39" s="80"/>
    </row>
    <row r="40" spans="1:14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  <c r="N40" s="80"/>
    </row>
    <row r="41" spans="1:14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  <c r="N41" s="80"/>
    </row>
    <row r="42" spans="1:14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  <c r="N42" s="130">
        <f>SUM(N43:N46)</f>
        <v>0</v>
      </c>
    </row>
    <row r="43" spans="1:14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  <c r="N43" s="80"/>
    </row>
    <row r="44" spans="1:14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  <c r="N44" s="80"/>
    </row>
    <row r="45" spans="1:14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  <c r="N45" s="80"/>
    </row>
    <row r="46" spans="1:14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  <c r="N46" s="80"/>
    </row>
    <row r="47" spans="1:14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  <c r="N47" s="128"/>
    </row>
    <row r="48" spans="1:14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9" si="12">SUM(D48:K48)</f>
        <v>0</v>
      </c>
      <c r="M48" s="126" t="e">
        <f t="shared" si="2"/>
        <v>#DIV/0!</v>
      </c>
      <c r="N48" s="128"/>
    </row>
    <row r="49" spans="1:14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  <c r="N49" s="135">
        <f>SUM(N50:N56)</f>
        <v>0</v>
      </c>
    </row>
    <row r="50" spans="1:14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  <c r="N50" s="80"/>
    </row>
    <row r="51" spans="1:14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  <c r="N51" s="80"/>
    </row>
    <row r="52" spans="1:14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  <c r="N52" s="80"/>
    </row>
    <row r="53" spans="1:14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  <c r="N53" s="80"/>
    </row>
    <row r="54" spans="1:14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  <c r="N54" s="80"/>
    </row>
    <row r="55" spans="1:14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  <c r="N55" s="80"/>
    </row>
    <row r="56" spans="1:14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si="12"/>
        <v>0</v>
      </c>
      <c r="M56" s="4" t="e">
        <f t="shared" si="2"/>
        <v>#DIV/0!</v>
      </c>
      <c r="N56" s="80"/>
    </row>
    <row r="57" spans="1:14" ht="13.5" thickBot="1" x14ac:dyDescent="0.35">
      <c r="A57" s="96">
        <v>500</v>
      </c>
      <c r="B57" s="100" t="s">
        <v>113</v>
      </c>
      <c r="C57" s="135">
        <f>SUM(C58:C59)</f>
        <v>0</v>
      </c>
      <c r="D57" s="135">
        <f t="shared" ref="D57:L57" si="14">SUM(D58:D59)</f>
        <v>0</v>
      </c>
      <c r="E57" s="135">
        <f t="shared" si="14"/>
        <v>0</v>
      </c>
      <c r="F57" s="135">
        <f t="shared" si="14"/>
        <v>0</v>
      </c>
      <c r="G57" s="135">
        <f t="shared" si="14"/>
        <v>0</v>
      </c>
      <c r="H57" s="135">
        <f t="shared" si="14"/>
        <v>0</v>
      </c>
      <c r="I57" s="135">
        <f t="shared" si="14"/>
        <v>0</v>
      </c>
      <c r="J57" s="135">
        <f t="shared" si="14"/>
        <v>0</v>
      </c>
      <c r="K57" s="135">
        <f t="shared" si="14"/>
        <v>0</v>
      </c>
      <c r="L57" s="138">
        <f t="shared" si="14"/>
        <v>0</v>
      </c>
      <c r="M57" s="99" t="e">
        <f t="shared" si="2"/>
        <v>#DIV/0!</v>
      </c>
      <c r="N57" s="138">
        <f>SUM(N58:N59)</f>
        <v>0</v>
      </c>
    </row>
    <row r="58" spans="1:14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2"/>
        <v>0</v>
      </c>
      <c r="M58" s="2" t="e">
        <f t="shared" si="2"/>
        <v>#DIV/0!</v>
      </c>
      <c r="N58" s="91"/>
    </row>
    <row r="59" spans="1:14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2"/>
        <v>0</v>
      </c>
      <c r="M59" s="37" t="e">
        <f t="shared" si="2"/>
        <v>#DIV/0!</v>
      </c>
      <c r="N59" s="80"/>
    </row>
    <row r="60" spans="1:14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N60" si="15">SUM(D61:D62)</f>
        <v>0</v>
      </c>
      <c r="E60" s="135">
        <f t="shared" si="15"/>
        <v>0</v>
      </c>
      <c r="F60" s="135">
        <f t="shared" si="15"/>
        <v>0</v>
      </c>
      <c r="G60" s="135">
        <f t="shared" si="15"/>
        <v>0</v>
      </c>
      <c r="H60" s="135">
        <f t="shared" si="15"/>
        <v>0</v>
      </c>
      <c r="I60" s="135">
        <f t="shared" si="15"/>
        <v>0</v>
      </c>
      <c r="J60" s="135">
        <f t="shared" si="15"/>
        <v>0</v>
      </c>
      <c r="K60" s="135">
        <f t="shared" si="15"/>
        <v>0</v>
      </c>
      <c r="L60" s="135">
        <f t="shared" si="15"/>
        <v>0</v>
      </c>
      <c r="M60" s="99" t="e">
        <f t="shared" si="2"/>
        <v>#DIV/0!</v>
      </c>
      <c r="N60" s="138">
        <f t="shared" si="15"/>
        <v>0</v>
      </c>
    </row>
    <row r="61" spans="1:14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  <c r="N61" s="91"/>
    </row>
    <row r="62" spans="1:14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  <c r="N62" s="34"/>
    </row>
    <row r="63" spans="1:14" ht="13.5" thickBot="1" x14ac:dyDescent="0.35">
      <c r="A63" s="96">
        <v>700</v>
      </c>
      <c r="B63" s="144" t="s">
        <v>43</v>
      </c>
      <c r="C63" s="101">
        <f>SUM(C64)</f>
        <v>0</v>
      </c>
      <c r="D63" s="101">
        <f t="shared" ref="D63:L63" si="16">SUM(D64)</f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1">
        <f t="shared" si="16"/>
        <v>0</v>
      </c>
      <c r="L63" s="101">
        <f t="shared" si="16"/>
        <v>0</v>
      </c>
      <c r="M63" s="99" t="e">
        <f t="shared" si="2"/>
        <v>#DIV/0!</v>
      </c>
      <c r="N63" s="102">
        <f>SUM(N64)</f>
        <v>0</v>
      </c>
    </row>
    <row r="64" spans="1:14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  <c r="N64" s="80"/>
    </row>
    <row r="65" spans="1:16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7">+D63+D60+D57+D49+D27+D23+D12</f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2">
        <f t="shared" si="17"/>
        <v>0</v>
      </c>
      <c r="L65" s="82">
        <f t="shared" si="17"/>
        <v>0</v>
      </c>
      <c r="M65" s="72" t="e">
        <f t="shared" si="2"/>
        <v>#DIV/0!</v>
      </c>
      <c r="N65" s="82">
        <f>+N63+N60+N57+N49+N27+N23+N12</f>
        <v>0</v>
      </c>
    </row>
    <row r="66" spans="1:16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2"/>
      <c r="P66" s="69"/>
    </row>
    <row r="67" spans="1:16" ht="13.5" thickBot="1" x14ac:dyDescent="0.35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  <c r="N67" s="82"/>
      <c r="P67" s="69"/>
    </row>
    <row r="68" spans="1:16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  <c r="N68" s="82"/>
    </row>
    <row r="69" spans="1:16" ht="13.5" thickBot="1" x14ac:dyDescent="0.35">
      <c r="A69" s="166" t="s">
        <v>76</v>
      </c>
      <c r="B69" s="167"/>
      <c r="C69" s="88">
        <f t="shared" ref="C69:L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8">
        <f t="shared" si="18"/>
        <v>0</v>
      </c>
      <c r="L69" s="88">
        <f t="shared" si="18"/>
        <v>0</v>
      </c>
      <c r="M69" s="72" t="e">
        <f t="shared" si="2"/>
        <v>#DIV/0!</v>
      </c>
      <c r="N69" s="82">
        <f>SUM(N67:N68)</f>
        <v>0</v>
      </c>
    </row>
    <row r="70" spans="1:16" ht="13.5" thickBot="1" x14ac:dyDescent="0.35">
      <c r="A70" s="105" t="s">
        <v>92</v>
      </c>
      <c r="B70" s="106"/>
      <c r="C70" s="136">
        <f t="shared" ref="C70:L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6">
        <f t="shared" si="19"/>
        <v>0</v>
      </c>
      <c r="L70" s="136">
        <f t="shared" si="19"/>
        <v>0</v>
      </c>
      <c r="M70" s="99" t="e">
        <f t="shared" si="2"/>
        <v>#DIV/0!</v>
      </c>
      <c r="N70" s="82">
        <f>+N69+N65</f>
        <v>0</v>
      </c>
    </row>
    <row r="71" spans="1:16" ht="12" customHeight="1" x14ac:dyDescent="0.25"/>
    <row r="73" spans="1:16" x14ac:dyDescent="0.25">
      <c r="C73" s="41"/>
    </row>
    <row r="76" spans="1:16" x14ac:dyDescent="0.25">
      <c r="N76" s="172"/>
    </row>
    <row r="77" spans="1:16" x14ac:dyDescent="0.25">
      <c r="N77" s="172"/>
    </row>
  </sheetData>
  <sheetProtection selectLockedCells="1"/>
  <mergeCells count="12">
    <mergeCell ref="J6:K6"/>
    <mergeCell ref="A65:B65"/>
    <mergeCell ref="A69:B69"/>
    <mergeCell ref="F2:H2"/>
    <mergeCell ref="F3:H3"/>
    <mergeCell ref="A4:C4"/>
    <mergeCell ref="D6:E6"/>
    <mergeCell ref="N76:N77"/>
    <mergeCell ref="D7:E7"/>
    <mergeCell ref="J7:K7"/>
    <mergeCell ref="D8:E8"/>
    <mergeCell ref="J8:K8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EA1-95B4-4431-B3BA-81BDBBB41B1C}">
  <dimension ref="A1:P77"/>
  <sheetViews>
    <sheetView zoomScaleNormal="100" zoomScalePageLayoutView="6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0.453125" style="11" customWidth="1"/>
    <col min="3" max="3" width="14.54296875" style="11" customWidth="1"/>
    <col min="4" max="5" width="14.81640625" style="11" customWidth="1"/>
    <col min="6" max="7" width="15.54296875" style="11" bestFit="1" customWidth="1"/>
    <col min="8" max="8" width="16.81640625" style="11" bestFit="1" customWidth="1"/>
    <col min="9" max="9" width="16.7265625" style="11" bestFit="1" customWidth="1"/>
    <col min="10" max="10" width="15.54296875" style="11" bestFit="1" customWidth="1"/>
    <col min="11" max="11" width="17.26953125" style="11" customWidth="1"/>
    <col min="12" max="12" width="15.54296875" style="11" customWidth="1"/>
    <col min="13" max="13" width="12.81640625" style="14" customWidth="1"/>
    <col min="14" max="14" width="18.54296875" style="11" customWidth="1"/>
    <col min="15" max="15" width="9.1796875" style="11" hidden="1" customWidth="1"/>
    <col min="16" max="16" width="6.26953125" style="11" customWidth="1"/>
    <col min="17" max="16384" width="9.1796875" style="11"/>
  </cols>
  <sheetData>
    <row r="1" spans="1:15" ht="13" x14ac:dyDescent="0.3">
      <c r="A1" s="12" t="s">
        <v>79</v>
      </c>
      <c r="L1" s="13"/>
    </row>
    <row r="2" spans="1:15" ht="13" x14ac:dyDescent="0.3">
      <c r="A2" s="12" t="str">
        <f>Summary!A2</f>
        <v xml:space="preserve">Office of Relations, Management, and Support (ORMS) </v>
      </c>
      <c r="F2" s="155" t="s">
        <v>60</v>
      </c>
      <c r="G2" s="155"/>
      <c r="H2" s="155"/>
      <c r="L2" s="13"/>
    </row>
    <row r="3" spans="1:15" ht="13" x14ac:dyDescent="0.3">
      <c r="A3" s="12" t="s">
        <v>0</v>
      </c>
      <c r="F3" s="155" t="str">
        <f>Summary!F3</f>
        <v>Long Term Care &amp; Treatment</v>
      </c>
      <c r="G3" s="155"/>
      <c r="H3" s="155"/>
      <c r="L3" s="13"/>
    </row>
    <row r="4" spans="1:15" ht="14.5" x14ac:dyDescent="0.35">
      <c r="A4" s="159" t="s">
        <v>1</v>
      </c>
      <c r="B4" s="157"/>
      <c r="C4" s="157"/>
      <c r="F4" s="170" t="s">
        <v>134</v>
      </c>
      <c r="G4" s="171"/>
      <c r="H4" s="171"/>
      <c r="L4" s="13"/>
      <c r="O4" s="11" t="s">
        <v>65</v>
      </c>
    </row>
    <row r="5" spans="1:15" ht="14" x14ac:dyDescent="0.3">
      <c r="A5" s="12" t="str">
        <f>Summary!A5</f>
        <v>Atten: Sam Ko</v>
      </c>
      <c r="F5" s="38"/>
      <c r="G5" s="39"/>
      <c r="H5" s="39"/>
      <c r="L5" s="13"/>
      <c r="O5" s="11" t="s">
        <v>81</v>
      </c>
    </row>
    <row r="6" spans="1:15" ht="14.25" customHeight="1" x14ac:dyDescent="0.3">
      <c r="A6" s="12"/>
      <c r="C6" s="10" t="str">
        <f>Summary!C6</f>
        <v>Grantee District/ESD:</v>
      </c>
      <c r="D6" s="158">
        <f>+Summary!D6</f>
        <v>0</v>
      </c>
      <c r="E6" s="158"/>
      <c r="G6" s="14"/>
      <c r="H6" s="14"/>
      <c r="I6" s="11" t="s">
        <v>72</v>
      </c>
      <c r="J6" s="165" t="str">
        <f>+Summary!J6</f>
        <v>2025-27</v>
      </c>
      <c r="K6" s="165"/>
      <c r="L6" s="13"/>
      <c r="O6" s="11" t="s">
        <v>80</v>
      </c>
    </row>
    <row r="7" spans="1:15" ht="15.75" customHeight="1" x14ac:dyDescent="0.3">
      <c r="A7" s="12"/>
      <c r="C7" s="10" t="str">
        <f>Summary!C7</f>
        <v>ODE Agreement # :</v>
      </c>
      <c r="D7" s="162">
        <f>+Summary!D7</f>
        <v>0</v>
      </c>
      <c r="E7" s="162"/>
      <c r="G7" s="14"/>
      <c r="H7" s="14"/>
      <c r="I7" s="11" t="s">
        <v>3</v>
      </c>
      <c r="J7" s="157" t="str">
        <f>+Summary!J7</f>
        <v>_____________________________</v>
      </c>
      <c r="K7" s="157"/>
      <c r="L7" s="13"/>
      <c r="O7" s="11" t="s">
        <v>77</v>
      </c>
    </row>
    <row r="8" spans="1:15" ht="15.75" customHeight="1" x14ac:dyDescent="0.3">
      <c r="A8" s="12"/>
      <c r="C8" s="10" t="s">
        <v>133</v>
      </c>
      <c r="D8" s="162"/>
      <c r="E8" s="162"/>
      <c r="G8" s="14"/>
      <c r="H8" s="14"/>
      <c r="I8" s="11" t="s">
        <v>4</v>
      </c>
      <c r="J8" s="157"/>
      <c r="K8" s="157"/>
      <c r="L8" s="13"/>
      <c r="O8" s="11" t="s">
        <v>78</v>
      </c>
    </row>
    <row r="9" spans="1:15" ht="8.25" customHeight="1" thickBot="1" x14ac:dyDescent="0.35">
      <c r="A9" s="12"/>
      <c r="C9" s="10"/>
      <c r="G9" s="14"/>
      <c r="H9" s="14"/>
      <c r="L9" s="13"/>
      <c r="O9" s="11" t="s">
        <v>66</v>
      </c>
    </row>
    <row r="10" spans="1:15" ht="13.5" thickBot="1" x14ac:dyDescent="0.3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35">
      <c r="A11" s="45" t="s">
        <v>5</v>
      </c>
      <c r="B11" s="46" t="s">
        <v>6</v>
      </c>
      <c r="C11" s="47" t="str">
        <f>Summary!C11</f>
        <v>2025-27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50" t="s">
        <v>120</v>
      </c>
      <c r="O11" s="11" t="s">
        <v>68</v>
      </c>
    </row>
    <row r="12" spans="1:15" ht="13.5" thickBot="1" x14ac:dyDescent="0.35">
      <c r="A12" s="96">
        <v>100</v>
      </c>
      <c r="B12" s="100" t="s">
        <v>14</v>
      </c>
      <c r="C12" s="98">
        <f t="shared" ref="C12:L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98">
        <f t="shared" si="0"/>
        <v>0</v>
      </c>
      <c r="L12" s="98">
        <f t="shared" si="0"/>
        <v>0</v>
      </c>
      <c r="M12" s="99" t="e">
        <f>SUM(L12/C12)</f>
        <v>#DIV/0!</v>
      </c>
      <c r="N12" s="98">
        <f>+N13+N17+N22</f>
        <v>0</v>
      </c>
    </row>
    <row r="13" spans="1:15" ht="13" x14ac:dyDescent="0.3">
      <c r="A13" s="108">
        <v>110</v>
      </c>
      <c r="B13" s="109" t="s">
        <v>15</v>
      </c>
      <c r="C13" s="129">
        <f t="shared" ref="C13:L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29">
        <f t="shared" si="1"/>
        <v>0</v>
      </c>
      <c r="L13" s="129">
        <f t="shared" si="1"/>
        <v>0</v>
      </c>
      <c r="M13" s="111" t="e">
        <f t="shared" ref="M13:M70" si="2">SUM(L13/C13)</f>
        <v>#DIV/0!</v>
      </c>
      <c r="N13" s="129">
        <f>SUM(N14:N16)</f>
        <v>0</v>
      </c>
    </row>
    <row r="14" spans="1:15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80"/>
      <c r="L14" s="9">
        <f t="shared" ref="L14:L22" si="3">SUM(D14:K14)</f>
        <v>0</v>
      </c>
      <c r="M14" s="3" t="e">
        <f t="shared" si="2"/>
        <v>#DIV/0!</v>
      </c>
      <c r="N14" s="80"/>
    </row>
    <row r="15" spans="1:15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80"/>
      <c r="L15" s="9">
        <f t="shared" si="3"/>
        <v>0</v>
      </c>
      <c r="M15" s="3" t="e">
        <f t="shared" si="2"/>
        <v>#DIV/0!</v>
      </c>
      <c r="N15" s="80"/>
    </row>
    <row r="16" spans="1:15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80"/>
      <c r="L16" s="9">
        <f t="shared" si="3"/>
        <v>0</v>
      </c>
      <c r="M16" s="3" t="e">
        <f t="shared" si="2"/>
        <v>#DIV/0!</v>
      </c>
      <c r="N16" s="80"/>
    </row>
    <row r="17" spans="1:14" ht="13" x14ac:dyDescent="0.3">
      <c r="A17" s="114">
        <v>120</v>
      </c>
      <c r="B17" s="115" t="s">
        <v>18</v>
      </c>
      <c r="C17" s="130">
        <f>SUM(C18:C21)</f>
        <v>0</v>
      </c>
      <c r="D17" s="130">
        <f t="shared" ref="D17:L17" si="4">SUM(D18:D21)</f>
        <v>0</v>
      </c>
      <c r="E17" s="130">
        <f t="shared" si="4"/>
        <v>0</v>
      </c>
      <c r="F17" s="130">
        <f t="shared" si="4"/>
        <v>0</v>
      </c>
      <c r="G17" s="130">
        <f t="shared" si="4"/>
        <v>0</v>
      </c>
      <c r="H17" s="130">
        <f t="shared" si="4"/>
        <v>0</v>
      </c>
      <c r="I17" s="130">
        <f t="shared" si="4"/>
        <v>0</v>
      </c>
      <c r="J17" s="130">
        <f t="shared" si="4"/>
        <v>0</v>
      </c>
      <c r="K17" s="130">
        <f t="shared" si="4"/>
        <v>0</v>
      </c>
      <c r="L17" s="130">
        <f t="shared" si="4"/>
        <v>0</v>
      </c>
      <c r="M17" s="113" t="e">
        <f t="shared" si="2"/>
        <v>#DIV/0!</v>
      </c>
      <c r="N17" s="130">
        <f>SUM(N18:N21)</f>
        <v>0</v>
      </c>
    </row>
    <row r="18" spans="1:14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80"/>
      <c r="L18" s="9">
        <f t="shared" si="3"/>
        <v>0</v>
      </c>
      <c r="M18" s="3" t="e">
        <f t="shared" si="2"/>
        <v>#DIV/0!</v>
      </c>
      <c r="N18" s="80"/>
    </row>
    <row r="19" spans="1:14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80"/>
      <c r="L19" s="9">
        <f t="shared" si="3"/>
        <v>0</v>
      </c>
      <c r="M19" s="3" t="e">
        <f t="shared" si="2"/>
        <v>#DIV/0!</v>
      </c>
      <c r="N19" s="80"/>
    </row>
    <row r="20" spans="1:14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80"/>
      <c r="L20" s="9">
        <f t="shared" si="3"/>
        <v>0</v>
      </c>
      <c r="M20" s="3" t="e">
        <f t="shared" si="2"/>
        <v>#DIV/0!</v>
      </c>
      <c r="N20" s="80"/>
    </row>
    <row r="21" spans="1:14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80"/>
      <c r="L21" s="9">
        <f t="shared" si="3"/>
        <v>0</v>
      </c>
      <c r="M21" s="3" t="e">
        <f t="shared" si="2"/>
        <v>#DIV/0!</v>
      </c>
      <c r="N21" s="80"/>
    </row>
    <row r="22" spans="1:14" ht="13.5" thickBot="1" x14ac:dyDescent="0.35">
      <c r="A22" s="116">
        <v>130</v>
      </c>
      <c r="B22" s="117" t="s">
        <v>22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18">
        <f t="shared" si="3"/>
        <v>0</v>
      </c>
      <c r="M22" s="119" t="e">
        <f t="shared" si="2"/>
        <v>#DIV/0!</v>
      </c>
      <c r="N22" s="128"/>
    </row>
    <row r="23" spans="1:14" ht="13.5" thickBot="1" x14ac:dyDescent="0.35">
      <c r="A23" s="96">
        <v>200</v>
      </c>
      <c r="B23" s="100" t="s">
        <v>23</v>
      </c>
      <c r="C23" s="135">
        <f>SUM(C24:C26)</f>
        <v>0</v>
      </c>
      <c r="D23" s="135">
        <f t="shared" ref="D23:L23" si="5">SUM(D24:D26)</f>
        <v>0</v>
      </c>
      <c r="E23" s="135">
        <f t="shared" si="5"/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99" t="e">
        <f t="shared" si="2"/>
        <v>#DIV/0!</v>
      </c>
      <c r="N23" s="135">
        <f>SUM(N24:N26)</f>
        <v>0</v>
      </c>
    </row>
    <row r="24" spans="1:14" ht="13" x14ac:dyDescent="0.3">
      <c r="A24" s="28">
        <v>241</v>
      </c>
      <c r="B24" s="25" t="s">
        <v>82</v>
      </c>
      <c r="C24" s="80"/>
      <c r="D24" s="80"/>
      <c r="E24" s="80"/>
      <c r="F24" s="80"/>
      <c r="G24" s="80"/>
      <c r="H24" s="80"/>
      <c r="I24" s="80"/>
      <c r="J24" s="80"/>
      <c r="K24" s="80"/>
      <c r="L24" s="6">
        <f>SUM(D24:K24)</f>
        <v>0</v>
      </c>
      <c r="M24" s="2" t="e">
        <f t="shared" si="2"/>
        <v>#DIV/0!</v>
      </c>
      <c r="N24" s="80"/>
    </row>
    <row r="25" spans="1:14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80"/>
      <c r="L25" s="9">
        <f>SUM(D25:K25)</f>
        <v>0</v>
      </c>
      <c r="M25" s="3" t="e">
        <f t="shared" si="2"/>
        <v>#DIV/0!</v>
      </c>
      <c r="N25" s="80"/>
    </row>
    <row r="26" spans="1:14" ht="13.5" thickBot="1" x14ac:dyDescent="0.3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80"/>
      <c r="L26" s="7">
        <f>SUM(D26:K26)</f>
        <v>0</v>
      </c>
      <c r="M26" s="4" t="e">
        <f t="shared" si="2"/>
        <v>#DIV/0!</v>
      </c>
      <c r="N26" s="80"/>
    </row>
    <row r="27" spans="1:14" ht="13.5" thickBot="1" x14ac:dyDescent="0.35">
      <c r="A27" s="96">
        <v>300</v>
      </c>
      <c r="B27" s="100" t="s">
        <v>25</v>
      </c>
      <c r="C27" s="135">
        <f>+C28+C33+C38+C42+C47+C48</f>
        <v>0</v>
      </c>
      <c r="D27" s="135">
        <f t="shared" ref="D27:L27" si="6">+D28+D33+D38+D42+D47+D48</f>
        <v>0</v>
      </c>
      <c r="E27" s="135">
        <f t="shared" si="6"/>
        <v>0</v>
      </c>
      <c r="F27" s="135">
        <f t="shared" si="6"/>
        <v>0</v>
      </c>
      <c r="G27" s="135">
        <f t="shared" si="6"/>
        <v>0</v>
      </c>
      <c r="H27" s="135">
        <f t="shared" si="6"/>
        <v>0</v>
      </c>
      <c r="I27" s="135">
        <f t="shared" si="6"/>
        <v>0</v>
      </c>
      <c r="J27" s="135">
        <f t="shared" si="6"/>
        <v>0</v>
      </c>
      <c r="K27" s="135">
        <f t="shared" si="6"/>
        <v>0</v>
      </c>
      <c r="L27" s="135">
        <f t="shared" si="6"/>
        <v>0</v>
      </c>
      <c r="M27" s="99" t="e">
        <f t="shared" si="2"/>
        <v>#DIV/0!</v>
      </c>
      <c r="N27" s="135">
        <f>+N28+N33+N38+N42+N47+N48</f>
        <v>0</v>
      </c>
    </row>
    <row r="28" spans="1:14" ht="13" x14ac:dyDescent="0.3">
      <c r="A28" s="120">
        <v>310</v>
      </c>
      <c r="B28" s="121" t="s">
        <v>83</v>
      </c>
      <c r="C28" s="129">
        <f>SUM(C29:C32)</f>
        <v>0</v>
      </c>
      <c r="D28" s="129">
        <f t="shared" ref="D28:L28" si="7">SUM(D29:D32)</f>
        <v>0</v>
      </c>
      <c r="E28" s="129">
        <f t="shared" si="7"/>
        <v>0</v>
      </c>
      <c r="F28" s="129">
        <f t="shared" si="7"/>
        <v>0</v>
      </c>
      <c r="G28" s="129">
        <f t="shared" si="7"/>
        <v>0</v>
      </c>
      <c r="H28" s="129">
        <f t="shared" si="7"/>
        <v>0</v>
      </c>
      <c r="I28" s="129">
        <f t="shared" si="7"/>
        <v>0</v>
      </c>
      <c r="J28" s="129">
        <f t="shared" si="7"/>
        <v>0</v>
      </c>
      <c r="K28" s="129">
        <f t="shared" si="7"/>
        <v>0</v>
      </c>
      <c r="L28" s="129">
        <f t="shared" si="7"/>
        <v>0</v>
      </c>
      <c r="M28" s="111" t="e">
        <f t="shared" si="2"/>
        <v>#DIV/0!</v>
      </c>
      <c r="N28" s="129">
        <f>SUM(N29:N32)</f>
        <v>0</v>
      </c>
    </row>
    <row r="29" spans="1:14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80"/>
      <c r="L29" s="9">
        <f t="shared" ref="L29:L46" si="8">SUM(D29:K29)</f>
        <v>0</v>
      </c>
      <c r="M29" s="3" t="e">
        <f t="shared" si="2"/>
        <v>#DIV/0!</v>
      </c>
      <c r="N29" s="80"/>
    </row>
    <row r="30" spans="1:14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80"/>
      <c r="L30" s="9">
        <f t="shared" si="8"/>
        <v>0</v>
      </c>
      <c r="M30" s="3" t="e">
        <f t="shared" si="2"/>
        <v>#DIV/0!</v>
      </c>
      <c r="N30" s="80"/>
    </row>
    <row r="31" spans="1:14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80"/>
      <c r="L31" s="9">
        <f t="shared" si="8"/>
        <v>0</v>
      </c>
      <c r="M31" s="3" t="e">
        <f t="shared" si="2"/>
        <v>#DIV/0!</v>
      </c>
      <c r="N31" s="80"/>
    </row>
    <row r="32" spans="1:14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9">
        <f t="shared" si="8"/>
        <v>0</v>
      </c>
      <c r="M32" s="3" t="e">
        <f t="shared" si="2"/>
        <v>#DIV/0!</v>
      </c>
      <c r="N32" s="80"/>
    </row>
    <row r="33" spans="1:14" ht="13" x14ac:dyDescent="0.3">
      <c r="A33" s="114">
        <v>320</v>
      </c>
      <c r="B33" s="122" t="s">
        <v>63</v>
      </c>
      <c r="C33" s="130">
        <f>SUM(C34:C37)</f>
        <v>0</v>
      </c>
      <c r="D33" s="130">
        <f t="shared" ref="D33:L33" si="9">SUM(D34:D37)</f>
        <v>0</v>
      </c>
      <c r="E33" s="130">
        <f t="shared" si="9"/>
        <v>0</v>
      </c>
      <c r="F33" s="130">
        <f t="shared" si="9"/>
        <v>0</v>
      </c>
      <c r="G33" s="130">
        <f t="shared" si="9"/>
        <v>0</v>
      </c>
      <c r="H33" s="130">
        <f t="shared" si="9"/>
        <v>0</v>
      </c>
      <c r="I33" s="130">
        <f t="shared" si="9"/>
        <v>0</v>
      </c>
      <c r="J33" s="130">
        <f t="shared" si="9"/>
        <v>0</v>
      </c>
      <c r="K33" s="130">
        <f t="shared" si="9"/>
        <v>0</v>
      </c>
      <c r="L33" s="130">
        <f t="shared" si="9"/>
        <v>0</v>
      </c>
      <c r="M33" s="113" t="e">
        <f t="shared" si="2"/>
        <v>#DIV/0!</v>
      </c>
      <c r="N33" s="130">
        <f>SUM(N34:N37)</f>
        <v>0</v>
      </c>
    </row>
    <row r="34" spans="1:14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80"/>
      <c r="L34" s="9">
        <f>SUM(D34:K34)</f>
        <v>0</v>
      </c>
      <c r="M34" s="3" t="e">
        <f t="shared" si="2"/>
        <v>#DIV/0!</v>
      </c>
      <c r="N34" s="80"/>
    </row>
    <row r="35" spans="1:14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80"/>
      <c r="L35" s="9">
        <f t="shared" si="8"/>
        <v>0</v>
      </c>
      <c r="M35" s="3" t="e">
        <f t="shared" si="2"/>
        <v>#DIV/0!</v>
      </c>
      <c r="N35" s="80"/>
    </row>
    <row r="36" spans="1:14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80"/>
      <c r="L36" s="9">
        <f t="shared" si="8"/>
        <v>0</v>
      </c>
      <c r="M36" s="3" t="e">
        <f t="shared" si="2"/>
        <v>#DIV/0!</v>
      </c>
      <c r="N36" s="80"/>
    </row>
    <row r="37" spans="1:14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80"/>
      <c r="L37" s="9">
        <f t="shared" si="8"/>
        <v>0</v>
      </c>
      <c r="M37" s="3" t="e">
        <f t="shared" si="2"/>
        <v>#DIV/0!</v>
      </c>
      <c r="N37" s="80"/>
    </row>
    <row r="38" spans="1:14" ht="13" x14ac:dyDescent="0.3">
      <c r="A38" s="114">
        <v>340</v>
      </c>
      <c r="B38" s="122" t="s">
        <v>29</v>
      </c>
      <c r="C38" s="130">
        <f>SUM(C39:C41)</f>
        <v>0</v>
      </c>
      <c r="D38" s="130">
        <f t="shared" ref="D38:L38" si="10">SUM(D39:D41)</f>
        <v>0</v>
      </c>
      <c r="E38" s="130">
        <f t="shared" si="10"/>
        <v>0</v>
      </c>
      <c r="F38" s="130">
        <f t="shared" si="10"/>
        <v>0</v>
      </c>
      <c r="G38" s="130">
        <f t="shared" si="10"/>
        <v>0</v>
      </c>
      <c r="H38" s="130">
        <f t="shared" si="10"/>
        <v>0</v>
      </c>
      <c r="I38" s="130">
        <f t="shared" si="10"/>
        <v>0</v>
      </c>
      <c r="J38" s="130">
        <f t="shared" si="10"/>
        <v>0</v>
      </c>
      <c r="K38" s="130">
        <f t="shared" si="10"/>
        <v>0</v>
      </c>
      <c r="L38" s="130">
        <f t="shared" si="10"/>
        <v>0</v>
      </c>
      <c r="M38" s="113" t="e">
        <f t="shared" si="2"/>
        <v>#DIV/0!</v>
      </c>
      <c r="N38" s="130">
        <f>SUM(N39:N41)</f>
        <v>0</v>
      </c>
    </row>
    <row r="39" spans="1:14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80"/>
      <c r="L39" s="9">
        <f t="shared" si="8"/>
        <v>0</v>
      </c>
      <c r="M39" s="3" t="e">
        <f t="shared" si="2"/>
        <v>#DIV/0!</v>
      </c>
      <c r="N39" s="80"/>
    </row>
    <row r="40" spans="1:14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80"/>
      <c r="L40" s="9">
        <f t="shared" si="8"/>
        <v>0</v>
      </c>
      <c r="M40" s="3" t="e">
        <f t="shared" si="2"/>
        <v>#DIV/0!</v>
      </c>
      <c r="N40" s="80"/>
    </row>
    <row r="41" spans="1:14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80"/>
      <c r="L41" s="9">
        <f t="shared" si="8"/>
        <v>0</v>
      </c>
      <c r="M41" s="3" t="e">
        <f t="shared" si="2"/>
        <v>#DIV/0!</v>
      </c>
      <c r="N41" s="80"/>
    </row>
    <row r="42" spans="1:14" ht="13" x14ac:dyDescent="0.3">
      <c r="A42" s="114">
        <v>350</v>
      </c>
      <c r="B42" s="122" t="s">
        <v>30</v>
      </c>
      <c r="C42" s="130">
        <f>SUM(C43:C46)</f>
        <v>0</v>
      </c>
      <c r="D42" s="130">
        <f t="shared" ref="D42:L42" si="11">SUM(D43:D46)</f>
        <v>0</v>
      </c>
      <c r="E42" s="130">
        <f t="shared" si="11"/>
        <v>0</v>
      </c>
      <c r="F42" s="130">
        <f t="shared" si="11"/>
        <v>0</v>
      </c>
      <c r="G42" s="130">
        <f t="shared" si="11"/>
        <v>0</v>
      </c>
      <c r="H42" s="130">
        <f t="shared" si="11"/>
        <v>0</v>
      </c>
      <c r="I42" s="130">
        <f t="shared" si="11"/>
        <v>0</v>
      </c>
      <c r="J42" s="130">
        <f t="shared" si="11"/>
        <v>0</v>
      </c>
      <c r="K42" s="130">
        <f t="shared" si="11"/>
        <v>0</v>
      </c>
      <c r="L42" s="130">
        <f t="shared" si="11"/>
        <v>0</v>
      </c>
      <c r="M42" s="113" t="e">
        <f t="shared" si="2"/>
        <v>#DIV/0!</v>
      </c>
      <c r="N42" s="130">
        <f>SUM(N43:N46)</f>
        <v>0</v>
      </c>
    </row>
    <row r="43" spans="1:14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80"/>
      <c r="L43" s="9">
        <f t="shared" si="8"/>
        <v>0</v>
      </c>
      <c r="M43" s="3" t="e">
        <f t="shared" si="2"/>
        <v>#DIV/0!</v>
      </c>
      <c r="N43" s="80"/>
    </row>
    <row r="44" spans="1:14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80"/>
      <c r="L44" s="9">
        <f t="shared" si="8"/>
        <v>0</v>
      </c>
      <c r="M44" s="3" t="e">
        <f t="shared" si="2"/>
        <v>#DIV/0!</v>
      </c>
      <c r="N44" s="80"/>
    </row>
    <row r="45" spans="1:14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80"/>
      <c r="K45" s="80"/>
      <c r="L45" s="9">
        <f t="shared" si="8"/>
        <v>0</v>
      </c>
      <c r="M45" s="3" t="e">
        <f t="shared" si="2"/>
        <v>#DIV/0!</v>
      </c>
      <c r="N45" s="80"/>
    </row>
    <row r="46" spans="1:14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80"/>
      <c r="K46" s="80"/>
      <c r="L46" s="9">
        <f t="shared" si="8"/>
        <v>0</v>
      </c>
      <c r="M46" s="3" t="e">
        <f t="shared" si="2"/>
        <v>#DIV/0!</v>
      </c>
      <c r="N46" s="80"/>
    </row>
    <row r="47" spans="1:14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3">
        <f>SUM(D47:K47)</f>
        <v>0</v>
      </c>
      <c r="M47" s="113" t="e">
        <f t="shared" si="2"/>
        <v>#DIV/0!</v>
      </c>
      <c r="N47" s="128"/>
    </row>
    <row r="48" spans="1:14" ht="13.5" thickBot="1" x14ac:dyDescent="0.35">
      <c r="A48" s="124">
        <v>390</v>
      </c>
      <c r="B48" s="125" t="s">
        <v>52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18">
        <f t="shared" ref="L48:L59" si="12">SUM(D48:K48)</f>
        <v>0</v>
      </c>
      <c r="M48" s="126" t="e">
        <f t="shared" si="2"/>
        <v>#DIV/0!</v>
      </c>
      <c r="N48" s="128"/>
    </row>
    <row r="49" spans="1:14" ht="13.5" thickBot="1" x14ac:dyDescent="0.35">
      <c r="A49" s="96">
        <v>400</v>
      </c>
      <c r="B49" s="100" t="s">
        <v>35</v>
      </c>
      <c r="C49" s="135">
        <f>SUM(C50:C56)</f>
        <v>0</v>
      </c>
      <c r="D49" s="135">
        <f t="shared" ref="D49:L49" si="13">SUM(D50:D56)</f>
        <v>0</v>
      </c>
      <c r="E49" s="135">
        <f t="shared" si="13"/>
        <v>0</v>
      </c>
      <c r="F49" s="135">
        <f t="shared" si="13"/>
        <v>0</v>
      </c>
      <c r="G49" s="135">
        <f t="shared" si="13"/>
        <v>0</v>
      </c>
      <c r="H49" s="135">
        <f t="shared" si="13"/>
        <v>0</v>
      </c>
      <c r="I49" s="135">
        <f t="shared" si="13"/>
        <v>0</v>
      </c>
      <c r="J49" s="135">
        <f t="shared" si="13"/>
        <v>0</v>
      </c>
      <c r="K49" s="135">
        <f t="shared" si="13"/>
        <v>0</v>
      </c>
      <c r="L49" s="135">
        <f t="shared" si="13"/>
        <v>0</v>
      </c>
      <c r="M49" s="99" t="e">
        <f t="shared" si="2"/>
        <v>#DIV/0!</v>
      </c>
      <c r="N49" s="135">
        <f>SUM(N50:N56)</f>
        <v>0</v>
      </c>
    </row>
    <row r="50" spans="1:14" ht="13" x14ac:dyDescent="0.3">
      <c r="A50" s="28">
        <v>410</v>
      </c>
      <c r="B50" s="29" t="s">
        <v>36</v>
      </c>
      <c r="C50" s="80"/>
      <c r="D50" s="80"/>
      <c r="E50" s="80"/>
      <c r="F50" s="80"/>
      <c r="G50" s="80"/>
      <c r="H50" s="80"/>
      <c r="I50" s="80"/>
      <c r="J50" s="80"/>
      <c r="K50" s="80"/>
      <c r="L50" s="6">
        <f t="shared" si="12"/>
        <v>0</v>
      </c>
      <c r="M50" s="2" t="e">
        <f t="shared" si="2"/>
        <v>#DIV/0!</v>
      </c>
      <c r="N50" s="80"/>
    </row>
    <row r="51" spans="1:14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80"/>
      <c r="L51" s="9">
        <f t="shared" si="12"/>
        <v>0</v>
      </c>
      <c r="M51" s="3" t="e">
        <f t="shared" si="2"/>
        <v>#DIV/0!</v>
      </c>
      <c r="N51" s="80"/>
    </row>
    <row r="52" spans="1:14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80"/>
      <c r="L52" s="9">
        <f t="shared" si="12"/>
        <v>0</v>
      </c>
      <c r="M52" s="3" t="e">
        <f t="shared" si="2"/>
        <v>#DIV/0!</v>
      </c>
      <c r="N52" s="80"/>
    </row>
    <row r="53" spans="1:14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80"/>
      <c r="L53" s="9">
        <f t="shared" si="12"/>
        <v>0</v>
      </c>
      <c r="M53" s="3" t="e">
        <f t="shared" si="2"/>
        <v>#DIV/0!</v>
      </c>
      <c r="N53" s="80"/>
    </row>
    <row r="54" spans="1:14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80"/>
      <c r="L54" s="9">
        <f t="shared" si="12"/>
        <v>0</v>
      </c>
      <c r="M54" s="3" t="e">
        <f t="shared" si="2"/>
        <v>#DIV/0!</v>
      </c>
      <c r="N54" s="80"/>
    </row>
    <row r="55" spans="1:14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80"/>
      <c r="L55" s="9">
        <f t="shared" si="12"/>
        <v>0</v>
      </c>
      <c r="M55" s="4" t="e">
        <f t="shared" si="2"/>
        <v>#DIV/0!</v>
      </c>
      <c r="N55" s="80"/>
    </row>
    <row r="56" spans="1:14" ht="13.5" thickBot="1" x14ac:dyDescent="0.3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35">
        <f t="shared" si="12"/>
        <v>0</v>
      </c>
      <c r="M56" s="4" t="e">
        <f t="shared" si="2"/>
        <v>#DIV/0!</v>
      </c>
      <c r="N56" s="80"/>
    </row>
    <row r="57" spans="1:14" ht="13.5" thickBot="1" x14ac:dyDescent="0.35">
      <c r="A57" s="96">
        <v>500</v>
      </c>
      <c r="B57" s="100" t="s">
        <v>113</v>
      </c>
      <c r="C57" s="135">
        <f>SUM(C58:C59)</f>
        <v>0</v>
      </c>
      <c r="D57" s="135">
        <f t="shared" ref="D57:L57" si="14">SUM(D58:D59)</f>
        <v>0</v>
      </c>
      <c r="E57" s="135">
        <f t="shared" si="14"/>
        <v>0</v>
      </c>
      <c r="F57" s="135">
        <f t="shared" si="14"/>
        <v>0</v>
      </c>
      <c r="G57" s="135">
        <f t="shared" si="14"/>
        <v>0</v>
      </c>
      <c r="H57" s="135">
        <f t="shared" si="14"/>
        <v>0</v>
      </c>
      <c r="I57" s="135">
        <f t="shared" si="14"/>
        <v>0</v>
      </c>
      <c r="J57" s="135">
        <f t="shared" si="14"/>
        <v>0</v>
      </c>
      <c r="K57" s="135">
        <f t="shared" si="14"/>
        <v>0</v>
      </c>
      <c r="L57" s="138">
        <f t="shared" si="14"/>
        <v>0</v>
      </c>
      <c r="M57" s="99" t="e">
        <f t="shared" si="2"/>
        <v>#DIV/0!</v>
      </c>
      <c r="N57" s="138">
        <f>SUM(N58:N59)</f>
        <v>0</v>
      </c>
    </row>
    <row r="58" spans="1:14" ht="13" x14ac:dyDescent="0.3">
      <c r="A58" s="28">
        <v>540</v>
      </c>
      <c r="B58" s="29" t="s">
        <v>40</v>
      </c>
      <c r="C58" s="91"/>
      <c r="D58" s="91"/>
      <c r="E58" s="91"/>
      <c r="F58" s="91"/>
      <c r="G58" s="91"/>
      <c r="H58" s="91"/>
      <c r="I58" s="91"/>
      <c r="J58" s="91"/>
      <c r="K58" s="91"/>
      <c r="L58" s="143">
        <f t="shared" si="12"/>
        <v>0</v>
      </c>
      <c r="M58" s="2" t="e">
        <f t="shared" si="2"/>
        <v>#DIV/0!</v>
      </c>
      <c r="N58" s="91"/>
    </row>
    <row r="59" spans="1:14" ht="13.5" thickBot="1" x14ac:dyDescent="0.3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80"/>
      <c r="K59" s="80"/>
      <c r="L59" s="35">
        <f t="shared" si="12"/>
        <v>0</v>
      </c>
      <c r="M59" s="37" t="e">
        <f t="shared" si="2"/>
        <v>#DIV/0!</v>
      </c>
      <c r="N59" s="80"/>
    </row>
    <row r="60" spans="1:14" ht="13.5" thickBot="1" x14ac:dyDescent="0.35">
      <c r="A60" s="96">
        <v>600</v>
      </c>
      <c r="B60" s="100" t="s">
        <v>91</v>
      </c>
      <c r="C60" s="135">
        <f>SUM(C61:C62)</f>
        <v>0</v>
      </c>
      <c r="D60" s="135">
        <f t="shared" ref="D60:N60" si="15">SUM(D61:D62)</f>
        <v>0</v>
      </c>
      <c r="E60" s="135">
        <f t="shared" si="15"/>
        <v>0</v>
      </c>
      <c r="F60" s="135">
        <f t="shared" si="15"/>
        <v>0</v>
      </c>
      <c r="G60" s="135">
        <f t="shared" si="15"/>
        <v>0</v>
      </c>
      <c r="H60" s="135">
        <f t="shared" si="15"/>
        <v>0</v>
      </c>
      <c r="I60" s="135">
        <f t="shared" si="15"/>
        <v>0</v>
      </c>
      <c r="J60" s="135">
        <f t="shared" si="15"/>
        <v>0</v>
      </c>
      <c r="K60" s="135">
        <f t="shared" si="15"/>
        <v>0</v>
      </c>
      <c r="L60" s="135">
        <f t="shared" si="15"/>
        <v>0</v>
      </c>
      <c r="M60" s="99" t="e">
        <f t="shared" si="2"/>
        <v>#DIV/0!</v>
      </c>
      <c r="N60" s="138">
        <f t="shared" si="15"/>
        <v>0</v>
      </c>
    </row>
    <row r="61" spans="1:14" ht="13" x14ac:dyDescent="0.3">
      <c r="A61" s="28">
        <v>640</v>
      </c>
      <c r="B61" s="29" t="s">
        <v>42</v>
      </c>
      <c r="C61" s="91"/>
      <c r="D61" s="91"/>
      <c r="E61" s="91"/>
      <c r="F61" s="91"/>
      <c r="G61" s="91"/>
      <c r="H61" s="91"/>
      <c r="I61" s="91"/>
      <c r="J61" s="91"/>
      <c r="K61" s="91"/>
      <c r="L61" s="6">
        <f>SUM(D61:K61)</f>
        <v>0</v>
      </c>
      <c r="M61" s="5" t="e">
        <f t="shared" si="2"/>
        <v>#DIV/0!</v>
      </c>
      <c r="N61" s="91"/>
    </row>
    <row r="62" spans="1:14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3">
        <f>SUM(D62:K62)</f>
        <v>0</v>
      </c>
      <c r="M62" s="5" t="e">
        <f t="shared" si="2"/>
        <v>#DIV/0!</v>
      </c>
      <c r="N62" s="34"/>
    </row>
    <row r="63" spans="1:14" ht="13.5" thickBot="1" x14ac:dyDescent="0.35">
      <c r="A63" s="96">
        <v>700</v>
      </c>
      <c r="B63" s="144" t="s">
        <v>43</v>
      </c>
      <c r="C63" s="101">
        <f>SUM(C64)</f>
        <v>0</v>
      </c>
      <c r="D63" s="101">
        <f t="shared" ref="D63:L63" si="16">SUM(D64)</f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1">
        <f t="shared" si="16"/>
        <v>0</v>
      </c>
      <c r="L63" s="101">
        <f t="shared" si="16"/>
        <v>0</v>
      </c>
      <c r="M63" s="99" t="e">
        <f t="shared" si="2"/>
        <v>#DIV/0!</v>
      </c>
      <c r="N63" s="102">
        <f>SUM(N64)</f>
        <v>0</v>
      </c>
    </row>
    <row r="64" spans="1:14" ht="13.5" thickBot="1" x14ac:dyDescent="0.35">
      <c r="A64" s="74">
        <v>720</v>
      </c>
      <c r="B64" s="30" t="s">
        <v>44</v>
      </c>
      <c r="C64" s="80"/>
      <c r="D64" s="80"/>
      <c r="E64" s="80"/>
      <c r="F64" s="80"/>
      <c r="G64" s="80"/>
      <c r="H64" s="80"/>
      <c r="I64" s="80"/>
      <c r="J64" s="80"/>
      <c r="K64" s="80"/>
      <c r="L64" s="1">
        <f>SUM(D64:K64)</f>
        <v>0</v>
      </c>
      <c r="M64" s="5" t="e">
        <f t="shared" si="2"/>
        <v>#DIV/0!</v>
      </c>
      <c r="N64" s="80"/>
    </row>
    <row r="65" spans="1:16" ht="13.5" thickBot="1" x14ac:dyDescent="0.35">
      <c r="A65" s="166" t="s">
        <v>45</v>
      </c>
      <c r="B65" s="167"/>
      <c r="C65" s="82">
        <f>+C63+C60+C57+C49+C27+C23+C12</f>
        <v>0</v>
      </c>
      <c r="D65" s="82">
        <f t="shared" ref="D65:L65" si="17">+D63+D60+D57+D49+D27+D23+D12</f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2">
        <f t="shared" si="17"/>
        <v>0</v>
      </c>
      <c r="L65" s="82">
        <f t="shared" si="17"/>
        <v>0</v>
      </c>
      <c r="M65" s="72" t="e">
        <f t="shared" si="2"/>
        <v>#DIV/0!</v>
      </c>
      <c r="N65" s="82">
        <f>+N63+N60+N57+N49+N27+N23+N12</f>
        <v>0</v>
      </c>
    </row>
    <row r="66" spans="1:16" ht="13.5" thickBot="1" x14ac:dyDescent="0.35">
      <c r="A66" s="31" t="s">
        <v>75</v>
      </c>
      <c r="B66" s="32"/>
      <c r="C66" s="83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2"/>
      <c r="P66" s="69"/>
    </row>
    <row r="67" spans="1:16" ht="13.5" thickBot="1" x14ac:dyDescent="0.35">
      <c r="A67" s="75"/>
      <c r="B67" s="76" t="str">
        <f>Summary!B67</f>
        <v>Indirect Costs 25-26 (          %)</v>
      </c>
      <c r="C67" s="91"/>
      <c r="D67" s="33"/>
      <c r="E67" s="33"/>
      <c r="F67" s="33"/>
      <c r="G67" s="33"/>
      <c r="H67" s="151"/>
      <c r="I67" s="151"/>
      <c r="J67" s="151"/>
      <c r="K67" s="152"/>
      <c r="L67" s="6">
        <f>SUM(D67:K67)</f>
        <v>0</v>
      </c>
      <c r="M67" s="8" t="e">
        <f t="shared" si="2"/>
        <v>#DIV/0!</v>
      </c>
      <c r="N67" s="82"/>
      <c r="P67" s="69"/>
    </row>
    <row r="68" spans="1:16" ht="13.5" thickBot="1" x14ac:dyDescent="0.35">
      <c r="A68" s="77"/>
      <c r="B68" s="78" t="str">
        <f>Summary!B68</f>
        <v>Indirect Costs 26-27 (          %)</v>
      </c>
      <c r="C68" s="80"/>
      <c r="D68" s="153"/>
      <c r="E68" s="153"/>
      <c r="F68" s="153"/>
      <c r="G68" s="153"/>
      <c r="H68" s="80"/>
      <c r="I68" s="80"/>
      <c r="J68" s="80"/>
      <c r="K68" s="80"/>
      <c r="L68" s="7">
        <f>SUM(D68:K68)</f>
        <v>0</v>
      </c>
      <c r="M68" s="5" t="e">
        <f t="shared" si="2"/>
        <v>#DIV/0!</v>
      </c>
      <c r="N68" s="82"/>
    </row>
    <row r="69" spans="1:16" ht="13.5" thickBot="1" x14ac:dyDescent="0.35">
      <c r="A69" s="166" t="s">
        <v>76</v>
      </c>
      <c r="B69" s="167"/>
      <c r="C69" s="88">
        <f t="shared" ref="C69:L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8">
        <f t="shared" si="18"/>
        <v>0</v>
      </c>
      <c r="L69" s="88">
        <f t="shared" si="18"/>
        <v>0</v>
      </c>
      <c r="M69" s="72" t="e">
        <f t="shared" si="2"/>
        <v>#DIV/0!</v>
      </c>
      <c r="N69" s="82">
        <f>SUM(N67:N68)</f>
        <v>0</v>
      </c>
    </row>
    <row r="70" spans="1:16" ht="13.5" thickBot="1" x14ac:dyDescent="0.35">
      <c r="A70" s="105" t="s">
        <v>92</v>
      </c>
      <c r="B70" s="106"/>
      <c r="C70" s="136">
        <f t="shared" ref="C70:L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6">
        <f t="shared" si="19"/>
        <v>0</v>
      </c>
      <c r="L70" s="136">
        <f t="shared" si="19"/>
        <v>0</v>
      </c>
      <c r="M70" s="99" t="e">
        <f t="shared" si="2"/>
        <v>#DIV/0!</v>
      </c>
      <c r="N70" s="82">
        <f>+N69+N65</f>
        <v>0</v>
      </c>
    </row>
    <row r="71" spans="1:16" ht="12" customHeight="1" x14ac:dyDescent="0.25"/>
    <row r="73" spans="1:16" x14ac:dyDescent="0.25">
      <c r="C73" s="41"/>
    </row>
    <row r="76" spans="1:16" x14ac:dyDescent="0.25">
      <c r="N76" s="172"/>
    </row>
    <row r="77" spans="1:16" x14ac:dyDescent="0.25">
      <c r="N77" s="172"/>
    </row>
  </sheetData>
  <sheetProtection selectLockedCells="1"/>
  <mergeCells count="13">
    <mergeCell ref="A69:B69"/>
    <mergeCell ref="N76:N77"/>
    <mergeCell ref="A4:C4"/>
    <mergeCell ref="D6:E6"/>
    <mergeCell ref="D8:E8"/>
    <mergeCell ref="J8:K8"/>
    <mergeCell ref="A65:B65"/>
    <mergeCell ref="J6:K6"/>
    <mergeCell ref="D7:E7"/>
    <mergeCell ref="J7:K7"/>
    <mergeCell ref="F4:H4"/>
    <mergeCell ref="F2:H2"/>
    <mergeCell ref="F3:H3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Drop Down 1">
              <controlPr defaultSize="0" autoLine="0" autoPict="0" altText="">
                <anchor moveWithCells="1">
                  <from>
                    <xdr:col>9</xdr:col>
                    <xdr:colOff>0</xdr:colOff>
                    <xdr:row>7</xdr:row>
                    <xdr:rowOff>12700</xdr:rowOff>
                  </from>
                  <to>
                    <xdr:col>10</xdr:col>
                    <xdr:colOff>857250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6"/>
  <sheetViews>
    <sheetView zoomScaleNormal="100" workbookViewId="0">
      <selection activeCell="A3" sqref="A3"/>
    </sheetView>
  </sheetViews>
  <sheetFormatPr defaultColWidth="9.1796875" defaultRowHeight="12.5" x14ac:dyDescent="0.25"/>
  <cols>
    <col min="1" max="1" width="5.7265625" style="11" customWidth="1"/>
    <col min="2" max="2" width="31" style="11" bestFit="1" customWidth="1"/>
    <col min="3" max="4" width="14.81640625" style="11" customWidth="1"/>
    <col min="5" max="5" width="14.54296875" style="11" customWidth="1"/>
    <col min="6" max="6" width="14.7265625" style="11" customWidth="1"/>
    <col min="7" max="8" width="14.54296875" style="11" customWidth="1"/>
    <col min="9" max="9" width="14.453125" style="11" customWidth="1"/>
    <col min="10" max="10" width="15" style="11" customWidth="1"/>
    <col min="11" max="11" width="15.54296875" style="11" customWidth="1"/>
    <col min="12" max="12" width="9.1796875" style="11"/>
    <col min="13" max="13" width="9.1796875" style="11" hidden="1" customWidth="1"/>
    <col min="14" max="14" width="6.26953125" style="11" customWidth="1"/>
    <col min="15" max="16384" width="9.1796875" style="11"/>
  </cols>
  <sheetData>
    <row r="1" spans="1:13" ht="13" x14ac:dyDescent="0.3">
      <c r="A1" s="12" t="s">
        <v>79</v>
      </c>
      <c r="E1" s="155" t="s">
        <v>60</v>
      </c>
      <c r="F1" s="155"/>
      <c r="G1" s="155"/>
      <c r="K1" s="13"/>
    </row>
    <row r="2" spans="1:13" ht="13" x14ac:dyDescent="0.3">
      <c r="A2" s="12" t="str">
        <f>Summary!A2</f>
        <v xml:space="preserve">Office of Relations, Management, and Support (ORMS) </v>
      </c>
      <c r="E2" s="155" t="str">
        <f>Summary!F3</f>
        <v>Long Term Care &amp; Treatment</v>
      </c>
      <c r="F2" s="155"/>
      <c r="G2" s="155"/>
      <c r="K2" s="13"/>
    </row>
    <row r="3" spans="1:13" ht="14" x14ac:dyDescent="0.3">
      <c r="A3" s="12" t="s">
        <v>0</v>
      </c>
      <c r="E3" s="173" t="s">
        <v>94</v>
      </c>
      <c r="F3" s="173"/>
      <c r="G3" s="173"/>
      <c r="K3" s="13"/>
    </row>
    <row r="4" spans="1:13" ht="13" x14ac:dyDescent="0.3">
      <c r="A4" s="159" t="s">
        <v>1</v>
      </c>
      <c r="B4" s="157"/>
      <c r="K4" s="13"/>
      <c r="M4" s="11" t="s">
        <v>65</v>
      </c>
    </row>
    <row r="5" spans="1:13" ht="13" x14ac:dyDescent="0.3">
      <c r="A5" s="12" t="str">
        <f>Summary!A5</f>
        <v>Atten: Sam Ko</v>
      </c>
      <c r="K5" s="13"/>
      <c r="M5" s="11" t="s">
        <v>81</v>
      </c>
    </row>
    <row r="6" spans="1:13" ht="14.25" customHeight="1" x14ac:dyDescent="0.3">
      <c r="A6" s="12"/>
      <c r="C6" s="10" t="str">
        <f>Summary!C6</f>
        <v>Grantee District/ESD:</v>
      </c>
      <c r="D6" s="23"/>
      <c r="E6" s="23"/>
      <c r="F6" s="14"/>
      <c r="G6" s="14"/>
      <c r="H6" s="11" t="s">
        <v>102</v>
      </c>
      <c r="I6" s="165" t="str">
        <f>Summary!J6</f>
        <v>2025-27</v>
      </c>
      <c r="J6" s="165"/>
      <c r="K6" s="13"/>
      <c r="M6" s="11" t="s">
        <v>80</v>
      </c>
    </row>
    <row r="7" spans="1:13" ht="15.75" customHeight="1" x14ac:dyDescent="0.3">
      <c r="A7" s="12"/>
      <c r="C7" s="10" t="s">
        <v>95</v>
      </c>
      <c r="D7" s="54"/>
      <c r="E7" s="54"/>
      <c r="F7" s="14"/>
      <c r="G7" s="14"/>
      <c r="H7" s="11" t="s">
        <v>3</v>
      </c>
      <c r="I7" s="157" t="s">
        <v>2</v>
      </c>
      <c r="J7" s="157"/>
      <c r="K7" s="13"/>
      <c r="M7" s="11" t="s">
        <v>77</v>
      </c>
    </row>
    <row r="8" spans="1:13" ht="15.75" customHeight="1" x14ac:dyDescent="0.3">
      <c r="A8" s="12"/>
      <c r="C8" s="10" t="s">
        <v>96</v>
      </c>
      <c r="D8" s="54"/>
      <c r="E8" s="54"/>
      <c r="F8" s="14"/>
      <c r="G8" s="14"/>
      <c r="H8" s="11" t="s">
        <v>4</v>
      </c>
      <c r="I8" s="157"/>
      <c r="J8" s="157"/>
      <c r="K8" s="13"/>
      <c r="M8" s="11" t="s">
        <v>78</v>
      </c>
    </row>
    <row r="9" spans="1:13" ht="8.25" customHeight="1" thickBot="1" x14ac:dyDescent="0.35">
      <c r="A9" s="12"/>
      <c r="F9" s="14"/>
      <c r="G9" s="14"/>
      <c r="K9" s="13"/>
      <c r="M9" s="11" t="s">
        <v>66</v>
      </c>
    </row>
    <row r="10" spans="1:13" ht="13.5" thickBot="1" x14ac:dyDescent="0.35">
      <c r="A10" s="15"/>
      <c r="B10" s="16"/>
      <c r="C10" s="19"/>
      <c r="D10" s="19"/>
      <c r="E10" s="19"/>
      <c r="F10" s="19"/>
      <c r="G10" s="19"/>
      <c r="H10" s="19"/>
      <c r="I10" s="19"/>
      <c r="J10" s="19"/>
      <c r="K10" s="19"/>
      <c r="M10" s="11" t="s">
        <v>67</v>
      </c>
    </row>
    <row r="11" spans="1:13" ht="27.75" customHeight="1" thickBot="1" x14ac:dyDescent="0.35">
      <c r="A11" s="20" t="s">
        <v>5</v>
      </c>
      <c r="B11" s="21" t="s">
        <v>6</v>
      </c>
      <c r="C11" s="55" t="s">
        <v>7</v>
      </c>
      <c r="D11" s="55" t="s">
        <v>8</v>
      </c>
      <c r="E11" s="55" t="s">
        <v>9</v>
      </c>
      <c r="F11" s="55" t="s">
        <v>10</v>
      </c>
      <c r="G11" s="55" t="s">
        <v>11</v>
      </c>
      <c r="H11" s="55" t="s">
        <v>58</v>
      </c>
      <c r="I11" s="55" t="s">
        <v>12</v>
      </c>
      <c r="J11" s="55" t="s">
        <v>13</v>
      </c>
      <c r="K11" s="56" t="s">
        <v>69</v>
      </c>
      <c r="L11" s="22"/>
      <c r="M11" s="11" t="s">
        <v>68</v>
      </c>
    </row>
    <row r="12" spans="1:13" ht="13.5" thickBot="1" x14ac:dyDescent="0.35">
      <c r="A12" s="96">
        <v>100</v>
      </c>
      <c r="B12" s="100" t="s">
        <v>14</v>
      </c>
      <c r="C12" s="98">
        <f t="shared" ref="C12:K12" si="0">+C13+C17+C22</f>
        <v>0</v>
      </c>
      <c r="D12" s="98">
        <f t="shared" si="0"/>
        <v>0</v>
      </c>
      <c r="E12" s="98">
        <f t="shared" si="0"/>
        <v>0</v>
      </c>
      <c r="F12" s="98">
        <f t="shared" si="0"/>
        <v>0</v>
      </c>
      <c r="G12" s="98">
        <f t="shared" si="0"/>
        <v>0</v>
      </c>
      <c r="H12" s="98">
        <f t="shared" si="0"/>
        <v>0</v>
      </c>
      <c r="I12" s="98">
        <f t="shared" si="0"/>
        <v>0</v>
      </c>
      <c r="J12" s="98">
        <f t="shared" si="0"/>
        <v>0</v>
      </c>
      <c r="K12" s="140">
        <f t="shared" si="0"/>
        <v>0</v>
      </c>
    </row>
    <row r="13" spans="1:13" ht="13" x14ac:dyDescent="0.3">
      <c r="A13" s="108">
        <v>110</v>
      </c>
      <c r="B13" s="109" t="s">
        <v>15</v>
      </c>
      <c r="C13" s="129">
        <f t="shared" ref="C13:K13" si="1">SUM(C14:C16)</f>
        <v>0</v>
      </c>
      <c r="D13" s="129">
        <f t="shared" si="1"/>
        <v>0</v>
      </c>
      <c r="E13" s="129">
        <f t="shared" si="1"/>
        <v>0</v>
      </c>
      <c r="F13" s="129">
        <f t="shared" si="1"/>
        <v>0</v>
      </c>
      <c r="G13" s="129">
        <f t="shared" si="1"/>
        <v>0</v>
      </c>
      <c r="H13" s="129">
        <f t="shared" si="1"/>
        <v>0</v>
      </c>
      <c r="I13" s="129">
        <f t="shared" si="1"/>
        <v>0</v>
      </c>
      <c r="J13" s="129">
        <f t="shared" si="1"/>
        <v>0</v>
      </c>
      <c r="K13" s="131">
        <f t="shared" si="1"/>
        <v>0</v>
      </c>
    </row>
    <row r="14" spans="1:13" ht="13" x14ac:dyDescent="0.3">
      <c r="A14" s="24">
        <v>111</v>
      </c>
      <c r="B14" s="25" t="s">
        <v>82</v>
      </c>
      <c r="C14" s="80"/>
      <c r="D14" s="80"/>
      <c r="E14" s="80"/>
      <c r="F14" s="80"/>
      <c r="G14" s="80"/>
      <c r="H14" s="80"/>
      <c r="I14" s="80"/>
      <c r="J14" s="80"/>
      <c r="K14" s="9">
        <f t="shared" ref="K14:K22" si="2">SUM(C14:J14)</f>
        <v>0</v>
      </c>
    </row>
    <row r="15" spans="1:13" ht="13" x14ac:dyDescent="0.3">
      <c r="A15" s="24">
        <v>112</v>
      </c>
      <c r="B15" s="25" t="s">
        <v>16</v>
      </c>
      <c r="C15" s="80"/>
      <c r="D15" s="80"/>
      <c r="E15" s="80"/>
      <c r="F15" s="80"/>
      <c r="G15" s="80"/>
      <c r="H15" s="80"/>
      <c r="I15" s="80"/>
      <c r="J15" s="80"/>
      <c r="K15" s="9">
        <f t="shared" si="2"/>
        <v>0</v>
      </c>
    </row>
    <row r="16" spans="1:13" ht="13" x14ac:dyDescent="0.3">
      <c r="A16" s="24">
        <v>113</v>
      </c>
      <c r="B16" s="25" t="s">
        <v>17</v>
      </c>
      <c r="C16" s="80"/>
      <c r="D16" s="80"/>
      <c r="E16" s="80"/>
      <c r="F16" s="80"/>
      <c r="G16" s="80"/>
      <c r="H16" s="80"/>
      <c r="I16" s="80"/>
      <c r="J16" s="80"/>
      <c r="K16" s="9">
        <f t="shared" si="2"/>
        <v>0</v>
      </c>
    </row>
    <row r="17" spans="1:11" ht="13" x14ac:dyDescent="0.3">
      <c r="A17" s="114">
        <v>120</v>
      </c>
      <c r="B17" s="115" t="s">
        <v>18</v>
      </c>
      <c r="C17" s="130">
        <f t="shared" ref="C17:K17" si="3">SUM(C18:C21)</f>
        <v>0</v>
      </c>
      <c r="D17" s="130">
        <f t="shared" si="3"/>
        <v>0</v>
      </c>
      <c r="E17" s="130">
        <f t="shared" si="3"/>
        <v>0</v>
      </c>
      <c r="F17" s="130">
        <f t="shared" si="3"/>
        <v>0</v>
      </c>
      <c r="G17" s="130">
        <f t="shared" si="3"/>
        <v>0</v>
      </c>
      <c r="H17" s="130">
        <f t="shared" si="3"/>
        <v>0</v>
      </c>
      <c r="I17" s="130">
        <f t="shared" si="3"/>
        <v>0</v>
      </c>
      <c r="J17" s="130">
        <f t="shared" si="3"/>
        <v>0</v>
      </c>
      <c r="K17" s="132">
        <f t="shared" si="3"/>
        <v>0</v>
      </c>
    </row>
    <row r="18" spans="1:11" ht="13" x14ac:dyDescent="0.3">
      <c r="A18" s="24">
        <v>121</v>
      </c>
      <c r="B18" s="25" t="s">
        <v>19</v>
      </c>
      <c r="C18" s="80"/>
      <c r="D18" s="80"/>
      <c r="E18" s="80"/>
      <c r="F18" s="80"/>
      <c r="G18" s="80"/>
      <c r="H18" s="80"/>
      <c r="I18" s="80"/>
      <c r="J18" s="80"/>
      <c r="K18" s="9">
        <f t="shared" si="2"/>
        <v>0</v>
      </c>
    </row>
    <row r="19" spans="1:11" ht="13" x14ac:dyDescent="0.3">
      <c r="A19" s="24">
        <v>122</v>
      </c>
      <c r="B19" s="25" t="s">
        <v>20</v>
      </c>
      <c r="C19" s="80"/>
      <c r="D19" s="80"/>
      <c r="E19" s="80"/>
      <c r="F19" s="80"/>
      <c r="G19" s="80"/>
      <c r="H19" s="80"/>
      <c r="I19" s="80"/>
      <c r="J19" s="80"/>
      <c r="K19" s="9">
        <f t="shared" si="2"/>
        <v>0</v>
      </c>
    </row>
    <row r="20" spans="1:11" ht="13" x14ac:dyDescent="0.3">
      <c r="A20" s="24">
        <v>123</v>
      </c>
      <c r="B20" s="25" t="s">
        <v>61</v>
      </c>
      <c r="C20" s="80"/>
      <c r="D20" s="80"/>
      <c r="E20" s="80"/>
      <c r="F20" s="80"/>
      <c r="G20" s="80"/>
      <c r="H20" s="80"/>
      <c r="I20" s="80"/>
      <c r="J20" s="80"/>
      <c r="K20" s="9">
        <f t="shared" si="2"/>
        <v>0</v>
      </c>
    </row>
    <row r="21" spans="1:11" ht="13" x14ac:dyDescent="0.3">
      <c r="A21" s="26">
        <v>124</v>
      </c>
      <c r="B21" s="27" t="s">
        <v>21</v>
      </c>
      <c r="C21" s="80"/>
      <c r="D21" s="80"/>
      <c r="E21" s="80"/>
      <c r="F21" s="80"/>
      <c r="G21" s="80"/>
      <c r="H21" s="80"/>
      <c r="I21" s="80"/>
      <c r="J21" s="80"/>
      <c r="K21" s="9">
        <f t="shared" si="2"/>
        <v>0</v>
      </c>
    </row>
    <row r="22" spans="1:11" ht="13.5" thickBot="1" x14ac:dyDescent="0.35">
      <c r="A22" s="116">
        <v>130</v>
      </c>
      <c r="B22" s="117" t="s">
        <v>22</v>
      </c>
      <c r="C22" s="127"/>
      <c r="D22" s="127"/>
      <c r="E22" s="127"/>
      <c r="F22" s="127"/>
      <c r="G22" s="127"/>
      <c r="H22" s="127"/>
      <c r="I22" s="127"/>
      <c r="J22" s="127"/>
      <c r="K22" s="118">
        <f t="shared" si="2"/>
        <v>0</v>
      </c>
    </row>
    <row r="23" spans="1:11" ht="13.5" thickBot="1" x14ac:dyDescent="0.35">
      <c r="A23" s="70">
        <v>200</v>
      </c>
      <c r="B23" s="71" t="s">
        <v>23</v>
      </c>
      <c r="C23" s="82">
        <f t="shared" ref="C23:K23" si="4">SUM(C24:C26)</f>
        <v>0</v>
      </c>
      <c r="D23" s="82">
        <f t="shared" si="4"/>
        <v>0</v>
      </c>
      <c r="E23" s="82">
        <f t="shared" si="4"/>
        <v>0</v>
      </c>
      <c r="F23" s="82">
        <f t="shared" si="4"/>
        <v>0</v>
      </c>
      <c r="G23" s="82">
        <f t="shared" si="4"/>
        <v>0</v>
      </c>
      <c r="H23" s="82">
        <f t="shared" si="4"/>
        <v>0</v>
      </c>
      <c r="I23" s="82">
        <f t="shared" si="4"/>
        <v>0</v>
      </c>
      <c r="J23" s="82">
        <f t="shared" si="4"/>
        <v>0</v>
      </c>
      <c r="K23" s="83">
        <f t="shared" si="4"/>
        <v>0</v>
      </c>
    </row>
    <row r="24" spans="1:11" ht="13" x14ac:dyDescent="0.3">
      <c r="A24" s="28">
        <v>241</v>
      </c>
      <c r="B24" s="25" t="s">
        <v>82</v>
      </c>
      <c r="C24" s="33"/>
      <c r="D24" s="33"/>
      <c r="E24" s="33"/>
      <c r="F24" s="33"/>
      <c r="G24" s="33"/>
      <c r="H24" s="33"/>
      <c r="I24" s="33"/>
      <c r="J24" s="33"/>
      <c r="K24" s="6">
        <f>SUM(C24:J24)</f>
        <v>0</v>
      </c>
    </row>
    <row r="25" spans="1:11" ht="13" x14ac:dyDescent="0.3">
      <c r="A25" s="24">
        <v>242</v>
      </c>
      <c r="B25" s="25" t="s">
        <v>16</v>
      </c>
      <c r="C25" s="80"/>
      <c r="D25" s="80"/>
      <c r="E25" s="80"/>
      <c r="F25" s="80"/>
      <c r="G25" s="80"/>
      <c r="H25" s="80"/>
      <c r="I25" s="80"/>
      <c r="J25" s="80"/>
      <c r="K25" s="9">
        <f>SUM(C25:J25)</f>
        <v>0</v>
      </c>
    </row>
    <row r="26" spans="1:11" ht="13.5" thickBot="1" x14ac:dyDescent="0.35">
      <c r="A26" s="24">
        <v>243</v>
      </c>
      <c r="B26" s="25" t="s">
        <v>24</v>
      </c>
      <c r="C26" s="81"/>
      <c r="D26" s="81"/>
      <c r="E26" s="81"/>
      <c r="F26" s="81"/>
      <c r="G26" s="81"/>
      <c r="H26" s="81"/>
      <c r="I26" s="81"/>
      <c r="J26" s="81"/>
      <c r="K26" s="7">
        <f>SUM(C26:J26)</f>
        <v>0</v>
      </c>
    </row>
    <row r="27" spans="1:11" ht="13.5" thickBot="1" x14ac:dyDescent="0.35">
      <c r="A27" s="96">
        <v>300</v>
      </c>
      <c r="B27" s="100" t="s">
        <v>25</v>
      </c>
      <c r="C27" s="135">
        <f t="shared" ref="C27:K27" si="5">+C28+C33+C38+C42+C47+C48</f>
        <v>0</v>
      </c>
      <c r="D27" s="135">
        <f t="shared" si="5"/>
        <v>0</v>
      </c>
      <c r="E27" s="135">
        <f t="shared" si="5"/>
        <v>0</v>
      </c>
      <c r="F27" s="135">
        <f t="shared" si="5"/>
        <v>0</v>
      </c>
      <c r="G27" s="135">
        <f t="shared" si="5"/>
        <v>0</v>
      </c>
      <c r="H27" s="135">
        <f t="shared" si="5"/>
        <v>0</v>
      </c>
      <c r="I27" s="135">
        <f t="shared" si="5"/>
        <v>0</v>
      </c>
      <c r="J27" s="135">
        <f t="shared" si="5"/>
        <v>0</v>
      </c>
      <c r="K27" s="138">
        <f t="shared" si="5"/>
        <v>0</v>
      </c>
    </row>
    <row r="28" spans="1:11" ht="13" x14ac:dyDescent="0.3">
      <c r="A28" s="120">
        <v>310</v>
      </c>
      <c r="B28" s="121" t="s">
        <v>83</v>
      </c>
      <c r="C28" s="129">
        <f t="shared" ref="C28:K28" si="6">SUM(C29:C32)</f>
        <v>0</v>
      </c>
      <c r="D28" s="129">
        <f t="shared" si="6"/>
        <v>0</v>
      </c>
      <c r="E28" s="129">
        <f t="shared" si="6"/>
        <v>0</v>
      </c>
      <c r="F28" s="129">
        <f t="shared" si="6"/>
        <v>0</v>
      </c>
      <c r="G28" s="129">
        <f t="shared" si="6"/>
        <v>0</v>
      </c>
      <c r="H28" s="129">
        <f t="shared" si="6"/>
        <v>0</v>
      </c>
      <c r="I28" s="129">
        <f t="shared" si="6"/>
        <v>0</v>
      </c>
      <c r="J28" s="129">
        <f t="shared" si="6"/>
        <v>0</v>
      </c>
      <c r="K28" s="131">
        <f t="shared" si="6"/>
        <v>0</v>
      </c>
    </row>
    <row r="29" spans="1:11" ht="13" x14ac:dyDescent="0.3">
      <c r="A29" s="24">
        <v>311</v>
      </c>
      <c r="B29" s="25" t="s">
        <v>84</v>
      </c>
      <c r="C29" s="80"/>
      <c r="D29" s="80"/>
      <c r="E29" s="80"/>
      <c r="F29" s="80"/>
      <c r="G29" s="80"/>
      <c r="H29" s="80"/>
      <c r="I29" s="80"/>
      <c r="J29" s="80"/>
      <c r="K29" s="9">
        <f t="shared" ref="K29:K46" si="7">SUM(C29:J29)</f>
        <v>0</v>
      </c>
    </row>
    <row r="30" spans="1:11" ht="13" x14ac:dyDescent="0.3">
      <c r="A30" s="24">
        <v>313</v>
      </c>
      <c r="B30" s="25" t="s">
        <v>85</v>
      </c>
      <c r="C30" s="80"/>
      <c r="D30" s="80"/>
      <c r="E30" s="80"/>
      <c r="F30" s="80"/>
      <c r="G30" s="80"/>
      <c r="H30" s="80"/>
      <c r="I30" s="80"/>
      <c r="J30" s="80"/>
      <c r="K30" s="9">
        <f t="shared" si="7"/>
        <v>0</v>
      </c>
    </row>
    <row r="31" spans="1:11" ht="13" x14ac:dyDescent="0.3">
      <c r="A31" s="24">
        <v>318</v>
      </c>
      <c r="B31" s="25" t="s">
        <v>86</v>
      </c>
      <c r="C31" s="80"/>
      <c r="D31" s="80"/>
      <c r="E31" s="80"/>
      <c r="F31" s="80"/>
      <c r="G31" s="80"/>
      <c r="H31" s="80"/>
      <c r="I31" s="80"/>
      <c r="J31" s="80"/>
      <c r="K31" s="9">
        <f t="shared" si="7"/>
        <v>0</v>
      </c>
    </row>
    <row r="32" spans="1:11" ht="13" x14ac:dyDescent="0.3">
      <c r="A32" s="24">
        <v>319</v>
      </c>
      <c r="B32" s="25" t="s">
        <v>26</v>
      </c>
      <c r="C32" s="80"/>
      <c r="D32" s="80"/>
      <c r="E32" s="80"/>
      <c r="F32" s="80"/>
      <c r="G32" s="80"/>
      <c r="H32" s="80"/>
      <c r="I32" s="80"/>
      <c r="J32" s="80"/>
      <c r="K32" s="9">
        <f t="shared" si="7"/>
        <v>0</v>
      </c>
    </row>
    <row r="33" spans="1:11" ht="13" x14ac:dyDescent="0.3">
      <c r="A33" s="114">
        <v>320</v>
      </c>
      <c r="B33" s="122" t="s">
        <v>63</v>
      </c>
      <c r="C33" s="130">
        <f t="shared" ref="C33:K33" si="8">SUM(C34:C37)</f>
        <v>0</v>
      </c>
      <c r="D33" s="130">
        <f t="shared" si="8"/>
        <v>0</v>
      </c>
      <c r="E33" s="130">
        <f t="shared" si="8"/>
        <v>0</v>
      </c>
      <c r="F33" s="130">
        <f t="shared" si="8"/>
        <v>0</v>
      </c>
      <c r="G33" s="130">
        <f t="shared" si="8"/>
        <v>0</v>
      </c>
      <c r="H33" s="130">
        <f t="shared" si="8"/>
        <v>0</v>
      </c>
      <c r="I33" s="130">
        <f t="shared" si="8"/>
        <v>0</v>
      </c>
      <c r="J33" s="130">
        <f t="shared" si="8"/>
        <v>0</v>
      </c>
      <c r="K33" s="132">
        <f t="shared" si="8"/>
        <v>0</v>
      </c>
    </row>
    <row r="34" spans="1:11" ht="13" x14ac:dyDescent="0.3">
      <c r="A34" s="24">
        <v>321</v>
      </c>
      <c r="B34" s="25" t="s">
        <v>62</v>
      </c>
      <c r="C34" s="80"/>
      <c r="D34" s="80"/>
      <c r="E34" s="80"/>
      <c r="F34" s="80"/>
      <c r="G34" s="80"/>
      <c r="H34" s="80"/>
      <c r="I34" s="80"/>
      <c r="J34" s="80"/>
      <c r="K34" s="9">
        <f>SUM(C34:J34)</f>
        <v>0</v>
      </c>
    </row>
    <row r="35" spans="1:11" ht="13" x14ac:dyDescent="0.3">
      <c r="A35" s="24">
        <v>322</v>
      </c>
      <c r="B35" s="25" t="s">
        <v>27</v>
      </c>
      <c r="C35" s="80"/>
      <c r="D35" s="80"/>
      <c r="E35" s="80"/>
      <c r="F35" s="80"/>
      <c r="G35" s="80"/>
      <c r="H35" s="80"/>
      <c r="I35" s="80"/>
      <c r="J35" s="80"/>
      <c r="K35" s="9">
        <f t="shared" si="7"/>
        <v>0</v>
      </c>
    </row>
    <row r="36" spans="1:11" ht="13" x14ac:dyDescent="0.3">
      <c r="A36" s="24">
        <v>324</v>
      </c>
      <c r="B36" s="25" t="s">
        <v>28</v>
      </c>
      <c r="C36" s="80"/>
      <c r="D36" s="80"/>
      <c r="E36" s="80"/>
      <c r="F36" s="80"/>
      <c r="G36" s="80"/>
      <c r="H36" s="80"/>
      <c r="I36" s="80"/>
      <c r="J36" s="80"/>
      <c r="K36" s="9">
        <f t="shared" si="7"/>
        <v>0</v>
      </c>
    </row>
    <row r="37" spans="1:11" ht="13" x14ac:dyDescent="0.3">
      <c r="A37" s="24">
        <v>329</v>
      </c>
      <c r="B37" s="25" t="s">
        <v>87</v>
      </c>
      <c r="C37" s="80"/>
      <c r="D37" s="80"/>
      <c r="E37" s="80"/>
      <c r="F37" s="80"/>
      <c r="G37" s="80"/>
      <c r="H37" s="80"/>
      <c r="I37" s="80"/>
      <c r="J37" s="80"/>
      <c r="K37" s="9">
        <f t="shared" si="7"/>
        <v>0</v>
      </c>
    </row>
    <row r="38" spans="1:11" ht="13" x14ac:dyDescent="0.3">
      <c r="A38" s="114">
        <v>340</v>
      </c>
      <c r="B38" s="122" t="s">
        <v>29</v>
      </c>
      <c r="C38" s="130">
        <f t="shared" ref="C38:K38" si="9">SUM(C39:C41)</f>
        <v>0</v>
      </c>
      <c r="D38" s="130">
        <f t="shared" si="9"/>
        <v>0</v>
      </c>
      <c r="E38" s="130">
        <f t="shared" si="9"/>
        <v>0</v>
      </c>
      <c r="F38" s="130">
        <f t="shared" si="9"/>
        <v>0</v>
      </c>
      <c r="G38" s="130">
        <f t="shared" si="9"/>
        <v>0</v>
      </c>
      <c r="H38" s="130">
        <f t="shared" si="9"/>
        <v>0</v>
      </c>
      <c r="I38" s="130">
        <f t="shared" si="9"/>
        <v>0</v>
      </c>
      <c r="J38" s="130">
        <f t="shared" si="9"/>
        <v>0</v>
      </c>
      <c r="K38" s="132">
        <f t="shared" si="9"/>
        <v>0</v>
      </c>
    </row>
    <row r="39" spans="1:11" ht="13" x14ac:dyDescent="0.3">
      <c r="A39" s="24">
        <v>341</v>
      </c>
      <c r="B39" s="25" t="s">
        <v>73</v>
      </c>
      <c r="C39" s="80"/>
      <c r="D39" s="80"/>
      <c r="E39" s="80"/>
      <c r="F39" s="80"/>
      <c r="G39" s="80"/>
      <c r="H39" s="80"/>
      <c r="I39" s="80"/>
      <c r="J39" s="80"/>
      <c r="K39" s="9">
        <f t="shared" si="7"/>
        <v>0</v>
      </c>
    </row>
    <row r="40" spans="1:11" ht="13" x14ac:dyDescent="0.3">
      <c r="A40" s="24">
        <v>342</v>
      </c>
      <c r="B40" s="25" t="s">
        <v>74</v>
      </c>
      <c r="C40" s="80"/>
      <c r="D40" s="80"/>
      <c r="E40" s="80"/>
      <c r="F40" s="80"/>
      <c r="G40" s="80"/>
      <c r="H40" s="80"/>
      <c r="I40" s="80"/>
      <c r="J40" s="80"/>
      <c r="K40" s="9">
        <f t="shared" si="7"/>
        <v>0</v>
      </c>
    </row>
    <row r="41" spans="1:11" ht="13" x14ac:dyDescent="0.3">
      <c r="A41" s="24">
        <v>349</v>
      </c>
      <c r="B41" s="25" t="s">
        <v>88</v>
      </c>
      <c r="C41" s="80"/>
      <c r="D41" s="80"/>
      <c r="E41" s="80"/>
      <c r="F41" s="80"/>
      <c r="G41" s="80"/>
      <c r="H41" s="80"/>
      <c r="I41" s="80"/>
      <c r="J41" s="80"/>
      <c r="K41" s="9">
        <f t="shared" si="7"/>
        <v>0</v>
      </c>
    </row>
    <row r="42" spans="1:11" ht="13" x14ac:dyDescent="0.3">
      <c r="A42" s="114">
        <v>350</v>
      </c>
      <c r="B42" s="122" t="s">
        <v>30</v>
      </c>
      <c r="C42" s="130">
        <f t="shared" ref="C42:K42" si="10">SUM(C43:C46)</f>
        <v>0</v>
      </c>
      <c r="D42" s="130">
        <f t="shared" si="10"/>
        <v>0</v>
      </c>
      <c r="E42" s="130">
        <f t="shared" si="10"/>
        <v>0</v>
      </c>
      <c r="F42" s="130">
        <f t="shared" si="10"/>
        <v>0</v>
      </c>
      <c r="G42" s="130">
        <f t="shared" si="10"/>
        <v>0</v>
      </c>
      <c r="H42" s="130">
        <f t="shared" si="10"/>
        <v>0</v>
      </c>
      <c r="I42" s="130">
        <f t="shared" si="10"/>
        <v>0</v>
      </c>
      <c r="J42" s="130">
        <f t="shared" si="10"/>
        <v>0</v>
      </c>
      <c r="K42" s="132">
        <f t="shared" si="10"/>
        <v>0</v>
      </c>
    </row>
    <row r="43" spans="1:11" ht="13" x14ac:dyDescent="0.3">
      <c r="A43" s="24">
        <v>351</v>
      </c>
      <c r="B43" s="25" t="s">
        <v>31</v>
      </c>
      <c r="C43" s="80"/>
      <c r="D43" s="80"/>
      <c r="E43" s="80"/>
      <c r="F43" s="80"/>
      <c r="G43" s="80"/>
      <c r="H43" s="80"/>
      <c r="I43" s="80"/>
      <c r="J43" s="80"/>
      <c r="K43" s="9">
        <f t="shared" si="7"/>
        <v>0</v>
      </c>
    </row>
    <row r="44" spans="1:11" ht="13" x14ac:dyDescent="0.3">
      <c r="A44" s="24">
        <v>353</v>
      </c>
      <c r="B44" s="25" t="s">
        <v>32</v>
      </c>
      <c r="C44" s="80"/>
      <c r="D44" s="80"/>
      <c r="E44" s="80"/>
      <c r="F44" s="80"/>
      <c r="G44" s="80"/>
      <c r="H44" s="80"/>
      <c r="I44" s="80"/>
      <c r="J44" s="80"/>
      <c r="K44" s="9">
        <f t="shared" si="7"/>
        <v>0</v>
      </c>
    </row>
    <row r="45" spans="1:11" ht="13" x14ac:dyDescent="0.3">
      <c r="A45" s="24">
        <v>355</v>
      </c>
      <c r="B45" s="25" t="s">
        <v>33</v>
      </c>
      <c r="C45" s="80"/>
      <c r="D45" s="80"/>
      <c r="E45" s="80"/>
      <c r="F45" s="80"/>
      <c r="G45" s="80"/>
      <c r="H45" s="80"/>
      <c r="I45" s="80"/>
      <c r="J45" s="92"/>
      <c r="K45" s="9">
        <f t="shared" si="7"/>
        <v>0</v>
      </c>
    </row>
    <row r="46" spans="1:11" ht="13" x14ac:dyDescent="0.3">
      <c r="A46" s="24">
        <v>359</v>
      </c>
      <c r="B46" s="25" t="s">
        <v>34</v>
      </c>
      <c r="C46" s="80"/>
      <c r="D46" s="80"/>
      <c r="E46" s="80"/>
      <c r="F46" s="80"/>
      <c r="G46" s="80"/>
      <c r="H46" s="80"/>
      <c r="I46" s="80"/>
      <c r="J46" s="92"/>
      <c r="K46" s="9">
        <f t="shared" si="7"/>
        <v>0</v>
      </c>
    </row>
    <row r="47" spans="1:11" ht="13" x14ac:dyDescent="0.3">
      <c r="A47" s="116">
        <v>380</v>
      </c>
      <c r="B47" s="117" t="s">
        <v>89</v>
      </c>
      <c r="C47" s="128"/>
      <c r="D47" s="128"/>
      <c r="E47" s="128"/>
      <c r="F47" s="128"/>
      <c r="G47" s="128"/>
      <c r="H47" s="128"/>
      <c r="I47" s="128"/>
      <c r="J47" s="133"/>
      <c r="K47" s="123">
        <f>SUM(C47:J47)</f>
        <v>0</v>
      </c>
    </row>
    <row r="48" spans="1:11" ht="13.5" thickBot="1" x14ac:dyDescent="0.35">
      <c r="A48" s="124">
        <v>390</v>
      </c>
      <c r="B48" s="125" t="s">
        <v>52</v>
      </c>
      <c r="C48" s="127"/>
      <c r="D48" s="127"/>
      <c r="E48" s="127"/>
      <c r="F48" s="127"/>
      <c r="G48" s="127"/>
      <c r="H48" s="127"/>
      <c r="I48" s="127"/>
      <c r="J48" s="134"/>
      <c r="K48" s="118">
        <f t="shared" ref="K48:K55" si="11">SUM(C48:J48)</f>
        <v>0</v>
      </c>
    </row>
    <row r="49" spans="1:11" ht="13.5" thickBot="1" x14ac:dyDescent="0.35">
      <c r="A49" s="96">
        <v>400</v>
      </c>
      <c r="B49" s="100" t="s">
        <v>35</v>
      </c>
      <c r="C49" s="135">
        <f t="shared" ref="C49:K49" si="12">SUM(C50:C56)</f>
        <v>0</v>
      </c>
      <c r="D49" s="135">
        <f t="shared" si="12"/>
        <v>0</v>
      </c>
      <c r="E49" s="135">
        <f t="shared" si="12"/>
        <v>0</v>
      </c>
      <c r="F49" s="135">
        <f t="shared" si="12"/>
        <v>0</v>
      </c>
      <c r="G49" s="135">
        <f t="shared" si="12"/>
        <v>0</v>
      </c>
      <c r="H49" s="135">
        <f t="shared" si="12"/>
        <v>0</v>
      </c>
      <c r="I49" s="135">
        <f t="shared" si="12"/>
        <v>0</v>
      </c>
      <c r="J49" s="135">
        <f t="shared" si="12"/>
        <v>0</v>
      </c>
      <c r="K49" s="138">
        <f t="shared" si="12"/>
        <v>0</v>
      </c>
    </row>
    <row r="50" spans="1:11" ht="13" x14ac:dyDescent="0.3">
      <c r="A50" s="28">
        <v>410</v>
      </c>
      <c r="B50" s="29" t="s">
        <v>36</v>
      </c>
      <c r="C50" s="33"/>
      <c r="D50" s="33"/>
      <c r="E50" s="33"/>
      <c r="F50" s="33"/>
      <c r="G50" s="33"/>
      <c r="H50" s="33"/>
      <c r="I50" s="33"/>
      <c r="J50" s="33"/>
      <c r="K50" s="6">
        <f t="shared" si="11"/>
        <v>0</v>
      </c>
    </row>
    <row r="51" spans="1:11" ht="13" x14ac:dyDescent="0.3">
      <c r="A51" s="24">
        <v>420</v>
      </c>
      <c r="B51" s="25" t="s">
        <v>90</v>
      </c>
      <c r="C51" s="80"/>
      <c r="D51" s="80"/>
      <c r="E51" s="80"/>
      <c r="F51" s="80"/>
      <c r="G51" s="80"/>
      <c r="H51" s="80"/>
      <c r="I51" s="80"/>
      <c r="J51" s="80"/>
      <c r="K51" s="9">
        <f t="shared" si="11"/>
        <v>0</v>
      </c>
    </row>
    <row r="52" spans="1:11" ht="13" x14ac:dyDescent="0.3">
      <c r="A52" s="24">
        <v>430</v>
      </c>
      <c r="B52" s="25" t="s">
        <v>37</v>
      </c>
      <c r="C52" s="80"/>
      <c r="D52" s="80"/>
      <c r="E52" s="80"/>
      <c r="F52" s="80"/>
      <c r="G52" s="80"/>
      <c r="H52" s="80"/>
      <c r="I52" s="80"/>
      <c r="J52" s="80"/>
      <c r="K52" s="9">
        <f t="shared" si="11"/>
        <v>0</v>
      </c>
    </row>
    <row r="53" spans="1:11" ht="13" x14ac:dyDescent="0.3">
      <c r="A53" s="24">
        <v>440</v>
      </c>
      <c r="B53" s="25" t="s">
        <v>38</v>
      </c>
      <c r="C53" s="80"/>
      <c r="D53" s="80"/>
      <c r="E53" s="80"/>
      <c r="F53" s="80"/>
      <c r="G53" s="80"/>
      <c r="H53" s="80"/>
      <c r="I53" s="80"/>
      <c r="J53" s="80"/>
      <c r="K53" s="9">
        <f t="shared" si="11"/>
        <v>0</v>
      </c>
    </row>
    <row r="54" spans="1:11" ht="13" x14ac:dyDescent="0.3">
      <c r="A54" s="24">
        <v>460</v>
      </c>
      <c r="B54" s="25" t="s">
        <v>64</v>
      </c>
      <c r="C54" s="80"/>
      <c r="D54" s="80"/>
      <c r="E54" s="80"/>
      <c r="F54" s="80"/>
      <c r="G54" s="80"/>
      <c r="H54" s="80"/>
      <c r="I54" s="80"/>
      <c r="J54" s="80"/>
      <c r="K54" s="9">
        <f t="shared" si="11"/>
        <v>0</v>
      </c>
    </row>
    <row r="55" spans="1:11" ht="13" x14ac:dyDescent="0.3">
      <c r="A55" s="24">
        <v>470</v>
      </c>
      <c r="B55" s="25" t="s">
        <v>39</v>
      </c>
      <c r="C55" s="80"/>
      <c r="D55" s="80"/>
      <c r="E55" s="80"/>
      <c r="F55" s="80"/>
      <c r="G55" s="80"/>
      <c r="H55" s="80"/>
      <c r="I55" s="80"/>
      <c r="J55" s="80"/>
      <c r="K55" s="9">
        <f t="shared" si="11"/>
        <v>0</v>
      </c>
    </row>
    <row r="56" spans="1:11" ht="13.5" thickBot="1" x14ac:dyDescent="0.35">
      <c r="A56" s="26">
        <v>480</v>
      </c>
      <c r="B56" s="27" t="s">
        <v>53</v>
      </c>
      <c r="C56" s="81"/>
      <c r="D56" s="81"/>
      <c r="E56" s="81"/>
      <c r="F56" s="81"/>
      <c r="G56" s="81"/>
      <c r="H56" s="81"/>
      <c r="I56" s="81"/>
      <c r="J56" s="93"/>
      <c r="K56" s="35">
        <f t="shared" ref="K56:K61" si="13">SUM(C56:J56)</f>
        <v>0</v>
      </c>
    </row>
    <row r="57" spans="1:11" ht="13.5" thickBot="1" x14ac:dyDescent="0.35">
      <c r="A57" s="96">
        <v>500</v>
      </c>
      <c r="B57" s="100" t="s">
        <v>113</v>
      </c>
      <c r="C57" s="137">
        <f t="shared" ref="C57:K57" si="14">SUM(C58:C59)</f>
        <v>0</v>
      </c>
      <c r="D57" s="137">
        <f t="shared" si="14"/>
        <v>0</v>
      </c>
      <c r="E57" s="137">
        <f t="shared" si="14"/>
        <v>0</v>
      </c>
      <c r="F57" s="137">
        <f t="shared" si="14"/>
        <v>0</v>
      </c>
      <c r="G57" s="137">
        <f t="shared" si="14"/>
        <v>0</v>
      </c>
      <c r="H57" s="137">
        <f t="shared" si="14"/>
        <v>0</v>
      </c>
      <c r="I57" s="137">
        <f t="shared" si="14"/>
        <v>0</v>
      </c>
      <c r="J57" s="137">
        <f t="shared" si="14"/>
        <v>0</v>
      </c>
      <c r="K57" s="138">
        <f t="shared" si="14"/>
        <v>0</v>
      </c>
    </row>
    <row r="58" spans="1:11" ht="13" x14ac:dyDescent="0.3">
      <c r="A58" s="28">
        <v>540</v>
      </c>
      <c r="B58" s="30" t="s">
        <v>40</v>
      </c>
      <c r="C58" s="33"/>
      <c r="D58" s="33"/>
      <c r="E58" s="33"/>
      <c r="F58" s="33"/>
      <c r="G58" s="33"/>
      <c r="H58" s="33"/>
      <c r="I58" s="33"/>
      <c r="J58" s="33"/>
      <c r="K58" s="6">
        <f t="shared" si="13"/>
        <v>0</v>
      </c>
    </row>
    <row r="59" spans="1:11" ht="13.5" thickBot="1" x14ac:dyDescent="0.35">
      <c r="A59" s="26">
        <v>550</v>
      </c>
      <c r="B59" s="27" t="s">
        <v>41</v>
      </c>
      <c r="C59" s="81"/>
      <c r="D59" s="81"/>
      <c r="E59" s="81"/>
      <c r="F59" s="81"/>
      <c r="G59" s="81"/>
      <c r="H59" s="81"/>
      <c r="I59" s="81"/>
      <c r="J59" s="93"/>
      <c r="K59" s="35">
        <f t="shared" si="13"/>
        <v>0</v>
      </c>
    </row>
    <row r="60" spans="1:11" ht="13.5" thickBot="1" x14ac:dyDescent="0.35">
      <c r="A60" s="96">
        <v>600</v>
      </c>
      <c r="B60" s="100" t="s">
        <v>91</v>
      </c>
      <c r="C60" s="137">
        <f>SUM(C61:C62)</f>
        <v>0</v>
      </c>
      <c r="D60" s="137">
        <f t="shared" ref="D60:K60" si="15">SUM(D61:D62)</f>
        <v>0</v>
      </c>
      <c r="E60" s="137">
        <f t="shared" si="15"/>
        <v>0</v>
      </c>
      <c r="F60" s="137">
        <f t="shared" si="15"/>
        <v>0</v>
      </c>
      <c r="G60" s="137">
        <f t="shared" si="15"/>
        <v>0</v>
      </c>
      <c r="H60" s="137">
        <f t="shared" si="15"/>
        <v>0</v>
      </c>
      <c r="I60" s="137">
        <f t="shared" si="15"/>
        <v>0</v>
      </c>
      <c r="J60" s="137">
        <f t="shared" si="15"/>
        <v>0</v>
      </c>
      <c r="K60" s="137">
        <f t="shared" si="15"/>
        <v>0</v>
      </c>
    </row>
    <row r="61" spans="1:11" ht="13" x14ac:dyDescent="0.3">
      <c r="A61" s="28">
        <v>640</v>
      </c>
      <c r="B61" s="29" t="s">
        <v>42</v>
      </c>
      <c r="C61" s="33"/>
      <c r="D61" s="33"/>
      <c r="E61" s="33"/>
      <c r="F61" s="33"/>
      <c r="G61" s="33"/>
      <c r="H61" s="33"/>
      <c r="I61" s="33"/>
      <c r="J61" s="33"/>
      <c r="K61" s="6">
        <f t="shared" si="13"/>
        <v>0</v>
      </c>
    </row>
    <row r="62" spans="1:11" ht="13.5" thickBot="1" x14ac:dyDescent="0.35">
      <c r="A62" s="141">
        <v>650</v>
      </c>
      <c r="B62" s="142" t="s">
        <v>41</v>
      </c>
      <c r="C62" s="34"/>
      <c r="D62" s="34"/>
      <c r="E62" s="34"/>
      <c r="F62" s="34"/>
      <c r="G62" s="34"/>
      <c r="H62" s="34"/>
      <c r="I62" s="34"/>
      <c r="J62" s="34"/>
      <c r="K62" s="36"/>
    </row>
    <row r="63" spans="1:11" ht="13.5" thickBot="1" x14ac:dyDescent="0.35">
      <c r="A63" s="103">
        <v>700</v>
      </c>
      <c r="B63" s="104" t="s">
        <v>43</v>
      </c>
      <c r="C63" s="101">
        <f t="shared" ref="C63:K63" si="16">SUM(C64)</f>
        <v>0</v>
      </c>
      <c r="D63" s="101">
        <f t="shared" si="16"/>
        <v>0</v>
      </c>
      <c r="E63" s="101">
        <f t="shared" si="16"/>
        <v>0</v>
      </c>
      <c r="F63" s="101">
        <f t="shared" si="16"/>
        <v>0</v>
      </c>
      <c r="G63" s="101">
        <f t="shared" si="16"/>
        <v>0</v>
      </c>
      <c r="H63" s="101">
        <f t="shared" si="16"/>
        <v>0</v>
      </c>
      <c r="I63" s="101">
        <f t="shared" si="16"/>
        <v>0</v>
      </c>
      <c r="J63" s="101">
        <f t="shared" si="16"/>
        <v>0</v>
      </c>
      <c r="K63" s="102">
        <f t="shared" si="16"/>
        <v>0</v>
      </c>
    </row>
    <row r="64" spans="1:11" ht="13.5" thickBot="1" x14ac:dyDescent="0.35">
      <c r="A64" s="74">
        <v>720</v>
      </c>
      <c r="B64" s="30" t="s">
        <v>44</v>
      </c>
      <c r="C64" s="84"/>
      <c r="D64" s="84"/>
      <c r="E64" s="84"/>
      <c r="F64" s="84"/>
      <c r="G64" s="84"/>
      <c r="H64" s="84"/>
      <c r="I64" s="84"/>
      <c r="J64" s="84"/>
      <c r="K64" s="6">
        <f>SUM(C64:J64)</f>
        <v>0</v>
      </c>
    </row>
    <row r="65" spans="1:11" ht="13.5" thickBot="1" x14ac:dyDescent="0.35">
      <c r="A65" s="166" t="s">
        <v>45</v>
      </c>
      <c r="B65" s="167"/>
      <c r="C65" s="82">
        <f t="shared" ref="C65:K65" si="17">+C63+C60+C57+C49+C27+C23+C12</f>
        <v>0</v>
      </c>
      <c r="D65" s="82">
        <f t="shared" si="17"/>
        <v>0</v>
      </c>
      <c r="E65" s="82">
        <f t="shared" si="17"/>
        <v>0</v>
      </c>
      <c r="F65" s="82">
        <f t="shared" si="17"/>
        <v>0</v>
      </c>
      <c r="G65" s="82">
        <f t="shared" si="17"/>
        <v>0</v>
      </c>
      <c r="H65" s="82">
        <f t="shared" si="17"/>
        <v>0</v>
      </c>
      <c r="I65" s="82">
        <f t="shared" si="17"/>
        <v>0</v>
      </c>
      <c r="J65" s="82">
        <f t="shared" si="17"/>
        <v>0</v>
      </c>
      <c r="K65" s="83">
        <f t="shared" si="17"/>
        <v>0</v>
      </c>
    </row>
    <row r="66" spans="1:11" ht="13.5" thickBot="1" x14ac:dyDescent="0.35">
      <c r="A66" s="31" t="s">
        <v>75</v>
      </c>
      <c r="B66" s="32"/>
      <c r="C66" s="85"/>
      <c r="D66" s="85"/>
      <c r="E66" s="85"/>
      <c r="F66" s="85"/>
      <c r="G66" s="85"/>
      <c r="H66" s="85"/>
      <c r="I66" s="85"/>
      <c r="J66" s="85"/>
      <c r="K66" s="94"/>
    </row>
    <row r="67" spans="1:11" x14ac:dyDescent="0.25">
      <c r="A67" s="75"/>
      <c r="B67" s="76" t="str">
        <f>Summary!B67</f>
        <v>Indirect Costs 25-26 (          %)</v>
      </c>
      <c r="C67" s="33"/>
      <c r="D67" s="33"/>
      <c r="E67" s="33"/>
      <c r="F67" s="33"/>
      <c r="G67" s="33"/>
      <c r="H67" s="151"/>
      <c r="I67" s="151"/>
      <c r="J67" s="151"/>
      <c r="K67" s="152"/>
    </row>
    <row r="68" spans="1:11" ht="13" thickBot="1" x14ac:dyDescent="0.3">
      <c r="A68" s="77"/>
      <c r="B68" s="78" t="str">
        <f>Summary!B68</f>
        <v>Indirect Costs 26-27 (          %)</v>
      </c>
      <c r="C68" s="85"/>
      <c r="D68" s="153"/>
      <c r="E68" s="153"/>
      <c r="F68" s="153"/>
      <c r="G68" s="153"/>
      <c r="H68" s="80"/>
      <c r="I68" s="80"/>
      <c r="J68" s="80"/>
      <c r="K68" s="80"/>
    </row>
    <row r="69" spans="1:11" ht="13.5" thickBot="1" x14ac:dyDescent="0.35">
      <c r="A69" s="166" t="s">
        <v>76</v>
      </c>
      <c r="B69" s="167"/>
      <c r="C69" s="88">
        <f t="shared" ref="C69:K69" si="18">+C68+C67</f>
        <v>0</v>
      </c>
      <c r="D69" s="88">
        <f t="shared" si="18"/>
        <v>0</v>
      </c>
      <c r="E69" s="88">
        <f t="shared" si="18"/>
        <v>0</v>
      </c>
      <c r="F69" s="88">
        <f t="shared" si="18"/>
        <v>0</v>
      </c>
      <c r="G69" s="88">
        <f t="shared" si="18"/>
        <v>0</v>
      </c>
      <c r="H69" s="88">
        <f t="shared" si="18"/>
        <v>0</v>
      </c>
      <c r="I69" s="88">
        <f t="shared" si="18"/>
        <v>0</v>
      </c>
      <c r="J69" s="88">
        <f t="shared" si="18"/>
        <v>0</v>
      </c>
      <c r="K69" s="83">
        <f t="shared" si="18"/>
        <v>0</v>
      </c>
    </row>
    <row r="70" spans="1:11" ht="13.5" thickBot="1" x14ac:dyDescent="0.35">
      <c r="A70" s="105" t="s">
        <v>92</v>
      </c>
      <c r="B70" s="106"/>
      <c r="C70" s="136">
        <f t="shared" ref="C70:K70" si="19">+C69+C65</f>
        <v>0</v>
      </c>
      <c r="D70" s="136">
        <f t="shared" si="19"/>
        <v>0</v>
      </c>
      <c r="E70" s="136">
        <f t="shared" si="19"/>
        <v>0</v>
      </c>
      <c r="F70" s="136">
        <f t="shared" si="19"/>
        <v>0</v>
      </c>
      <c r="G70" s="136">
        <f t="shared" si="19"/>
        <v>0</v>
      </c>
      <c r="H70" s="136">
        <f t="shared" si="19"/>
        <v>0</v>
      </c>
      <c r="I70" s="136">
        <f t="shared" si="19"/>
        <v>0</v>
      </c>
      <c r="J70" s="136">
        <f t="shared" si="19"/>
        <v>0</v>
      </c>
      <c r="K70" s="139">
        <f t="shared" si="19"/>
        <v>0</v>
      </c>
    </row>
    <row r="71" spans="1:11" ht="12" customHeight="1" x14ac:dyDescent="0.25"/>
    <row r="72" spans="1:11" x14ac:dyDescent="0.25">
      <c r="D72" s="10" t="s">
        <v>46</v>
      </c>
      <c r="E72" s="156" t="s">
        <v>71</v>
      </c>
      <c r="F72" s="156"/>
      <c r="G72" s="157"/>
      <c r="I72" s="10" t="s">
        <v>47</v>
      </c>
      <c r="J72" s="157" t="s">
        <v>70</v>
      </c>
      <c r="K72" s="157"/>
    </row>
    <row r="73" spans="1:11" x14ac:dyDescent="0.25">
      <c r="B73" s="10"/>
      <c r="C73" s="10"/>
      <c r="D73" s="10"/>
      <c r="E73" s="10"/>
      <c r="F73" s="10"/>
      <c r="I73" s="10"/>
    </row>
    <row r="74" spans="1:11" x14ac:dyDescent="0.25">
      <c r="D74" s="10" t="s">
        <v>48</v>
      </c>
      <c r="E74" s="156" t="s">
        <v>71</v>
      </c>
      <c r="F74" s="156"/>
      <c r="G74" s="157"/>
      <c r="I74" s="10" t="s">
        <v>49</v>
      </c>
      <c r="J74" s="157" t="s">
        <v>70</v>
      </c>
      <c r="K74" s="157"/>
    </row>
    <row r="75" spans="1:11" x14ac:dyDescent="0.25">
      <c r="B75" s="10"/>
      <c r="C75" s="10"/>
      <c r="D75" s="10"/>
      <c r="E75" s="10"/>
      <c r="F75" s="10"/>
    </row>
    <row r="76" spans="1:11" x14ac:dyDescent="0.25">
      <c r="B76" s="10"/>
      <c r="C76" s="10"/>
      <c r="D76" s="10" t="s">
        <v>50</v>
      </c>
      <c r="E76" s="156" t="s">
        <v>71</v>
      </c>
      <c r="F76" s="156"/>
      <c r="G76" s="157"/>
    </row>
  </sheetData>
  <sheetProtection selectLockedCells="1"/>
  <mergeCells count="14">
    <mergeCell ref="J72:K72"/>
    <mergeCell ref="E74:G74"/>
    <mergeCell ref="J74:K74"/>
    <mergeCell ref="E2:G2"/>
    <mergeCell ref="E3:G3"/>
    <mergeCell ref="I6:J6"/>
    <mergeCell ref="I7:J7"/>
    <mergeCell ref="I8:J8"/>
    <mergeCell ref="A4:B4"/>
    <mergeCell ref="E1:G1"/>
    <mergeCell ref="E76:G76"/>
    <mergeCell ref="E72:G72"/>
    <mergeCell ref="A69:B69"/>
    <mergeCell ref="A65:B65"/>
  </mergeCells>
  <phoneticPr fontId="9" type="noConversion"/>
  <pageMargins left="0.36" right="0.19" top="0.3" bottom="0.44" header="0.18" footer="0.17"/>
  <pageSetup paperSize="5" orientation="landscape" horizontalDpi="200" verticalDpi="200" r:id="rId1"/>
  <headerFooter alignWithMargins="0">
    <oddFooter>&amp;CPage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 altText="">
                <anchor moveWithCells="1">
                  <from>
                    <xdr:col>8</xdr:col>
                    <xdr:colOff>0</xdr:colOff>
                    <xdr:row>7</xdr:row>
                    <xdr:rowOff>12700</xdr:rowOff>
                  </from>
                  <to>
                    <xdr:col>9</xdr:col>
                    <xdr:colOff>933450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6"/>
  <sheetViews>
    <sheetView workbookViewId="0">
      <selection activeCell="H33" sqref="H33"/>
    </sheetView>
  </sheetViews>
  <sheetFormatPr defaultColWidth="9.1796875" defaultRowHeight="12.5" x14ac:dyDescent="0.25"/>
  <cols>
    <col min="1" max="1" width="12.7265625" style="40" bestFit="1" customWidth="1"/>
    <col min="2" max="16384" width="9.1796875" style="40"/>
  </cols>
  <sheetData>
    <row r="1" spans="1:9" x14ac:dyDescent="0.25">
      <c r="A1" s="40" t="s">
        <v>97</v>
      </c>
    </row>
    <row r="3" spans="1:9" x14ac:dyDescent="0.25">
      <c r="A3" s="44" t="s">
        <v>98</v>
      </c>
    </row>
    <row r="4" spans="1:9" x14ac:dyDescent="0.25">
      <c r="A4" s="42" t="s">
        <v>127</v>
      </c>
    </row>
    <row r="5" spans="1:9" x14ac:dyDescent="0.25">
      <c r="A5" s="42" t="s">
        <v>106</v>
      </c>
    </row>
    <row r="6" spans="1:9" x14ac:dyDescent="0.25">
      <c r="A6" s="40" t="s">
        <v>99</v>
      </c>
    </row>
    <row r="7" spans="1:9" x14ac:dyDescent="0.25">
      <c r="A7" s="42" t="s">
        <v>109</v>
      </c>
    </row>
    <row r="8" spans="1:9" x14ac:dyDescent="0.25">
      <c r="A8" s="42"/>
    </row>
    <row r="9" spans="1:9" x14ac:dyDescent="0.25">
      <c r="A9" s="44" t="s">
        <v>128</v>
      </c>
    </row>
    <row r="10" spans="1:9" x14ac:dyDescent="0.25">
      <c r="A10" s="42" t="s">
        <v>129</v>
      </c>
    </row>
    <row r="11" spans="1:9" x14ac:dyDescent="0.25">
      <c r="A11" s="42" t="s">
        <v>110</v>
      </c>
    </row>
    <row r="12" spans="1:9" x14ac:dyDescent="0.25">
      <c r="A12" s="42" t="s">
        <v>111</v>
      </c>
    </row>
    <row r="13" spans="1:9" x14ac:dyDescent="0.25">
      <c r="A13" s="42"/>
      <c r="B13" s="43"/>
      <c r="C13" s="43"/>
      <c r="D13" s="43"/>
      <c r="E13" s="43"/>
      <c r="F13" s="43"/>
      <c r="G13" s="43"/>
      <c r="H13" s="43"/>
      <c r="I13" s="43"/>
    </row>
    <row r="14" spans="1:9" x14ac:dyDescent="0.25">
      <c r="A14" s="42" t="s">
        <v>130</v>
      </c>
      <c r="B14" s="43"/>
      <c r="C14" s="43"/>
      <c r="D14" s="43"/>
      <c r="E14" s="43"/>
      <c r="F14" s="43"/>
      <c r="G14" s="43"/>
      <c r="H14" s="43"/>
      <c r="I14" s="43"/>
    </row>
    <row r="16" spans="1:9" x14ac:dyDescent="0.25">
      <c r="A16" s="42" t="s">
        <v>100</v>
      </c>
    </row>
    <row r="17" spans="1:1" x14ac:dyDescent="0.25">
      <c r="A17" s="42" t="s">
        <v>101</v>
      </c>
    </row>
    <row r="19" spans="1:1" x14ac:dyDescent="0.25">
      <c r="A19" s="57" t="s">
        <v>103</v>
      </c>
    </row>
    <row r="20" spans="1:1" x14ac:dyDescent="0.25">
      <c r="A20" s="42" t="s">
        <v>104</v>
      </c>
    </row>
    <row r="21" spans="1:1" x14ac:dyDescent="0.25">
      <c r="A21" s="42" t="s">
        <v>112</v>
      </c>
    </row>
    <row r="22" spans="1:1" s="150" customFormat="1" ht="13" x14ac:dyDescent="0.3">
      <c r="A22" s="150" t="s">
        <v>105</v>
      </c>
    </row>
    <row r="24" spans="1:1" x14ac:dyDescent="0.25">
      <c r="A24" s="44" t="s">
        <v>107</v>
      </c>
    </row>
    <row r="25" spans="1:1" x14ac:dyDescent="0.25">
      <c r="A25" s="42" t="s">
        <v>132</v>
      </c>
    </row>
    <row r="26" spans="1:1" x14ac:dyDescent="0.25">
      <c r="A26" s="42"/>
    </row>
  </sheetData>
  <sheetProtection selectLockedCells="1"/>
  <phoneticPr fontId="9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9267A6-E084-4BA3-9F6B-147B773AF4B6}"/>
</file>

<file path=customXml/itemProps2.xml><?xml version="1.0" encoding="utf-8"?>
<ds:datastoreItem xmlns:ds="http://schemas.openxmlformats.org/officeDocument/2006/customXml" ds:itemID="{5278281C-BD9C-468B-A232-649B1CBBF17E}"/>
</file>

<file path=customXml/itemProps3.xml><?xml version="1.0" encoding="utf-8"?>
<ds:datastoreItem xmlns:ds="http://schemas.openxmlformats.org/officeDocument/2006/customXml" ds:itemID="{B272ADF2-B2F5-4EDB-BB9E-E91000D870B0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Summary</vt:lpstr>
      <vt:lpstr>Oregon Funds</vt:lpstr>
      <vt:lpstr>IDEA 611</vt:lpstr>
      <vt:lpstr>IDEA 619</vt:lpstr>
      <vt:lpstr>Title 1D</vt:lpstr>
      <vt:lpstr>Title 1D Transition</vt:lpstr>
      <vt:lpstr>Misc</vt:lpstr>
      <vt:lpstr>Interest</vt:lpstr>
      <vt:lpstr>Instructions</vt:lpstr>
      <vt:lpstr>'IDEA 611'!Print_Area</vt:lpstr>
      <vt:lpstr>'IDEA 619'!Print_Area</vt:lpstr>
      <vt:lpstr>Interest!Print_Area</vt:lpstr>
      <vt:lpstr>Misc!Print_Area</vt:lpstr>
      <vt:lpstr>'Oregon Funds'!Print_Area</vt:lpstr>
      <vt:lpstr>Summary!Print_Area</vt:lpstr>
      <vt:lpstr>'Title 1D'!Print_Area</vt:lpstr>
      <vt:lpstr>'Title 1D Transition'!Print_Area</vt:lpstr>
      <vt:lpstr>'IDEA 611'!Print_Titles</vt:lpstr>
      <vt:lpstr>'IDEA 619'!Print_Titles</vt:lpstr>
      <vt:lpstr>Interest!Print_Titles</vt:lpstr>
      <vt:lpstr>Misc!Print_Titles</vt:lpstr>
      <vt:lpstr>'Oregon Funds'!Print_Titles</vt:lpstr>
      <vt:lpstr>Summary!Print_Titles</vt:lpstr>
      <vt:lpstr>'Title 1D'!Print_Titles</vt:lpstr>
      <vt:lpstr>'Title 1D Transition'!Print_Titles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KO Sam * ODE</cp:lastModifiedBy>
  <cp:lastPrinted>2010-01-22T16:32:42Z</cp:lastPrinted>
  <dcterms:created xsi:type="dcterms:W3CDTF">2007-05-30T19:49:50Z</dcterms:created>
  <dcterms:modified xsi:type="dcterms:W3CDTF">2025-08-06T17:23:24Z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1974220325</vt:i4>
  </property>
  <property fmtid="{D5CDD505-2E9C-101B-9397-08002B2CF9AE}" pid="4" name="_EmailSubject">
    <vt:lpwstr>2009-11 Regional Expenditure Report Template Jan 10.xls</vt:lpwstr>
  </property>
  <property fmtid="{D5CDD505-2E9C-101B-9397-08002B2CF9AE}" pid="5" name="_AuthorEmail">
    <vt:lpwstr>Pam.Williams@ode.state.or.us</vt:lpwstr>
  </property>
  <property fmtid="{D5CDD505-2E9C-101B-9397-08002B2CF9AE}" pid="6" name="_AuthorEmailDisplayName">
    <vt:lpwstr>WILLIAMS Pam</vt:lpwstr>
  </property>
  <property fmtid="{D5CDD505-2E9C-101B-9397-08002B2CF9AE}" pid="7" name="_ReviewingToolsShownOnce">
    <vt:lpwstr/>
  </property>
  <property fmtid="{D5CDD505-2E9C-101B-9397-08002B2CF9AE}" pid="8" name="ContentTypeId">
    <vt:lpwstr>0x0101005A90BEC0ABEDCA4385DC626126267D29</vt:lpwstr>
  </property>
</Properties>
</file>