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Cache/pivotCacheDefinition2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-120" windowWidth="23955" windowHeight="11055"/>
  </bookViews>
  <sheets>
    <sheet name="ADM by county lines" sheetId="1" r:id="rId1"/>
  </sheets>
  <definedNames>
    <definedName name="_xlnm._FilterDatabase" localSheetId="0" hidden="1">'ADM by county lines'!$A$8:$G$674</definedName>
    <definedName name="ADMtotal">'ADM by county lines'!$I$9:$K$44</definedName>
  </definedNames>
  <calcPr calcId="145621"/>
  <pivotCaches>
    <pivotCache cacheId="42" r:id="rId2"/>
    <pivotCache cacheId="43" r:id="rId3"/>
  </pivotCaches>
</workbook>
</file>

<file path=xl/calcChain.xml><?xml version="1.0" encoding="utf-8"?>
<calcChain xmlns="http://schemas.openxmlformats.org/spreadsheetml/2006/main">
  <c r="F606" i="1" l="1"/>
  <c r="G606" i="1" s="1"/>
  <c r="F595" i="1"/>
  <c r="G595" i="1" s="1"/>
  <c r="F455" i="1"/>
  <c r="G455" i="1" s="1"/>
  <c r="F569" i="1"/>
  <c r="G569" i="1" s="1"/>
  <c r="F466" i="1"/>
  <c r="G466" i="1" s="1"/>
  <c r="F121" i="1"/>
  <c r="G121" i="1" s="1"/>
  <c r="F100" i="1"/>
  <c r="G100" i="1" s="1"/>
  <c r="F674" i="1"/>
  <c r="G674" i="1" s="1"/>
  <c r="F639" i="1"/>
  <c r="G639" i="1" s="1"/>
  <c r="F530" i="1"/>
  <c r="G530" i="1" s="1"/>
  <c r="F454" i="1"/>
  <c r="G454" i="1" s="1"/>
  <c r="F673" i="1"/>
  <c r="G673" i="1" s="1"/>
  <c r="F672" i="1"/>
  <c r="G672" i="1" s="1"/>
  <c r="F529" i="1"/>
  <c r="G529" i="1" s="1"/>
  <c r="F671" i="1"/>
  <c r="G671" i="1" s="1"/>
  <c r="F648" i="1"/>
  <c r="G648" i="1" s="1"/>
  <c r="F638" i="1"/>
  <c r="G638" i="1" s="1"/>
  <c r="F453" i="1"/>
  <c r="G453" i="1" s="1"/>
  <c r="F227" i="1"/>
  <c r="G227" i="1" s="1"/>
  <c r="F82" i="1"/>
  <c r="G82" i="1" s="1"/>
  <c r="F670" i="1"/>
  <c r="G670" i="1" s="1"/>
  <c r="F669" i="1"/>
  <c r="G669" i="1" s="1"/>
  <c r="F528" i="1"/>
  <c r="G528" i="1" s="1"/>
  <c r="F452" i="1"/>
  <c r="G452" i="1" s="1"/>
  <c r="F668" i="1"/>
  <c r="G668" i="1" s="1"/>
  <c r="F605" i="1"/>
  <c r="G605" i="1" s="1"/>
  <c r="F585" i="1"/>
  <c r="G585" i="1" s="1"/>
  <c r="F568" i="1"/>
  <c r="G568" i="1" s="1"/>
  <c r="F667" i="1"/>
  <c r="G667" i="1" s="1"/>
  <c r="F647" i="1"/>
  <c r="G647" i="1" s="1"/>
  <c r="F637" i="1"/>
  <c r="G637" i="1" s="1"/>
  <c r="F604" i="1"/>
  <c r="G604" i="1" s="1"/>
  <c r="F594" i="1"/>
  <c r="G594" i="1" s="1"/>
  <c r="F584" i="1"/>
  <c r="G584" i="1" s="1"/>
  <c r="F567" i="1"/>
  <c r="G567" i="1" s="1"/>
  <c r="F547" i="1"/>
  <c r="G547" i="1" s="1"/>
  <c r="F527" i="1"/>
  <c r="G527" i="1" s="1"/>
  <c r="F507" i="1"/>
  <c r="G507" i="1" s="1"/>
  <c r="F465" i="1"/>
  <c r="G465" i="1" s="1"/>
  <c r="F451" i="1"/>
  <c r="G451" i="1" s="1"/>
  <c r="F406" i="1"/>
  <c r="G406" i="1" s="1"/>
  <c r="F386" i="1"/>
  <c r="G386" i="1" s="1"/>
  <c r="F360" i="1"/>
  <c r="G360" i="1" s="1"/>
  <c r="F344" i="1"/>
  <c r="G344" i="1" s="1"/>
  <c r="F300" i="1"/>
  <c r="G300" i="1" s="1"/>
  <c r="F287" i="1"/>
  <c r="G287" i="1" s="1"/>
  <c r="F275" i="1"/>
  <c r="G275" i="1" s="1"/>
  <c r="F258" i="1"/>
  <c r="G258" i="1" s="1"/>
  <c r="F238" i="1"/>
  <c r="G238" i="1" s="1"/>
  <c r="F212" i="1"/>
  <c r="G212" i="1" s="1"/>
  <c r="F196" i="1"/>
  <c r="G196" i="1" s="1"/>
  <c r="F169" i="1"/>
  <c r="G169" i="1" s="1"/>
  <c r="F154" i="1"/>
  <c r="G154" i="1" s="1"/>
  <c r="F146" i="1"/>
  <c r="G146" i="1" s="1"/>
  <c r="F135" i="1"/>
  <c r="G135" i="1" s="1"/>
  <c r="F120" i="1"/>
  <c r="G120" i="1" s="1"/>
  <c r="F99" i="1"/>
  <c r="G99" i="1" s="1"/>
  <c r="F81" i="1"/>
  <c r="G81" i="1" s="1"/>
  <c r="F45" i="1"/>
  <c r="G45" i="1" s="1"/>
  <c r="F23" i="1"/>
  <c r="G23" i="1" s="1"/>
  <c r="F666" i="1"/>
  <c r="G666" i="1" s="1"/>
  <c r="F646" i="1"/>
  <c r="G646" i="1" s="1"/>
  <c r="F636" i="1"/>
  <c r="G636" i="1" s="1"/>
  <c r="F526" i="1"/>
  <c r="G526" i="1" s="1"/>
  <c r="F506" i="1"/>
  <c r="G506" i="1" s="1"/>
  <c r="F450" i="1"/>
  <c r="G450" i="1" s="1"/>
  <c r="F385" i="1"/>
  <c r="G385" i="1" s="1"/>
  <c r="F359" i="1"/>
  <c r="G359" i="1" s="1"/>
  <c r="F343" i="1"/>
  <c r="G343" i="1" s="1"/>
  <c r="F201" i="1"/>
  <c r="G201" i="1" s="1"/>
  <c r="F195" i="1"/>
  <c r="G195" i="1" s="1"/>
  <c r="F168" i="1"/>
  <c r="G168" i="1" s="1"/>
  <c r="F119" i="1"/>
  <c r="G119" i="1" s="1"/>
  <c r="F98" i="1"/>
  <c r="G98" i="1" s="1"/>
  <c r="F80" i="1"/>
  <c r="G80" i="1" s="1"/>
  <c r="F44" i="1"/>
  <c r="G44" i="1" s="1"/>
  <c r="F645" i="1"/>
  <c r="G645" i="1" s="1"/>
  <c r="F665" i="1"/>
  <c r="G665" i="1" s="1"/>
  <c r="F635" i="1"/>
  <c r="G635" i="1" s="1"/>
  <c r="F546" i="1"/>
  <c r="G546" i="1" s="1"/>
  <c r="F505" i="1"/>
  <c r="G505" i="1" s="1"/>
  <c r="F449" i="1"/>
  <c r="G449" i="1" s="1"/>
  <c r="F342" i="1"/>
  <c r="G342" i="1" s="1"/>
  <c r="F257" i="1"/>
  <c r="G257" i="1" s="1"/>
  <c r="F194" i="1"/>
  <c r="G194" i="1" s="1"/>
  <c r="F134" i="1"/>
  <c r="G134" i="1" s="1"/>
  <c r="F118" i="1"/>
  <c r="G118" i="1" s="1"/>
  <c r="F97" i="1"/>
  <c r="G97" i="1" s="1"/>
  <c r="F79" i="1"/>
  <c r="G79" i="1" s="1"/>
  <c r="F43" i="1"/>
  <c r="G43" i="1" s="1"/>
  <c r="F664" i="1"/>
  <c r="G664" i="1" s="1"/>
  <c r="F644" i="1"/>
  <c r="G644" i="1" s="1"/>
  <c r="F634" i="1"/>
  <c r="G634" i="1" s="1"/>
  <c r="F583" i="1"/>
  <c r="G583" i="1" s="1"/>
  <c r="F536" i="1"/>
  <c r="G536" i="1" s="1"/>
  <c r="F525" i="1"/>
  <c r="G525" i="1" s="1"/>
  <c r="F504" i="1"/>
  <c r="G504" i="1" s="1"/>
  <c r="F464" i="1"/>
  <c r="G464" i="1" s="1"/>
  <c r="F448" i="1"/>
  <c r="G448" i="1" s="1"/>
  <c r="F78" i="1"/>
  <c r="G78" i="1" s="1"/>
  <c r="F633" i="1"/>
  <c r="G633" i="1" s="1"/>
  <c r="F503" i="1"/>
  <c r="G503" i="1" s="1"/>
  <c r="F447" i="1"/>
  <c r="G447" i="1" s="1"/>
  <c r="F77" i="1"/>
  <c r="G77" i="1" s="1"/>
  <c r="F663" i="1"/>
  <c r="G663" i="1" s="1"/>
  <c r="F632" i="1"/>
  <c r="G632" i="1" s="1"/>
  <c r="F566" i="1"/>
  <c r="G566" i="1" s="1"/>
  <c r="F524" i="1"/>
  <c r="G524" i="1" s="1"/>
  <c r="F502" i="1"/>
  <c r="G502" i="1" s="1"/>
  <c r="F446" i="1"/>
  <c r="G446" i="1" s="1"/>
  <c r="F117" i="1"/>
  <c r="G117" i="1" s="1"/>
  <c r="F76" i="1"/>
  <c r="G76" i="1" s="1"/>
  <c r="F662" i="1"/>
  <c r="G662" i="1" s="1"/>
  <c r="F631" i="1"/>
  <c r="G631" i="1" s="1"/>
  <c r="F535" i="1"/>
  <c r="G535" i="1" s="1"/>
  <c r="F523" i="1"/>
  <c r="G523" i="1" s="1"/>
  <c r="F501" i="1"/>
  <c r="G501" i="1" s="1"/>
  <c r="F630" i="1"/>
  <c r="G630" i="1" s="1"/>
  <c r="F500" i="1"/>
  <c r="G500" i="1" s="1"/>
  <c r="F463" i="1"/>
  <c r="G463" i="1" s="1"/>
  <c r="F237" i="1"/>
  <c r="G237" i="1" s="1"/>
  <c r="F116" i="1"/>
  <c r="G116" i="1" s="1"/>
  <c r="F661" i="1"/>
  <c r="G661" i="1" s="1"/>
  <c r="F629" i="1"/>
  <c r="G629" i="1" s="1"/>
  <c r="F499" i="1"/>
  <c r="G499" i="1" s="1"/>
  <c r="F445" i="1"/>
  <c r="G445" i="1" s="1"/>
  <c r="F384" i="1"/>
  <c r="G384" i="1" s="1"/>
  <c r="F115" i="1"/>
  <c r="G115" i="1" s="1"/>
  <c r="F603" i="1"/>
  <c r="G603" i="1" s="1"/>
  <c r="F593" i="1"/>
  <c r="G593" i="1" s="1"/>
  <c r="F602" i="1"/>
  <c r="G602" i="1" s="1"/>
  <c r="F582" i="1"/>
  <c r="G582" i="1" s="1"/>
  <c r="F522" i="1"/>
  <c r="G522" i="1" s="1"/>
  <c r="F498" i="1"/>
  <c r="G498" i="1" s="1"/>
  <c r="F444" i="1"/>
  <c r="G444" i="1" s="1"/>
  <c r="F405" i="1"/>
  <c r="G405" i="1" s="1"/>
  <c r="F274" i="1"/>
  <c r="G274" i="1" s="1"/>
  <c r="F236" i="1"/>
  <c r="G236" i="1" s="1"/>
  <c r="F145" i="1"/>
  <c r="G145" i="1" s="1"/>
  <c r="F114" i="1"/>
  <c r="G114" i="1" s="1"/>
  <c r="F96" i="1"/>
  <c r="G96" i="1" s="1"/>
  <c r="F75" i="1"/>
  <c r="G75" i="1" s="1"/>
  <c r="F592" i="1"/>
  <c r="G592" i="1" s="1"/>
  <c r="F591" i="1"/>
  <c r="G591" i="1" s="1"/>
  <c r="F581" i="1"/>
  <c r="G581" i="1" s="1"/>
  <c r="F590" i="1"/>
  <c r="G590" i="1" s="1"/>
  <c r="F589" i="1"/>
  <c r="G589" i="1" s="1"/>
  <c r="F580" i="1"/>
  <c r="G580" i="1" s="1"/>
  <c r="F565" i="1"/>
  <c r="G565" i="1" s="1"/>
  <c r="F579" i="1"/>
  <c r="G579" i="1" s="1"/>
  <c r="F578" i="1"/>
  <c r="G578" i="1" s="1"/>
  <c r="F577" i="1"/>
  <c r="G577" i="1" s="1"/>
  <c r="F22" i="1"/>
  <c r="G22" i="1" s="1"/>
  <c r="F576" i="1"/>
  <c r="G576" i="1" s="1"/>
  <c r="F575" i="1"/>
  <c r="G575" i="1" s="1"/>
  <c r="F564" i="1"/>
  <c r="G564" i="1" s="1"/>
  <c r="F167" i="1"/>
  <c r="G167" i="1" s="1"/>
  <c r="F21" i="1"/>
  <c r="G21" i="1" s="1"/>
  <c r="F563" i="1"/>
  <c r="G563" i="1" s="1"/>
  <c r="F562" i="1"/>
  <c r="G562" i="1" s="1"/>
  <c r="F561" i="1"/>
  <c r="G561" i="1" s="1"/>
  <c r="F574" i="1"/>
  <c r="G574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45" i="1"/>
  <c r="G545" i="1" s="1"/>
  <c r="F358" i="1"/>
  <c r="G358" i="1" s="1"/>
  <c r="F660" i="1"/>
  <c r="G660" i="1" s="1"/>
  <c r="F628" i="1"/>
  <c r="G628" i="1" s="1"/>
  <c r="F544" i="1"/>
  <c r="G544" i="1" s="1"/>
  <c r="F341" i="1"/>
  <c r="G341" i="1" s="1"/>
  <c r="F95" i="1"/>
  <c r="G95" i="1" s="1"/>
  <c r="F627" i="1"/>
  <c r="G627" i="1" s="1"/>
  <c r="F543" i="1"/>
  <c r="G543" i="1" s="1"/>
  <c r="F357" i="1"/>
  <c r="G357" i="1" s="1"/>
  <c r="F573" i="1"/>
  <c r="G573" i="1" s="1"/>
  <c r="F534" i="1"/>
  <c r="G534" i="1" s="1"/>
  <c r="F299" i="1"/>
  <c r="G299" i="1" s="1"/>
  <c r="F200" i="1"/>
  <c r="G200" i="1" s="1"/>
  <c r="F521" i="1"/>
  <c r="G521" i="1" s="1"/>
  <c r="F443" i="1"/>
  <c r="G443" i="1" s="1"/>
  <c r="F659" i="1"/>
  <c r="G659" i="1" s="1"/>
  <c r="F520" i="1"/>
  <c r="G520" i="1" s="1"/>
  <c r="F442" i="1"/>
  <c r="G442" i="1" s="1"/>
  <c r="F519" i="1"/>
  <c r="G519" i="1" s="1"/>
  <c r="F441" i="1"/>
  <c r="G441" i="1" s="1"/>
  <c r="F658" i="1"/>
  <c r="G658" i="1" s="1"/>
  <c r="F518" i="1"/>
  <c r="G518" i="1" s="1"/>
  <c r="F440" i="1"/>
  <c r="G440" i="1" s="1"/>
  <c r="F383" i="1"/>
  <c r="G383" i="1" s="1"/>
  <c r="F273" i="1"/>
  <c r="G273" i="1" s="1"/>
  <c r="F42" i="1"/>
  <c r="G42" i="1" s="1"/>
  <c r="F626" i="1"/>
  <c r="G626" i="1" s="1"/>
  <c r="F497" i="1"/>
  <c r="G497" i="1" s="1"/>
  <c r="F74" i="1"/>
  <c r="G74" i="1" s="1"/>
  <c r="F657" i="1"/>
  <c r="G657" i="1" s="1"/>
  <c r="F625" i="1"/>
  <c r="G625" i="1" s="1"/>
  <c r="F496" i="1"/>
  <c r="G496" i="1" s="1"/>
  <c r="F439" i="1"/>
  <c r="G439" i="1" s="1"/>
  <c r="F166" i="1"/>
  <c r="G166" i="1" s="1"/>
  <c r="F94" i="1"/>
  <c r="G94" i="1" s="1"/>
  <c r="F73" i="1"/>
  <c r="G73" i="1" s="1"/>
  <c r="F495" i="1"/>
  <c r="G495" i="1" s="1"/>
  <c r="F235" i="1"/>
  <c r="G235" i="1" s="1"/>
  <c r="F72" i="1"/>
  <c r="G72" i="1" s="1"/>
  <c r="F656" i="1"/>
  <c r="G656" i="1" s="1"/>
  <c r="F494" i="1"/>
  <c r="G494" i="1" s="1"/>
  <c r="F462" i="1"/>
  <c r="G462" i="1" s="1"/>
  <c r="F382" i="1"/>
  <c r="G382" i="1" s="1"/>
  <c r="F71" i="1"/>
  <c r="G71" i="1" s="1"/>
  <c r="F624" i="1"/>
  <c r="G624" i="1" s="1"/>
  <c r="F533" i="1"/>
  <c r="G533" i="1" s="1"/>
  <c r="F493" i="1"/>
  <c r="G493" i="1" s="1"/>
  <c r="F438" i="1"/>
  <c r="G438" i="1" s="1"/>
  <c r="F404" i="1"/>
  <c r="G404" i="1" s="1"/>
  <c r="F234" i="1"/>
  <c r="G234" i="1" s="1"/>
  <c r="F70" i="1"/>
  <c r="G70" i="1" s="1"/>
  <c r="F492" i="1"/>
  <c r="G492" i="1" s="1"/>
  <c r="F437" i="1"/>
  <c r="G437" i="1" s="1"/>
  <c r="F69" i="1"/>
  <c r="G69" i="1" s="1"/>
  <c r="F491" i="1"/>
  <c r="G491" i="1" s="1"/>
  <c r="F623" i="1"/>
  <c r="G623" i="1" s="1"/>
  <c r="F542" i="1"/>
  <c r="G542" i="1" s="1"/>
  <c r="F490" i="1"/>
  <c r="G490" i="1" s="1"/>
  <c r="F461" i="1"/>
  <c r="G461" i="1" s="1"/>
  <c r="F436" i="1"/>
  <c r="G436" i="1" s="1"/>
  <c r="F403" i="1"/>
  <c r="G403" i="1" s="1"/>
  <c r="F340" i="1"/>
  <c r="G340" i="1" s="1"/>
  <c r="F298" i="1"/>
  <c r="G298" i="1" s="1"/>
  <c r="F193" i="1"/>
  <c r="G193" i="1" s="1"/>
  <c r="F113" i="1"/>
  <c r="G113" i="1" s="1"/>
  <c r="F93" i="1"/>
  <c r="G93" i="1" s="1"/>
  <c r="F68" i="1"/>
  <c r="G68" i="1" s="1"/>
  <c r="F20" i="1"/>
  <c r="G20" i="1" s="1"/>
  <c r="F553" i="1"/>
  <c r="G553" i="1" s="1"/>
  <c r="F489" i="1"/>
  <c r="G489" i="1" s="1"/>
  <c r="F460" i="1"/>
  <c r="G460" i="1" s="1"/>
  <c r="F622" i="1"/>
  <c r="G622" i="1" s="1"/>
  <c r="F435" i="1"/>
  <c r="G435" i="1" s="1"/>
  <c r="F517" i="1"/>
  <c r="G517" i="1" s="1"/>
  <c r="F434" i="1"/>
  <c r="G434" i="1" s="1"/>
  <c r="F67" i="1"/>
  <c r="G67" i="1" s="1"/>
  <c r="F433" i="1"/>
  <c r="G433" i="1" s="1"/>
  <c r="F432" i="1"/>
  <c r="G432" i="1" s="1"/>
  <c r="F381" i="1"/>
  <c r="G381" i="1" s="1"/>
  <c r="F356" i="1"/>
  <c r="G356" i="1" s="1"/>
  <c r="F655" i="1"/>
  <c r="G655" i="1" s="1"/>
  <c r="F621" i="1"/>
  <c r="G621" i="1" s="1"/>
  <c r="F516" i="1"/>
  <c r="G516" i="1" s="1"/>
  <c r="F488" i="1"/>
  <c r="G488" i="1" s="1"/>
  <c r="F431" i="1"/>
  <c r="G431" i="1" s="1"/>
  <c r="F380" i="1"/>
  <c r="G380" i="1" s="1"/>
  <c r="F355" i="1"/>
  <c r="G355" i="1" s="1"/>
  <c r="F272" i="1"/>
  <c r="G272" i="1" s="1"/>
  <c r="F66" i="1"/>
  <c r="G66" i="1" s="1"/>
  <c r="F430" i="1"/>
  <c r="G430" i="1" s="1"/>
  <c r="F429" i="1"/>
  <c r="G429" i="1" s="1"/>
  <c r="F379" i="1"/>
  <c r="G379" i="1" s="1"/>
  <c r="F428" i="1"/>
  <c r="G428" i="1" s="1"/>
  <c r="F427" i="1"/>
  <c r="G427" i="1" s="1"/>
  <c r="F65" i="1"/>
  <c r="G65" i="1" s="1"/>
  <c r="F426" i="1"/>
  <c r="G426" i="1" s="1"/>
  <c r="F64" i="1"/>
  <c r="G64" i="1" s="1"/>
  <c r="F402" i="1"/>
  <c r="G402" i="1" s="1"/>
  <c r="F401" i="1"/>
  <c r="G401" i="1" s="1"/>
  <c r="F400" i="1"/>
  <c r="G400" i="1" s="1"/>
  <c r="F226" i="1"/>
  <c r="G226" i="1" s="1"/>
  <c r="F399" i="1"/>
  <c r="G399" i="1" s="1"/>
  <c r="F398" i="1"/>
  <c r="G398" i="1" s="1"/>
  <c r="F397" i="1"/>
  <c r="G397" i="1" s="1"/>
  <c r="F396" i="1"/>
  <c r="G396" i="1" s="1"/>
  <c r="F378" i="1"/>
  <c r="G378" i="1" s="1"/>
  <c r="F395" i="1"/>
  <c r="G395" i="1" s="1"/>
  <c r="F225" i="1"/>
  <c r="G225" i="1" s="1"/>
  <c r="F425" i="1"/>
  <c r="G425" i="1" s="1"/>
  <c r="F394" i="1"/>
  <c r="G394" i="1" s="1"/>
  <c r="F393" i="1"/>
  <c r="G393" i="1" s="1"/>
  <c r="F424" i="1"/>
  <c r="G424" i="1" s="1"/>
  <c r="F377" i="1"/>
  <c r="G377" i="1" s="1"/>
  <c r="F41" i="1"/>
  <c r="G41" i="1" s="1"/>
  <c r="F654" i="1"/>
  <c r="G654" i="1" s="1"/>
  <c r="F643" i="1"/>
  <c r="G643" i="1" s="1"/>
  <c r="F620" i="1"/>
  <c r="G620" i="1" s="1"/>
  <c r="F601" i="1"/>
  <c r="G601" i="1" s="1"/>
  <c r="F588" i="1"/>
  <c r="G588" i="1" s="1"/>
  <c r="F572" i="1"/>
  <c r="G572" i="1" s="1"/>
  <c r="F552" i="1"/>
  <c r="G552" i="1" s="1"/>
  <c r="F541" i="1"/>
  <c r="G541" i="1" s="1"/>
  <c r="F532" i="1"/>
  <c r="G532" i="1" s="1"/>
  <c r="F515" i="1"/>
  <c r="G515" i="1" s="1"/>
  <c r="F487" i="1"/>
  <c r="G487" i="1" s="1"/>
  <c r="F459" i="1"/>
  <c r="G459" i="1" s="1"/>
  <c r="F423" i="1"/>
  <c r="G423" i="1" s="1"/>
  <c r="F392" i="1"/>
  <c r="G392" i="1" s="1"/>
  <c r="F376" i="1"/>
  <c r="G376" i="1" s="1"/>
  <c r="F354" i="1"/>
  <c r="G354" i="1" s="1"/>
  <c r="F339" i="1"/>
  <c r="G339" i="1" s="1"/>
  <c r="F309" i="1"/>
  <c r="G309" i="1" s="1"/>
  <c r="F297" i="1"/>
  <c r="G297" i="1" s="1"/>
  <c r="F286" i="1"/>
  <c r="G286" i="1" s="1"/>
  <c r="F271" i="1"/>
  <c r="G271" i="1" s="1"/>
  <c r="F256" i="1"/>
  <c r="G256" i="1" s="1"/>
  <c r="F233" i="1"/>
  <c r="G233" i="1" s="1"/>
  <c r="F224" i="1"/>
  <c r="G224" i="1" s="1"/>
  <c r="F211" i="1"/>
  <c r="G211" i="1" s="1"/>
  <c r="F199" i="1"/>
  <c r="G199" i="1" s="1"/>
  <c r="F192" i="1"/>
  <c r="G192" i="1" s="1"/>
  <c r="F165" i="1"/>
  <c r="G165" i="1" s="1"/>
  <c r="F153" i="1"/>
  <c r="G153" i="1" s="1"/>
  <c r="F144" i="1"/>
  <c r="G144" i="1" s="1"/>
  <c r="F133" i="1"/>
  <c r="G133" i="1" s="1"/>
  <c r="F112" i="1"/>
  <c r="G112" i="1" s="1"/>
  <c r="F92" i="1"/>
  <c r="G92" i="1" s="1"/>
  <c r="F63" i="1"/>
  <c r="G63" i="1" s="1"/>
  <c r="F40" i="1"/>
  <c r="G40" i="1" s="1"/>
  <c r="F19" i="1"/>
  <c r="G19" i="1" s="1"/>
  <c r="F422" i="1"/>
  <c r="G422" i="1" s="1"/>
  <c r="F375" i="1"/>
  <c r="G375" i="1" s="1"/>
  <c r="F421" i="1"/>
  <c r="G421" i="1" s="1"/>
  <c r="F374" i="1"/>
  <c r="G374" i="1" s="1"/>
  <c r="F338" i="1"/>
  <c r="G338" i="1" s="1"/>
  <c r="F39" i="1"/>
  <c r="G39" i="1" s="1"/>
  <c r="F619" i="1"/>
  <c r="G619" i="1" s="1"/>
  <c r="F540" i="1"/>
  <c r="G540" i="1" s="1"/>
  <c r="F514" i="1"/>
  <c r="G514" i="1" s="1"/>
  <c r="F486" i="1"/>
  <c r="G486" i="1" s="1"/>
  <c r="F458" i="1"/>
  <c r="G458" i="1" s="1"/>
  <c r="F420" i="1"/>
  <c r="G420" i="1" s="1"/>
  <c r="F373" i="1"/>
  <c r="G373" i="1" s="1"/>
  <c r="F353" i="1"/>
  <c r="G353" i="1" s="1"/>
  <c r="F337" i="1"/>
  <c r="G337" i="1" s="1"/>
  <c r="F270" i="1"/>
  <c r="G270" i="1" s="1"/>
  <c r="F255" i="1"/>
  <c r="G255" i="1" s="1"/>
  <c r="F191" i="1"/>
  <c r="G191" i="1" s="1"/>
  <c r="F111" i="1"/>
  <c r="G111" i="1" s="1"/>
  <c r="F62" i="1"/>
  <c r="G62" i="1" s="1"/>
  <c r="F38" i="1"/>
  <c r="G38" i="1" s="1"/>
  <c r="F618" i="1"/>
  <c r="G618" i="1" s="1"/>
  <c r="F551" i="1"/>
  <c r="G551" i="1" s="1"/>
  <c r="F539" i="1"/>
  <c r="G539" i="1" s="1"/>
  <c r="F513" i="1"/>
  <c r="G513" i="1" s="1"/>
  <c r="F485" i="1"/>
  <c r="G485" i="1" s="1"/>
  <c r="F419" i="1"/>
  <c r="G419" i="1" s="1"/>
  <c r="F391" i="1"/>
  <c r="G391" i="1" s="1"/>
  <c r="F372" i="1"/>
  <c r="G372" i="1" s="1"/>
  <c r="F352" i="1"/>
  <c r="G352" i="1" s="1"/>
  <c r="F336" i="1"/>
  <c r="G336" i="1" s="1"/>
  <c r="F308" i="1"/>
  <c r="G308" i="1" s="1"/>
  <c r="F285" i="1"/>
  <c r="G285" i="1" s="1"/>
  <c r="F132" i="1"/>
  <c r="G132" i="1" s="1"/>
  <c r="F61" i="1"/>
  <c r="G61" i="1" s="1"/>
  <c r="F37" i="1"/>
  <c r="G37" i="1" s="1"/>
  <c r="F371" i="1"/>
  <c r="G371" i="1" s="1"/>
  <c r="F335" i="1"/>
  <c r="G335" i="1" s="1"/>
  <c r="F36" i="1"/>
  <c r="G36" i="1" s="1"/>
  <c r="F484" i="1"/>
  <c r="G484" i="1" s="1"/>
  <c r="F370" i="1"/>
  <c r="G370" i="1" s="1"/>
  <c r="F351" i="1"/>
  <c r="G351" i="1" s="1"/>
  <c r="F296" i="1"/>
  <c r="G296" i="1" s="1"/>
  <c r="F190" i="1"/>
  <c r="G190" i="1" s="1"/>
  <c r="F164" i="1"/>
  <c r="G164" i="1" s="1"/>
  <c r="F110" i="1"/>
  <c r="G110" i="1" s="1"/>
  <c r="F60" i="1"/>
  <c r="G60" i="1" s="1"/>
  <c r="F35" i="1"/>
  <c r="G35" i="1" s="1"/>
  <c r="F483" i="1"/>
  <c r="G483" i="1" s="1"/>
  <c r="F418" i="1"/>
  <c r="G418" i="1" s="1"/>
  <c r="F369" i="1"/>
  <c r="G369" i="1" s="1"/>
  <c r="F334" i="1"/>
  <c r="G334" i="1" s="1"/>
  <c r="F333" i="1"/>
  <c r="G333" i="1" s="1"/>
  <c r="F368" i="1"/>
  <c r="G368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295" i="1"/>
  <c r="G295" i="1" s="1"/>
  <c r="F189" i="1"/>
  <c r="G189" i="1" s="1"/>
  <c r="F131" i="1"/>
  <c r="G131" i="1" s="1"/>
  <c r="F324" i="1"/>
  <c r="G324" i="1" s="1"/>
  <c r="F323" i="1"/>
  <c r="G323" i="1" s="1"/>
  <c r="F322" i="1"/>
  <c r="G322" i="1" s="1"/>
  <c r="F367" i="1"/>
  <c r="G367" i="1" s="1"/>
  <c r="F321" i="1"/>
  <c r="G321" i="1" s="1"/>
  <c r="F188" i="1"/>
  <c r="G188" i="1" s="1"/>
  <c r="F417" i="1"/>
  <c r="G417" i="1" s="1"/>
  <c r="F366" i="1"/>
  <c r="G366" i="1" s="1"/>
  <c r="F320" i="1"/>
  <c r="G320" i="1" s="1"/>
  <c r="F512" i="1"/>
  <c r="G512" i="1" s="1"/>
  <c r="F319" i="1"/>
  <c r="G319" i="1" s="1"/>
  <c r="F18" i="1"/>
  <c r="G18" i="1" s="1"/>
  <c r="F307" i="1"/>
  <c r="G307" i="1" s="1"/>
  <c r="F306" i="1"/>
  <c r="G306" i="1" s="1"/>
  <c r="F305" i="1"/>
  <c r="G305" i="1" s="1"/>
  <c r="F318" i="1"/>
  <c r="G318" i="1" s="1"/>
  <c r="F304" i="1"/>
  <c r="G304" i="1" s="1"/>
  <c r="F303" i="1"/>
  <c r="G303" i="1" s="1"/>
  <c r="F294" i="1"/>
  <c r="G294" i="1" s="1"/>
  <c r="F416" i="1"/>
  <c r="G416" i="1" s="1"/>
  <c r="F293" i="1"/>
  <c r="G293" i="1" s="1"/>
  <c r="F284" i="1"/>
  <c r="G284" i="1" s="1"/>
  <c r="F254" i="1"/>
  <c r="G254" i="1" s="1"/>
  <c r="F187" i="1"/>
  <c r="G187" i="1" s="1"/>
  <c r="F283" i="1"/>
  <c r="G283" i="1" s="1"/>
  <c r="F600" i="1"/>
  <c r="G600" i="1" s="1"/>
  <c r="F282" i="1"/>
  <c r="G282" i="1" s="1"/>
  <c r="F269" i="1"/>
  <c r="G269" i="1" s="1"/>
  <c r="F163" i="1"/>
  <c r="G163" i="1" s="1"/>
  <c r="F143" i="1"/>
  <c r="G143" i="1" s="1"/>
  <c r="F268" i="1"/>
  <c r="G268" i="1" s="1"/>
  <c r="F162" i="1"/>
  <c r="G162" i="1" s="1"/>
  <c r="F267" i="1"/>
  <c r="G267" i="1" s="1"/>
  <c r="F266" i="1"/>
  <c r="G266" i="1" s="1"/>
  <c r="F253" i="1"/>
  <c r="G253" i="1" s="1"/>
  <c r="F482" i="1"/>
  <c r="G482" i="1" s="1"/>
  <c r="F292" i="1"/>
  <c r="G292" i="1" s="1"/>
  <c r="F281" i="1"/>
  <c r="G281" i="1" s="1"/>
  <c r="F252" i="1"/>
  <c r="G252" i="1" s="1"/>
  <c r="F251" i="1"/>
  <c r="G251" i="1" s="1"/>
  <c r="F250" i="1"/>
  <c r="G250" i="1" s="1"/>
  <c r="F249" i="1"/>
  <c r="G249" i="1" s="1"/>
  <c r="F280" i="1"/>
  <c r="G280" i="1" s="1"/>
  <c r="F248" i="1"/>
  <c r="G248" i="1" s="1"/>
  <c r="F279" i="1"/>
  <c r="G279" i="1" s="1"/>
  <c r="F247" i="1"/>
  <c r="G247" i="1" s="1"/>
  <c r="F278" i="1"/>
  <c r="G278" i="1" s="1"/>
  <c r="F265" i="1"/>
  <c r="G265" i="1" s="1"/>
  <c r="F246" i="1"/>
  <c r="G246" i="1" s="1"/>
  <c r="F317" i="1"/>
  <c r="G317" i="1" s="1"/>
  <c r="F245" i="1"/>
  <c r="G245" i="1" s="1"/>
  <c r="F244" i="1"/>
  <c r="G244" i="1" s="1"/>
  <c r="F599" i="1"/>
  <c r="G599" i="1" s="1"/>
  <c r="F232" i="1"/>
  <c r="G232" i="1" s="1"/>
  <c r="F223" i="1"/>
  <c r="G223" i="1" s="1"/>
  <c r="F210" i="1"/>
  <c r="G210" i="1" s="1"/>
  <c r="F222" i="1"/>
  <c r="G222" i="1" s="1"/>
  <c r="F221" i="1"/>
  <c r="G221" i="1" s="1"/>
  <c r="F220" i="1"/>
  <c r="G220" i="1" s="1"/>
  <c r="F219" i="1"/>
  <c r="G219" i="1" s="1"/>
  <c r="F302" i="1"/>
  <c r="G302" i="1" s="1"/>
  <c r="F218" i="1"/>
  <c r="G218" i="1" s="1"/>
  <c r="F217" i="1"/>
  <c r="G217" i="1" s="1"/>
  <c r="F216" i="1"/>
  <c r="G216" i="1" s="1"/>
  <c r="F215" i="1"/>
  <c r="G215" i="1" s="1"/>
  <c r="F214" i="1"/>
  <c r="G214" i="1" s="1"/>
  <c r="F209" i="1"/>
  <c r="G209" i="1" s="1"/>
  <c r="F208" i="1"/>
  <c r="G208" i="1" s="1"/>
  <c r="F207" i="1"/>
  <c r="G207" i="1" s="1"/>
  <c r="F206" i="1"/>
  <c r="G206" i="1" s="1"/>
  <c r="F205" i="1"/>
  <c r="G205" i="1" s="1"/>
  <c r="F642" i="1"/>
  <c r="G642" i="1" s="1"/>
  <c r="F198" i="1"/>
  <c r="G198" i="1" s="1"/>
  <c r="F197" i="1"/>
  <c r="G197" i="1" s="1"/>
  <c r="F350" i="1"/>
  <c r="G350" i="1" s="1"/>
  <c r="F186" i="1"/>
  <c r="G186" i="1" s="1"/>
  <c r="F185" i="1"/>
  <c r="G185" i="1" s="1"/>
  <c r="F316" i="1"/>
  <c r="G316" i="1" s="1"/>
  <c r="F243" i="1"/>
  <c r="G243" i="1" s="1"/>
  <c r="F184" i="1"/>
  <c r="G184" i="1" s="1"/>
  <c r="F130" i="1"/>
  <c r="G130" i="1" s="1"/>
  <c r="F183" i="1"/>
  <c r="G183" i="1" s="1"/>
  <c r="F182" i="1"/>
  <c r="G182" i="1" s="1"/>
  <c r="F653" i="1"/>
  <c r="G653" i="1" s="1"/>
  <c r="F641" i="1"/>
  <c r="G641" i="1" s="1"/>
  <c r="F617" i="1"/>
  <c r="G617" i="1" s="1"/>
  <c r="F598" i="1"/>
  <c r="G598" i="1" s="1"/>
  <c r="F587" i="1"/>
  <c r="G587" i="1" s="1"/>
  <c r="F571" i="1"/>
  <c r="G571" i="1" s="1"/>
  <c r="F550" i="1"/>
  <c r="G550" i="1" s="1"/>
  <c r="F538" i="1"/>
  <c r="G538" i="1" s="1"/>
  <c r="F511" i="1"/>
  <c r="G511" i="1" s="1"/>
  <c r="F481" i="1"/>
  <c r="G481" i="1" s="1"/>
  <c r="F457" i="1"/>
  <c r="G457" i="1" s="1"/>
  <c r="F415" i="1"/>
  <c r="G415" i="1" s="1"/>
  <c r="F390" i="1"/>
  <c r="G390" i="1" s="1"/>
  <c r="F365" i="1"/>
  <c r="G365" i="1" s="1"/>
  <c r="F349" i="1"/>
  <c r="G349" i="1" s="1"/>
  <c r="F315" i="1"/>
  <c r="G315" i="1" s="1"/>
  <c r="F291" i="1"/>
  <c r="G291" i="1" s="1"/>
  <c r="F277" i="1"/>
  <c r="G277" i="1" s="1"/>
  <c r="F264" i="1"/>
  <c r="G264" i="1" s="1"/>
  <c r="F242" i="1"/>
  <c r="G242" i="1" s="1"/>
  <c r="F231" i="1"/>
  <c r="G231" i="1" s="1"/>
  <c r="F204" i="1"/>
  <c r="G204" i="1" s="1"/>
  <c r="F181" i="1"/>
  <c r="G181" i="1" s="1"/>
  <c r="F161" i="1"/>
  <c r="G161" i="1" s="1"/>
  <c r="F152" i="1"/>
  <c r="G152" i="1" s="1"/>
  <c r="F142" i="1"/>
  <c r="G142" i="1" s="1"/>
  <c r="F129" i="1"/>
  <c r="G129" i="1" s="1"/>
  <c r="F109" i="1"/>
  <c r="G109" i="1" s="1"/>
  <c r="F91" i="1"/>
  <c r="G91" i="1" s="1"/>
  <c r="F59" i="1"/>
  <c r="G59" i="1" s="1"/>
  <c r="F34" i="1"/>
  <c r="G34" i="1" s="1"/>
  <c r="F17" i="1"/>
  <c r="G17" i="1" s="1"/>
  <c r="F180" i="1"/>
  <c r="G180" i="1" s="1"/>
  <c r="F179" i="1"/>
  <c r="G179" i="1" s="1"/>
  <c r="F178" i="1"/>
  <c r="G178" i="1" s="1"/>
  <c r="F177" i="1"/>
  <c r="G177" i="1" s="1"/>
  <c r="F160" i="1"/>
  <c r="G160" i="1" s="1"/>
  <c r="F176" i="1"/>
  <c r="G176" i="1" s="1"/>
  <c r="F175" i="1"/>
  <c r="G175" i="1" s="1"/>
  <c r="F174" i="1"/>
  <c r="G174" i="1" s="1"/>
  <c r="F173" i="1"/>
  <c r="G173" i="1" s="1"/>
  <c r="F263" i="1"/>
  <c r="G263" i="1" s="1"/>
  <c r="F159" i="1"/>
  <c r="G159" i="1" s="1"/>
  <c r="F141" i="1"/>
  <c r="G141" i="1" s="1"/>
  <c r="F262" i="1"/>
  <c r="G262" i="1" s="1"/>
  <c r="F172" i="1"/>
  <c r="G172" i="1" s="1"/>
  <c r="F158" i="1"/>
  <c r="G158" i="1" s="1"/>
  <c r="F140" i="1"/>
  <c r="G140" i="1" s="1"/>
  <c r="F33" i="1"/>
  <c r="G33" i="1" s="1"/>
  <c r="F480" i="1"/>
  <c r="G480" i="1" s="1"/>
  <c r="F290" i="1"/>
  <c r="G290" i="1" s="1"/>
  <c r="F261" i="1"/>
  <c r="G261" i="1" s="1"/>
  <c r="F157" i="1"/>
  <c r="G157" i="1" s="1"/>
  <c r="F139" i="1"/>
  <c r="G139" i="1" s="1"/>
  <c r="F90" i="1"/>
  <c r="G90" i="1" s="1"/>
  <c r="F32" i="1"/>
  <c r="G32" i="1" s="1"/>
  <c r="F151" i="1"/>
  <c r="G151" i="1" s="1"/>
  <c r="F150" i="1"/>
  <c r="G150" i="1" s="1"/>
  <c r="F128" i="1"/>
  <c r="G128" i="1" s="1"/>
  <c r="F149" i="1"/>
  <c r="G149" i="1" s="1"/>
  <c r="F652" i="1"/>
  <c r="G652" i="1" s="1"/>
  <c r="F616" i="1"/>
  <c r="G616" i="1" s="1"/>
  <c r="F597" i="1"/>
  <c r="G597" i="1" s="1"/>
  <c r="F549" i="1"/>
  <c r="G549" i="1" s="1"/>
  <c r="F479" i="1"/>
  <c r="G479" i="1" s="1"/>
  <c r="F414" i="1"/>
  <c r="G414" i="1" s="1"/>
  <c r="F389" i="1"/>
  <c r="G389" i="1" s="1"/>
  <c r="F348" i="1"/>
  <c r="G348" i="1" s="1"/>
  <c r="F314" i="1"/>
  <c r="G314" i="1" s="1"/>
  <c r="F289" i="1"/>
  <c r="G289" i="1" s="1"/>
  <c r="F260" i="1"/>
  <c r="G260" i="1" s="1"/>
  <c r="F241" i="1"/>
  <c r="G241" i="1" s="1"/>
  <c r="F230" i="1"/>
  <c r="G230" i="1" s="1"/>
  <c r="F156" i="1"/>
  <c r="G156" i="1" s="1"/>
  <c r="F138" i="1"/>
  <c r="G138" i="1" s="1"/>
  <c r="F108" i="1"/>
  <c r="G108" i="1" s="1"/>
  <c r="F58" i="1"/>
  <c r="G58" i="1" s="1"/>
  <c r="F31" i="1"/>
  <c r="G31" i="1" s="1"/>
  <c r="F16" i="1"/>
  <c r="G16" i="1" s="1"/>
  <c r="F148" i="1"/>
  <c r="G148" i="1" s="1"/>
  <c r="F127" i="1"/>
  <c r="G127" i="1" s="1"/>
  <c r="F30" i="1"/>
  <c r="G30" i="1" s="1"/>
  <c r="F126" i="1"/>
  <c r="G126" i="1" s="1"/>
  <c r="F125" i="1"/>
  <c r="G125" i="1" s="1"/>
  <c r="F651" i="1"/>
  <c r="G651" i="1" s="1"/>
  <c r="F640" i="1"/>
  <c r="G640" i="1" s="1"/>
  <c r="F615" i="1"/>
  <c r="G615" i="1" s="1"/>
  <c r="F596" i="1"/>
  <c r="G596" i="1" s="1"/>
  <c r="F586" i="1"/>
  <c r="G586" i="1" s="1"/>
  <c r="F570" i="1"/>
  <c r="G570" i="1" s="1"/>
  <c r="F548" i="1"/>
  <c r="G548" i="1" s="1"/>
  <c r="F537" i="1"/>
  <c r="G537" i="1" s="1"/>
  <c r="F531" i="1"/>
  <c r="G531" i="1" s="1"/>
  <c r="F510" i="1"/>
  <c r="G510" i="1" s="1"/>
  <c r="F478" i="1"/>
  <c r="G478" i="1" s="1"/>
  <c r="F456" i="1"/>
  <c r="G456" i="1" s="1"/>
  <c r="F413" i="1"/>
  <c r="G413" i="1" s="1"/>
  <c r="F388" i="1"/>
  <c r="G388" i="1" s="1"/>
  <c r="F364" i="1"/>
  <c r="G364" i="1" s="1"/>
  <c r="F347" i="1"/>
  <c r="G347" i="1" s="1"/>
  <c r="F313" i="1"/>
  <c r="G313" i="1" s="1"/>
  <c r="F301" i="1"/>
  <c r="G301" i="1" s="1"/>
  <c r="F288" i="1"/>
  <c r="G288" i="1" s="1"/>
  <c r="F276" i="1"/>
  <c r="G276" i="1" s="1"/>
  <c r="F259" i="1"/>
  <c r="G259" i="1" s="1"/>
  <c r="F240" i="1"/>
  <c r="G240" i="1" s="1"/>
  <c r="F229" i="1"/>
  <c r="G229" i="1" s="1"/>
  <c r="F213" i="1"/>
  <c r="G213" i="1" s="1"/>
  <c r="F203" i="1"/>
  <c r="G203" i="1" s="1"/>
  <c r="F171" i="1"/>
  <c r="G171" i="1" s="1"/>
  <c r="F155" i="1"/>
  <c r="G155" i="1" s="1"/>
  <c r="F147" i="1"/>
  <c r="G147" i="1" s="1"/>
  <c r="F137" i="1"/>
  <c r="G137" i="1" s="1"/>
  <c r="F124" i="1"/>
  <c r="G124" i="1" s="1"/>
  <c r="F107" i="1"/>
  <c r="G107" i="1" s="1"/>
  <c r="F89" i="1"/>
  <c r="G89" i="1" s="1"/>
  <c r="F57" i="1"/>
  <c r="G57" i="1" s="1"/>
  <c r="F29" i="1"/>
  <c r="G29" i="1" s="1"/>
  <c r="F15" i="1"/>
  <c r="G15" i="1" s="1"/>
  <c r="F170" i="1"/>
  <c r="G170" i="1" s="1"/>
  <c r="F136" i="1"/>
  <c r="G136" i="1" s="1"/>
  <c r="F123" i="1"/>
  <c r="G123" i="1" s="1"/>
  <c r="F122" i="1"/>
  <c r="G122" i="1" s="1"/>
  <c r="F614" i="1"/>
  <c r="G614" i="1" s="1"/>
  <c r="F477" i="1"/>
  <c r="G477" i="1" s="1"/>
  <c r="F106" i="1"/>
  <c r="G106" i="1" s="1"/>
  <c r="F613" i="1"/>
  <c r="G613" i="1" s="1"/>
  <c r="F105" i="1"/>
  <c r="G105" i="1" s="1"/>
  <c r="F88" i="1"/>
  <c r="G88" i="1" s="1"/>
  <c r="F104" i="1"/>
  <c r="G104" i="1" s="1"/>
  <c r="F103" i="1"/>
  <c r="G103" i="1" s="1"/>
  <c r="F87" i="1"/>
  <c r="G87" i="1" s="1"/>
  <c r="F14" i="1"/>
  <c r="G14" i="1" s="1"/>
  <c r="F612" i="1"/>
  <c r="G612" i="1" s="1"/>
  <c r="F476" i="1"/>
  <c r="G476" i="1" s="1"/>
  <c r="F102" i="1"/>
  <c r="G102" i="1" s="1"/>
  <c r="F56" i="1"/>
  <c r="G56" i="1" s="1"/>
  <c r="F86" i="1"/>
  <c r="G86" i="1" s="1"/>
  <c r="F85" i="1"/>
  <c r="G85" i="1" s="1"/>
  <c r="F84" i="1"/>
  <c r="G84" i="1" s="1"/>
  <c r="F412" i="1"/>
  <c r="G412" i="1" s="1"/>
  <c r="F239" i="1"/>
  <c r="G239" i="1" s="1"/>
  <c r="F101" i="1"/>
  <c r="G101" i="1" s="1"/>
  <c r="F83" i="1"/>
  <c r="G83" i="1" s="1"/>
  <c r="F475" i="1"/>
  <c r="G475" i="1" s="1"/>
  <c r="F55" i="1"/>
  <c r="G55" i="1" s="1"/>
  <c r="F474" i="1"/>
  <c r="G474" i="1" s="1"/>
  <c r="F54" i="1"/>
  <c r="G54" i="1" s="1"/>
  <c r="F53" i="1"/>
  <c r="G53" i="1" s="1"/>
  <c r="F611" i="1"/>
  <c r="G611" i="1" s="1"/>
  <c r="F473" i="1"/>
  <c r="G473" i="1" s="1"/>
  <c r="F52" i="1"/>
  <c r="G52" i="1" s="1"/>
  <c r="F472" i="1"/>
  <c r="G472" i="1" s="1"/>
  <c r="F51" i="1"/>
  <c r="G51" i="1" s="1"/>
  <c r="F471" i="1"/>
  <c r="G471" i="1" s="1"/>
  <c r="F50" i="1"/>
  <c r="G50" i="1" s="1"/>
  <c r="F49" i="1"/>
  <c r="G49" i="1" s="1"/>
  <c r="F610" i="1"/>
  <c r="G610" i="1" s="1"/>
  <c r="F470" i="1"/>
  <c r="G470" i="1" s="1"/>
  <c r="F411" i="1"/>
  <c r="G411" i="1" s="1"/>
  <c r="F363" i="1"/>
  <c r="G363" i="1" s="1"/>
  <c r="F48" i="1"/>
  <c r="G48" i="1" s="1"/>
  <c r="F650" i="1"/>
  <c r="G650" i="1" s="1"/>
  <c r="F609" i="1"/>
  <c r="G609" i="1" s="1"/>
  <c r="F469" i="1"/>
  <c r="G469" i="1" s="1"/>
  <c r="F410" i="1"/>
  <c r="G410" i="1" s="1"/>
  <c r="F312" i="1"/>
  <c r="G312" i="1" s="1"/>
  <c r="F228" i="1"/>
  <c r="G228" i="1" s="1"/>
  <c r="F47" i="1"/>
  <c r="G47" i="1" s="1"/>
  <c r="F649" i="1"/>
  <c r="G649" i="1" s="1"/>
  <c r="F608" i="1"/>
  <c r="G608" i="1" s="1"/>
  <c r="F468" i="1"/>
  <c r="G468" i="1" s="1"/>
  <c r="F409" i="1"/>
  <c r="G409" i="1" s="1"/>
  <c r="F46" i="1"/>
  <c r="G46" i="1" s="1"/>
  <c r="F13" i="1"/>
  <c r="G13" i="1" s="1"/>
  <c r="F509" i="1"/>
  <c r="G509" i="1" s="1"/>
  <c r="F408" i="1"/>
  <c r="G408" i="1" s="1"/>
  <c r="F362" i="1"/>
  <c r="G362" i="1" s="1"/>
  <c r="F346" i="1"/>
  <c r="G346" i="1" s="1"/>
  <c r="F311" i="1"/>
  <c r="G311" i="1" s="1"/>
  <c r="F28" i="1"/>
  <c r="G28" i="1" s="1"/>
  <c r="F508" i="1"/>
  <c r="G508" i="1" s="1"/>
  <c r="F407" i="1"/>
  <c r="G407" i="1" s="1"/>
  <c r="F361" i="1"/>
  <c r="G361" i="1" s="1"/>
  <c r="F345" i="1"/>
  <c r="G345" i="1" s="1"/>
  <c r="F27" i="1"/>
  <c r="G27" i="1" s="1"/>
  <c r="F26" i="1"/>
  <c r="G26" i="1" s="1"/>
  <c r="F310" i="1"/>
  <c r="G310" i="1" s="1"/>
  <c r="F25" i="1"/>
  <c r="G25" i="1" s="1"/>
  <c r="F24" i="1"/>
  <c r="G24" i="1" s="1"/>
  <c r="F12" i="1"/>
  <c r="G12" i="1" s="1"/>
  <c r="F387" i="1"/>
  <c r="G387" i="1" s="1"/>
  <c r="F202" i="1"/>
  <c r="G202" i="1" s="1"/>
  <c r="F11" i="1"/>
  <c r="G11" i="1" s="1"/>
  <c r="F10" i="1"/>
  <c r="G10" i="1" s="1"/>
  <c r="F607" i="1"/>
  <c r="G607" i="1" s="1"/>
  <c r="F467" i="1"/>
  <c r="G467" i="1" s="1"/>
  <c r="F9" i="1"/>
  <c r="G9" i="1" s="1"/>
</calcChain>
</file>

<file path=xl/sharedStrings.xml><?xml version="1.0" encoding="utf-8"?>
<sst xmlns="http://schemas.openxmlformats.org/spreadsheetml/2006/main" count="1423" uniqueCount="249">
  <si>
    <t>CntyNm</t>
  </si>
  <si>
    <t>ADMr</t>
  </si>
  <si>
    <t>Baker</t>
  </si>
  <si>
    <t>Baker SD 5J</t>
  </si>
  <si>
    <t>Burnt River SD 30J</t>
  </si>
  <si>
    <t>Clatskanie SD 6J</t>
  </si>
  <si>
    <t>Crook County SD</t>
  </si>
  <si>
    <t>Elkton SD 34</t>
  </si>
  <si>
    <t>Huntington SD 16J</t>
  </si>
  <si>
    <t>La Grande SD 1</t>
  </si>
  <si>
    <t>Mitchell SD 55</t>
  </si>
  <si>
    <t>North Bend SD 13</t>
  </si>
  <si>
    <t>North Powder SD 8J</t>
  </si>
  <si>
    <t>Pine Eagle SD 61</t>
  </si>
  <si>
    <t>Pleasant Hill SD 1</t>
  </si>
  <si>
    <t>Portland SD 1J</t>
  </si>
  <si>
    <t>Santiam Canyon SD 129J</t>
  </si>
  <si>
    <t>West Linn-Wilsonville SD 3J</t>
  </si>
  <si>
    <t>Benton</t>
  </si>
  <si>
    <t>Alsea SD 7J</t>
  </si>
  <si>
    <t>Bandon SD 54</t>
  </si>
  <si>
    <t>Bend-LaPine Administrative SD 1</t>
  </si>
  <si>
    <t>Central Linn SD 552</t>
  </si>
  <si>
    <t>Corvallis SD 509J</t>
  </si>
  <si>
    <t>Dallas SD 2</t>
  </si>
  <si>
    <t>Fossil SD 21J</t>
  </si>
  <si>
    <t>Gaston SD 511J</t>
  </si>
  <si>
    <t>Greater Albany Public SD 8J</t>
  </si>
  <si>
    <t>Harrisburg SD 7J</t>
  </si>
  <si>
    <t>Lebanon Community SD 9</t>
  </si>
  <si>
    <t>Lincoln County SD</t>
  </si>
  <si>
    <t>Monroe SD 1J</t>
  </si>
  <si>
    <t>Philomath SD 17J</t>
  </si>
  <si>
    <t>Redmond SD 2J</t>
  </si>
  <si>
    <t>Sweet Home SD 55</t>
  </si>
  <si>
    <t>Clackamas</t>
  </si>
  <si>
    <t>Beaverton SD 48J</t>
  </si>
  <si>
    <t>Canby SD 86</t>
  </si>
  <si>
    <t>Centennial SD 28J</t>
  </si>
  <si>
    <t>Colton SD 53</t>
  </si>
  <si>
    <t>Corbett SD 39</t>
  </si>
  <si>
    <t>David Douglas SD 40</t>
  </si>
  <si>
    <t>Estacada SD 108</t>
  </si>
  <si>
    <t>Gervais SD 1</t>
  </si>
  <si>
    <t>Gladstone SD 115</t>
  </si>
  <si>
    <t>Gresham-Barlow SD 10J</t>
  </si>
  <si>
    <t>Lake Oswego SD 7J</t>
  </si>
  <si>
    <t>Molalla River SD 35</t>
  </si>
  <si>
    <t>Mt Angel SD 91</t>
  </si>
  <si>
    <t>Newberg SD 29J</t>
  </si>
  <si>
    <t>North Clackamas SD 12</t>
  </si>
  <si>
    <t>Oregon City SD 62</t>
  </si>
  <si>
    <t>Oregon Trail SD 46</t>
  </si>
  <si>
    <t>Reynolds SD 7</t>
  </si>
  <si>
    <t>Riverdale SD 51J</t>
  </si>
  <si>
    <t>Salem-Keizer SD 24J</t>
  </si>
  <si>
    <t>Scappoose SD 1J</t>
  </si>
  <si>
    <t>Sherwood SD 88J</t>
  </si>
  <si>
    <t>Silver Falls SD 4J</t>
  </si>
  <si>
    <t>South Wasco County SD 1</t>
  </si>
  <si>
    <t>Tigard-Tualatin SD 23J</t>
  </si>
  <si>
    <t>Clatsop</t>
  </si>
  <si>
    <t>Astoria SD 1</t>
  </si>
  <si>
    <t>Jewell SD 8</t>
  </si>
  <si>
    <t>Knappa SD 4</t>
  </si>
  <si>
    <t>Neah-Kah-Nie SD 56</t>
  </si>
  <si>
    <t>Seaside SD 10</t>
  </si>
  <si>
    <t>Vernonia SD 47J</t>
  </si>
  <si>
    <t>Warrenton-Hammond SD 30</t>
  </si>
  <si>
    <t>Columbia</t>
  </si>
  <si>
    <t>Banks SD 13</t>
  </si>
  <si>
    <t>Hillsboro SD 1J</t>
  </si>
  <si>
    <t>Rainier SD 13</t>
  </si>
  <si>
    <t>St Helens SD 502</t>
  </si>
  <si>
    <t>Coos</t>
  </si>
  <si>
    <t>Coos Bay SD 9</t>
  </si>
  <si>
    <t>Coquille SD 8</t>
  </si>
  <si>
    <t>Myrtle Point SD 41</t>
  </si>
  <si>
    <t>Port Orford-Langlois SD 2CJ</t>
  </si>
  <si>
    <t>Powers SD 31</t>
  </si>
  <si>
    <t>Reedsport SD 105</t>
  </si>
  <si>
    <t>South Lane SD 45J3</t>
  </si>
  <si>
    <t>Crook</t>
  </si>
  <si>
    <t>Jefferson County SD 509J</t>
  </si>
  <si>
    <t>Sisters SD 6</t>
  </si>
  <si>
    <t>Curry</t>
  </si>
  <si>
    <t>Brookings-Harbor SD 17C</t>
  </si>
  <si>
    <t>Central Curry SD 1</t>
  </si>
  <si>
    <t>Deschutes</t>
  </si>
  <si>
    <t>Black Butte SD 41</t>
  </si>
  <si>
    <t>South Umpqua SD 19</t>
  </si>
  <si>
    <t>Douglas</t>
  </si>
  <si>
    <t>Camas Valley SD 21J</t>
  </si>
  <si>
    <t>Douglas County SD 15</t>
  </si>
  <si>
    <t>Douglas County SD 4</t>
  </si>
  <si>
    <t>Glendale SD 77</t>
  </si>
  <si>
    <t>Glide SD 12</t>
  </si>
  <si>
    <t>North Douglas SD 22</t>
  </si>
  <si>
    <t>Oakland SD 1</t>
  </si>
  <si>
    <t>Riddle SD 70</t>
  </si>
  <si>
    <t>Springfield SD 19</t>
  </si>
  <si>
    <t>Sutherlin SD 130</t>
  </si>
  <si>
    <t>Three Rivers/Josephine County SD</t>
  </si>
  <si>
    <t>Winston-Dillard SD 116</t>
  </si>
  <si>
    <t>Yoncalla SD 32</t>
  </si>
  <si>
    <t>Gilliam</t>
  </si>
  <si>
    <t>Arlington SD 3</t>
  </si>
  <si>
    <t>Condon SD 25J</t>
  </si>
  <si>
    <t>Sherman County SD</t>
  </si>
  <si>
    <t>Grant</t>
  </si>
  <si>
    <t>Dayville SD 16J</t>
  </si>
  <si>
    <t>Harney County Union High SD 1J</t>
  </si>
  <si>
    <t>John Day SD 3</t>
  </si>
  <si>
    <t>Long Creek SD 17</t>
  </si>
  <si>
    <t>Monument SD 8</t>
  </si>
  <si>
    <t>Prairie City SD 4</t>
  </si>
  <si>
    <t>Harney</t>
  </si>
  <si>
    <t>Diamond SD 7</t>
  </si>
  <si>
    <t>Double O SD 28</t>
  </si>
  <si>
    <t>Drewsey SD 13</t>
  </si>
  <si>
    <t>Frenchglen SD 16</t>
  </si>
  <si>
    <t>Harney County SD 3</t>
  </si>
  <si>
    <t>Harney County SD 4</t>
  </si>
  <si>
    <t>Harper SD 66</t>
  </si>
  <si>
    <t>Juntura SD 12</t>
  </si>
  <si>
    <t>Pine Creek SD 5</t>
  </si>
  <si>
    <t>South Harney SD 33</t>
  </si>
  <si>
    <t>Suntex SD 10</t>
  </si>
  <si>
    <t>Hood River</t>
  </si>
  <si>
    <t>Hood River County SD</t>
  </si>
  <si>
    <t>Jackson</t>
  </si>
  <si>
    <t>Ashland SD 5</t>
  </si>
  <si>
    <t>Butte Falls SD 91</t>
  </si>
  <si>
    <t>Central Point SD 6</t>
  </si>
  <si>
    <t>Culver SD 4</t>
  </si>
  <si>
    <t>Eagle Point SD 9</t>
  </si>
  <si>
    <t>Medford SD 549C</t>
  </si>
  <si>
    <t>Phoenix-Talent SD 4</t>
  </si>
  <si>
    <t>Pinehurst SD 94</t>
  </si>
  <si>
    <t>Prospect SD 59</t>
  </si>
  <si>
    <t>Rogue River SD 35</t>
  </si>
  <si>
    <t>Jefferson</t>
  </si>
  <si>
    <t>Ashwood SD 8</t>
  </si>
  <si>
    <t>Josephine</t>
  </si>
  <si>
    <t>Grants Pass SD 7</t>
  </si>
  <si>
    <t>Klamath</t>
  </si>
  <si>
    <t>Klamath County SD</t>
  </si>
  <si>
    <t>Klamath Falls City Schools</t>
  </si>
  <si>
    <t>Lake</t>
  </si>
  <si>
    <t>Adel SD 21</t>
  </si>
  <si>
    <t>Lake County SD 7</t>
  </si>
  <si>
    <t>North Lake SD 14</t>
  </si>
  <si>
    <t>Paisley SD 11</t>
  </si>
  <si>
    <t>Plush SD 18</t>
  </si>
  <si>
    <t>Lane</t>
  </si>
  <si>
    <t>Bethel SD 52</t>
  </si>
  <si>
    <t>Blachly SD 90</t>
  </si>
  <si>
    <t>Creswell SD 40</t>
  </si>
  <si>
    <t>Crow-Applegate-Lorane SD 66</t>
  </si>
  <si>
    <t>Eugene SD 4J</t>
  </si>
  <si>
    <t>Fern Ridge SD 28J</t>
  </si>
  <si>
    <t>Junction City SD 69</t>
  </si>
  <si>
    <t>Lowell SD 71</t>
  </si>
  <si>
    <t>Mapleton SD 32</t>
  </si>
  <si>
    <t>Marcola SD 79J</t>
  </si>
  <si>
    <t>McKenzie SD 68</t>
  </si>
  <si>
    <t>Oakridge SD 76</t>
  </si>
  <si>
    <t>Siuslaw SD 97J</t>
  </si>
  <si>
    <t>Lincoln</t>
  </si>
  <si>
    <t>Nestucca Valley SD 101J</t>
  </si>
  <si>
    <t>North Santiam SD 29J</t>
  </si>
  <si>
    <t>Tillamook SD 9</t>
  </si>
  <si>
    <t>Linn</t>
  </si>
  <si>
    <t>Jefferson SD 14J</t>
  </si>
  <si>
    <t>Nyssa SD 26</t>
  </si>
  <si>
    <t>Scio SD 95</t>
  </si>
  <si>
    <t>Malheur</t>
  </si>
  <si>
    <t>Adrian SD 61</t>
  </si>
  <si>
    <t>Annex SD 29</t>
  </si>
  <si>
    <t>Arock SD 81</t>
  </si>
  <si>
    <t>Jordan Valley SD 3</t>
  </si>
  <si>
    <t>Malheur County SD 51</t>
  </si>
  <si>
    <t>Ontario SD 8C</t>
  </si>
  <si>
    <t>Vale SD 84</t>
  </si>
  <si>
    <t>Marion</t>
  </si>
  <si>
    <t>Amity SD 4J</t>
  </si>
  <si>
    <t>Cascade SD 5</t>
  </si>
  <si>
    <t>Central SD 13J</t>
  </si>
  <si>
    <t>Falls City SD 57</t>
  </si>
  <si>
    <t>North Marion SD 15</t>
  </si>
  <si>
    <t>North Wasco County SD 21</t>
  </si>
  <si>
    <t>Perrydale SD 21</t>
  </si>
  <si>
    <t>Sheridan SD 48J</t>
  </si>
  <si>
    <t>St Paul SD 45</t>
  </si>
  <si>
    <t>Woodburn SD 103</t>
  </si>
  <si>
    <t>Morrow</t>
  </si>
  <si>
    <t>Ione SD R2</t>
  </si>
  <si>
    <t>Morrow SD 1</t>
  </si>
  <si>
    <t>Multnomah</t>
  </si>
  <si>
    <t>Forest Grove SD 15</t>
  </si>
  <si>
    <t>Parkrose SD 3</t>
  </si>
  <si>
    <t>Polk</t>
  </si>
  <si>
    <t>Willamina SD 30J</t>
  </si>
  <si>
    <t>Sherman</t>
  </si>
  <si>
    <t>Tillamook</t>
  </si>
  <si>
    <t>Umatilla</t>
  </si>
  <si>
    <t>Athena-Weston SD 29RJ</t>
  </si>
  <si>
    <t>Echo SD 5</t>
  </si>
  <si>
    <t>Elgin SD 23</t>
  </si>
  <si>
    <t>Helix SD 1</t>
  </si>
  <si>
    <t>Hermiston SD 8</t>
  </si>
  <si>
    <t>Milton-Freewater Unified SD 7</t>
  </si>
  <si>
    <t>Pendleton SD 16</t>
  </si>
  <si>
    <t>Pilot Rock SD 2</t>
  </si>
  <si>
    <t>Stanfield SD 61</t>
  </si>
  <si>
    <t>Ukiah SD 80R</t>
  </si>
  <si>
    <t>Umatilla SD 6R</t>
  </si>
  <si>
    <t>Yamhill Carlton SD 1</t>
  </si>
  <si>
    <t>Union</t>
  </si>
  <si>
    <t>Cove SD 15</t>
  </si>
  <si>
    <t>Enterprise SD 21</t>
  </si>
  <si>
    <t>Imbler SD 11</t>
  </si>
  <si>
    <t>Union SD 5</t>
  </si>
  <si>
    <t>Wallowa</t>
  </si>
  <si>
    <t>Dufur SD 29</t>
  </si>
  <si>
    <t>Joseph SD 6</t>
  </si>
  <si>
    <t>Troy SD 54</t>
  </si>
  <si>
    <t>Wallowa SD 12</t>
  </si>
  <si>
    <t>Wasco</t>
  </si>
  <si>
    <t>Washington</t>
  </si>
  <si>
    <t>Wheeler</t>
  </si>
  <si>
    <t>Spray SD 1</t>
  </si>
  <si>
    <t>Yamhill</t>
  </si>
  <si>
    <t>Dayton SD 8</t>
  </si>
  <si>
    <t>McMinnville SD 40</t>
  </si>
  <si>
    <t>Row Labels</t>
  </si>
  <si>
    <t>Grand Total</t>
  </si>
  <si>
    <t>Sum of ADMr</t>
  </si>
  <si>
    <t>Total ADMr for County</t>
  </si>
  <si>
    <t>Percentage of County</t>
  </si>
  <si>
    <t>Sum of Percentage of County</t>
  </si>
  <si>
    <t>Oregon Department of Education</t>
  </si>
  <si>
    <t>Office of Finance and Administration</t>
  </si>
  <si>
    <t>School Finance Unit</t>
  </si>
  <si>
    <t>County Code</t>
  </si>
  <si>
    <t>County Name</t>
  </si>
  <si>
    <t>Dist ID</t>
  </si>
  <si>
    <t>Dist Name</t>
  </si>
  <si>
    <t>2015-16 Annual ADMr by County Line as of January 23,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</si>
</sst>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43" fontId="0" fillId="0" borderId="1" xfId="0" applyNumberFormat="1" applyBorder="1"/>
    <xf numFmtId="164" fontId="0" fillId="0" borderId="0" xfId="2" applyNumberFormat="1" applyFont="1"/>
    <xf numFmtId="9" fontId="0" fillId="0" borderId="1" xfId="0" applyNumberFormat="1" applyBorder="1"/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43" fontId="3" fillId="0" borderId="1" xfId="1" applyFont="1" applyBorder="1"/>
    <xf numFmtId="164" fontId="0" fillId="0" borderId="1" xfId="2" applyNumberFormat="1" applyFon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164" fontId="2" fillId="0" borderId="1" xfId="2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pivotButton="1" applyFont="1" applyAlignment="1">
      <alignment horizontal="center" wrapText="1"/>
    </xf>
    <xf numFmtId="0" fontId="2" fillId="0" borderId="1" xfId="0" pivotButton="1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9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35" formatCode="_(* #,##0.00_);_(* \(#,##0.0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LTFONG Michael - ODE" refreshedDate="42776.576609374999" createdVersion="4" refreshedVersion="4" minRefreshableVersion="3" recordCount="667">
  <cacheSource type="worksheet">
    <worksheetSource ref="A8:E1007" sheet="ADM by county lines"/>
  </cacheSource>
  <cacheFields count="5">
    <cacheField name="CntyID" numFmtId="0">
      <sharedItems containsString="0" containsBlank="1" containsNumber="1" containsInteger="1" minValue="1" maxValue="36" count="3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m/>
      </sharedItems>
    </cacheField>
    <cacheField name="CntyNm" numFmtId="0">
      <sharedItems containsBlank="1" count="37">
        <s v="Baker"/>
        <s v="Benton"/>
        <s v="Clackamas"/>
        <s v="Clatsop"/>
        <s v="Columbia"/>
        <s v="Coos"/>
        <s v="Crook"/>
        <s v="Curry"/>
        <s v="Deschutes"/>
        <s v="Douglas"/>
        <s v="Gilliam"/>
        <s v="Grant"/>
        <s v="Harney"/>
        <s v="Hood River"/>
        <s v="Jackson"/>
        <s v="Jefferson"/>
        <s v="Josephine"/>
        <s v="Klamath"/>
        <s v="Lake"/>
        <s v="Lane"/>
        <s v="Lincoln"/>
        <s v="Linn"/>
        <s v="Malheur"/>
        <s v="Marion"/>
        <s v="Morrow"/>
        <s v="Multnomah"/>
        <s v="Polk"/>
        <s v="Sherman"/>
        <s v="Tillamook"/>
        <s v="Umatilla"/>
        <s v="Union"/>
        <s v="Wallowa"/>
        <s v="Wasco"/>
        <s v="Washington"/>
        <s v="Wheeler"/>
        <s v="Yamhill"/>
        <m/>
      </sharedItems>
    </cacheField>
    <cacheField name="InstitutionID" numFmtId="0">
      <sharedItems containsString="0" containsBlank="1" containsNumber="1" containsInteger="1" minValue="1894" maxValue="4131"/>
    </cacheField>
    <cacheField name="Nm" numFmtId="0">
      <sharedItems containsBlank="1"/>
    </cacheField>
    <cacheField name="ADMr" numFmtId="0">
      <sharedItems containsString="0" containsBlank="1" containsNumber="1" minValue="5.7142857140000001E-3" maxValue="46988.785195809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LTFONG Michael - ODE" refreshedDate="42776.622574189816" createdVersion="4" refreshedVersion="4" minRefreshableVersion="3" recordCount="667">
  <cacheSource type="worksheet">
    <worksheetSource ref="A8:G1007" sheet="ADM by county lines"/>
  </cacheSource>
  <cacheFields count="7">
    <cacheField name="CntyID" numFmtId="0">
      <sharedItems containsString="0" containsBlank="1" containsNumber="1" containsInteger="1" minValue="1" maxValue="36" count="37">
        <n v="1"/>
        <n v="26"/>
        <n v="34"/>
        <n v="12"/>
        <n v="23"/>
        <n v="2"/>
        <n v="20"/>
        <n v="21"/>
        <n v="22"/>
        <n v="24"/>
        <n v="27"/>
        <n v="3"/>
        <n v="36"/>
        <n v="14"/>
        <n v="4"/>
        <n v="5"/>
        <n v="15"/>
        <n v="6"/>
        <n v="7"/>
        <n v="10"/>
        <n v="8"/>
        <n v="9"/>
        <n v="13"/>
        <n v="16"/>
        <n v="17"/>
        <n v="18"/>
        <n v="19"/>
        <n v="25"/>
        <n v="28"/>
        <n v="29"/>
        <n v="30"/>
        <n v="31"/>
        <n v="32"/>
        <n v="33"/>
        <n v="35"/>
        <n v="11"/>
        <m/>
      </sharedItems>
    </cacheField>
    <cacheField name="CntyNm" numFmtId="0">
      <sharedItems containsBlank="1" count="37">
        <s v="Baker"/>
        <s v="Multnomah"/>
        <s v="Washington"/>
        <s v="Grant"/>
        <s v="Malheur"/>
        <s v="Benton"/>
        <s v="Lane"/>
        <s v="Lincoln"/>
        <s v="Linn"/>
        <s v="Marion"/>
        <s v="Polk"/>
        <s v="Clackamas"/>
        <s v="Yamhill"/>
        <s v="Hood River"/>
        <s v="Clatsop"/>
        <s v="Columbia"/>
        <s v="Jackson"/>
        <s v="Coos"/>
        <s v="Crook"/>
        <s v="Douglas"/>
        <s v="Curry"/>
        <s v="Deschutes"/>
        <s v="Harney"/>
        <s v="Jefferson"/>
        <s v="Josephine"/>
        <s v="Klamath"/>
        <s v="Lake"/>
        <s v="Morrow"/>
        <s v="Sherman"/>
        <s v="Tillamook"/>
        <s v="Umatilla"/>
        <s v="Union"/>
        <s v="Wallowa"/>
        <s v="Wasco"/>
        <s v="Wheeler"/>
        <s v="Gilliam"/>
        <m/>
      </sharedItems>
    </cacheField>
    <cacheField name="InstitutionID" numFmtId="0">
      <sharedItems containsString="0" containsBlank="1" containsNumber="1" containsInteger="1" minValue="1894" maxValue="4131"/>
    </cacheField>
    <cacheField name="Nm" numFmtId="0">
      <sharedItems containsBlank="1"/>
    </cacheField>
    <cacheField name="ADMr" numFmtId="0">
      <sharedItems containsString="0" containsBlank="1" containsNumber="1" minValue="5.7142857140000001E-3" maxValue="46988.785195809498"/>
    </cacheField>
    <cacheField name="Total ADMr for County" numFmtId="0">
      <sharedItems containsString="0" containsBlank="1" containsNumber="1" minValue="173.12702416580959" maxValue="92143.717441607761"/>
    </cacheField>
    <cacheField name="Percentage of County" numFmtId="164">
      <sharedItems containsString="0" containsBlank="1" containsNumber="1" minValue="1.2965509734693362E-6" maxValue="0.992106169535746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7">
  <r>
    <x v="0"/>
    <x v="0"/>
    <n v="1894"/>
    <s v="Baker SD 5J"/>
    <n v="2637.11780853854"/>
  </r>
  <r>
    <x v="0"/>
    <x v="0"/>
    <n v="1896"/>
    <s v="Burnt River SD 30J"/>
    <n v="25.117241379307"/>
  </r>
  <r>
    <x v="0"/>
    <x v="0"/>
    <n v="1945"/>
    <s v="Clatskanie SD 6J"/>
    <n v="1"/>
  </r>
  <r>
    <x v="0"/>
    <x v="0"/>
    <n v="1970"/>
    <s v="Crook County SD"/>
    <n v="0.16883116883099999"/>
  </r>
  <r>
    <x v="0"/>
    <x v="0"/>
    <n v="1998"/>
    <s v="Elkton SD 34"/>
    <n v="0.433333333333"/>
  </r>
  <r>
    <x v="0"/>
    <x v="0"/>
    <n v="1895"/>
    <s v="Huntington SD 16J"/>
    <n v="60.476190476169002"/>
  </r>
  <r>
    <x v="0"/>
    <x v="0"/>
    <n v="2212"/>
    <s v="La Grande SD 1"/>
    <n v="2.2885714285695"/>
  </r>
  <r>
    <x v="0"/>
    <x v="0"/>
    <n v="2249"/>
    <s v="Mitchell SD 55"/>
    <n v="0.80232558139499999"/>
  </r>
  <r>
    <x v="0"/>
    <x v="0"/>
    <n v="1966"/>
    <s v="North Bend SD 13"/>
    <n v="4.2999999999960004"/>
  </r>
  <r>
    <x v="0"/>
    <x v="0"/>
    <n v="2214"/>
    <s v="North Powder SD 8J"/>
    <n v="97.921985815593999"/>
  </r>
  <r>
    <x v="0"/>
    <x v="0"/>
    <n v="1897"/>
    <s v="Pine Eagle SD 61"/>
    <n v="181.44303133330601"/>
  </r>
  <r>
    <x v="0"/>
    <x v="0"/>
    <n v="2081"/>
    <s v="Pleasant Hill SD 1"/>
    <n v="1"/>
  </r>
  <r>
    <x v="0"/>
    <x v="0"/>
    <n v="2180"/>
    <s v="Portland SD 1J"/>
    <n v="1"/>
  </r>
  <r>
    <x v="0"/>
    <x v="0"/>
    <n v="2104"/>
    <s v="Santiam Canyon SD 129J"/>
    <n v="7.6999999999949997"/>
  </r>
  <r>
    <x v="0"/>
    <x v="0"/>
    <n v="1922"/>
    <s v="West Linn-Wilsonville SD 3J"/>
    <n v="5"/>
  </r>
  <r>
    <x v="1"/>
    <x v="1"/>
    <n v="1899"/>
    <s v="Alsea SD 7J"/>
    <n v="144.315557220746"/>
  </r>
  <r>
    <x v="1"/>
    <x v="1"/>
    <n v="1969"/>
    <s v="Bandon SD 54"/>
    <n v="3"/>
  </r>
  <r>
    <x v="1"/>
    <x v="1"/>
    <n v="1976"/>
    <s v="Bend-LaPine Administrative SD 1"/>
    <n v="0.20930232558100001"/>
  </r>
  <r>
    <x v="1"/>
    <x v="1"/>
    <n v="2105"/>
    <s v="Central Linn SD 552"/>
    <n v="1"/>
  </r>
  <r>
    <x v="1"/>
    <x v="1"/>
    <n v="1901"/>
    <s v="Corvallis SD 509J"/>
    <n v="6484.4144515900698"/>
  </r>
  <r>
    <x v="1"/>
    <x v="1"/>
    <n v="1970"/>
    <s v="Crook County SD"/>
    <n v="0.24074074073999999"/>
  </r>
  <r>
    <x v="1"/>
    <x v="1"/>
    <n v="2190"/>
    <s v="Dallas SD 2"/>
    <n v="2.9453551912560001"/>
  </r>
  <r>
    <x v="1"/>
    <x v="1"/>
    <n v="1998"/>
    <s v="Elkton SD 34"/>
    <n v="2.5555555555549998"/>
  </r>
  <r>
    <x v="1"/>
    <x v="1"/>
    <n v="2248"/>
    <s v="Fossil SD 21J"/>
    <n v="6"/>
  </r>
  <r>
    <x v="1"/>
    <x v="1"/>
    <n v="2245"/>
    <s v="Gaston SD 511J"/>
    <n v="2.1338912133874999"/>
  </r>
  <r>
    <x v="1"/>
    <x v="1"/>
    <n v="2100"/>
    <s v="Greater Albany Public SD 8J"/>
    <n v="1250.7016960298099"/>
  </r>
  <r>
    <x v="1"/>
    <x v="1"/>
    <n v="2099"/>
    <s v="Harrisburg SD 7J"/>
    <n v="3"/>
  </r>
  <r>
    <x v="1"/>
    <x v="1"/>
    <n v="2101"/>
    <s v="Lebanon Community SD 9"/>
    <n v="4.9450904392755497"/>
  </r>
  <r>
    <x v="1"/>
    <x v="1"/>
    <n v="2097"/>
    <s v="Lincoln County SD"/>
    <n v="2.6833333333330001"/>
  </r>
  <r>
    <x v="1"/>
    <x v="1"/>
    <n v="2249"/>
    <s v="Mitchell SD 55"/>
    <n v="1.3604651162770001"/>
  </r>
  <r>
    <x v="1"/>
    <x v="1"/>
    <n v="1898"/>
    <s v="Monroe SD 1J"/>
    <n v="444.92429256388198"/>
  </r>
  <r>
    <x v="1"/>
    <x v="1"/>
    <n v="1966"/>
    <s v="North Bend SD 13"/>
    <n v="21.188888888883"/>
  </r>
  <r>
    <x v="1"/>
    <x v="1"/>
    <n v="1900"/>
    <s v="Philomath SD 17J"/>
    <n v="1433.9416486630701"/>
  </r>
  <r>
    <x v="1"/>
    <x v="1"/>
    <n v="1897"/>
    <s v="Pine Eagle SD 61"/>
    <n v="1"/>
  </r>
  <r>
    <x v="1"/>
    <x v="1"/>
    <n v="1977"/>
    <s v="Redmond SD 2J"/>
    <n v="0.13095238095200001"/>
  </r>
  <r>
    <x v="1"/>
    <x v="1"/>
    <n v="2104"/>
    <s v="Santiam Canyon SD 129J"/>
    <n v="52.925873015858997"/>
  </r>
  <r>
    <x v="1"/>
    <x v="1"/>
    <n v="2102"/>
    <s v="Sweet Home SD 55"/>
    <n v="3"/>
  </r>
  <r>
    <x v="2"/>
    <x v="2"/>
    <n v="2243"/>
    <s v="Beaverton SD 48J"/>
    <n v="2.5952380952379999"/>
  </r>
  <r>
    <x v="2"/>
    <x v="2"/>
    <n v="1929"/>
    <s v="Canby SD 86"/>
    <n v="4650.2212344062"/>
  </r>
  <r>
    <x v="2"/>
    <x v="2"/>
    <n v="2185"/>
    <s v="Centennial SD 28J"/>
    <n v="145.890458873082"/>
  </r>
  <r>
    <x v="2"/>
    <x v="2"/>
    <n v="1927"/>
    <s v="Colton SD 53"/>
    <n v="620.07270683905199"/>
  </r>
  <r>
    <x v="2"/>
    <x v="2"/>
    <n v="2186"/>
    <s v="Corbett SD 39"/>
    <n v="18.8333333333333"/>
  </r>
  <r>
    <x v="2"/>
    <x v="2"/>
    <n v="1970"/>
    <s v="Crook County SD"/>
    <n v="8.0246913579999996E-2"/>
  </r>
  <r>
    <x v="2"/>
    <x v="2"/>
    <n v="2187"/>
    <s v="David Douglas SD 40"/>
    <n v="44.710925581402599"/>
  </r>
  <r>
    <x v="2"/>
    <x v="2"/>
    <n v="1998"/>
    <s v="Elkton SD 34"/>
    <n v="18.661111111099"/>
  </r>
  <r>
    <x v="2"/>
    <x v="2"/>
    <n v="1930"/>
    <s v="Estacada SD 108"/>
    <n v="2726.04962842133"/>
  </r>
  <r>
    <x v="2"/>
    <x v="2"/>
    <n v="2248"/>
    <s v="Fossil SD 21J"/>
    <n v="16.756578947367998"/>
  </r>
  <r>
    <x v="2"/>
    <x v="2"/>
    <n v="2245"/>
    <s v="Gaston SD 511J"/>
    <n v="4.6569037656859997"/>
  </r>
  <r>
    <x v="2"/>
    <x v="2"/>
    <n v="2137"/>
    <s v="Gervais SD 1"/>
    <n v="0.28143712574800001"/>
  </r>
  <r>
    <x v="2"/>
    <x v="2"/>
    <n v="1931"/>
    <s v="Gladstone SD 115"/>
    <n v="2153.92897855613"/>
  </r>
  <r>
    <x v="2"/>
    <x v="2"/>
    <n v="2100"/>
    <s v="Greater Albany Public SD 8J"/>
    <n v="0.78160919540200002"/>
  </r>
  <r>
    <x v="2"/>
    <x v="2"/>
    <n v="2183"/>
    <s v="Gresham-Barlow SD 10J"/>
    <n v="1081.7058401224299"/>
  </r>
  <r>
    <x v="2"/>
    <x v="2"/>
    <n v="1923"/>
    <s v="Lake Oswego SD 7J"/>
    <n v="6862.5043754953704"/>
  </r>
  <r>
    <x v="2"/>
    <x v="2"/>
    <n v="2101"/>
    <s v="Lebanon Community SD 9"/>
    <n v="0.11560693641600001"/>
  </r>
  <r>
    <x v="2"/>
    <x v="2"/>
    <n v="2097"/>
    <s v="Lincoln County SD"/>
    <n v="2"/>
  </r>
  <r>
    <x v="2"/>
    <x v="2"/>
    <n v="2249"/>
    <s v="Mitchell SD 55"/>
    <n v="32.424418604616001"/>
  </r>
  <r>
    <x v="2"/>
    <x v="2"/>
    <n v="1925"/>
    <s v="Molalla River SD 35"/>
    <n v="2690.3723820984201"/>
  </r>
  <r>
    <x v="2"/>
    <x v="2"/>
    <n v="2145"/>
    <s v="Mt Angel SD 91"/>
    <n v="0.94186046511599997"/>
  </r>
  <r>
    <x v="2"/>
    <x v="2"/>
    <n v="2254"/>
    <s v="Newberg SD 29J"/>
    <n v="11.775862068965001"/>
  </r>
  <r>
    <x v="2"/>
    <x v="2"/>
    <n v="1966"/>
    <s v="North Bend SD 13"/>
    <n v="160.77222222216099"/>
  </r>
  <r>
    <x v="2"/>
    <x v="2"/>
    <n v="1924"/>
    <s v="North Clackamas SD 12"/>
    <n v="17180.5631297035"/>
  </r>
  <r>
    <x v="2"/>
    <x v="2"/>
    <n v="1928"/>
    <s v="Oregon City SD 62"/>
    <n v="8076.7469447180902"/>
  </r>
  <r>
    <x v="2"/>
    <x v="2"/>
    <n v="1926"/>
    <s v="Oregon Trail SD 46"/>
    <n v="4325.9955307401196"/>
  </r>
  <r>
    <x v="2"/>
    <x v="2"/>
    <n v="2180"/>
    <s v="Portland SD 1J"/>
    <n v="143.25135104471701"/>
  </r>
  <r>
    <x v="2"/>
    <x v="2"/>
    <n v="2182"/>
    <s v="Reynolds SD 7"/>
    <n v="19.146131548869999"/>
  </r>
  <r>
    <x v="2"/>
    <x v="2"/>
    <n v="2188"/>
    <s v="Riverdale SD 51J"/>
    <n v="43.005917159763001"/>
  </r>
  <r>
    <x v="2"/>
    <x v="2"/>
    <n v="2142"/>
    <s v="Salem-Keizer SD 24J"/>
    <n v="4"/>
  </r>
  <r>
    <x v="2"/>
    <x v="2"/>
    <n v="2104"/>
    <s v="Santiam Canyon SD 129J"/>
    <n v="264.00333333321697"/>
  </r>
  <r>
    <x v="2"/>
    <x v="2"/>
    <n v="1944"/>
    <s v="Scappoose SD 1J"/>
    <n v="0.96810147933114199"/>
  </r>
  <r>
    <x v="2"/>
    <x v="2"/>
    <n v="2244"/>
    <s v="Sherwood SD 88J"/>
    <n v="136.332719247314"/>
  </r>
  <r>
    <x v="2"/>
    <x v="2"/>
    <n v="2138"/>
    <s v="Silver Falls SD 4J"/>
    <n v="229.65991103522899"/>
  </r>
  <r>
    <x v="2"/>
    <x v="2"/>
    <n v="2225"/>
    <s v="South Wasco County SD 1"/>
    <n v="1"/>
  </r>
  <r>
    <x v="2"/>
    <x v="2"/>
    <n v="2242"/>
    <s v="Tigard-Tualatin SD 23J"/>
    <n v="265.14322137699702"/>
  </r>
  <r>
    <x v="2"/>
    <x v="2"/>
    <n v="1922"/>
    <s v="West Linn-Wilsonville SD 3J"/>
    <n v="9407.5427022510194"/>
  </r>
  <r>
    <x v="3"/>
    <x v="3"/>
    <n v="1933"/>
    <s v="Astoria SD 1"/>
    <n v="1841.0312328930499"/>
  </r>
  <r>
    <x v="3"/>
    <x v="3"/>
    <n v="1976"/>
    <s v="Bend-LaPine Administrative SD 1"/>
    <n v="1"/>
  </r>
  <r>
    <x v="3"/>
    <x v="3"/>
    <n v="1945"/>
    <s v="Clatskanie SD 6J"/>
    <n v="73.895348837173998"/>
  </r>
  <r>
    <x v="3"/>
    <x v="3"/>
    <n v="2187"/>
    <s v="David Douglas SD 40"/>
    <n v="0.33529411764700001"/>
  </r>
  <r>
    <x v="3"/>
    <x v="3"/>
    <n v="1998"/>
    <s v="Elkton SD 34"/>
    <n v="1.8388888888870001"/>
  </r>
  <r>
    <x v="3"/>
    <x v="3"/>
    <n v="2248"/>
    <s v="Fossil SD 21J"/>
    <n v="2.6315789472999999E-2"/>
  </r>
  <r>
    <x v="3"/>
    <x v="3"/>
    <n v="2245"/>
    <s v="Gaston SD 511J"/>
    <n v="5.8373263789305003"/>
  </r>
  <r>
    <x v="3"/>
    <x v="3"/>
    <n v="1934"/>
    <s v="Jewell SD 8"/>
    <n v="131.58620689652699"/>
  </r>
  <r>
    <x v="3"/>
    <x v="3"/>
    <n v="2262"/>
    <s v="Knappa SD 4"/>
    <n v="469.66462427735701"/>
  </r>
  <r>
    <x v="3"/>
    <x v="3"/>
    <n v="2249"/>
    <s v="Mitchell SD 55"/>
    <n v="1.290697674417"/>
  </r>
  <r>
    <x v="3"/>
    <x v="3"/>
    <n v="2198"/>
    <s v="Neah-Kah-Nie SD 56"/>
    <n v="4.741176470588"/>
  </r>
  <r>
    <x v="3"/>
    <x v="3"/>
    <n v="1966"/>
    <s v="North Bend SD 13"/>
    <n v="14.86666666666"/>
  </r>
  <r>
    <x v="3"/>
    <x v="3"/>
    <n v="2180"/>
    <s v="Portland SD 1J"/>
    <n v="0.97765363128399996"/>
  </r>
  <r>
    <x v="3"/>
    <x v="3"/>
    <n v="2104"/>
    <s v="Santiam Canyon SD 129J"/>
    <n v="57.826984126958997"/>
  </r>
  <r>
    <x v="3"/>
    <x v="3"/>
    <n v="1935"/>
    <s v="Seaside SD 10"/>
    <n v="1512.60157291668"/>
  </r>
  <r>
    <x v="3"/>
    <x v="3"/>
    <n v="2225"/>
    <s v="South Wasco County SD 1"/>
    <n v="1.1386355725720001"/>
  </r>
  <r>
    <x v="3"/>
    <x v="3"/>
    <n v="1947"/>
    <s v="Vernonia SD 47J"/>
    <n v="1"/>
  </r>
  <r>
    <x v="3"/>
    <x v="3"/>
    <n v="1936"/>
    <s v="Warrenton-Hammond SD 30"/>
    <n v="966.65043467967496"/>
  </r>
  <r>
    <x v="4"/>
    <x v="4"/>
    <n v="1933"/>
    <s v="Astoria SD 1"/>
    <n v="1"/>
  </r>
  <r>
    <x v="4"/>
    <x v="4"/>
    <n v="2240"/>
    <s v="Banks SD 13"/>
    <n v="4"/>
  </r>
  <r>
    <x v="4"/>
    <x v="4"/>
    <n v="1945"/>
    <s v="Clatskanie SD 6J"/>
    <n v="629.01744186020699"/>
  </r>
  <r>
    <x v="4"/>
    <x v="4"/>
    <n v="1970"/>
    <s v="Crook County SD"/>
    <n v="0.11111111110999999"/>
  </r>
  <r>
    <x v="4"/>
    <x v="4"/>
    <n v="1998"/>
    <s v="Elkton SD 34"/>
    <n v="5.1363870492999997"/>
  </r>
  <r>
    <x v="4"/>
    <x v="4"/>
    <n v="2248"/>
    <s v="Fossil SD 21J"/>
    <n v="2"/>
  </r>
  <r>
    <x v="4"/>
    <x v="4"/>
    <n v="2245"/>
    <s v="Gaston SD 511J"/>
    <n v="6.0464072142239997"/>
  </r>
  <r>
    <x v="4"/>
    <x v="4"/>
    <n v="2239"/>
    <s v="Hillsboro SD 1J"/>
    <n v="2.890173410404"/>
  </r>
  <r>
    <x v="4"/>
    <x v="4"/>
    <n v="2262"/>
    <s v="Knappa SD 4"/>
    <n v="2"/>
  </r>
  <r>
    <x v="4"/>
    <x v="4"/>
    <n v="2101"/>
    <s v="Lebanon Community SD 9"/>
    <n v="0.34302325581300003"/>
  </r>
  <r>
    <x v="4"/>
    <x v="4"/>
    <n v="2097"/>
    <s v="Lincoln County SD"/>
    <n v="1"/>
  </r>
  <r>
    <x v="4"/>
    <x v="4"/>
    <n v="2249"/>
    <s v="Mitchell SD 55"/>
    <n v="5.3953488372000002"/>
  </r>
  <r>
    <x v="4"/>
    <x v="4"/>
    <n v="1966"/>
    <s v="North Bend SD 13"/>
    <n v="47.644444444427002"/>
  </r>
  <r>
    <x v="4"/>
    <x v="4"/>
    <n v="2180"/>
    <s v="Portland SD 1J"/>
    <n v="7.3005267358320003"/>
  </r>
  <r>
    <x v="4"/>
    <x v="4"/>
    <n v="1946"/>
    <s v="Rainier SD 13"/>
    <n v="952.48352702239902"/>
  </r>
  <r>
    <x v="4"/>
    <x v="4"/>
    <n v="2104"/>
    <s v="Santiam Canyon SD 129J"/>
    <n v="106.066825396792"/>
  </r>
  <r>
    <x v="4"/>
    <x v="4"/>
    <n v="1944"/>
    <s v="Scappoose SD 1J"/>
    <n v="2299.02595330847"/>
  </r>
  <r>
    <x v="4"/>
    <x v="4"/>
    <n v="2225"/>
    <s v="South Wasco County SD 1"/>
    <n v="0.73529411764700003"/>
  </r>
  <r>
    <x v="4"/>
    <x v="4"/>
    <n v="1948"/>
    <s v="St Helens SD 502"/>
    <n v="3012.5456034097801"/>
  </r>
  <r>
    <x v="4"/>
    <x v="4"/>
    <n v="2242"/>
    <s v="Tigard-Tualatin SD 23J"/>
    <n v="0.17469879518"/>
  </r>
  <r>
    <x v="4"/>
    <x v="4"/>
    <n v="1947"/>
    <s v="Vernonia SD 47J"/>
    <n v="546.80665585421696"/>
  </r>
  <r>
    <x v="5"/>
    <x v="5"/>
    <n v="1969"/>
    <s v="Bandon SD 54"/>
    <n v="733.73699421955405"/>
  </r>
  <r>
    <x v="5"/>
    <x v="5"/>
    <n v="1965"/>
    <s v="Coos Bay SD 9"/>
    <n v="3049.2069937608999"/>
  </r>
  <r>
    <x v="5"/>
    <x v="5"/>
    <n v="1964"/>
    <s v="Coquille SD 8"/>
    <n v="921.08994148771001"/>
  </r>
  <r>
    <x v="5"/>
    <x v="5"/>
    <n v="1998"/>
    <s v="Elkton SD 34"/>
    <n v="8.1644444444370006"/>
  </r>
  <r>
    <x v="5"/>
    <x v="5"/>
    <n v="2245"/>
    <s v="Gaston SD 511J"/>
    <n v="0.18410041840999999"/>
  </r>
  <r>
    <x v="5"/>
    <x v="5"/>
    <n v="2100"/>
    <s v="Greater Albany Public SD 8J"/>
    <n v="0.402298850574"/>
  </r>
  <r>
    <x v="5"/>
    <x v="5"/>
    <n v="2249"/>
    <s v="Mitchell SD 55"/>
    <n v="4.5232558139480004"/>
  </r>
  <r>
    <x v="5"/>
    <x v="5"/>
    <n v="1968"/>
    <s v="Myrtle Point SD 41"/>
    <n v="594.12733420382199"/>
  </r>
  <r>
    <x v="5"/>
    <x v="5"/>
    <n v="1966"/>
    <s v="North Bend SD 13"/>
    <n v="2558.64489171061"/>
  </r>
  <r>
    <x v="5"/>
    <x v="5"/>
    <n v="1973"/>
    <s v="Port Orford-Langlois SD 2CJ"/>
    <n v="12.104046242772"/>
  </r>
  <r>
    <x v="5"/>
    <x v="5"/>
    <n v="1967"/>
    <s v="Powers SD 31"/>
    <n v="108.94091913108799"/>
  </r>
  <r>
    <x v="5"/>
    <x v="5"/>
    <n v="2001"/>
    <s v="Reedsport SD 105"/>
    <n v="0.15032679738499999"/>
  </r>
  <r>
    <x v="5"/>
    <x v="5"/>
    <n v="2104"/>
    <s v="Santiam Canyon SD 129J"/>
    <n v="74.467777777749006"/>
  </r>
  <r>
    <x v="5"/>
    <x v="5"/>
    <n v="2087"/>
    <s v="South Lane SD 45J3"/>
    <n v="0.17749714285714199"/>
  </r>
  <r>
    <x v="6"/>
    <x v="6"/>
    <n v="1976"/>
    <s v="Bend-LaPine Administrative SD 1"/>
    <n v="10.936781609194"/>
  </r>
  <r>
    <x v="6"/>
    <x v="6"/>
    <n v="1965"/>
    <s v="Coos Bay SD 9"/>
    <n v="0.65895953757199999"/>
  </r>
  <r>
    <x v="6"/>
    <x v="6"/>
    <n v="1970"/>
    <s v="Crook County SD"/>
    <n v="2919.3078387729402"/>
  </r>
  <r>
    <x v="6"/>
    <x v="6"/>
    <n v="1998"/>
    <s v="Elkton SD 34"/>
    <n v="1.7444444444410001"/>
  </r>
  <r>
    <x v="6"/>
    <x v="6"/>
    <n v="2053"/>
    <s v="Jefferson County SD 509J"/>
    <n v="8.9171974522E-2"/>
  </r>
  <r>
    <x v="6"/>
    <x v="6"/>
    <n v="2249"/>
    <s v="Mitchell SD 55"/>
    <n v="9.7848837209169996"/>
  </r>
  <r>
    <x v="6"/>
    <x v="6"/>
    <n v="1966"/>
    <s v="North Bend SD 13"/>
    <n v="21.233333333327"/>
  </r>
  <r>
    <x v="6"/>
    <x v="6"/>
    <n v="1977"/>
    <s v="Redmond SD 2J"/>
    <n v="28.993646831288"/>
  </r>
  <r>
    <x v="6"/>
    <x v="6"/>
    <n v="2104"/>
    <s v="Santiam Canyon SD 129J"/>
    <n v="8.0087301587259994"/>
  </r>
  <r>
    <x v="6"/>
    <x v="6"/>
    <n v="1978"/>
    <s v="Sisters SD 6"/>
    <n v="1"/>
  </r>
  <r>
    <x v="6"/>
    <x v="6"/>
    <n v="2225"/>
    <s v="South Wasco County SD 1"/>
    <n v="2.0647058823509998"/>
  </r>
  <r>
    <x v="7"/>
    <x v="7"/>
    <n v="1969"/>
    <s v="Bandon SD 54"/>
    <n v="9.9190751445069996"/>
  </r>
  <r>
    <x v="7"/>
    <x v="7"/>
    <n v="1974"/>
    <s v="Brookings-Harbor SD 17C"/>
    <n v="1610.6871347753799"/>
  </r>
  <r>
    <x v="7"/>
    <x v="7"/>
    <n v="1972"/>
    <s v="Central Curry SD 1"/>
    <n v="488.55745764954003"/>
  </r>
  <r>
    <x v="7"/>
    <x v="7"/>
    <n v="1998"/>
    <s v="Elkton SD 34"/>
    <n v="1.544444444444"/>
  </r>
  <r>
    <x v="7"/>
    <x v="7"/>
    <n v="2249"/>
    <s v="Mitchell SD 55"/>
    <n v="2.4709302325509999"/>
  </r>
  <r>
    <x v="7"/>
    <x v="7"/>
    <n v="1966"/>
    <s v="North Bend SD 13"/>
    <n v="10.266666666662999"/>
  </r>
  <r>
    <x v="7"/>
    <x v="7"/>
    <n v="1973"/>
    <s v="Port Orford-Langlois SD 2CJ"/>
    <n v="189.73996357587501"/>
  </r>
  <r>
    <x v="7"/>
    <x v="7"/>
    <n v="2104"/>
    <s v="Santiam Canyon SD 129J"/>
    <n v="27.451587301575"/>
  </r>
  <r>
    <x v="8"/>
    <x v="8"/>
    <n v="1976"/>
    <s v="Bend-LaPine Administrative SD 1"/>
    <n v="17371.072237615499"/>
  </r>
  <r>
    <x v="8"/>
    <x v="8"/>
    <n v="2052"/>
    <s v="Black Butte SD 41"/>
    <n v="9.3588235294079993"/>
  </r>
  <r>
    <x v="8"/>
    <x v="8"/>
    <n v="1970"/>
    <s v="Crook County SD"/>
    <n v="14.693896619489401"/>
  </r>
  <r>
    <x v="8"/>
    <x v="8"/>
    <n v="2187"/>
    <s v="David Douglas SD 40"/>
    <n v="0.19161676646699999"/>
  </r>
  <r>
    <x v="8"/>
    <x v="8"/>
    <n v="1998"/>
    <s v="Elkton SD 34"/>
    <n v="2.022222222221"/>
  </r>
  <r>
    <x v="8"/>
    <x v="8"/>
    <n v="2248"/>
    <s v="Fossil SD 21J"/>
    <n v="0.26315789473599999"/>
  </r>
  <r>
    <x v="8"/>
    <x v="8"/>
    <n v="2053"/>
    <s v="Jefferson County SD 509J"/>
    <n v="3"/>
  </r>
  <r>
    <x v="8"/>
    <x v="8"/>
    <n v="2212"/>
    <s v="La Grande SD 1"/>
    <n v="0.42285714285699999"/>
  </r>
  <r>
    <x v="8"/>
    <x v="8"/>
    <n v="2097"/>
    <s v="Lincoln County SD"/>
    <n v="0.296511627906"/>
  </r>
  <r>
    <x v="8"/>
    <x v="8"/>
    <n v="2249"/>
    <s v="Mitchell SD 55"/>
    <n v="9.3325086590689992"/>
  </r>
  <r>
    <x v="8"/>
    <x v="8"/>
    <n v="1966"/>
    <s v="North Bend SD 13"/>
    <n v="60.472222222192997"/>
  </r>
  <r>
    <x v="8"/>
    <x v="8"/>
    <n v="1977"/>
    <s v="Redmond SD 2J"/>
    <n v="6960.6688472880696"/>
  </r>
  <r>
    <x v="8"/>
    <x v="8"/>
    <n v="2104"/>
    <s v="Santiam Canyon SD 129J"/>
    <n v="97.087777777751995"/>
  </r>
  <r>
    <x v="8"/>
    <x v="8"/>
    <n v="1978"/>
    <s v="Sisters SD 6"/>
    <n v="1074.69753987633"/>
  </r>
  <r>
    <x v="8"/>
    <x v="8"/>
    <n v="1994"/>
    <s v="South Umpqua SD 19"/>
    <n v="1"/>
  </r>
  <r>
    <x v="9"/>
    <x v="9"/>
    <n v="1995"/>
    <s v="Camas Valley SD 21J"/>
    <n v="190.071428571398"/>
  </r>
  <r>
    <x v="9"/>
    <x v="9"/>
    <n v="1965"/>
    <s v="Coos Bay SD 9"/>
    <n v="1.0285714285709999"/>
  </r>
  <r>
    <x v="9"/>
    <x v="9"/>
    <n v="1993"/>
    <s v="Douglas County SD 15"/>
    <n v="196.12131519271199"/>
  </r>
  <r>
    <x v="9"/>
    <x v="9"/>
    <n v="1991"/>
    <s v="Douglas County SD 4"/>
    <n v="5819.17232924374"/>
  </r>
  <r>
    <x v="9"/>
    <x v="9"/>
    <n v="1998"/>
    <s v="Elkton SD 34"/>
    <n v="276.77174460985498"/>
  </r>
  <r>
    <x v="9"/>
    <x v="9"/>
    <n v="2248"/>
    <s v="Fossil SD 21J"/>
    <n v="15"/>
  </r>
  <r>
    <x v="9"/>
    <x v="9"/>
    <n v="2245"/>
    <s v="Gaston SD 511J"/>
    <n v="1.0585774058570001"/>
  </r>
  <r>
    <x v="9"/>
    <x v="9"/>
    <n v="2000"/>
    <s v="Glendale SD 77"/>
    <n v="296.07615894030602"/>
  </r>
  <r>
    <x v="9"/>
    <x v="9"/>
    <n v="1992"/>
    <s v="Glide SD 12"/>
    <n v="699.06144601275605"/>
  </r>
  <r>
    <x v="9"/>
    <x v="9"/>
    <n v="2101"/>
    <s v="Lebanon Community SD 9"/>
    <n v="0.26162790697600002"/>
  </r>
  <r>
    <x v="9"/>
    <x v="9"/>
    <n v="2097"/>
    <s v="Lincoln County SD"/>
    <n v="2"/>
  </r>
  <r>
    <x v="9"/>
    <x v="9"/>
    <n v="2249"/>
    <s v="Mitchell SD 55"/>
    <n v="14.203488372081001"/>
  </r>
  <r>
    <x v="9"/>
    <x v="9"/>
    <n v="1966"/>
    <s v="North Bend SD 13"/>
    <n v="93.416666666617999"/>
  </r>
  <r>
    <x v="9"/>
    <x v="9"/>
    <n v="1996"/>
    <s v="North Douglas SD 22"/>
    <n v="299.323209562025"/>
  </r>
  <r>
    <x v="9"/>
    <x v="9"/>
    <n v="1990"/>
    <s v="Oakland SD 1"/>
    <n v="545.76213045922805"/>
  </r>
  <r>
    <x v="9"/>
    <x v="9"/>
    <n v="2180"/>
    <s v="Portland SD 1J"/>
    <n v="2"/>
  </r>
  <r>
    <x v="9"/>
    <x v="9"/>
    <n v="1977"/>
    <s v="Redmond SD 2J"/>
    <n v="1.5714285714280001"/>
  </r>
  <r>
    <x v="9"/>
    <x v="9"/>
    <n v="2001"/>
    <s v="Reedsport SD 105"/>
    <n v="645.29500789518397"/>
  </r>
  <r>
    <x v="9"/>
    <x v="9"/>
    <n v="1999"/>
    <s v="Riddle SD 70"/>
    <n v="387.92816091947799"/>
  </r>
  <r>
    <x v="9"/>
    <x v="9"/>
    <n v="2104"/>
    <s v="Santiam Canyon SD 129J"/>
    <n v="140.16682539678001"/>
  </r>
  <r>
    <x v="9"/>
    <x v="9"/>
    <n v="2087"/>
    <s v="South Lane SD 45J3"/>
    <n v="34.553428571423098"/>
  </r>
  <r>
    <x v="9"/>
    <x v="9"/>
    <n v="1994"/>
    <s v="South Umpqua SD 19"/>
    <n v="1412.9156225070401"/>
  </r>
  <r>
    <x v="9"/>
    <x v="9"/>
    <n v="2083"/>
    <s v="Springfield SD 19"/>
    <n v="0.51149425287299999"/>
  </r>
  <r>
    <x v="9"/>
    <x v="9"/>
    <n v="2003"/>
    <s v="Sutherlin SD 130"/>
    <n v="1316.28391795743"/>
  </r>
  <r>
    <x v="9"/>
    <x v="9"/>
    <n v="2055"/>
    <s v="Three Rivers/Josephine County SD"/>
    <n v="25.772183065084"/>
  </r>
  <r>
    <x v="9"/>
    <x v="9"/>
    <n v="2002"/>
    <s v="Winston-Dillard SD 116"/>
    <n v="1389.1403034402599"/>
  </r>
  <r>
    <x v="9"/>
    <x v="9"/>
    <n v="1997"/>
    <s v="Yoncalla SD 32"/>
    <n v="259.13306122439798"/>
  </r>
  <r>
    <x v="10"/>
    <x v="10"/>
    <n v="2005"/>
    <s v="Arlington SD 3"/>
    <n v="162.51333333331499"/>
  </r>
  <r>
    <x v="10"/>
    <x v="10"/>
    <n v="2006"/>
    <s v="Condon SD 25J"/>
    <n v="123.656912751672"/>
  </r>
  <r>
    <x v="10"/>
    <x v="10"/>
    <n v="2248"/>
    <s v="Fossil SD 21J"/>
    <n v="1.2320574162669999"/>
  </r>
  <r>
    <x v="10"/>
    <x v="10"/>
    <n v="2104"/>
    <s v="Santiam Canyon SD 129J"/>
    <n v="1"/>
  </r>
  <r>
    <x v="10"/>
    <x v="10"/>
    <n v="2195"/>
    <s v="Sherman County SD"/>
    <n v="0.85227272727199999"/>
  </r>
  <r>
    <x v="11"/>
    <x v="11"/>
    <n v="1896"/>
    <s v="Burnt River SD 30J"/>
    <n v="0.97241379310300002"/>
  </r>
  <r>
    <x v="11"/>
    <x v="11"/>
    <n v="2011"/>
    <s v="Dayville SD 16J"/>
    <n v="49.743589743582"/>
  </r>
  <r>
    <x v="11"/>
    <x v="11"/>
    <n v="1998"/>
    <s v="Elkton SD 34"/>
    <n v="3.0777777777750002"/>
  </r>
  <r>
    <x v="11"/>
    <x v="11"/>
    <n v="2023"/>
    <s v="Harney County Union High SD 1J"/>
    <n v="1"/>
  </r>
  <r>
    <x v="11"/>
    <x v="11"/>
    <n v="2008"/>
    <s v="John Day SD 3"/>
    <n v="610.99445086093397"/>
  </r>
  <r>
    <x v="11"/>
    <x v="11"/>
    <n v="2012"/>
    <s v="Long Creek SD 17"/>
    <n v="31.986486486482999"/>
  </r>
  <r>
    <x v="11"/>
    <x v="11"/>
    <n v="2249"/>
    <s v="Mitchell SD 55"/>
    <n v="0.87790697674399998"/>
  </r>
  <r>
    <x v="11"/>
    <x v="11"/>
    <n v="2010"/>
    <s v="Monument SD 8"/>
    <n v="63.851612903223"/>
  </r>
  <r>
    <x v="11"/>
    <x v="11"/>
    <n v="1966"/>
    <s v="North Bend SD 13"/>
    <n v="1.7833333333329999"/>
  </r>
  <r>
    <x v="11"/>
    <x v="11"/>
    <n v="2009"/>
    <s v="Prairie City SD 4"/>
    <n v="143.52941176468701"/>
  </r>
  <r>
    <x v="11"/>
    <x v="11"/>
    <n v="2104"/>
    <s v="Santiam Canyon SD 129J"/>
    <n v="4.3388888888880004"/>
  </r>
  <r>
    <x v="12"/>
    <x v="12"/>
    <n v="2017"/>
    <s v="Diamond SD 7"/>
    <n v="5.463087248321"/>
  </r>
  <r>
    <x v="12"/>
    <x v="12"/>
    <n v="2021"/>
    <s v="Double O SD 28"/>
    <n v="2.2307692307689999"/>
  </r>
  <r>
    <x v="12"/>
    <x v="12"/>
    <n v="2019"/>
    <s v="Drewsey SD 13"/>
    <n v="6.8785714285699999"/>
  </r>
  <r>
    <x v="12"/>
    <x v="12"/>
    <n v="2020"/>
    <s v="Frenchglen SD 16"/>
    <n v="165.24777616670099"/>
  </r>
  <r>
    <x v="12"/>
    <x v="12"/>
    <n v="2014"/>
    <s v="Harney County SD 3"/>
    <n v="863.58771921730602"/>
  </r>
  <r>
    <x v="12"/>
    <x v="12"/>
    <n v="2015"/>
    <s v="Harney County SD 4"/>
    <n v="55.723404255313"/>
  </r>
  <r>
    <x v="12"/>
    <x v="12"/>
    <n v="2023"/>
    <s v="Harney County Union High SD 1J"/>
    <n v="51.627781179830997"/>
  </r>
  <r>
    <x v="12"/>
    <x v="12"/>
    <n v="2114"/>
    <s v="Harper SD 66"/>
    <n v="6.9930069930000005E-2"/>
  </r>
  <r>
    <x v="12"/>
    <x v="12"/>
    <n v="2109"/>
    <s v="Juntura SD 12"/>
    <n v="2.524822695034"/>
  </r>
  <r>
    <x v="12"/>
    <x v="12"/>
    <n v="2254"/>
    <s v="Newberg SD 29J"/>
    <n v="1"/>
  </r>
  <r>
    <x v="12"/>
    <x v="12"/>
    <n v="1966"/>
    <s v="North Bend SD 13"/>
    <n v="1.8222222222210001"/>
  </r>
  <r>
    <x v="12"/>
    <x v="12"/>
    <n v="2016"/>
    <s v="Pine Creek SD 5"/>
    <n v="5"/>
  </r>
  <r>
    <x v="12"/>
    <x v="12"/>
    <n v="2104"/>
    <s v="Santiam Canyon SD 129J"/>
    <n v="1.477777777777"/>
  </r>
  <r>
    <x v="12"/>
    <x v="12"/>
    <n v="2022"/>
    <s v="South Harney SD 33"/>
    <n v="11.55"/>
  </r>
  <r>
    <x v="12"/>
    <x v="12"/>
    <n v="2018"/>
    <s v="Suntex SD 10"/>
    <n v="13"/>
  </r>
  <r>
    <x v="13"/>
    <x v="13"/>
    <n v="2240"/>
    <s v="Banks SD 13"/>
    <n v="1"/>
  </r>
  <r>
    <x v="13"/>
    <x v="13"/>
    <n v="2186"/>
    <s v="Corbett SD 39"/>
    <n v="1"/>
  </r>
  <r>
    <x v="13"/>
    <x v="13"/>
    <n v="1970"/>
    <s v="Crook County SD"/>
    <n v="0.425925925925"/>
  </r>
  <r>
    <x v="13"/>
    <x v="13"/>
    <n v="1998"/>
    <s v="Elkton SD 34"/>
    <n v="2.088888888888"/>
  </r>
  <r>
    <x v="13"/>
    <x v="13"/>
    <n v="2183"/>
    <s v="Gresham-Barlow SD 10J"/>
    <n v="1"/>
  </r>
  <r>
    <x v="13"/>
    <x v="13"/>
    <n v="2024"/>
    <s v="Hood River County SD"/>
    <n v="4049.4731327559398"/>
  </r>
  <r>
    <x v="13"/>
    <x v="13"/>
    <n v="1923"/>
    <s v="Lake Oswego SD 7J"/>
    <n v="1.5028571428569999"/>
  </r>
  <r>
    <x v="13"/>
    <x v="13"/>
    <n v="2249"/>
    <s v="Mitchell SD 55"/>
    <n v="1.1744186046480001"/>
  </r>
  <r>
    <x v="13"/>
    <x v="13"/>
    <n v="1966"/>
    <s v="North Bend SD 13"/>
    <n v="9.0222222222159996"/>
  </r>
  <r>
    <x v="13"/>
    <x v="13"/>
    <n v="2104"/>
    <s v="Santiam Canyon SD 129J"/>
    <n v="14.899999999991"/>
  </r>
  <r>
    <x v="13"/>
    <x v="13"/>
    <n v="2225"/>
    <s v="South Wasco County SD 1"/>
    <n v="0.105882352941"/>
  </r>
  <r>
    <x v="14"/>
    <x v="14"/>
    <n v="2041"/>
    <s v="Ashland SD 5"/>
    <n v="2808.3418175373499"/>
  </r>
  <r>
    <x v="14"/>
    <x v="14"/>
    <n v="1933"/>
    <s v="Astoria SD 1"/>
    <n v="2"/>
  </r>
  <r>
    <x v="14"/>
    <x v="14"/>
    <n v="2046"/>
    <s v="Butte Falls SD 91"/>
    <n v="153.21101947383301"/>
  </r>
  <r>
    <x v="14"/>
    <x v="14"/>
    <n v="2042"/>
    <s v="Central Point SD 6"/>
    <n v="4565.7267392748799"/>
  </r>
  <r>
    <x v="14"/>
    <x v="14"/>
    <n v="1970"/>
    <s v="Crook County SD"/>
    <n v="0.141975308641"/>
  </r>
  <r>
    <x v="14"/>
    <x v="14"/>
    <n v="2050"/>
    <s v="Culver SD 4"/>
    <n v="1"/>
  </r>
  <r>
    <x v="14"/>
    <x v="14"/>
    <n v="2043"/>
    <s v="Eagle Point SD 9"/>
    <n v="4053.65381223555"/>
  </r>
  <r>
    <x v="14"/>
    <x v="14"/>
    <n v="1998"/>
    <s v="Elkton SD 34"/>
    <n v="14.069999999986999"/>
  </r>
  <r>
    <x v="14"/>
    <x v="14"/>
    <n v="2245"/>
    <s v="Gaston SD 511J"/>
    <n v="0.52719665271899996"/>
  </r>
  <r>
    <x v="14"/>
    <x v="14"/>
    <n v="2101"/>
    <s v="Lebanon Community SD 9"/>
    <n v="0.29069767441799998"/>
  </r>
  <r>
    <x v="14"/>
    <x v="14"/>
    <n v="2048"/>
    <s v="Medford SD 549C"/>
    <n v="13662.688684512599"/>
  </r>
  <r>
    <x v="14"/>
    <x v="14"/>
    <n v="2249"/>
    <s v="Mitchell SD 55"/>
    <n v="16.331395348817001"/>
  </r>
  <r>
    <x v="14"/>
    <x v="14"/>
    <n v="1966"/>
    <s v="North Bend SD 13"/>
    <n v="93.522222222177007"/>
  </r>
  <r>
    <x v="14"/>
    <x v="14"/>
    <n v="2039"/>
    <s v="Phoenix-Talent SD 4"/>
    <n v="2649.6910162141298"/>
  </r>
  <r>
    <x v="14"/>
    <x v="14"/>
    <n v="2047"/>
    <s v="Pinehurst SD 94"/>
    <n v="22.773020567275999"/>
  </r>
  <r>
    <x v="14"/>
    <x v="14"/>
    <n v="2045"/>
    <s v="Prospect SD 59"/>
    <n v="233.86446646875001"/>
  </r>
  <r>
    <x v="14"/>
    <x v="14"/>
    <n v="2001"/>
    <s v="Reedsport SD 105"/>
    <n v="12.908496732021"/>
  </r>
  <r>
    <x v="14"/>
    <x v="14"/>
    <n v="2044"/>
    <s v="Rogue River SD 35"/>
    <n v="918.90720787867099"/>
  </r>
  <r>
    <x v="14"/>
    <x v="14"/>
    <n v="2104"/>
    <s v="Santiam Canyon SD 129J"/>
    <n v="172.41365079357001"/>
  </r>
  <r>
    <x v="14"/>
    <x v="14"/>
    <n v="2055"/>
    <s v="Three Rivers/Josephine County SD"/>
    <n v="69.457518686627296"/>
  </r>
  <r>
    <x v="15"/>
    <x v="15"/>
    <n v="2051"/>
    <s v="Ashwood SD 8"/>
    <n v="5.6233038538329998"/>
  </r>
  <r>
    <x v="15"/>
    <x v="15"/>
    <n v="1976"/>
    <s v="Bend-LaPine Administrative SD 1"/>
    <n v="2"/>
  </r>
  <r>
    <x v="15"/>
    <x v="15"/>
    <n v="2052"/>
    <s v="Black Butte SD 41"/>
    <n v="16.026592412109999"/>
  </r>
  <r>
    <x v="15"/>
    <x v="15"/>
    <n v="2042"/>
    <s v="Central Point SD 6"/>
    <n v="1"/>
  </r>
  <r>
    <x v="15"/>
    <x v="15"/>
    <n v="1970"/>
    <s v="Crook County SD"/>
    <n v="0.20370370370300001"/>
  </r>
  <r>
    <x v="15"/>
    <x v="15"/>
    <n v="2050"/>
    <s v="Culver SD 4"/>
    <n v="687.20623611297697"/>
  </r>
  <r>
    <x v="15"/>
    <x v="15"/>
    <n v="2190"/>
    <s v="Dallas SD 2"/>
    <n v="2"/>
  </r>
  <r>
    <x v="15"/>
    <x v="15"/>
    <n v="1998"/>
    <s v="Elkton SD 34"/>
    <n v="2.522222222221"/>
  </r>
  <r>
    <x v="15"/>
    <x v="15"/>
    <n v="2053"/>
    <s v="Jefferson County SD 509J"/>
    <n v="2744.4194657744601"/>
  </r>
  <r>
    <x v="15"/>
    <x v="15"/>
    <n v="2101"/>
    <s v="Lebanon Community SD 9"/>
    <n v="0.36046511627799999"/>
  </r>
  <r>
    <x v="15"/>
    <x v="15"/>
    <n v="2249"/>
    <s v="Mitchell SD 55"/>
    <n v="2.3720930232540001"/>
  </r>
  <r>
    <x v="15"/>
    <x v="15"/>
    <n v="1966"/>
    <s v="North Bend SD 13"/>
    <n v="15.811111111102001"/>
  </r>
  <r>
    <x v="15"/>
    <x v="15"/>
    <n v="1977"/>
    <s v="Redmond SD 2J"/>
    <n v="252.81097909235999"/>
  </r>
  <r>
    <x v="15"/>
    <x v="15"/>
    <n v="2142"/>
    <s v="Salem-Keizer SD 24J"/>
    <n v="0.99999999999900002"/>
  </r>
  <r>
    <x v="15"/>
    <x v="15"/>
    <n v="2104"/>
    <s v="Santiam Canyon SD 129J"/>
    <n v="28.322222222210002"/>
  </r>
  <r>
    <x v="15"/>
    <x v="15"/>
    <n v="1978"/>
    <s v="Sisters SD 6"/>
    <n v="2.863905325443"/>
  </r>
  <r>
    <x v="15"/>
    <x v="15"/>
    <n v="2225"/>
    <s v="South Wasco County SD 1"/>
    <n v="3.3499477897649999"/>
  </r>
  <r>
    <x v="16"/>
    <x v="16"/>
    <n v="2042"/>
    <s v="Central Point SD 6"/>
    <n v="1"/>
  </r>
  <r>
    <x v="16"/>
    <x v="16"/>
    <n v="2043"/>
    <s v="Eagle Point SD 9"/>
    <n v="0.99415204678299995"/>
  </r>
  <r>
    <x v="16"/>
    <x v="16"/>
    <n v="1998"/>
    <s v="Elkton SD 34"/>
    <n v="2.8555555555519998"/>
  </r>
  <r>
    <x v="16"/>
    <x v="16"/>
    <n v="2054"/>
    <s v="Grants Pass SD 7"/>
    <n v="5979.7420542211903"/>
  </r>
  <r>
    <x v="16"/>
    <x v="16"/>
    <n v="2100"/>
    <s v="Greater Albany Public SD 8J"/>
    <n v="1.1436781609190001"/>
  </r>
  <r>
    <x v="16"/>
    <x v="16"/>
    <n v="2053"/>
    <s v="Jefferson County SD 509J"/>
    <n v="2"/>
  </r>
  <r>
    <x v="16"/>
    <x v="16"/>
    <n v="2048"/>
    <s v="Medford SD 549C"/>
    <n v="0.70368290668857103"/>
  </r>
  <r>
    <x v="16"/>
    <x v="16"/>
    <n v="2249"/>
    <s v="Mitchell SD 55"/>
    <n v="9.0290697674320004"/>
  </r>
  <r>
    <x v="16"/>
    <x v="16"/>
    <n v="1966"/>
    <s v="North Bend SD 13"/>
    <n v="32.205555555539"/>
  </r>
  <r>
    <x v="16"/>
    <x v="16"/>
    <n v="2044"/>
    <s v="Rogue River SD 35"/>
    <n v="1.226744186046"/>
  </r>
  <r>
    <x v="16"/>
    <x v="16"/>
    <n v="2104"/>
    <s v="Santiam Canyon SD 129J"/>
    <n v="83.916825396785995"/>
  </r>
  <r>
    <x v="16"/>
    <x v="16"/>
    <n v="2055"/>
    <s v="Three Rivers/Josephine County SD"/>
    <n v="4525.1216104128998"/>
  </r>
  <r>
    <x v="17"/>
    <x v="17"/>
    <n v="1976"/>
    <s v="Bend-LaPine Administrative SD 1"/>
    <n v="40.276414840698003"/>
  </r>
  <r>
    <x v="17"/>
    <x v="17"/>
    <n v="1970"/>
    <s v="Crook County SD"/>
    <n v="1.216049382712"/>
  </r>
  <r>
    <x v="17"/>
    <x v="17"/>
    <n v="1998"/>
    <s v="Elkton SD 34"/>
    <n v="2.5988888888849999"/>
  </r>
  <r>
    <x v="17"/>
    <x v="17"/>
    <n v="2057"/>
    <s v="Klamath County SD"/>
    <n v="6357.9955014806601"/>
  </r>
  <r>
    <x v="17"/>
    <x v="17"/>
    <n v="2056"/>
    <s v="Klamath Falls City Schools"/>
    <n v="3147.6722791909301"/>
  </r>
  <r>
    <x v="17"/>
    <x v="17"/>
    <n v="2097"/>
    <s v="Lincoln County SD"/>
    <n v="1"/>
  </r>
  <r>
    <x v="17"/>
    <x v="17"/>
    <n v="2048"/>
    <s v="Medford SD 549C"/>
    <n v="1"/>
  </r>
  <r>
    <x v="17"/>
    <x v="17"/>
    <n v="2249"/>
    <s v="Mitchell SD 55"/>
    <n v="3.7325581395329999"/>
  </r>
  <r>
    <x v="17"/>
    <x v="17"/>
    <n v="1966"/>
    <s v="North Bend SD 13"/>
    <n v="52.016666666649002"/>
  </r>
  <r>
    <x v="17"/>
    <x v="17"/>
    <n v="2180"/>
    <s v="Portland SD 1J"/>
    <n v="1"/>
  </r>
  <r>
    <x v="17"/>
    <x v="17"/>
    <n v="2104"/>
    <s v="Santiam Canyon SD 129J"/>
    <n v="64.760634920612006"/>
  </r>
  <r>
    <x v="17"/>
    <x v="17"/>
    <n v="2195"/>
    <s v="Sherman County SD"/>
    <n v="0.514644351464"/>
  </r>
  <r>
    <x v="17"/>
    <x v="17"/>
    <n v="2087"/>
    <s v="South Lane SD 45J3"/>
    <n v="0.49622857142857102"/>
  </r>
  <r>
    <x v="18"/>
    <x v="18"/>
    <n v="2063"/>
    <s v="Adel SD 21"/>
    <n v="9.9329455138979998"/>
  </r>
  <r>
    <x v="18"/>
    <x v="18"/>
    <n v="2100"/>
    <s v="Greater Albany Public SD 8J"/>
    <n v="0.51724137931000003"/>
  </r>
  <r>
    <x v="18"/>
    <x v="18"/>
    <n v="2059"/>
    <s v="Lake County SD 7"/>
    <n v="746.81664896899599"/>
  </r>
  <r>
    <x v="18"/>
    <x v="18"/>
    <n v="1966"/>
    <s v="North Bend SD 13"/>
    <n v="0.433333333333"/>
  </r>
  <r>
    <x v="18"/>
    <x v="18"/>
    <n v="2061"/>
    <s v="North Lake SD 14"/>
    <n v="221.12540427915599"/>
  </r>
  <r>
    <x v="18"/>
    <x v="18"/>
    <n v="2060"/>
    <s v="Paisley SD 11"/>
    <n v="214.49083520355401"/>
  </r>
  <r>
    <x v="18"/>
    <x v="18"/>
    <n v="2062"/>
    <s v="Plush SD 18"/>
    <n v="7.9515180417130003"/>
  </r>
  <r>
    <x v="18"/>
    <x v="18"/>
    <n v="2104"/>
    <s v="Santiam Canyon SD 129J"/>
    <n v="12.059047619042"/>
  </r>
  <r>
    <x v="18"/>
    <x v="18"/>
    <n v="2018"/>
    <s v="Suntex SD 10"/>
    <n v="1"/>
  </r>
  <r>
    <x v="19"/>
    <x v="19"/>
    <n v="2041"/>
    <s v="Ashland SD 5"/>
    <n v="1"/>
  </r>
  <r>
    <x v="19"/>
    <x v="19"/>
    <n v="2088"/>
    <s v="Bethel SD 52"/>
    <n v="5562.84215110889"/>
  </r>
  <r>
    <x v="19"/>
    <x v="19"/>
    <n v="2095"/>
    <s v="Blachly SD 90"/>
    <n v="248.32214765098001"/>
  </r>
  <r>
    <x v="19"/>
    <x v="19"/>
    <n v="1901"/>
    <s v="Corvallis SD 509J"/>
    <n v="2"/>
  </r>
  <r>
    <x v="19"/>
    <x v="19"/>
    <n v="2086"/>
    <s v="Creswell SD 40"/>
    <n v="1294.26985053107"/>
  </r>
  <r>
    <x v="19"/>
    <x v="19"/>
    <n v="1970"/>
    <s v="Crook County SD"/>
    <n v="0.18518518518499999"/>
  </r>
  <r>
    <x v="19"/>
    <x v="19"/>
    <n v="2089"/>
    <s v="Crow-Applegate-Lorane SD 66"/>
    <n v="271.02464494568198"/>
  </r>
  <r>
    <x v="19"/>
    <x v="19"/>
    <n v="1998"/>
    <s v="Elkton SD 34"/>
    <n v="22.263649742437"/>
  </r>
  <r>
    <x v="19"/>
    <x v="19"/>
    <n v="2082"/>
    <s v="Eugene SD 4J"/>
    <n v="17017.063483085702"/>
  </r>
  <r>
    <x v="19"/>
    <x v="19"/>
    <n v="2084"/>
    <s v="Fern Ridge SD 28J"/>
    <n v="1434.4891886293799"/>
  </r>
  <r>
    <x v="19"/>
    <x v="19"/>
    <n v="2248"/>
    <s v="Fossil SD 21J"/>
    <n v="186.63157894735801"/>
  </r>
  <r>
    <x v="19"/>
    <x v="19"/>
    <n v="2245"/>
    <s v="Gaston SD 511J"/>
    <n v="5.1181674022230004"/>
  </r>
  <r>
    <x v="19"/>
    <x v="19"/>
    <n v="2100"/>
    <s v="Greater Albany Public SD 8J"/>
    <n v="1.1551724137920001"/>
  </r>
  <r>
    <x v="19"/>
    <x v="19"/>
    <n v="2099"/>
    <s v="Harrisburg SD 7J"/>
    <n v="15.01324503311"/>
  </r>
  <r>
    <x v="19"/>
    <x v="19"/>
    <n v="2091"/>
    <s v="Junction City SD 69"/>
    <n v="1715.19488671262"/>
  </r>
  <r>
    <x v="19"/>
    <x v="19"/>
    <n v="1923"/>
    <s v="Lake Oswego SD 7J"/>
    <n v="1"/>
  </r>
  <r>
    <x v="19"/>
    <x v="19"/>
    <n v="2101"/>
    <s v="Lebanon Community SD 9"/>
    <n v="5.2087120751407801"/>
  </r>
  <r>
    <x v="19"/>
    <x v="19"/>
    <n v="2092"/>
    <s v="Lowell SD 71"/>
    <n v="398.787674297737"/>
  </r>
  <r>
    <x v="19"/>
    <x v="19"/>
    <n v="2085"/>
    <s v="Mapleton SD 32"/>
    <n v="163.54988924954"/>
  </r>
  <r>
    <x v="19"/>
    <x v="19"/>
    <n v="2094"/>
    <s v="Marcola SD 79J"/>
    <n v="224.44444444441899"/>
  </r>
  <r>
    <x v="19"/>
    <x v="19"/>
    <n v="2090"/>
    <s v="McKenzie SD 68"/>
    <n v="187.087837837812"/>
  </r>
  <r>
    <x v="19"/>
    <x v="19"/>
    <n v="2249"/>
    <s v="Mitchell SD 55"/>
    <n v="25.319767441833999"/>
  </r>
  <r>
    <x v="19"/>
    <x v="19"/>
    <n v="1898"/>
    <s v="Monroe SD 1J"/>
    <n v="2"/>
  </r>
  <r>
    <x v="19"/>
    <x v="19"/>
    <n v="2198"/>
    <s v="Neah-Kah-Nie SD 56"/>
    <n v="0.20588235294099999"/>
  </r>
  <r>
    <x v="19"/>
    <x v="19"/>
    <n v="1966"/>
    <s v="North Bend SD 13"/>
    <n v="157.16111111103601"/>
  </r>
  <r>
    <x v="19"/>
    <x v="19"/>
    <n v="2093"/>
    <s v="Oakridge SD 76"/>
    <n v="530.99602772928097"/>
  </r>
  <r>
    <x v="19"/>
    <x v="19"/>
    <n v="2060"/>
    <s v="Paisley SD 11"/>
    <n v="1"/>
  </r>
  <r>
    <x v="19"/>
    <x v="19"/>
    <n v="2081"/>
    <s v="Pleasant Hill SD 1"/>
    <n v="988.82360932424501"/>
  </r>
  <r>
    <x v="19"/>
    <x v="19"/>
    <n v="2180"/>
    <s v="Portland SD 1J"/>
    <n v="1"/>
  </r>
  <r>
    <x v="19"/>
    <x v="19"/>
    <n v="2001"/>
    <s v="Reedsport SD 105"/>
    <n v="1"/>
  </r>
  <r>
    <x v="19"/>
    <x v="19"/>
    <n v="2104"/>
    <s v="Santiam Canyon SD 129J"/>
    <n v="297.14047619033897"/>
  </r>
  <r>
    <x v="19"/>
    <x v="19"/>
    <n v="2096"/>
    <s v="Siuslaw SD 97J"/>
    <n v="1332.88988961017"/>
  </r>
  <r>
    <x v="19"/>
    <x v="19"/>
    <n v="2087"/>
    <s v="South Lane SD 45J3"/>
    <n v="2682.7527878912601"/>
  </r>
  <r>
    <x v="19"/>
    <x v="19"/>
    <n v="2083"/>
    <s v="Springfield SD 19"/>
    <n v="10791.1071746256"/>
  </r>
  <r>
    <x v="19"/>
    <x v="19"/>
    <n v="2102"/>
    <s v="Sweet Home SD 55"/>
    <n v="0.47619047618999999"/>
  </r>
  <r>
    <x v="20"/>
    <x v="20"/>
    <n v="1901"/>
    <s v="Corvallis SD 509J"/>
    <n v="2.1839080459770002"/>
  </r>
  <r>
    <x v="20"/>
    <x v="20"/>
    <n v="1970"/>
    <s v="Crook County SD"/>
    <n v="0.38904922238099998"/>
  </r>
  <r>
    <x v="20"/>
    <x v="20"/>
    <n v="1998"/>
    <s v="Elkton SD 34"/>
    <n v="14.383333333324"/>
  </r>
  <r>
    <x v="20"/>
    <x v="20"/>
    <n v="2248"/>
    <s v="Fossil SD 21J"/>
    <n v="3.9605263157890001"/>
  </r>
  <r>
    <x v="20"/>
    <x v="20"/>
    <n v="2100"/>
    <s v="Greater Albany Public SD 8J"/>
    <n v="1"/>
  </r>
  <r>
    <x v="20"/>
    <x v="20"/>
    <n v="2101"/>
    <s v="Lebanon Community SD 9"/>
    <n v="0.226744186046"/>
  </r>
  <r>
    <x v="20"/>
    <x v="20"/>
    <n v="2097"/>
    <s v="Lincoln County SD"/>
    <n v="5301.7164410506603"/>
  </r>
  <r>
    <x v="20"/>
    <x v="20"/>
    <n v="2249"/>
    <s v="Mitchell SD 55"/>
    <n v="5.3488372092949996"/>
  </r>
  <r>
    <x v="20"/>
    <x v="20"/>
    <n v="2199"/>
    <s v="Nestucca Valley SD 101J"/>
    <n v="5"/>
  </r>
  <r>
    <x v="20"/>
    <x v="20"/>
    <n v="1966"/>
    <s v="North Bend SD 13"/>
    <n v="41.633174603150003"/>
  </r>
  <r>
    <x v="20"/>
    <x v="20"/>
    <n v="2143"/>
    <s v="North Santiam SD 29J"/>
    <n v="1"/>
  </r>
  <r>
    <x v="20"/>
    <x v="20"/>
    <n v="1900"/>
    <s v="Philomath SD 17J"/>
    <n v="27.715568862272999"/>
  </r>
  <r>
    <x v="20"/>
    <x v="20"/>
    <n v="2142"/>
    <s v="Salem-Keizer SD 24J"/>
    <n v="1"/>
  </r>
  <r>
    <x v="20"/>
    <x v="20"/>
    <n v="2104"/>
    <s v="Santiam Canyon SD 129J"/>
    <n v="51.486190476170002"/>
  </r>
  <r>
    <x v="20"/>
    <x v="20"/>
    <n v="2003"/>
    <s v="Sutherlin SD 130"/>
    <n v="0.43930635838100002"/>
  </r>
  <r>
    <x v="20"/>
    <x v="20"/>
    <n v="2197"/>
    <s v="Tillamook SD 9"/>
    <n v="0.49704142011800001"/>
  </r>
  <r>
    <x v="21"/>
    <x v="21"/>
    <n v="2185"/>
    <s v="Centennial SD 28J"/>
    <n v="8.5714285714284993E-2"/>
  </r>
  <r>
    <x v="21"/>
    <x v="21"/>
    <n v="2105"/>
    <s v="Central Linn SD 552"/>
    <n v="644.79039683552605"/>
  </r>
  <r>
    <x v="21"/>
    <x v="21"/>
    <n v="1901"/>
    <s v="Corvallis SD 509J"/>
    <n v="123.084477862085"/>
  </r>
  <r>
    <x v="21"/>
    <x v="21"/>
    <n v="2190"/>
    <s v="Dallas SD 2"/>
    <n v="12.770491803278"/>
  </r>
  <r>
    <x v="21"/>
    <x v="21"/>
    <n v="1998"/>
    <s v="Elkton SD 34"/>
    <n v="7.4888888888849996"/>
  </r>
  <r>
    <x v="21"/>
    <x v="21"/>
    <n v="2082"/>
    <s v="Eugene SD 4J"/>
    <n v="9.7848837209290007"/>
  </r>
  <r>
    <x v="21"/>
    <x v="21"/>
    <n v="2248"/>
    <s v="Fossil SD 21J"/>
    <n v="30.473684210515"/>
  </r>
  <r>
    <x v="21"/>
    <x v="21"/>
    <n v="2100"/>
    <s v="Greater Albany Public SD 8J"/>
    <n v="8260.9597609960201"/>
  </r>
  <r>
    <x v="21"/>
    <x v="21"/>
    <n v="2099"/>
    <s v="Harrisburg SD 7J"/>
    <n v="864.72606003053704"/>
  </r>
  <r>
    <x v="21"/>
    <x v="21"/>
    <n v="2239"/>
    <s v="Hillsboro SD 1J"/>
    <n v="0.32748538011599998"/>
  </r>
  <r>
    <x v="21"/>
    <x v="21"/>
    <n v="2140"/>
    <s v="Jefferson SD 14J"/>
    <n v="20"/>
  </r>
  <r>
    <x v="21"/>
    <x v="21"/>
    <n v="2101"/>
    <s v="Lebanon Community SD 9"/>
    <n v="4223.3333599234902"/>
  </r>
  <r>
    <x v="21"/>
    <x v="21"/>
    <n v="2097"/>
    <s v="Lincoln County SD"/>
    <n v="4.1959583945950003"/>
  </r>
  <r>
    <x v="21"/>
    <x v="21"/>
    <n v="2094"/>
    <s v="Marcola SD 79J"/>
    <n v="0.21666666666600001"/>
  </r>
  <r>
    <x v="21"/>
    <x v="21"/>
    <n v="2249"/>
    <s v="Mitchell SD 55"/>
    <n v="11.55232558138"/>
  </r>
  <r>
    <x v="21"/>
    <x v="21"/>
    <n v="1966"/>
    <s v="North Bend SD 13"/>
    <n v="72.138888888859995"/>
  </r>
  <r>
    <x v="21"/>
    <x v="21"/>
    <n v="1924"/>
    <s v="North Clackamas SD 12"/>
    <n v="1"/>
  </r>
  <r>
    <x v="21"/>
    <x v="21"/>
    <n v="2143"/>
    <s v="North Santiam SD 29J"/>
    <n v="260.03424956809602"/>
  </r>
  <r>
    <x v="21"/>
    <x v="21"/>
    <n v="2110"/>
    <s v="Nyssa SD 26"/>
    <n v="1"/>
  </r>
  <r>
    <x v="21"/>
    <x v="21"/>
    <n v="1900"/>
    <s v="Philomath SD 17J"/>
    <n v="14.197195622433"/>
  </r>
  <r>
    <x v="21"/>
    <x v="21"/>
    <n v="2142"/>
    <s v="Salem-Keizer SD 24J"/>
    <n v="3"/>
  </r>
  <r>
    <x v="21"/>
    <x v="21"/>
    <n v="2104"/>
    <s v="Santiam Canyon SD 129J"/>
    <n v="1144.9708345568799"/>
  </r>
  <r>
    <x v="21"/>
    <x v="21"/>
    <n v="2103"/>
    <s v="Scio SD 95"/>
    <n v="742.41465522763804"/>
  </r>
  <r>
    <x v="21"/>
    <x v="21"/>
    <n v="2096"/>
    <s v="Siuslaw SD 97J"/>
    <n v="1"/>
  </r>
  <r>
    <x v="21"/>
    <x v="21"/>
    <n v="2083"/>
    <s v="Springfield SD 19"/>
    <n v="1.5229885057470001"/>
  </r>
  <r>
    <x v="21"/>
    <x v="21"/>
    <n v="2102"/>
    <s v="Sweet Home SD 55"/>
    <n v="2291.2961411586698"/>
  </r>
  <r>
    <x v="22"/>
    <x v="22"/>
    <n v="2113"/>
    <s v="Adrian SD 61"/>
    <n v="280.29333333331999"/>
  </r>
  <r>
    <x v="22"/>
    <x v="22"/>
    <n v="2111"/>
    <s v="Annex SD 29"/>
    <n v="90.196144296767997"/>
  </r>
  <r>
    <x v="22"/>
    <x v="22"/>
    <n v="2115"/>
    <s v="Arock SD 81"/>
    <n v="12"/>
  </r>
  <r>
    <x v="22"/>
    <x v="22"/>
    <n v="1896"/>
    <s v="Burnt River SD 30J"/>
    <n v="7.6620689655129999"/>
  </r>
  <r>
    <x v="22"/>
    <x v="22"/>
    <n v="1970"/>
    <s v="Crook County SD"/>
    <n v="0.222222222222"/>
  </r>
  <r>
    <x v="22"/>
    <x v="22"/>
    <n v="1998"/>
    <s v="Elkton SD 34"/>
    <n v="0.105555555555"/>
  </r>
  <r>
    <x v="22"/>
    <x v="22"/>
    <n v="2100"/>
    <s v="Greater Albany Public SD 8J"/>
    <n v="0.39655172413700002"/>
  </r>
  <r>
    <x v="22"/>
    <x v="22"/>
    <n v="2183"/>
    <s v="Gresham-Barlow SD 10J"/>
    <n v="2"/>
  </r>
  <r>
    <x v="22"/>
    <x v="22"/>
    <n v="2114"/>
    <s v="Harper SD 66"/>
    <n v="104.174825174821"/>
  </r>
  <r>
    <x v="22"/>
    <x v="22"/>
    <n v="2107"/>
    <s v="Jordan Valley SD 3"/>
    <n v="70.114974245761999"/>
  </r>
  <r>
    <x v="22"/>
    <x v="22"/>
    <n v="2109"/>
    <s v="Juntura SD 12"/>
    <n v="9"/>
  </r>
  <r>
    <x v="22"/>
    <x v="22"/>
    <n v="2112"/>
    <s v="Malheur County SD 51"/>
    <n v="8.0322580645119999"/>
  </r>
  <r>
    <x v="22"/>
    <x v="22"/>
    <n v="2249"/>
    <s v="Mitchell SD 55"/>
    <n v="3.075581395345"/>
  </r>
  <r>
    <x v="22"/>
    <x v="22"/>
    <n v="1966"/>
    <s v="North Bend SD 13"/>
    <n v="21.694444444437"/>
  </r>
  <r>
    <x v="22"/>
    <x v="22"/>
    <n v="2110"/>
    <s v="Nyssa SD 26"/>
    <n v="1148.9411129351499"/>
  </r>
  <r>
    <x v="22"/>
    <x v="22"/>
    <n v="2108"/>
    <s v="Ontario SD 8C"/>
    <n v="2382.8090308968899"/>
  </r>
  <r>
    <x v="22"/>
    <x v="22"/>
    <n v="2180"/>
    <s v="Portland SD 1J"/>
    <n v="0.190751445086"/>
  </r>
  <r>
    <x v="22"/>
    <x v="22"/>
    <n v="2104"/>
    <s v="Santiam Canyon SD 129J"/>
    <n v="24.338888888867999"/>
  </r>
  <r>
    <x v="22"/>
    <x v="22"/>
    <n v="2225"/>
    <s v="South Wasco County SD 1"/>
    <n v="1"/>
  </r>
  <r>
    <x v="22"/>
    <x v="22"/>
    <n v="2116"/>
    <s v="Vale SD 84"/>
    <n v="912.07638251139201"/>
  </r>
  <r>
    <x v="23"/>
    <x v="23"/>
    <n v="2252"/>
    <s v="Amity SD 4J"/>
    <n v="1"/>
  </r>
  <r>
    <x v="23"/>
    <x v="23"/>
    <n v="1933"/>
    <s v="Astoria SD 1"/>
    <n v="2"/>
  </r>
  <r>
    <x v="23"/>
    <x v="23"/>
    <n v="2243"/>
    <s v="Beaverton SD 48J"/>
    <n v="0.86705202312100005"/>
  </r>
  <r>
    <x v="23"/>
    <x v="23"/>
    <n v="2139"/>
    <s v="Cascade SD 5"/>
    <n v="2281.1896657422899"/>
  </r>
  <r>
    <x v="23"/>
    <x v="23"/>
    <n v="2105"/>
    <s v="Central Linn SD 552"/>
    <n v="0.86928104575099996"/>
  </r>
  <r>
    <x v="23"/>
    <x v="23"/>
    <n v="2191"/>
    <s v="Central SD 13J"/>
    <n v="1.905325443785"/>
  </r>
  <r>
    <x v="23"/>
    <x v="23"/>
    <n v="1901"/>
    <s v="Corvallis SD 509J"/>
    <n v="2.0615083079319998"/>
  </r>
  <r>
    <x v="23"/>
    <x v="23"/>
    <n v="1970"/>
    <s v="Crook County SD"/>
    <n v="3.0908613843110002"/>
  </r>
  <r>
    <x v="23"/>
    <x v="23"/>
    <n v="2190"/>
    <s v="Dallas SD 2"/>
    <n v="50.158469945345999"/>
  </r>
  <r>
    <x v="23"/>
    <x v="23"/>
    <n v="2187"/>
    <s v="David Douglas SD 40"/>
    <n v="1"/>
  </r>
  <r>
    <x v="23"/>
    <x v="23"/>
    <n v="1998"/>
    <s v="Elkton SD 34"/>
    <n v="13.194444444438"/>
  </r>
  <r>
    <x v="23"/>
    <x v="23"/>
    <n v="2082"/>
    <s v="Eugene SD 4J"/>
    <n v="1"/>
  </r>
  <r>
    <x v="23"/>
    <x v="23"/>
    <n v="2193"/>
    <s v="Falls City SD 57"/>
    <n v="0.78612716763000001"/>
  </r>
  <r>
    <x v="23"/>
    <x v="23"/>
    <n v="2248"/>
    <s v="Fossil SD 21J"/>
    <n v="33.467105263157002"/>
  </r>
  <r>
    <x v="23"/>
    <x v="23"/>
    <n v="2245"/>
    <s v="Gaston SD 511J"/>
    <n v="0.173640167363"/>
  </r>
  <r>
    <x v="23"/>
    <x v="23"/>
    <n v="2137"/>
    <s v="Gervais SD 1"/>
    <n v="1056.4079836590399"/>
  </r>
  <r>
    <x v="23"/>
    <x v="23"/>
    <n v="2100"/>
    <s v="Greater Albany Public SD 8J"/>
    <n v="9.1332336622227892"/>
  </r>
  <r>
    <x v="23"/>
    <x v="23"/>
    <n v="2183"/>
    <s v="Gresham-Barlow SD 10J"/>
    <n v="1"/>
  </r>
  <r>
    <x v="23"/>
    <x v="23"/>
    <n v="2239"/>
    <s v="Hillsboro SD 1J"/>
    <n v="0.24712643678099999"/>
  </r>
  <r>
    <x v="23"/>
    <x v="23"/>
    <n v="2140"/>
    <s v="Jefferson SD 14J"/>
    <n v="876.48947470052804"/>
  </r>
  <r>
    <x v="23"/>
    <x v="23"/>
    <n v="2056"/>
    <s v="Klamath Falls City Schools"/>
    <n v="0.42654028436000002"/>
  </r>
  <r>
    <x v="23"/>
    <x v="23"/>
    <n v="1923"/>
    <s v="Lake Oswego SD 7J"/>
    <n v="1.109195402298"/>
  </r>
  <r>
    <x v="23"/>
    <x v="23"/>
    <n v="2101"/>
    <s v="Lebanon Community SD 9"/>
    <n v="4.5035736053863298"/>
  </r>
  <r>
    <x v="23"/>
    <x v="23"/>
    <n v="2249"/>
    <s v="Mitchell SD 55"/>
    <n v="41.052325581354999"/>
  </r>
  <r>
    <x v="23"/>
    <x v="23"/>
    <n v="2145"/>
    <s v="Mt Angel SD 91"/>
    <n v="706.02340601698404"/>
  </r>
  <r>
    <x v="23"/>
    <x v="23"/>
    <n v="2254"/>
    <s v="Newberg SD 29J"/>
    <n v="3"/>
  </r>
  <r>
    <x v="23"/>
    <x v="23"/>
    <n v="1966"/>
    <s v="North Bend SD 13"/>
    <n v="185.63888888881399"/>
  </r>
  <r>
    <x v="23"/>
    <x v="23"/>
    <n v="1924"/>
    <s v="North Clackamas SD 12"/>
    <n v="1.0520231213869999"/>
  </r>
  <r>
    <x v="23"/>
    <x v="23"/>
    <n v="2141"/>
    <s v="North Marion SD 15"/>
    <n v="1939.9937079624201"/>
  </r>
  <r>
    <x v="23"/>
    <x v="23"/>
    <n v="2143"/>
    <s v="North Santiam SD 29J"/>
    <n v="2007.73681185889"/>
  </r>
  <r>
    <x v="23"/>
    <x v="23"/>
    <n v="4131"/>
    <s v="North Wasco County SD 21"/>
    <n v="0.68720379146900001"/>
  </r>
  <r>
    <x v="23"/>
    <x v="23"/>
    <n v="2108"/>
    <s v="Ontario SD 8C"/>
    <n v="0.77272727272700004"/>
  </r>
  <r>
    <x v="23"/>
    <x v="23"/>
    <n v="2192"/>
    <s v="Perrydale SD 21"/>
    <n v="1"/>
  </r>
  <r>
    <x v="23"/>
    <x v="23"/>
    <n v="1900"/>
    <s v="Philomath SD 17J"/>
    <n v="1"/>
  </r>
  <r>
    <x v="23"/>
    <x v="23"/>
    <n v="2180"/>
    <s v="Portland SD 1J"/>
    <n v="2.1879935794529999"/>
  </r>
  <r>
    <x v="23"/>
    <x v="23"/>
    <n v="2182"/>
    <s v="Reynolds SD 7"/>
    <n v="0.49421965317849997"/>
  </r>
  <r>
    <x v="23"/>
    <x v="23"/>
    <n v="2142"/>
    <s v="Salem-Keizer SD 24J"/>
    <n v="36216.328246037199"/>
  </r>
  <r>
    <x v="23"/>
    <x v="23"/>
    <n v="2104"/>
    <s v="Santiam Canyon SD 129J"/>
    <n v="542.13651214109404"/>
  </r>
  <r>
    <x v="23"/>
    <x v="23"/>
    <n v="2103"/>
    <s v="Scio SD 95"/>
    <n v="4.8045977011480003"/>
  </r>
  <r>
    <x v="23"/>
    <x v="23"/>
    <n v="2257"/>
    <s v="Sheridan SD 48J"/>
    <n v="1"/>
  </r>
  <r>
    <x v="23"/>
    <x v="23"/>
    <n v="2244"/>
    <s v="Sherwood SD 88J"/>
    <n v="3"/>
  </r>
  <r>
    <x v="23"/>
    <x v="23"/>
    <n v="2138"/>
    <s v="Silver Falls SD 4J"/>
    <n v="3582.7516697905398"/>
  </r>
  <r>
    <x v="23"/>
    <x v="23"/>
    <n v="2096"/>
    <s v="Siuslaw SD 97J"/>
    <n v="1"/>
  </r>
  <r>
    <x v="23"/>
    <x v="23"/>
    <n v="2225"/>
    <s v="South Wasco County SD 1"/>
    <n v="0.75882352940999998"/>
  </r>
  <r>
    <x v="23"/>
    <x v="23"/>
    <n v="2144"/>
    <s v="St Paul SD 45"/>
    <n v="243.22561328987501"/>
  </r>
  <r>
    <x v="23"/>
    <x v="23"/>
    <n v="2102"/>
    <s v="Sweet Home SD 55"/>
    <n v="1"/>
  </r>
  <r>
    <x v="23"/>
    <x v="23"/>
    <n v="2242"/>
    <s v="Tigard-Tualatin SD 23J"/>
    <n v="4.0963855421685"/>
  </r>
  <r>
    <x v="23"/>
    <x v="23"/>
    <n v="1922"/>
    <s v="West Linn-Wilsonville SD 3J"/>
    <n v="38.137142857142003"/>
  </r>
  <r>
    <x v="23"/>
    <x v="23"/>
    <n v="2146"/>
    <s v="Woodburn SD 103"/>
    <n v="5686.92836709311"/>
  </r>
  <r>
    <x v="24"/>
    <x v="24"/>
    <n v="2240"/>
    <s v="Banks SD 13"/>
    <n v="1"/>
  </r>
  <r>
    <x v="24"/>
    <x v="24"/>
    <n v="2185"/>
    <s v="Centennial SD 28J"/>
    <n v="0.476744186046"/>
  </r>
  <r>
    <x v="24"/>
    <x v="24"/>
    <n v="1998"/>
    <s v="Elkton SD 34"/>
    <n v="1"/>
  </r>
  <r>
    <x v="24"/>
    <x v="24"/>
    <n v="3997"/>
    <s v="Ione SD R2"/>
    <n v="200.466216216199"/>
  </r>
  <r>
    <x v="24"/>
    <x v="24"/>
    <n v="2101"/>
    <s v="Lebanon Community SD 9"/>
    <n v="0.36046511627900002"/>
  </r>
  <r>
    <x v="24"/>
    <x v="24"/>
    <n v="2249"/>
    <s v="Mitchell SD 55"/>
    <n v="4.0697674417999999E-2"/>
  </r>
  <r>
    <x v="24"/>
    <x v="24"/>
    <n v="2147"/>
    <s v="Morrow SD 1"/>
    <n v="2149.20311073329"/>
  </r>
  <r>
    <x v="24"/>
    <x v="24"/>
    <n v="1966"/>
    <s v="North Bend SD 13"/>
    <n v="4.6833333333320004"/>
  </r>
  <r>
    <x v="24"/>
    <x v="24"/>
    <n v="2180"/>
    <s v="Portland SD 1J"/>
    <n v="5.7142857140000001E-3"/>
  </r>
  <r>
    <x v="24"/>
    <x v="24"/>
    <n v="2104"/>
    <s v="Santiam Canyon SD 129J"/>
    <n v="4.3611111111099996"/>
  </r>
  <r>
    <x v="24"/>
    <x v="24"/>
    <n v="2244"/>
    <s v="Sherwood SD 88J"/>
    <n v="1"/>
  </r>
  <r>
    <x v="25"/>
    <x v="25"/>
    <n v="1894"/>
    <s v="Baker SD 5J"/>
    <n v="0.119469026548"/>
  </r>
  <r>
    <x v="25"/>
    <x v="25"/>
    <n v="2240"/>
    <s v="Banks SD 13"/>
    <n v="1"/>
  </r>
  <r>
    <x v="25"/>
    <x v="25"/>
    <n v="2243"/>
    <s v="Beaverton SD 48J"/>
    <n v="64.309066005099098"/>
  </r>
  <r>
    <x v="25"/>
    <x v="25"/>
    <n v="1976"/>
    <s v="Bend-LaPine Administrative SD 1"/>
    <n v="0.76162790697600002"/>
  </r>
  <r>
    <x v="25"/>
    <x v="25"/>
    <n v="2185"/>
    <s v="Centennial SD 28J"/>
    <n v="6073.0724650039801"/>
  </r>
  <r>
    <x v="25"/>
    <x v="25"/>
    <n v="1927"/>
    <s v="Colton SD 53"/>
    <n v="1"/>
  </r>
  <r>
    <x v="25"/>
    <x v="25"/>
    <n v="2186"/>
    <s v="Corbett SD 39"/>
    <n v="1204.0657687226901"/>
  </r>
  <r>
    <x v="25"/>
    <x v="25"/>
    <n v="1970"/>
    <s v="Crook County SD"/>
    <n v="0.27569344235900001"/>
  </r>
  <r>
    <x v="25"/>
    <x v="25"/>
    <n v="2187"/>
    <s v="David Douglas SD 40"/>
    <n v="10646.447982318099"/>
  </r>
  <r>
    <x v="25"/>
    <x v="25"/>
    <n v="1998"/>
    <s v="Elkton SD 34"/>
    <n v="29.183333333311001"/>
  </r>
  <r>
    <x v="25"/>
    <x v="25"/>
    <n v="1930"/>
    <s v="Estacada SD 108"/>
    <n v="2.8423406987750002"/>
  </r>
  <r>
    <x v="25"/>
    <x v="25"/>
    <n v="2241"/>
    <s v="Forest Grove SD 15"/>
    <n v="0.97058823529399996"/>
  </r>
  <r>
    <x v="25"/>
    <x v="25"/>
    <n v="2248"/>
    <s v="Fossil SD 21J"/>
    <n v="35.874999999993001"/>
  </r>
  <r>
    <x v="25"/>
    <x v="25"/>
    <n v="2245"/>
    <s v="Gaston SD 511J"/>
    <n v="5.7903046232493596"/>
  </r>
  <r>
    <x v="25"/>
    <x v="25"/>
    <n v="1931"/>
    <s v="Gladstone SD 115"/>
    <n v="0.28277062304099998"/>
  </r>
  <r>
    <x v="25"/>
    <x v="25"/>
    <n v="2100"/>
    <s v="Greater Albany Public SD 8J"/>
    <n v="1.7528735632170001"/>
  </r>
  <r>
    <x v="25"/>
    <x v="25"/>
    <n v="2183"/>
    <s v="Gresham-Barlow SD 10J"/>
    <n v="10901.039724402601"/>
  </r>
  <r>
    <x v="25"/>
    <x v="25"/>
    <n v="2239"/>
    <s v="Hillsboro SD 1J"/>
    <n v="3.829598079977"/>
  </r>
  <r>
    <x v="25"/>
    <x v="25"/>
    <n v="1923"/>
    <s v="Lake Oswego SD 7J"/>
    <n v="111.75615316912901"/>
  </r>
  <r>
    <x v="25"/>
    <x v="25"/>
    <n v="2101"/>
    <s v="Lebanon Community SD 9"/>
    <n v="0.722543352601"/>
  </r>
  <r>
    <x v="25"/>
    <x v="25"/>
    <n v="2097"/>
    <s v="Lincoln County SD"/>
    <n v="0.75581395348799996"/>
  </r>
  <r>
    <x v="25"/>
    <x v="25"/>
    <n v="2048"/>
    <s v="Medford SD 549C"/>
    <n v="0.26744186046500001"/>
  </r>
  <r>
    <x v="25"/>
    <x v="25"/>
    <n v="2249"/>
    <s v="Mitchell SD 55"/>
    <n v="33.860465116233001"/>
  </r>
  <r>
    <x v="25"/>
    <x v="25"/>
    <n v="2147"/>
    <s v="Morrow SD 1"/>
    <n v="4.1621621621619997"/>
  </r>
  <r>
    <x v="25"/>
    <x v="25"/>
    <n v="1966"/>
    <s v="North Bend SD 13"/>
    <n v="218.63888888878"/>
  </r>
  <r>
    <x v="25"/>
    <x v="25"/>
    <n v="1924"/>
    <s v="North Clackamas SD 12"/>
    <n v="13.036638481194"/>
  </r>
  <r>
    <x v="25"/>
    <x v="25"/>
    <n v="1928"/>
    <s v="Oregon City SD 62"/>
    <n v="15.069117460315599"/>
  </r>
  <r>
    <x v="25"/>
    <x v="25"/>
    <n v="1926"/>
    <s v="Oregon Trail SD 46"/>
    <n v="1"/>
  </r>
  <r>
    <x v="25"/>
    <x v="25"/>
    <n v="2181"/>
    <s v="Parkrose SD 3"/>
    <n v="3306.4135745476501"/>
  </r>
  <r>
    <x v="25"/>
    <x v="25"/>
    <n v="2180"/>
    <s v="Portland SD 1J"/>
    <n v="46988.785195809498"/>
  </r>
  <r>
    <x v="25"/>
    <x v="25"/>
    <n v="2182"/>
    <s v="Reynolds SD 7"/>
    <n v="11426.734762915499"/>
  </r>
  <r>
    <x v="25"/>
    <x v="25"/>
    <n v="2188"/>
    <s v="Riverdale SD 51J"/>
    <n v="540.89180050715197"/>
  </r>
  <r>
    <x v="25"/>
    <x v="25"/>
    <n v="2142"/>
    <s v="Salem-Keizer SD 24J"/>
    <n v="1"/>
  </r>
  <r>
    <x v="25"/>
    <x v="25"/>
    <n v="2104"/>
    <s v="Santiam Canyon SD 129J"/>
    <n v="373.94787406891101"/>
  </r>
  <r>
    <x v="25"/>
    <x v="25"/>
    <n v="1944"/>
    <s v="Scappoose SD 1J"/>
    <n v="108.093952851354"/>
  </r>
  <r>
    <x v="25"/>
    <x v="25"/>
    <n v="2244"/>
    <s v="Sherwood SD 88J"/>
    <n v="2.976744186046"/>
  </r>
  <r>
    <x v="25"/>
    <x v="25"/>
    <n v="2096"/>
    <s v="Siuslaw SD 97J"/>
    <n v="0.89204545454499995"/>
  </r>
  <r>
    <x v="25"/>
    <x v="25"/>
    <n v="2225"/>
    <s v="South Wasco County SD 1"/>
    <n v="1.177514792899"/>
  </r>
  <r>
    <x v="25"/>
    <x v="25"/>
    <n v="1948"/>
    <s v="St Helens SD 502"/>
    <n v="1.413793103448"/>
  </r>
  <r>
    <x v="25"/>
    <x v="25"/>
    <n v="2242"/>
    <s v="Tigard-Tualatin SD 23J"/>
    <n v="8.9823529411759999"/>
  </r>
  <r>
    <x v="25"/>
    <x v="25"/>
    <n v="1922"/>
    <s v="West Linn-Wilsonville SD 3J"/>
    <n v="10.52"/>
  </r>
  <r>
    <x v="26"/>
    <x v="26"/>
    <n v="2252"/>
    <s v="Amity SD 4J"/>
    <n v="42.541054490525099"/>
  </r>
  <r>
    <x v="26"/>
    <x v="26"/>
    <n v="2191"/>
    <s v="Central SD 13J"/>
    <n v="3233.4720377917502"/>
  </r>
  <r>
    <x v="26"/>
    <x v="26"/>
    <n v="1901"/>
    <s v="Corvallis SD 509J"/>
    <n v="18.1929824561403"/>
  </r>
  <r>
    <x v="26"/>
    <x v="26"/>
    <n v="2190"/>
    <s v="Dallas SD 2"/>
    <n v="3145.9285882056802"/>
  </r>
  <r>
    <x v="26"/>
    <x v="26"/>
    <n v="1998"/>
    <s v="Elkton SD 34"/>
    <n v="4.1166666666639999"/>
  </r>
  <r>
    <x v="26"/>
    <x v="26"/>
    <n v="2193"/>
    <s v="Falls City SD 57"/>
    <n v="173.912735259302"/>
  </r>
  <r>
    <x v="26"/>
    <x v="26"/>
    <n v="2241"/>
    <s v="Forest Grove SD 15"/>
    <n v="0.57738095237999998"/>
  </r>
  <r>
    <x v="26"/>
    <x v="26"/>
    <n v="2248"/>
    <s v="Fossil SD 21J"/>
    <n v="4"/>
  </r>
  <r>
    <x v="26"/>
    <x v="26"/>
    <n v="2100"/>
    <s v="Greater Albany Public SD 8J"/>
    <n v="3"/>
  </r>
  <r>
    <x v="26"/>
    <x v="26"/>
    <n v="2101"/>
    <s v="Lebanon Community SD 9"/>
    <n v="0.63372093023200005"/>
  </r>
  <r>
    <x v="26"/>
    <x v="26"/>
    <n v="2249"/>
    <s v="Mitchell SD 55"/>
    <n v="7.9534883720850003"/>
  </r>
  <r>
    <x v="26"/>
    <x v="26"/>
    <n v="2145"/>
    <s v="Mt Angel SD 91"/>
    <n v="0.28211517164900002"/>
  </r>
  <r>
    <x v="26"/>
    <x v="26"/>
    <n v="1966"/>
    <s v="North Bend SD 13"/>
    <n v="42.038888888865998"/>
  </r>
  <r>
    <x v="26"/>
    <x v="26"/>
    <n v="2192"/>
    <s v="Perrydale SD 21"/>
    <n v="304.25042773272497"/>
  </r>
  <r>
    <x v="26"/>
    <x v="26"/>
    <n v="1900"/>
    <s v="Philomath SD 17J"/>
    <n v="89.089670793745299"/>
  </r>
  <r>
    <x v="26"/>
    <x v="26"/>
    <n v="2081"/>
    <s v="Pleasant Hill SD 1"/>
    <n v="1"/>
  </r>
  <r>
    <x v="26"/>
    <x v="26"/>
    <n v="2142"/>
    <s v="Salem-Keizer SD 24J"/>
    <n v="4360.25242717947"/>
  </r>
  <r>
    <x v="26"/>
    <x v="26"/>
    <n v="2104"/>
    <s v="Santiam Canyon SD 129J"/>
    <n v="97.150158730116004"/>
  </r>
  <r>
    <x v="26"/>
    <x v="26"/>
    <n v="2257"/>
    <s v="Sheridan SD 48J"/>
    <n v="32.822212883201601"/>
  </r>
  <r>
    <x v="26"/>
    <x v="26"/>
    <n v="2244"/>
    <s v="Sherwood SD 88J"/>
    <n v="1"/>
  </r>
  <r>
    <x v="26"/>
    <x v="26"/>
    <n v="2225"/>
    <s v="South Wasco County SD 1"/>
    <n v="0.20588235294099999"/>
  </r>
  <r>
    <x v="26"/>
    <x v="26"/>
    <n v="2242"/>
    <s v="Tigard-Tualatin SD 23J"/>
    <n v="0.311764705882"/>
  </r>
  <r>
    <x v="26"/>
    <x v="26"/>
    <n v="2255"/>
    <s v="Willamina SD 30J"/>
    <n v="334.74354729837302"/>
  </r>
  <r>
    <x v="27"/>
    <x v="27"/>
    <n v="2241"/>
    <s v="Forest Grove SD 15"/>
    <n v="1"/>
  </r>
  <r>
    <x v="27"/>
    <x v="27"/>
    <n v="2183"/>
    <s v="Gresham-Barlow SD 10J"/>
    <n v="1"/>
  </r>
  <r>
    <x v="27"/>
    <x v="27"/>
    <n v="1966"/>
    <s v="North Bend SD 13"/>
    <n v="1.977777777777"/>
  </r>
  <r>
    <x v="27"/>
    <x v="27"/>
    <n v="2104"/>
    <s v="Santiam Canyon SD 129J"/>
    <n v="1.8833333333319999"/>
  </r>
  <r>
    <x v="27"/>
    <x v="27"/>
    <n v="2195"/>
    <s v="Sherman County SD"/>
    <n v="245.73879870128101"/>
  </r>
  <r>
    <x v="27"/>
    <x v="27"/>
    <n v="2244"/>
    <s v="Sherwood SD 88J"/>
    <n v="0.32369942196500001"/>
  </r>
  <r>
    <x v="28"/>
    <x v="28"/>
    <n v="1998"/>
    <s v="Elkton SD 34"/>
    <n v="1.144444444443"/>
  </r>
  <r>
    <x v="28"/>
    <x v="28"/>
    <n v="2245"/>
    <s v="Gaston SD 511J"/>
    <n v="6.1062073708850004"/>
  </r>
  <r>
    <x v="28"/>
    <x v="28"/>
    <n v="2100"/>
    <s v="Greater Albany Public SD 8J"/>
    <n v="0.37931034482699999"/>
  </r>
  <r>
    <x v="28"/>
    <x v="28"/>
    <n v="2101"/>
    <s v="Lebanon Community SD 9"/>
    <n v="0.36627906976699998"/>
  </r>
  <r>
    <x v="28"/>
    <x v="28"/>
    <n v="2249"/>
    <s v="Mitchell SD 55"/>
    <n v="0.26744186046500001"/>
  </r>
  <r>
    <x v="28"/>
    <x v="28"/>
    <n v="2198"/>
    <s v="Neah-Kah-Nie SD 56"/>
    <n v="769.72217194557504"/>
  </r>
  <r>
    <x v="28"/>
    <x v="28"/>
    <n v="2199"/>
    <s v="Nestucca Valley SD 101J"/>
    <n v="462.45853394713498"/>
  </r>
  <r>
    <x v="28"/>
    <x v="28"/>
    <n v="1966"/>
    <s v="North Bend SD 13"/>
    <n v="10.744444444439999"/>
  </r>
  <r>
    <x v="28"/>
    <x v="28"/>
    <n v="2180"/>
    <s v="Portland SD 1J"/>
    <n v="1.9999999999989999"/>
  </r>
  <r>
    <x v="28"/>
    <x v="28"/>
    <n v="2104"/>
    <s v="Santiam Canyon SD 129J"/>
    <n v="38.558412698396999"/>
  </r>
  <r>
    <x v="28"/>
    <x v="28"/>
    <n v="2197"/>
    <s v="Tillamook SD 9"/>
    <n v="2041.87544553251"/>
  </r>
  <r>
    <x v="29"/>
    <x v="29"/>
    <n v="2208"/>
    <s v="Athena-Weston SD 29RJ"/>
    <n v="561.31789813479395"/>
  </r>
  <r>
    <x v="29"/>
    <x v="29"/>
    <n v="1970"/>
    <s v="Crook County SD"/>
    <n v="0.22727272727200001"/>
  </r>
  <r>
    <x v="29"/>
    <x v="29"/>
    <n v="2203"/>
    <s v="Echo SD 5"/>
    <n v="273.142857142813"/>
  </r>
  <r>
    <x v="29"/>
    <x v="29"/>
    <n v="2217"/>
    <s v="Elgin SD 23"/>
    <n v="0.94594594594500003"/>
  </r>
  <r>
    <x v="29"/>
    <x v="29"/>
    <n v="1998"/>
    <s v="Elkton SD 34"/>
    <n v="2.5055555555539999"/>
  </r>
  <r>
    <x v="29"/>
    <x v="29"/>
    <n v="2100"/>
    <s v="Greater Albany Public SD 8J"/>
    <n v="0.47701149425200001"/>
  </r>
  <r>
    <x v="29"/>
    <x v="29"/>
    <n v="2201"/>
    <s v="Helix SD 1"/>
    <n v="181.926797385604"/>
  </r>
  <r>
    <x v="29"/>
    <x v="29"/>
    <n v="2206"/>
    <s v="Hermiston SD 8"/>
    <n v="5416.2851217385896"/>
  </r>
  <r>
    <x v="29"/>
    <x v="29"/>
    <n v="3997"/>
    <s v="Ione SD R2"/>
    <n v="1"/>
  </r>
  <r>
    <x v="29"/>
    <x v="29"/>
    <n v="2212"/>
    <s v="La Grande SD 1"/>
    <n v="2"/>
  </r>
  <r>
    <x v="29"/>
    <x v="29"/>
    <n v="2205"/>
    <s v="Milton-Freewater Unified SD 7"/>
    <n v="1686.9593486204301"/>
  </r>
  <r>
    <x v="29"/>
    <x v="29"/>
    <n v="2249"/>
    <s v="Mitchell SD 55"/>
    <n v="3.8488372092969998"/>
  </r>
  <r>
    <x v="29"/>
    <x v="29"/>
    <n v="2147"/>
    <s v="Morrow SD 1"/>
    <n v="2"/>
  </r>
  <r>
    <x v="29"/>
    <x v="29"/>
    <n v="1966"/>
    <s v="North Bend SD 13"/>
    <n v="39.427777777758003"/>
  </r>
  <r>
    <x v="29"/>
    <x v="29"/>
    <n v="2207"/>
    <s v="Pendleton SD 16"/>
    <n v="3166.7000975026699"/>
  </r>
  <r>
    <x v="29"/>
    <x v="29"/>
    <n v="2202"/>
    <s v="Pilot Rock SD 2"/>
    <n v="372.71190736506702"/>
  </r>
  <r>
    <x v="29"/>
    <x v="29"/>
    <n v="2104"/>
    <s v="Santiam Canyon SD 129J"/>
    <n v="36.088253968235001"/>
  </r>
  <r>
    <x v="29"/>
    <x v="29"/>
    <n v="2209"/>
    <s v="Stanfield SD 61"/>
    <n v="494.85693272240002"/>
  </r>
  <r>
    <x v="29"/>
    <x v="29"/>
    <n v="2242"/>
    <s v="Tigard-Tualatin SD 23J"/>
    <n v="1"/>
  </r>
  <r>
    <x v="29"/>
    <x v="29"/>
    <n v="2210"/>
    <s v="Ukiah SD 80R"/>
    <n v="30.381553208128999"/>
  </r>
  <r>
    <x v="29"/>
    <x v="29"/>
    <n v="2204"/>
    <s v="Umatilla SD 6R"/>
    <n v="1363.75517710855"/>
  </r>
  <r>
    <x v="29"/>
    <x v="29"/>
    <n v="2251"/>
    <s v="Yamhill Carlton SD 1"/>
    <n v="1"/>
  </r>
  <r>
    <x v="30"/>
    <x v="30"/>
    <n v="2216"/>
    <s v="Cove SD 15"/>
    <n v="250.72604846224399"/>
  </r>
  <r>
    <x v="30"/>
    <x v="30"/>
    <n v="2217"/>
    <s v="Elgin SD 23"/>
    <n v="375.46283783779302"/>
  </r>
  <r>
    <x v="30"/>
    <x v="30"/>
    <n v="1998"/>
    <s v="Elkton SD 34"/>
    <n v="2.2444444444439999"/>
  </r>
  <r>
    <x v="30"/>
    <x v="30"/>
    <n v="2221"/>
    <s v="Enterprise SD 21"/>
    <n v="4.6357615893999997E-2"/>
  </r>
  <r>
    <x v="30"/>
    <x v="30"/>
    <n v="2215"/>
    <s v="Imbler SD 11"/>
    <n v="319.314117647047"/>
  </r>
  <r>
    <x v="30"/>
    <x v="30"/>
    <n v="2212"/>
    <s v="La Grande SD 1"/>
    <n v="2184.8714664031099"/>
  </r>
  <r>
    <x v="30"/>
    <x v="30"/>
    <n v="2249"/>
    <s v="Mitchell SD 55"/>
    <n v="1.8546511627890001"/>
  </r>
  <r>
    <x v="30"/>
    <x v="30"/>
    <n v="1966"/>
    <s v="North Bend SD 13"/>
    <n v="14.399999999993"/>
  </r>
  <r>
    <x v="30"/>
    <x v="30"/>
    <n v="2214"/>
    <s v="North Powder SD 8J"/>
    <n v="170.84397163119499"/>
  </r>
  <r>
    <x v="30"/>
    <x v="30"/>
    <n v="2207"/>
    <s v="Pendleton SD 16"/>
    <n v="1"/>
  </r>
  <r>
    <x v="30"/>
    <x v="30"/>
    <n v="2104"/>
    <s v="Santiam Canyon SD 129J"/>
    <n v="21.244444444435999"/>
  </r>
  <r>
    <x v="30"/>
    <x v="30"/>
    <n v="2195"/>
    <s v="Sherman County SD"/>
    <n v="1.2426778242650001"/>
  </r>
  <r>
    <x v="30"/>
    <x v="30"/>
    <n v="2244"/>
    <s v="Sherwood SD 88J"/>
    <n v="1"/>
  </r>
  <r>
    <x v="30"/>
    <x v="30"/>
    <n v="2225"/>
    <s v="South Wasco County SD 1"/>
    <n v="0.37647058823500001"/>
  </r>
  <r>
    <x v="30"/>
    <x v="30"/>
    <n v="2213"/>
    <s v="Union SD 5"/>
    <n v="322.25034965032302"/>
  </r>
  <r>
    <x v="30"/>
    <x v="30"/>
    <n v="2251"/>
    <s v="Yamhill Carlton SD 1"/>
    <n v="1"/>
  </r>
  <r>
    <x v="31"/>
    <x v="31"/>
    <n v="2229"/>
    <s v="Dufur SD 29"/>
    <n v="2.16392239858757"/>
  </r>
  <r>
    <x v="31"/>
    <x v="31"/>
    <n v="1998"/>
    <s v="Elkton SD 34"/>
    <n v="0.87222222222199997"/>
  </r>
  <r>
    <x v="31"/>
    <x v="31"/>
    <n v="2221"/>
    <s v="Enterprise SD 21"/>
    <n v="398.304635761513"/>
  </r>
  <r>
    <x v="31"/>
    <x v="31"/>
    <n v="2219"/>
    <s v="Joseph SD 6"/>
    <n v="239.67763157893199"/>
  </r>
  <r>
    <x v="31"/>
    <x v="31"/>
    <n v="2249"/>
    <s v="Mitchell SD 55"/>
    <n v="1.4302325581390001"/>
  </r>
  <r>
    <x v="31"/>
    <x v="31"/>
    <n v="1966"/>
    <s v="North Bend SD 13"/>
    <n v="5.8611111111090004"/>
  </r>
  <r>
    <x v="31"/>
    <x v="31"/>
    <n v="4131"/>
    <s v="North Wasco County SD 21"/>
    <n v="9.2592592592000006E-2"/>
  </r>
  <r>
    <x v="31"/>
    <x v="31"/>
    <n v="2104"/>
    <s v="Santiam Canyon SD 129J"/>
    <n v="7.7888888888869996"/>
  </r>
  <r>
    <x v="31"/>
    <x v="31"/>
    <n v="2222"/>
    <s v="Troy SD 54"/>
    <n v="2"/>
  </r>
  <r>
    <x v="31"/>
    <x v="31"/>
    <n v="2220"/>
    <s v="Wallowa SD 12"/>
    <n v="205.23781399805799"/>
  </r>
  <r>
    <x v="32"/>
    <x v="32"/>
    <n v="1970"/>
    <s v="Crook County SD"/>
    <n v="1.0118243492429999"/>
  </r>
  <r>
    <x v="32"/>
    <x v="32"/>
    <n v="2229"/>
    <s v="Dufur SD 29"/>
    <n v="302.25091929451298"/>
  </r>
  <r>
    <x v="32"/>
    <x v="32"/>
    <n v="1998"/>
    <s v="Elkton SD 34"/>
    <n v="1"/>
  </r>
  <r>
    <x v="32"/>
    <x v="32"/>
    <n v="2024"/>
    <s v="Hood River County SD"/>
    <n v="10.316091954022699"/>
  </r>
  <r>
    <x v="32"/>
    <x v="32"/>
    <n v="2053"/>
    <s v="Jefferson County SD 509J"/>
    <n v="121.488698436832"/>
  </r>
  <r>
    <x v="32"/>
    <x v="32"/>
    <n v="2249"/>
    <s v="Mitchell SD 55"/>
    <n v="1.616279069765"/>
  </r>
  <r>
    <x v="32"/>
    <x v="32"/>
    <n v="1966"/>
    <s v="North Bend SD 13"/>
    <n v="13.04444444444"/>
  </r>
  <r>
    <x v="32"/>
    <x v="32"/>
    <n v="4131"/>
    <s v="North Wasco County SD 21"/>
    <n v="3032.47397775423"/>
  </r>
  <r>
    <x v="32"/>
    <x v="32"/>
    <n v="2104"/>
    <s v="Santiam Canyon SD 129J"/>
    <n v="34.632539682529"/>
  </r>
  <r>
    <x v="32"/>
    <x v="32"/>
    <n v="2225"/>
    <s v="South Wasco County SD 1"/>
    <n v="220.25380736906001"/>
  </r>
  <r>
    <x v="32"/>
    <x v="32"/>
    <n v="2251"/>
    <s v="Yamhill Carlton SD 1"/>
    <n v="0.98285714285699999"/>
  </r>
  <r>
    <x v="33"/>
    <x v="33"/>
    <n v="1894"/>
    <s v="Baker SD 5J"/>
    <n v="0.27433628318499997"/>
  </r>
  <r>
    <x v="33"/>
    <x v="33"/>
    <n v="2240"/>
    <s v="Banks SD 13"/>
    <n v="1097.24889559639"/>
  </r>
  <r>
    <x v="33"/>
    <x v="33"/>
    <n v="2243"/>
    <s v="Beaverton SD 48J"/>
    <n v="40263.027413313401"/>
  </r>
  <r>
    <x v="33"/>
    <x v="33"/>
    <n v="1970"/>
    <s v="Crook County SD"/>
    <n v="0.48644247519299999"/>
  </r>
  <r>
    <x v="33"/>
    <x v="33"/>
    <n v="2187"/>
    <s v="David Douglas SD 40"/>
    <n v="3.45313813393"/>
  </r>
  <r>
    <x v="33"/>
    <x v="33"/>
    <n v="1998"/>
    <s v="Elkton SD 34"/>
    <n v="24.008333333315999"/>
  </r>
  <r>
    <x v="33"/>
    <x v="33"/>
    <n v="2241"/>
    <s v="Forest Grove SD 15"/>
    <n v="6090.8512236258903"/>
  </r>
  <r>
    <x v="33"/>
    <x v="33"/>
    <n v="2248"/>
    <s v="Fossil SD 21J"/>
    <n v="24.684210526314999"/>
  </r>
  <r>
    <x v="33"/>
    <x v="33"/>
    <n v="2245"/>
    <s v="Gaston SD 511J"/>
    <n v="500.34195529906998"/>
  </r>
  <r>
    <x v="33"/>
    <x v="33"/>
    <n v="2100"/>
    <s v="Greater Albany Public SD 8J"/>
    <n v="0.77011494252699997"/>
  </r>
  <r>
    <x v="33"/>
    <x v="33"/>
    <n v="2183"/>
    <s v="Gresham-Barlow SD 10J"/>
    <n v="5"/>
  </r>
  <r>
    <x v="33"/>
    <x v="33"/>
    <n v="2239"/>
    <s v="Hillsboro SD 1J"/>
    <n v="20569.5066202669"/>
  </r>
  <r>
    <x v="33"/>
    <x v="33"/>
    <n v="1923"/>
    <s v="Lake Oswego SD 7J"/>
    <n v="71.284208837260806"/>
  </r>
  <r>
    <x v="33"/>
    <x v="33"/>
    <n v="2101"/>
    <s v="Lebanon Community SD 9"/>
    <n v="1.9120760498630001"/>
  </r>
  <r>
    <x v="33"/>
    <x v="33"/>
    <n v="2249"/>
    <s v="Mitchell SD 55"/>
    <n v="31.075581395312"/>
  </r>
  <r>
    <x v="33"/>
    <x v="33"/>
    <n v="2198"/>
    <s v="Neah-Kah-Nie SD 56"/>
    <n v="0.61176470588200005"/>
  </r>
  <r>
    <x v="33"/>
    <x v="33"/>
    <n v="2254"/>
    <s v="Newberg SD 29J"/>
    <n v="38.005747126434997"/>
  </r>
  <r>
    <x v="33"/>
    <x v="33"/>
    <n v="1966"/>
    <s v="North Bend SD 13"/>
    <n v="255.59444444435599"/>
  </r>
  <r>
    <x v="33"/>
    <x v="33"/>
    <n v="1924"/>
    <s v="North Clackamas SD 12"/>
    <n v="1.1511627906969999"/>
  </r>
  <r>
    <x v="33"/>
    <x v="33"/>
    <n v="1928"/>
    <s v="Oregon City SD 62"/>
    <n v="1.6569767441859999"/>
  </r>
  <r>
    <x v="33"/>
    <x v="33"/>
    <n v="2180"/>
    <s v="Portland SD 1J"/>
    <n v="274.152079026629"/>
  </r>
  <r>
    <x v="33"/>
    <x v="33"/>
    <n v="2188"/>
    <s v="Riverdale SD 51J"/>
    <n v="17"/>
  </r>
  <r>
    <x v="33"/>
    <x v="33"/>
    <n v="2142"/>
    <s v="Salem-Keizer SD 24J"/>
    <n v="2.3333333333319999"/>
  </r>
  <r>
    <x v="33"/>
    <x v="33"/>
    <n v="2104"/>
    <s v="Santiam Canyon SD 129J"/>
    <n v="480.54634920619498"/>
  </r>
  <r>
    <x v="33"/>
    <x v="33"/>
    <n v="1944"/>
    <s v="Scappoose SD 1J"/>
    <n v="2.9856647398840002"/>
  </r>
  <r>
    <x v="33"/>
    <x v="33"/>
    <n v="2257"/>
    <s v="Sheridan SD 48J"/>
    <n v="0.283236994219"/>
  </r>
  <r>
    <x v="33"/>
    <x v="33"/>
    <n v="2244"/>
    <s v="Sherwood SD 88J"/>
    <n v="5086.5056054570796"/>
  </r>
  <r>
    <x v="33"/>
    <x v="33"/>
    <n v="1948"/>
    <s v="St Helens SD 502"/>
    <n v="0.80174055829099999"/>
  </r>
  <r>
    <x v="33"/>
    <x v="33"/>
    <n v="2242"/>
    <s v="Tigard-Tualatin SD 23J"/>
    <n v="12353.3344870276"/>
  </r>
  <r>
    <x v="33"/>
    <x v="33"/>
    <n v="2197"/>
    <s v="Tillamook SD 9"/>
    <n v="1.7212042764919999"/>
  </r>
  <r>
    <x v="33"/>
    <x v="33"/>
    <n v="1947"/>
    <s v="Vernonia SD 47J"/>
    <n v="1.9064279364557599"/>
  </r>
  <r>
    <x v="33"/>
    <x v="33"/>
    <n v="1922"/>
    <s v="West Linn-Wilsonville SD 3J"/>
    <n v="54.575780730896"/>
  </r>
  <r>
    <x v="33"/>
    <x v="33"/>
    <n v="2146"/>
    <s v="Woodburn SD 103"/>
    <n v="0.41279069767400001"/>
  </r>
  <r>
    <x v="34"/>
    <x v="34"/>
    <n v="2006"/>
    <s v="Condon SD 25J"/>
    <n v="3.9497091722589999"/>
  </r>
  <r>
    <x v="34"/>
    <x v="34"/>
    <n v="1998"/>
    <s v="Elkton SD 34"/>
    <n v="0.55555555555400005"/>
  </r>
  <r>
    <x v="34"/>
    <x v="34"/>
    <n v="2248"/>
    <s v="Fossil SD 21J"/>
    <n v="57.000759234443599"/>
  </r>
  <r>
    <x v="34"/>
    <x v="34"/>
    <n v="2249"/>
    <s v="Mitchell SD 55"/>
    <n v="56.606735939293998"/>
  </r>
  <r>
    <x v="34"/>
    <x v="34"/>
    <n v="2254"/>
    <s v="Newberg SD 29J"/>
    <n v="1"/>
  </r>
  <r>
    <x v="34"/>
    <x v="34"/>
    <n v="1966"/>
    <s v="North Bend SD 13"/>
    <n v="0.88888888888799999"/>
  </r>
  <r>
    <x v="34"/>
    <x v="34"/>
    <n v="2104"/>
    <s v="Santiam Canyon SD 129J"/>
    <n v="5.6388888888880002"/>
  </r>
  <r>
    <x v="34"/>
    <x v="34"/>
    <n v="2244"/>
    <s v="Sherwood SD 88J"/>
    <n v="1"/>
  </r>
  <r>
    <x v="34"/>
    <x v="34"/>
    <n v="2247"/>
    <s v="Spray SD 1"/>
    <n v="46.486486486483003"/>
  </r>
  <r>
    <x v="35"/>
    <x v="35"/>
    <n v="2252"/>
    <s v="Amity SD 4J"/>
    <n v="822.53831647173104"/>
  </r>
  <r>
    <x v="35"/>
    <x v="35"/>
    <n v="2185"/>
    <s v="Centennial SD 28J"/>
    <n v="0.19258145363385701"/>
  </r>
  <r>
    <x v="35"/>
    <x v="35"/>
    <n v="1970"/>
    <s v="Crook County SD"/>
    <n v="0.40740740740600001"/>
  </r>
  <r>
    <x v="35"/>
    <x v="35"/>
    <n v="2190"/>
    <s v="Dallas SD 2"/>
    <n v="5.6411873120539999"/>
  </r>
  <r>
    <x v="35"/>
    <x v="35"/>
    <n v="2187"/>
    <s v="David Douglas SD 40"/>
    <n v="0.37790697674399998"/>
  </r>
  <r>
    <x v="35"/>
    <x v="35"/>
    <n v="2253"/>
    <s v="Dayton SD 8"/>
    <n v="973.82816387643697"/>
  </r>
  <r>
    <x v="35"/>
    <x v="35"/>
    <n v="1998"/>
    <s v="Elkton SD 34"/>
    <n v="4.7666666666620001"/>
  </r>
  <r>
    <x v="35"/>
    <x v="35"/>
    <n v="2241"/>
    <s v="Forest Grove SD 15"/>
    <n v="0.23353293413099999"/>
  </r>
  <r>
    <x v="35"/>
    <x v="35"/>
    <n v="2248"/>
    <s v="Fossil SD 21J"/>
    <n v="2"/>
  </r>
  <r>
    <x v="35"/>
    <x v="35"/>
    <n v="2245"/>
    <s v="Gaston SD 511J"/>
    <n v="81.011489508070795"/>
  </r>
  <r>
    <x v="35"/>
    <x v="35"/>
    <n v="2239"/>
    <s v="Hillsboro SD 1J"/>
    <n v="2"/>
  </r>
  <r>
    <x v="35"/>
    <x v="35"/>
    <n v="1923"/>
    <s v="Lake Oswego SD 7J"/>
    <n v="5"/>
  </r>
  <r>
    <x v="35"/>
    <x v="35"/>
    <n v="2256"/>
    <s v="McMinnville SD 40"/>
    <n v="6629.9542374063303"/>
  </r>
  <r>
    <x v="35"/>
    <x v="35"/>
    <n v="2249"/>
    <s v="Mitchell SD 55"/>
    <n v="12.069767441849001"/>
  </r>
  <r>
    <x v="35"/>
    <x v="35"/>
    <n v="2198"/>
    <s v="Neah-Kah-Nie SD 56"/>
    <n v="1"/>
  </r>
  <r>
    <x v="35"/>
    <x v="35"/>
    <n v="2254"/>
    <s v="Newberg SD 29J"/>
    <n v="5030.5213709053496"/>
  </r>
  <r>
    <x v="35"/>
    <x v="35"/>
    <n v="1966"/>
    <s v="North Bend SD 13"/>
    <n v="57.838888888865"/>
  </r>
  <r>
    <x v="35"/>
    <x v="35"/>
    <n v="2192"/>
    <s v="Perrydale SD 21"/>
    <n v="8.360544217687"/>
  </r>
  <r>
    <x v="35"/>
    <x v="35"/>
    <n v="2142"/>
    <s v="Salem-Keizer SD 24J"/>
    <n v="3"/>
  </r>
  <r>
    <x v="35"/>
    <x v="35"/>
    <n v="2104"/>
    <s v="Santiam Canyon SD 129J"/>
    <n v="100.491904761871"/>
  </r>
  <r>
    <x v="35"/>
    <x v="35"/>
    <n v="2257"/>
    <s v="Sheridan SD 48J"/>
    <n v="1014.96659873083"/>
  </r>
  <r>
    <x v="35"/>
    <x v="35"/>
    <n v="2244"/>
    <s v="Sherwood SD 88J"/>
    <n v="59.257869496936003"/>
  </r>
  <r>
    <x v="35"/>
    <x v="35"/>
    <n v="2242"/>
    <s v="Tigard-Tualatin SD 23J"/>
    <n v="8.0738383239088591"/>
  </r>
  <r>
    <x v="35"/>
    <x v="35"/>
    <n v="1922"/>
    <s v="West Linn-Wilsonville SD 3J"/>
    <n v="4.774566473988"/>
  </r>
  <r>
    <x v="35"/>
    <x v="35"/>
    <n v="2255"/>
    <s v="Willamina SD 30J"/>
    <n v="508.23674192556899"/>
  </r>
  <r>
    <x v="35"/>
    <x v="35"/>
    <n v="2251"/>
    <s v="Yamhill Carlton SD 1"/>
    <n v="1090.10089644905"/>
  </r>
  <r>
    <x v="36"/>
    <x v="36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7">
  <r>
    <x v="0"/>
    <x v="0"/>
    <n v="1894"/>
    <s v="Baker SD 5J"/>
    <n v="2637.11780853854"/>
    <n v="3025.7693190550349"/>
    <n v="0.87155282854217286"/>
  </r>
  <r>
    <x v="1"/>
    <x v="1"/>
    <n v="1894"/>
    <s v="Baker SD 5J"/>
    <n v="0.119469026548"/>
    <n v="92143.717441607761"/>
    <n v="1.2965509734693362E-6"/>
  </r>
  <r>
    <x v="2"/>
    <x v="2"/>
    <n v="1894"/>
    <s v="Baker SD 5J"/>
    <n v="0.27433628318499997"/>
    <n v="87257.503345874851"/>
    <n v="3.1439850175127591E-6"/>
  </r>
  <r>
    <x v="0"/>
    <x v="0"/>
    <n v="1895"/>
    <s v="Huntington SD 16J"/>
    <n v="60.476190476169002"/>
    <n v="3025.7693190550349"/>
    <n v="1.998704597052893E-2"/>
  </r>
  <r>
    <x v="0"/>
    <x v="0"/>
    <n v="1896"/>
    <s v="Burnt River SD 30J"/>
    <n v="25.117241379307"/>
    <n v="3025.7693190550349"/>
    <n v="8.3011091497058528E-3"/>
  </r>
  <r>
    <x v="3"/>
    <x v="3"/>
    <n v="1896"/>
    <s v="Burnt River SD 30J"/>
    <n v="0.97241379310300002"/>
    <n v="912.15587252875207"/>
    <n v="1.066060990658533E-3"/>
  </r>
  <r>
    <x v="4"/>
    <x v="4"/>
    <n v="1896"/>
    <s v="Burnt River SD 30J"/>
    <n v="7.6620689655129999"/>
    <n v="5078.3241260997775"/>
    <n v="1.5087790332511868E-3"/>
  </r>
  <r>
    <x v="0"/>
    <x v="0"/>
    <n v="1897"/>
    <s v="Pine Eagle SD 61"/>
    <n v="181.44303133330601"/>
    <n v="3025.7693190550349"/>
    <n v="5.9965916830028443E-2"/>
  </r>
  <r>
    <x v="5"/>
    <x v="5"/>
    <n v="1897"/>
    <s v="Pine Eagle SD 61"/>
    <n v="1"/>
    <n v="9866.6170942686767"/>
    <n v="1.0135186056636173E-4"/>
  </r>
  <r>
    <x v="5"/>
    <x v="5"/>
    <n v="1898"/>
    <s v="Monroe SD 1J"/>
    <n v="444.92429256388198"/>
    <n v="9866.6170942686767"/>
    <n v="4.5093904862521697E-2"/>
  </r>
  <r>
    <x v="6"/>
    <x v="6"/>
    <n v="1898"/>
    <s v="Monroe SD 1J"/>
    <n v="2"/>
    <n v="45568.524826045985"/>
    <n v="4.3889943939041961E-5"/>
  </r>
  <r>
    <x v="5"/>
    <x v="5"/>
    <n v="1899"/>
    <s v="Alsea SD 7J"/>
    <n v="144.315557220746"/>
    <n v="9866.6170942686767"/>
    <n v="1.4626650232993846E-2"/>
  </r>
  <r>
    <x v="5"/>
    <x v="5"/>
    <n v="1900"/>
    <s v="Philomath SD 17J"/>
    <n v="1433.9416486630701"/>
    <n v="9866.6170942686767"/>
    <n v="0.14533265403559834"/>
  </r>
  <r>
    <x v="7"/>
    <x v="7"/>
    <n v="1900"/>
    <s v="Philomath SD 17J"/>
    <n v="27.715568862272999"/>
    <n v="5457.9801210835649"/>
    <n v="5.0779900709441699E-3"/>
  </r>
  <r>
    <x v="8"/>
    <x v="8"/>
    <n v="1900"/>
    <s v="Philomath SD 17J"/>
    <n v="14.197195622433"/>
    <n v="18746.365108108061"/>
    <n v="7.5733058331892394E-4"/>
  </r>
  <r>
    <x v="9"/>
    <x v="9"/>
    <n v="1900"/>
    <s v="Philomath SD 17J"/>
    <n v="1"/>
    <n v="55557.887274394103"/>
    <n v="1.7999244554803056E-5"/>
  </r>
  <r>
    <x v="10"/>
    <x v="10"/>
    <n v="1900"/>
    <s v="Philomath SD 17J"/>
    <n v="89.089670793745299"/>
    <n v="11897.475750861728"/>
    <n v="7.4881153497869148E-3"/>
  </r>
  <r>
    <x v="5"/>
    <x v="5"/>
    <n v="1901"/>
    <s v="Corvallis SD 509J"/>
    <n v="6484.4144515900698"/>
    <n v="9866.6170942686767"/>
    <n v="0.65720746935205765"/>
  </r>
  <r>
    <x v="6"/>
    <x v="6"/>
    <n v="1901"/>
    <s v="Corvallis SD 509J"/>
    <n v="2"/>
    <n v="45568.524826045985"/>
    <n v="4.3889943939041961E-5"/>
  </r>
  <r>
    <x v="7"/>
    <x v="7"/>
    <n v="1901"/>
    <s v="Corvallis SD 509J"/>
    <n v="2.1839080459770002"/>
    <n v="5457.9801210835649"/>
    <n v="4.0013118361146248E-4"/>
  </r>
  <r>
    <x v="8"/>
    <x v="8"/>
    <n v="1901"/>
    <s v="Corvallis SD 509J"/>
    <n v="123.084477862085"/>
    <n v="18746.365108108061"/>
    <n v="6.5657783336807657E-3"/>
  </r>
  <r>
    <x v="9"/>
    <x v="9"/>
    <n v="1901"/>
    <s v="Corvallis SD 509J"/>
    <n v="2.0615083079319998"/>
    <n v="55557.887274394103"/>
    <n v="3.710559218622631E-5"/>
  </r>
  <r>
    <x v="10"/>
    <x v="10"/>
    <n v="1901"/>
    <s v="Corvallis SD 509J"/>
    <n v="18.1929824561403"/>
    <n v="11897.475750861728"/>
    <n v="1.5291464203927956E-3"/>
  </r>
  <r>
    <x v="0"/>
    <x v="0"/>
    <n v="1922"/>
    <s v="West Linn-Wilsonville SD 3J"/>
    <n v="5"/>
    <n v="3025.7693190550349"/>
    <n v="1.6524723046506165E-3"/>
  </r>
  <r>
    <x v="11"/>
    <x v="11"/>
    <n v="1922"/>
    <s v="West Linn-Wilsonville SD 3J"/>
    <n v="9407.5427022510194"/>
    <n v="61343.491952816301"/>
    <n v="0.15335844769787541"/>
  </r>
  <r>
    <x v="9"/>
    <x v="9"/>
    <n v="1922"/>
    <s v="West Linn-Wilsonville SD 3J"/>
    <n v="38.137142857142003"/>
    <n v="55557.887274394103"/>
    <n v="6.8643976090715939E-4"/>
  </r>
  <r>
    <x v="1"/>
    <x v="1"/>
    <n v="1922"/>
    <s v="West Linn-Wilsonville SD 3J"/>
    <n v="10.52"/>
    <n v="92143.717441607761"/>
    <n v="1.1416947668371E-4"/>
  </r>
  <r>
    <x v="2"/>
    <x v="2"/>
    <n v="1922"/>
    <s v="West Linn-Wilsonville SD 3J"/>
    <n v="54.575780730896"/>
    <n v="87257.503345874851"/>
    <n v="6.2545659270775021E-4"/>
  </r>
  <r>
    <x v="12"/>
    <x v="12"/>
    <n v="1922"/>
    <s v="West Linn-Wilsonville SD 3J"/>
    <n v="4.774566473988"/>
    <n v="16426.644477629106"/>
    <n v="2.9065987764514663E-4"/>
  </r>
  <r>
    <x v="11"/>
    <x v="11"/>
    <n v="1923"/>
    <s v="Lake Oswego SD 7J"/>
    <n v="6862.5043754953704"/>
    <n v="61343.491952816301"/>
    <n v="0.1118701292840293"/>
  </r>
  <r>
    <x v="13"/>
    <x v="13"/>
    <n v="1923"/>
    <s v="Lake Oswego SD 7J"/>
    <n v="1.5028571428569999"/>
    <n v="4081.6933278934057"/>
    <n v="3.6819452666539171E-4"/>
  </r>
  <r>
    <x v="6"/>
    <x v="6"/>
    <n v="1923"/>
    <s v="Lake Oswego SD 7J"/>
    <n v="1"/>
    <n v="45568.524826045985"/>
    <n v="2.1944971969520981E-5"/>
  </r>
  <r>
    <x v="9"/>
    <x v="9"/>
    <n v="1923"/>
    <s v="Lake Oswego SD 7J"/>
    <n v="1.109195402298"/>
    <n v="55557.887274394103"/>
    <n v="1.996467930502486E-5"/>
  </r>
  <r>
    <x v="1"/>
    <x v="1"/>
    <n v="1923"/>
    <s v="Lake Oswego SD 7J"/>
    <n v="111.75615316912901"/>
    <n v="92143.717441607761"/>
    <n v="1.2128461524243345E-3"/>
  </r>
  <r>
    <x v="2"/>
    <x v="2"/>
    <n v="1923"/>
    <s v="Lake Oswego SD 7J"/>
    <n v="71.284208837260806"/>
    <n v="87257.503345874851"/>
    <n v="8.1694073407878229E-4"/>
  </r>
  <r>
    <x v="12"/>
    <x v="12"/>
    <n v="1923"/>
    <s v="Lake Oswego SD 7J"/>
    <n v="5"/>
    <n v="16426.644477629106"/>
    <n v="3.0438352804246368E-4"/>
  </r>
  <r>
    <x v="11"/>
    <x v="11"/>
    <n v="1924"/>
    <s v="North Clackamas SD 12"/>
    <n v="17180.5631297035"/>
    <n v="61343.491952816301"/>
    <n v="0.2800714889677019"/>
  </r>
  <r>
    <x v="8"/>
    <x v="8"/>
    <n v="1924"/>
    <s v="North Clackamas SD 12"/>
    <n v="1"/>
    <n v="18746.365108108061"/>
    <n v="5.3343674586146106E-5"/>
  </r>
  <r>
    <x v="9"/>
    <x v="9"/>
    <n v="1924"/>
    <s v="North Clackamas SD 12"/>
    <n v="1.0520231213869999"/>
    <n v="55557.887274394103"/>
    <n v="1.8935621439151871E-5"/>
  </r>
  <r>
    <x v="1"/>
    <x v="1"/>
    <n v="1924"/>
    <s v="North Clackamas SD 12"/>
    <n v="13.036638481194"/>
    <n v="92143.717441607761"/>
    <n v="1.4148157729207558E-4"/>
  </r>
  <r>
    <x v="2"/>
    <x v="2"/>
    <n v="1924"/>
    <s v="North Clackamas SD 12"/>
    <n v="1.1511627906969999"/>
    <n v="87257.503345874851"/>
    <n v="1.3192708323706833E-5"/>
  </r>
  <r>
    <x v="11"/>
    <x v="11"/>
    <n v="1925"/>
    <s v="Molalla River SD 35"/>
    <n v="2690.3723820984201"/>
    <n v="61343.491952816301"/>
    <n v="4.3857502995880628E-2"/>
  </r>
  <r>
    <x v="11"/>
    <x v="11"/>
    <n v="1926"/>
    <s v="Oregon Trail SD 46"/>
    <n v="4325.9955307401196"/>
    <n v="61343.491952816301"/>
    <n v="7.052085548158156E-2"/>
  </r>
  <r>
    <x v="1"/>
    <x v="1"/>
    <n v="1926"/>
    <s v="Oregon Trail SD 46"/>
    <n v="1"/>
    <n v="92143.717441607761"/>
    <n v="1.0852611852063688E-5"/>
  </r>
  <r>
    <x v="11"/>
    <x v="11"/>
    <n v="1927"/>
    <s v="Colton SD 53"/>
    <n v="620.07270683905199"/>
    <n v="61343.491952816301"/>
    <n v="1.0108206870844499E-2"/>
  </r>
  <r>
    <x v="1"/>
    <x v="1"/>
    <n v="1927"/>
    <s v="Colton SD 53"/>
    <n v="1"/>
    <n v="92143.717441607761"/>
    <n v="1.0852611852063688E-5"/>
  </r>
  <r>
    <x v="11"/>
    <x v="11"/>
    <n v="1928"/>
    <s v="Oregon City SD 62"/>
    <n v="8076.7469447180902"/>
    <n v="61343.491952816301"/>
    <n v="0.1316642839786574"/>
  </r>
  <r>
    <x v="1"/>
    <x v="1"/>
    <n v="1928"/>
    <s v="Oregon City SD 62"/>
    <n v="15.069117460315599"/>
    <n v="92143.717441607761"/>
    <n v="1.6353928274996093E-4"/>
  </r>
  <r>
    <x v="2"/>
    <x v="2"/>
    <n v="1928"/>
    <s v="Oregon City SD 62"/>
    <n v="1.6569767441859999"/>
    <n v="87257.503345874851"/>
    <n v="1.8989504405346183E-5"/>
  </r>
  <r>
    <x v="11"/>
    <x v="11"/>
    <n v="1929"/>
    <s v="Canby SD 86"/>
    <n v="4650.2212344062"/>
    <n v="61343.491952816301"/>
    <n v="7.5806268707086649E-2"/>
  </r>
  <r>
    <x v="11"/>
    <x v="11"/>
    <n v="1930"/>
    <s v="Estacada SD 108"/>
    <n v="2726.04962842133"/>
    <n v="61343.491952816301"/>
    <n v="4.4439100899540104E-2"/>
  </r>
  <r>
    <x v="1"/>
    <x v="1"/>
    <n v="1930"/>
    <s v="Estacada SD 108"/>
    <n v="2.8423406987750002"/>
    <n v="92143.717441607761"/>
    <n v="3.084682035512855E-5"/>
  </r>
  <r>
    <x v="11"/>
    <x v="11"/>
    <n v="1931"/>
    <s v="Gladstone SD 115"/>
    <n v="2153.92897855613"/>
    <n v="61343.491952816301"/>
    <n v="3.5112591572270972E-2"/>
  </r>
  <r>
    <x v="1"/>
    <x v="1"/>
    <n v="1931"/>
    <s v="Gladstone SD 115"/>
    <n v="0.28277062304099998"/>
    <n v="92143.717441607761"/>
    <n v="3.06879981503019E-6"/>
  </r>
  <r>
    <x v="14"/>
    <x v="14"/>
    <n v="1933"/>
    <s v="Astoria SD 1"/>
    <n v="1841.0312328930499"/>
    <n v="5086.3090598178796"/>
    <n v="0.36195819232403664"/>
  </r>
  <r>
    <x v="15"/>
    <x v="15"/>
    <n v="1933"/>
    <s v="Astoria SD 1"/>
    <n v="1"/>
    <n v="7631.7234218230024"/>
    <n v="1.3103200217404214E-4"/>
  </r>
  <r>
    <x v="16"/>
    <x v="16"/>
    <n v="1933"/>
    <s v="Astoria SD 1"/>
    <n v="2"/>
    <n v="29451.520937582012"/>
    <n v="6.7908207669094365E-5"/>
  </r>
  <r>
    <x v="9"/>
    <x v="9"/>
    <n v="1933"/>
    <s v="Astoria SD 1"/>
    <n v="2"/>
    <n v="55557.887274394103"/>
    <n v="3.5998489109606112E-5"/>
  </r>
  <r>
    <x v="14"/>
    <x v="14"/>
    <n v="1934"/>
    <s v="Jewell SD 8"/>
    <n v="131.58620689652699"/>
    <n v="5086.3090598178796"/>
    <n v="2.5870666793739536E-2"/>
  </r>
  <r>
    <x v="14"/>
    <x v="14"/>
    <n v="1935"/>
    <s v="Seaside SD 10"/>
    <n v="1512.60157291668"/>
    <n v="5086.3090598178796"/>
    <n v="0.29738687821121906"/>
  </r>
  <r>
    <x v="14"/>
    <x v="14"/>
    <n v="1936"/>
    <s v="Warrenton-Hammond SD 30"/>
    <n v="966.65043467967496"/>
    <n v="5086.3090598178796"/>
    <n v="0.19004948840334268"/>
  </r>
  <r>
    <x v="11"/>
    <x v="11"/>
    <n v="1944"/>
    <s v="Scappoose SD 1J"/>
    <n v="0.96810147933114199"/>
    <n v="61343.491952816301"/>
    <n v="1.5781649340663206E-5"/>
  </r>
  <r>
    <x v="15"/>
    <x v="15"/>
    <n v="1944"/>
    <s v="Scappoose SD 1J"/>
    <n v="2299.02595330847"/>
    <n v="7631.7234218230024"/>
    <n v="0.30124597371209477"/>
  </r>
  <r>
    <x v="1"/>
    <x v="1"/>
    <n v="1944"/>
    <s v="Scappoose SD 1J"/>
    <n v="108.093952851354"/>
    <n v="92143.717441607761"/>
    <n v="1.173101713851018E-3"/>
  </r>
  <r>
    <x v="2"/>
    <x v="2"/>
    <n v="1944"/>
    <s v="Scappoose SD 1J"/>
    <n v="2.9856647398840002"/>
    <n v="87257.503345874851"/>
    <n v="3.4216710602517474E-5"/>
  </r>
  <r>
    <x v="0"/>
    <x v="0"/>
    <n v="1945"/>
    <s v="Clatskanie SD 6J"/>
    <n v="1"/>
    <n v="3025.7693190550349"/>
    <n v="3.304944609301233E-4"/>
  </r>
  <r>
    <x v="14"/>
    <x v="14"/>
    <n v="1945"/>
    <s v="Clatskanie SD 6J"/>
    <n v="73.895348837173998"/>
    <n v="5086.3090598178796"/>
    <n v="1.452828523947774E-2"/>
  </r>
  <r>
    <x v="15"/>
    <x v="15"/>
    <n v="1945"/>
    <s v="Clatskanie SD 6J"/>
    <n v="629.01744186020699"/>
    <n v="7631.7234218230024"/>
    <n v="8.2421414809337068E-2"/>
  </r>
  <r>
    <x v="15"/>
    <x v="15"/>
    <n v="1946"/>
    <s v="Rainier SD 13"/>
    <n v="952.48352702239902"/>
    <n v="7631.7234218230024"/>
    <n v="0.12480582358353831"/>
  </r>
  <r>
    <x v="14"/>
    <x v="14"/>
    <n v="1947"/>
    <s v="Vernonia SD 47J"/>
    <n v="1"/>
    <n v="5086.3090598178796"/>
    <n v="1.9660622039271164E-4"/>
  </r>
  <r>
    <x v="15"/>
    <x v="15"/>
    <n v="1947"/>
    <s v="Vernonia SD 47J"/>
    <n v="546.80665585421696"/>
    <n v="7631.7234218230024"/>
    <n v="7.1649170918670471E-2"/>
  </r>
  <r>
    <x v="2"/>
    <x v="2"/>
    <n v="1947"/>
    <s v="Vernonia SD 47J"/>
    <n v="1.9064279364557599"/>
    <n v="87257.503345874851"/>
    <n v="2.1848298007094968E-5"/>
  </r>
  <r>
    <x v="15"/>
    <x v="15"/>
    <n v="1948"/>
    <s v="St Helens SD 502"/>
    <n v="3012.5456034097801"/>
    <n v="7631.7234218230024"/>
    <n v="0.3947398820553914"/>
  </r>
  <r>
    <x v="1"/>
    <x v="1"/>
    <n v="1948"/>
    <s v="St Helens SD 502"/>
    <n v="1.413793103448"/>
    <n v="92143.717441607761"/>
    <n v="1.5343347790845668E-5"/>
  </r>
  <r>
    <x v="2"/>
    <x v="2"/>
    <n v="1948"/>
    <s v="St Helens SD 502"/>
    <n v="0.80174055829099999"/>
    <n v="87257.503345874851"/>
    <n v="9.1882133633027294E-6"/>
  </r>
  <r>
    <x v="17"/>
    <x v="17"/>
    <n v="1964"/>
    <s v="Coquille SD 8"/>
    <n v="921.08994148771001"/>
    <n v="8065.9208220018154"/>
    <n v="0.11419526199354783"/>
  </r>
  <r>
    <x v="17"/>
    <x v="17"/>
    <n v="1965"/>
    <s v="Coos Bay SD 9"/>
    <n v="3049.2069937608999"/>
    <n v="8065.9208220018154"/>
    <n v="0.37803582021824783"/>
  </r>
  <r>
    <x v="18"/>
    <x v="18"/>
    <n v="1965"/>
    <s v="Coos Bay SD 9"/>
    <n v="0.65895953757199999"/>
    <n v="3003.8224962652785"/>
    <n v="2.1937366085755718E-4"/>
  </r>
  <r>
    <x v="19"/>
    <x v="19"/>
    <n v="1965"/>
    <s v="Coos Bay SD 9"/>
    <n v="1.0285714285709999"/>
    <n v="14064.600128173501"/>
    <n v="7.3131935440568784E-5"/>
  </r>
  <r>
    <x v="0"/>
    <x v="0"/>
    <n v="1966"/>
    <s v="North Bend SD 13"/>
    <n v="4.2999999999960004"/>
    <n v="3025.7693190550349"/>
    <n v="1.4211261819982084E-3"/>
  </r>
  <r>
    <x v="5"/>
    <x v="5"/>
    <n v="1966"/>
    <s v="North Bend SD 13"/>
    <n v="21.188888888883"/>
    <n v="9866.6170942686767"/>
    <n v="2.1475333122222009E-3"/>
  </r>
  <r>
    <x v="11"/>
    <x v="11"/>
    <n v="1966"/>
    <s v="North Bend SD 13"/>
    <n v="160.77222222216099"/>
    <n v="61343.491952816301"/>
    <n v="2.6208521410196616E-3"/>
  </r>
  <r>
    <x v="14"/>
    <x v="14"/>
    <n v="1966"/>
    <s v="North Bend SD 13"/>
    <n v="14.86666666666"/>
    <n v="5086.3090598178796"/>
    <n v="2.922879143170336E-3"/>
  </r>
  <r>
    <x v="15"/>
    <x v="15"/>
    <n v="1966"/>
    <s v="North Bend SD 13"/>
    <n v="47.644444444427002"/>
    <n v="7631.7234218230024"/>
    <n v="6.2429469480231887E-3"/>
  </r>
  <r>
    <x v="17"/>
    <x v="17"/>
    <n v="1966"/>
    <s v="North Bend SD 13"/>
    <n v="2558.64489171061"/>
    <n v="8065.9208220018154"/>
    <n v="0.31721671315335337"/>
  </r>
  <r>
    <x v="18"/>
    <x v="18"/>
    <n v="1966"/>
    <s v="North Bend SD 13"/>
    <n v="21.233333333327"/>
    <n v="3003.8224962652785"/>
    <n v="7.0687709942005199E-3"/>
  </r>
  <r>
    <x v="20"/>
    <x v="20"/>
    <n v="1966"/>
    <s v="North Bend SD 13"/>
    <n v="10.266666666662999"/>
    <n v="2340.6372597905342"/>
    <n v="4.3862698603634861E-3"/>
  </r>
  <r>
    <x v="21"/>
    <x v="21"/>
    <n v="1966"/>
    <s v="North Bend SD 13"/>
    <n v="60.472222222192997"/>
    <n v="25604.580219242005"/>
    <n v="2.3617736242653856E-3"/>
  </r>
  <r>
    <x v="19"/>
    <x v="19"/>
    <n v="1966"/>
    <s v="North Bend SD 13"/>
    <n v="93.416666666617999"/>
    <n v="14064.600128173501"/>
    <n v="6.641971034746336E-3"/>
  </r>
  <r>
    <x v="3"/>
    <x v="3"/>
    <n v="1966"/>
    <s v="North Bend SD 13"/>
    <n v="1.7833333333329999"/>
    <n v="912.15587252875207"/>
    <n v="1.9550752092283301E-3"/>
  </r>
  <r>
    <x v="22"/>
    <x v="22"/>
    <n v="1966"/>
    <s v="North Bend SD 13"/>
    <n v="1.8222222222210001"/>
    <n v="1187.2038614917726"/>
    <n v="1.5348856934573136E-3"/>
  </r>
  <r>
    <x v="13"/>
    <x v="13"/>
    <n v="1966"/>
    <s v="North Bend SD 13"/>
    <n v="9.0222222222159996"/>
    <n v="4081.6933278934057"/>
    <n v="2.2104115859366731E-3"/>
  </r>
  <r>
    <x v="16"/>
    <x v="16"/>
    <n v="1966"/>
    <s v="North Bend SD 13"/>
    <n v="93.522222222177007"/>
    <n v="29451.520937582012"/>
    <n v="3.1754632441693938E-3"/>
  </r>
  <r>
    <x v="23"/>
    <x v="23"/>
    <n v="1966"/>
    <s v="North Bend SD 13"/>
    <n v="15.811111111102001"/>
    <n v="3767.8922477597148"/>
    <n v="4.1962747529478463E-3"/>
  </r>
  <r>
    <x v="24"/>
    <x v="24"/>
    <n v="1966"/>
    <s v="North Bend SD 13"/>
    <n v="32.205555555539"/>
    <n v="10639.938928209835"/>
    <n v="3.0268553017867342E-3"/>
  </r>
  <r>
    <x v="25"/>
    <x v="25"/>
    <n v="1966"/>
    <s v="North Bend SD 13"/>
    <n v="52.016666666649002"/>
    <n v="9674.2798664335714"/>
    <n v="5.3767998636393569E-3"/>
  </r>
  <r>
    <x v="26"/>
    <x v="26"/>
    <n v="1966"/>
    <s v="North Bend SD 13"/>
    <n v="0.433333333333"/>
    <n v="1214.3269743390019"/>
    <n v="3.5685061971787096E-4"/>
  </r>
  <r>
    <x v="6"/>
    <x v="6"/>
    <n v="1966"/>
    <s v="North Bend SD 13"/>
    <n v="157.16111111103601"/>
    <n v="45568.524826045985"/>
    <n v="3.4488961780304575E-3"/>
  </r>
  <r>
    <x v="7"/>
    <x v="7"/>
    <n v="1966"/>
    <s v="North Bend SD 13"/>
    <n v="41.633174603150003"/>
    <n v="5457.9801210835649"/>
    <n v="7.6279454449322236E-3"/>
  </r>
  <r>
    <x v="8"/>
    <x v="8"/>
    <n v="1966"/>
    <s v="North Bend SD 13"/>
    <n v="72.138888888859995"/>
    <n v="18746.365108108061"/>
    <n v="3.8481534138934985E-3"/>
  </r>
  <r>
    <x v="4"/>
    <x v="4"/>
    <n v="1966"/>
    <s v="North Bend SD 13"/>
    <n v="21.694444444437"/>
    <n v="5078.3241260997775"/>
    <n v="4.2719692374379083E-3"/>
  </r>
  <r>
    <x v="9"/>
    <x v="9"/>
    <n v="1966"/>
    <s v="North Bend SD 13"/>
    <n v="185.63888888881399"/>
    <n v="55557.887274394103"/>
    <n v="3.3413597599916745E-3"/>
  </r>
  <r>
    <x v="27"/>
    <x v="27"/>
    <n v="1966"/>
    <s v="North Bend SD 13"/>
    <n v="4.6833333333320004"/>
    <n v="2362.5973926563879"/>
    <n v="1.9822815973170494E-3"/>
  </r>
  <r>
    <x v="1"/>
    <x v="1"/>
    <n v="1966"/>
    <s v="North Bend SD 13"/>
    <n v="218.63888888878"/>
    <n v="92143.717441607761"/>
    <n v="2.3728029968764098E-3"/>
  </r>
  <r>
    <x v="10"/>
    <x v="10"/>
    <n v="1966"/>
    <s v="North Bend SD 13"/>
    <n v="42.038888888865998"/>
    <n v="11897.475750861728"/>
    <n v="3.5334292558504392E-3"/>
  </r>
  <r>
    <x v="28"/>
    <x v="28"/>
    <n v="1966"/>
    <s v="North Bend SD 13"/>
    <n v="1.977777777777"/>
    <n v="251.92360923435501"/>
    <n v="7.8507043614842315E-3"/>
  </r>
  <r>
    <x v="29"/>
    <x v="29"/>
    <n v="1966"/>
    <s v="North Bend SD 13"/>
    <n v="10.744444444439999"/>
    <n v="3333.6226916584428"/>
    <n v="3.2230535481190732E-3"/>
  </r>
  <r>
    <x v="30"/>
    <x v="30"/>
    <n v="1966"/>
    <s v="North Bend SD 13"/>
    <n v="39.427777777758003"/>
    <n v="13638.558345607358"/>
    <n v="2.8909050926527518E-3"/>
  </r>
  <r>
    <x v="31"/>
    <x v="31"/>
    <n v="1966"/>
    <s v="North Bend SD 13"/>
    <n v="14.399999999993"/>
    <n v="3667.8778377117674"/>
    <n v="3.9259759013611385E-3"/>
  </r>
  <r>
    <x v="32"/>
    <x v="32"/>
    <n v="1966"/>
    <s v="North Bend SD 13"/>
    <n v="5.8611111111090004"/>
    <n v="863.4290511100395"/>
    <n v="6.78817918342434E-3"/>
  </r>
  <r>
    <x v="33"/>
    <x v="33"/>
    <n v="1966"/>
    <s v="North Bend SD 13"/>
    <n v="13.04444444444"/>
    <n v="3739.0714394974916"/>
    <n v="3.488685534768251E-3"/>
  </r>
  <r>
    <x v="2"/>
    <x v="2"/>
    <n v="1966"/>
    <s v="North Bend SD 13"/>
    <n v="255.59444444435599"/>
    <n v="87257.503345874851"/>
    <n v="2.9291973141979586E-3"/>
  </r>
  <r>
    <x v="34"/>
    <x v="34"/>
    <n v="1966"/>
    <s v="North Bend SD 13"/>
    <n v="0.88888888888799999"/>
    <n v="173.12702416580959"/>
    <n v="5.1343162234261082E-3"/>
  </r>
  <r>
    <x v="12"/>
    <x v="12"/>
    <n v="1966"/>
    <s v="North Bend SD 13"/>
    <n v="57.838888888865"/>
    <n v="16426.644477629106"/>
    <n v="3.5210410116097561E-3"/>
  </r>
  <r>
    <x v="17"/>
    <x v="17"/>
    <n v="1967"/>
    <s v="Powers SD 31"/>
    <n v="108.94091913108799"/>
    <n v="8065.9208220018154"/>
    <n v="1.3506321415147593E-2"/>
  </r>
  <r>
    <x v="17"/>
    <x v="17"/>
    <n v="1968"/>
    <s v="Myrtle Point SD 41"/>
    <n v="594.12733420382199"/>
    <n v="8065.9208220018154"/>
    <n v="7.3658959381697767E-2"/>
  </r>
  <r>
    <x v="5"/>
    <x v="5"/>
    <n v="1969"/>
    <s v="Bandon SD 54"/>
    <n v="3"/>
    <n v="9866.6170942686767"/>
    <n v="3.0405558169908518E-4"/>
  </r>
  <r>
    <x v="17"/>
    <x v="17"/>
    <n v="1969"/>
    <s v="Bandon SD 54"/>
    <n v="733.73699421955405"/>
    <n v="8065.9208220018154"/>
    <n v="9.0967542381286834E-2"/>
  </r>
  <r>
    <x v="20"/>
    <x v="20"/>
    <n v="1969"/>
    <s v="Bandon SD 54"/>
    <n v="9.9190751445069996"/>
    <n v="2340.6372597905342"/>
    <n v="4.2377669171149851E-3"/>
  </r>
  <r>
    <x v="0"/>
    <x v="0"/>
    <n v="1970"/>
    <s v="Crook County SD"/>
    <n v="0.16883116883099999"/>
    <n v="3025.7693190550349"/>
    <n v="5.5797766131003976E-5"/>
  </r>
  <r>
    <x v="5"/>
    <x v="5"/>
    <n v="1970"/>
    <s v="Crook County SD"/>
    <n v="0.24074074073999999"/>
    <n v="9866.6170942686767"/>
    <n v="2.4399521988123117E-5"/>
  </r>
  <r>
    <x v="11"/>
    <x v="11"/>
    <n v="1970"/>
    <s v="Crook County SD"/>
    <n v="8.0246913579999996E-2"/>
    <n v="61343.491952816301"/>
    <n v="1.3081569213849724E-6"/>
  </r>
  <r>
    <x v="15"/>
    <x v="15"/>
    <n v="1970"/>
    <s v="Crook County SD"/>
    <n v="0.11111111110999999"/>
    <n v="7631.7234218230024"/>
    <n v="1.4559111352525757E-5"/>
  </r>
  <r>
    <x v="18"/>
    <x v="18"/>
    <n v="1970"/>
    <s v="Crook County SD"/>
    <n v="2919.3078387729402"/>
    <n v="3003.8224962652785"/>
    <n v="0.97186429704237942"/>
  </r>
  <r>
    <x v="21"/>
    <x v="21"/>
    <n v="1970"/>
    <s v="Crook County SD"/>
    <n v="14.693896619489401"/>
    <n v="25604.580219242005"/>
    <n v="5.738776614836608E-4"/>
  </r>
  <r>
    <x v="13"/>
    <x v="13"/>
    <n v="1970"/>
    <s v="Crook County SD"/>
    <n v="0.425925925925"/>
    <n v="4081.6933278934057"/>
    <n v="1.0435030064956491E-4"/>
  </r>
  <r>
    <x v="16"/>
    <x v="16"/>
    <n v="1970"/>
    <s v="Crook County SD"/>
    <n v="0.141975308641"/>
    <n v="29451.520937582012"/>
    <n v="4.8206443715383972E-6"/>
  </r>
  <r>
    <x v="23"/>
    <x v="23"/>
    <n v="1970"/>
    <s v="Crook County SD"/>
    <n v="0.20370370370300001"/>
    <n v="3767.8922477597148"/>
    <n v="5.40630385128759E-5"/>
  </r>
  <r>
    <x v="25"/>
    <x v="25"/>
    <n v="1970"/>
    <s v="Crook County SD"/>
    <n v="1.216049382712"/>
    <n v="9674.2798664335714"/>
    <n v="1.2569921477372943E-4"/>
  </r>
  <r>
    <x v="6"/>
    <x v="6"/>
    <n v="1970"/>
    <s v="Crook County SD"/>
    <n v="0.18518518518499999"/>
    <n v="45568.524826045985"/>
    <n v="4.0638836980553766E-6"/>
  </r>
  <r>
    <x v="7"/>
    <x v="7"/>
    <n v="1970"/>
    <s v="Crook County SD"/>
    <n v="0.38904922238099998"/>
    <n v="5457.9801210835649"/>
    <n v="7.1280806039975578E-5"/>
  </r>
  <r>
    <x v="4"/>
    <x v="4"/>
    <n v="1970"/>
    <s v="Crook County SD"/>
    <n v="0.222222222222"/>
    <n v="5078.3241260997775"/>
    <n v="4.3758967861050985E-5"/>
  </r>
  <r>
    <x v="9"/>
    <x v="9"/>
    <n v="1970"/>
    <s v="Crook County SD"/>
    <n v="3.0908613843110002"/>
    <n v="55557.887274394103"/>
    <n v="5.5633169941210803E-5"/>
  </r>
  <r>
    <x v="1"/>
    <x v="1"/>
    <n v="1970"/>
    <s v="Crook County SD"/>
    <n v="0.27569344235900001"/>
    <n v="92143.717441607761"/>
    <n v="2.9919939200815209E-6"/>
  </r>
  <r>
    <x v="30"/>
    <x v="30"/>
    <n v="1970"/>
    <s v="Crook County SD"/>
    <n v="0.22727272727200001"/>
    <n v="13638.558345607358"/>
    <n v="1.6663984675858276E-5"/>
  </r>
  <r>
    <x v="33"/>
    <x v="33"/>
    <n v="1970"/>
    <s v="Crook County SD"/>
    <n v="1.0118243492429999"/>
    <n v="3739.0714394974916"/>
    <n v="2.7060845603393526E-4"/>
  </r>
  <r>
    <x v="2"/>
    <x v="2"/>
    <n v="1970"/>
    <s v="Crook County SD"/>
    <n v="0.48644247519299999"/>
    <n v="87257.503345874851"/>
    <n v="5.5747924996755803E-6"/>
  </r>
  <r>
    <x v="12"/>
    <x v="12"/>
    <n v="1970"/>
    <s v="Crook County SD"/>
    <n v="0.40740740740600001"/>
    <n v="16426.644477629106"/>
    <n v="2.4801620803374326E-5"/>
  </r>
  <r>
    <x v="20"/>
    <x v="20"/>
    <n v="1972"/>
    <s v="Central Curry SD 1"/>
    <n v="488.55745764954003"/>
    <n v="2340.6372597905342"/>
    <n v="0.20872839463098244"/>
  </r>
  <r>
    <x v="17"/>
    <x v="17"/>
    <n v="1973"/>
    <s v="Port Orford-Langlois SD 2CJ"/>
    <n v="12.104046242772"/>
    <n v="8065.9208220018154"/>
    <n v="1.5006403496740494E-3"/>
  </r>
  <r>
    <x v="20"/>
    <x v="20"/>
    <n v="1973"/>
    <s v="Port Orford-Langlois SD 2CJ"/>
    <n v="189.73996357587501"/>
    <n v="2340.6372597905342"/>
    <n v="8.1063378266846439E-2"/>
  </r>
  <r>
    <x v="20"/>
    <x v="20"/>
    <n v="1974"/>
    <s v="Brookings-Harbor SD 17C"/>
    <n v="1610.6871347753799"/>
    <n v="2340.6372597905342"/>
    <n v="0.68814043185808371"/>
  </r>
  <r>
    <x v="5"/>
    <x v="5"/>
    <n v="1976"/>
    <s v="Bend-LaPine Administrative SD 1"/>
    <n v="0.20930232558100001"/>
    <n v="9866.6170942686767"/>
    <n v="2.1213180118500757E-5"/>
  </r>
  <r>
    <x v="14"/>
    <x v="14"/>
    <n v="1976"/>
    <s v="Bend-LaPine Administrative SD 1"/>
    <n v="1"/>
    <n v="5086.3090598178796"/>
    <n v="1.9660622039271164E-4"/>
  </r>
  <r>
    <x v="18"/>
    <x v="18"/>
    <n v="1976"/>
    <s v="Bend-LaPine Administrative SD 1"/>
    <n v="10.936781609194"/>
    <n v="3003.8224962652785"/>
    <n v="3.6409546911616623E-3"/>
  </r>
  <r>
    <x v="21"/>
    <x v="21"/>
    <n v="1976"/>
    <s v="Bend-LaPine Administrative SD 1"/>
    <n v="17371.072237615499"/>
    <n v="25604.580219242005"/>
    <n v="0.67843612700828537"/>
  </r>
  <r>
    <x v="23"/>
    <x v="23"/>
    <n v="1976"/>
    <s v="Bend-LaPine Administrative SD 1"/>
    <n v="2"/>
    <n v="3767.8922477597148"/>
    <n v="5.3080074176461523E-4"/>
  </r>
  <r>
    <x v="25"/>
    <x v="25"/>
    <n v="1976"/>
    <s v="Bend-LaPine Administrative SD 1"/>
    <n v="40.276414840698003"/>
    <n v="9674.2798664335714"/>
    <n v="4.163246814932792E-3"/>
  </r>
  <r>
    <x v="1"/>
    <x v="1"/>
    <n v="1976"/>
    <s v="Bend-LaPine Administrative SD 1"/>
    <n v="0.76162790697600002"/>
    <n v="92143.717441607761"/>
    <n v="8.265652050110198E-6"/>
  </r>
  <r>
    <x v="5"/>
    <x v="5"/>
    <n v="1977"/>
    <s v="Redmond SD 2J"/>
    <n v="0.13095238095200001"/>
    <n v="9866.6170942686767"/>
    <n v="1.3272267455080189E-5"/>
  </r>
  <r>
    <x v="18"/>
    <x v="18"/>
    <n v="1977"/>
    <s v="Redmond SD 2J"/>
    <n v="28.993646831288"/>
    <n v="3003.8224962652785"/>
    <n v="9.6522503800861963E-3"/>
  </r>
  <r>
    <x v="21"/>
    <x v="21"/>
    <n v="1977"/>
    <s v="Redmond SD 2J"/>
    <n v="6960.6688472880696"/>
    <n v="25604.580219242005"/>
    <n v="0.27185248840975268"/>
  </r>
  <r>
    <x v="19"/>
    <x v="19"/>
    <n v="1977"/>
    <s v="Redmond SD 2J"/>
    <n v="1.5714285714280001"/>
    <n v="14064.600128173501"/>
    <n v="1.1172934581198603E-4"/>
  </r>
  <r>
    <x v="23"/>
    <x v="23"/>
    <n v="1977"/>
    <s v="Redmond SD 2J"/>
    <n v="252.81097909235999"/>
    <n v="3767.8922477597148"/>
    <n v="6.7096127614231657E-2"/>
  </r>
  <r>
    <x v="18"/>
    <x v="18"/>
    <n v="1978"/>
    <s v="Sisters SD 6"/>
    <n v="1"/>
    <n v="3003.8224962652785"/>
    <n v="3.3290915200326349E-4"/>
  </r>
  <r>
    <x v="21"/>
    <x v="21"/>
    <n v="1978"/>
    <s v="Sisters SD 6"/>
    <n v="1074.69753987633"/>
    <n v="25604.580219242005"/>
    <n v="4.1972863084421434E-2"/>
  </r>
  <r>
    <x v="23"/>
    <x v="23"/>
    <n v="1978"/>
    <s v="Sisters SD 6"/>
    <n v="2.863905325443"/>
    <n v="3767.8922477597148"/>
    <n v="7.6008153554438815E-4"/>
  </r>
  <r>
    <x v="19"/>
    <x v="19"/>
    <n v="1990"/>
    <s v="Oakland SD 1"/>
    <n v="545.76213045922805"/>
    <n v="14064.600128173501"/>
    <n v="3.8803956421482953E-2"/>
  </r>
  <r>
    <x v="19"/>
    <x v="19"/>
    <n v="1991"/>
    <s v="Douglas County SD 4"/>
    <n v="5819.17232924374"/>
    <n v="14064.600128173501"/>
    <n v="0.41374602023608664"/>
  </r>
  <r>
    <x v="19"/>
    <x v="19"/>
    <n v="1992"/>
    <s v="Glide SD 12"/>
    <n v="699.06144601275605"/>
    <n v="14064.600128173501"/>
    <n v="4.9703613301627488E-2"/>
  </r>
  <r>
    <x v="19"/>
    <x v="19"/>
    <n v="1993"/>
    <s v="Douglas County SD 15"/>
    <n v="196.12131519271199"/>
    <n v="14064.600128173501"/>
    <n v="1.3944322156721088E-2"/>
  </r>
  <r>
    <x v="21"/>
    <x v="21"/>
    <n v="1994"/>
    <s v="South Umpqua SD 19"/>
    <n v="1"/>
    <n v="25604.580219242005"/>
    <n v="3.9055512390259519E-5"/>
  </r>
  <r>
    <x v="19"/>
    <x v="19"/>
    <n v="1994"/>
    <s v="South Umpqua SD 19"/>
    <n v="1412.9156225070401"/>
    <n v="14064.600128173501"/>
    <n v="0.10045899703019345"/>
  </r>
  <r>
    <x v="19"/>
    <x v="19"/>
    <n v="1995"/>
    <s v="Camas Valley SD 21J"/>
    <n v="190.071428571398"/>
    <n v="14064.600128173501"/>
    <n v="1.3514172236625231E-2"/>
  </r>
  <r>
    <x v="19"/>
    <x v="19"/>
    <n v="1996"/>
    <s v="North Douglas SD 22"/>
    <n v="299.323209562025"/>
    <n v="14064.600128173501"/>
    <n v="2.1282027703186226E-2"/>
  </r>
  <r>
    <x v="19"/>
    <x v="19"/>
    <n v="1997"/>
    <s v="Yoncalla SD 32"/>
    <n v="259.13306122439798"/>
    <n v="14064.600128173501"/>
    <n v="1.8424488351098986E-2"/>
  </r>
  <r>
    <x v="0"/>
    <x v="0"/>
    <n v="1998"/>
    <s v="Elkton SD 34"/>
    <n v="0.433333333333"/>
    <n v="3025.7693190550349"/>
    <n v="1.4321426640294326E-4"/>
  </r>
  <r>
    <x v="5"/>
    <x v="5"/>
    <n v="1998"/>
    <s v="Elkton SD 34"/>
    <n v="2.5555555555549998"/>
    <n v="9866.6170942686767"/>
    <n v="2.590103103362014E-4"/>
  </r>
  <r>
    <x v="11"/>
    <x v="11"/>
    <n v="1998"/>
    <s v="Elkton SD 34"/>
    <n v="18.661111111099"/>
    <n v="61343.491952816301"/>
    <n v="3.0420686069603935E-4"/>
  </r>
  <r>
    <x v="14"/>
    <x v="14"/>
    <n v="1998"/>
    <s v="Elkton SD 34"/>
    <n v="1.8388888888870001"/>
    <n v="5086.3090598178796"/>
    <n v="3.6153699416622615E-4"/>
  </r>
  <r>
    <x v="15"/>
    <x v="15"/>
    <n v="1998"/>
    <s v="Elkton SD 34"/>
    <n v="5.1363870492999997"/>
    <n v="7631.7234218230024"/>
    <n v="6.7303107901059943E-4"/>
  </r>
  <r>
    <x v="17"/>
    <x v="17"/>
    <n v="1998"/>
    <s v="Elkton SD 34"/>
    <n v="8.1644444444370006"/>
    <n v="8065.9208220018154"/>
    <n v="1.0122148015842701E-3"/>
  </r>
  <r>
    <x v="18"/>
    <x v="18"/>
    <n v="1998"/>
    <s v="Elkton SD 34"/>
    <n v="1.7444444444410001"/>
    <n v="3003.8224962652785"/>
    <n v="5.8074152071565751E-4"/>
  </r>
  <r>
    <x v="20"/>
    <x v="20"/>
    <n v="1998"/>
    <s v="Elkton SD 34"/>
    <n v="1.544444444444"/>
    <n v="2340.6372597905342"/>
    <n v="6.5983929717593822E-4"/>
  </r>
  <r>
    <x v="21"/>
    <x v="21"/>
    <n v="1998"/>
    <s v="Elkton SD 34"/>
    <n v="2.022222222221"/>
    <n v="25604.580219242005"/>
    <n v="7.897892505581041E-5"/>
  </r>
  <r>
    <x v="19"/>
    <x v="19"/>
    <n v="1998"/>
    <s v="Elkton SD 34"/>
    <n v="276.77174460985498"/>
    <n v="14064.600128173501"/>
    <n v="1.9678607431962442E-2"/>
  </r>
  <r>
    <x v="3"/>
    <x v="3"/>
    <n v="1998"/>
    <s v="Elkton SD 34"/>
    <n v="3.0777777777750002"/>
    <n v="912.15587252875207"/>
    <n v="3.3741796445847972E-3"/>
  </r>
  <r>
    <x v="13"/>
    <x v="13"/>
    <n v="1998"/>
    <s v="Elkton SD 34"/>
    <n v="2.088888888888"/>
    <n v="4081.6933278934057"/>
    <n v="5.1177017014310874E-4"/>
  </r>
  <r>
    <x v="16"/>
    <x v="16"/>
    <n v="1998"/>
    <s v="Elkton SD 34"/>
    <n v="14.069999999986999"/>
    <n v="29451.520937582012"/>
    <n v="4.7773424095163739E-4"/>
  </r>
  <r>
    <x v="23"/>
    <x v="23"/>
    <n v="1998"/>
    <s v="Elkton SD 34"/>
    <n v="2.522222222221"/>
    <n v="3767.8922477597148"/>
    <n v="6.6939871322505148E-4"/>
  </r>
  <r>
    <x v="24"/>
    <x v="24"/>
    <n v="1998"/>
    <s v="Elkton SD 34"/>
    <n v="2.8555555555519998"/>
    <n v="10639.938928209835"/>
    <n v="2.6838082199710951E-4"/>
  </r>
  <r>
    <x v="25"/>
    <x v="25"/>
    <n v="1998"/>
    <s v="Elkton SD 34"/>
    <n v="2.5988888888849999"/>
    <n v="9674.2798664335714"/>
    <n v="2.6863900205143453E-4"/>
  </r>
  <r>
    <x v="6"/>
    <x v="6"/>
    <n v="1998"/>
    <s v="Elkton SD 34"/>
    <n v="22.263649742437"/>
    <n v="45568.524826045985"/>
    <n v="4.8857516953701289E-4"/>
  </r>
  <r>
    <x v="7"/>
    <x v="7"/>
    <n v="1998"/>
    <s v="Elkton SD 34"/>
    <n v="14.383333333324"/>
    <n v="5457.9801210835649"/>
    <n v="2.635285034799375E-3"/>
  </r>
  <r>
    <x v="8"/>
    <x v="8"/>
    <n v="1998"/>
    <s v="Elkton SD 34"/>
    <n v="7.4888888888849996"/>
    <n v="18746.365108108061"/>
    <n v="3.994848519004867E-4"/>
  </r>
  <r>
    <x v="4"/>
    <x v="4"/>
    <n v="1998"/>
    <s v="Elkton SD 34"/>
    <n v="0.105555555555"/>
    <n v="5078.3241260997775"/>
    <n v="2.0785509733910607E-5"/>
  </r>
  <r>
    <x v="9"/>
    <x v="9"/>
    <n v="1998"/>
    <s v="Elkton SD 34"/>
    <n v="13.194444444438"/>
    <n v="55557.887274394103"/>
    <n v="2.374900323202021E-4"/>
  </r>
  <r>
    <x v="27"/>
    <x v="27"/>
    <n v="1998"/>
    <s v="Elkton SD 34"/>
    <n v="1"/>
    <n v="2362.5973926563879"/>
    <n v="4.2326297451621641E-4"/>
  </r>
  <r>
    <x v="1"/>
    <x v="1"/>
    <n v="1998"/>
    <s v="Elkton SD 34"/>
    <n v="29.183333333311001"/>
    <n v="92143.717441607761"/>
    <n v="3.1671538921581628E-4"/>
  </r>
  <r>
    <x v="10"/>
    <x v="10"/>
    <n v="1998"/>
    <s v="Elkton SD 34"/>
    <n v="4.1166666666639999"/>
    <n v="11897.475750861728"/>
    <n v="3.4601177198161819E-4"/>
  </r>
  <r>
    <x v="29"/>
    <x v="29"/>
    <n v="1998"/>
    <s v="Elkton SD 34"/>
    <n v="1.144444444443"/>
    <n v="3333.6226916584428"/>
    <n v="3.4330353201239181E-4"/>
  </r>
  <r>
    <x v="30"/>
    <x v="30"/>
    <n v="1998"/>
    <s v="Elkton SD 34"/>
    <n v="2.5055555555539999"/>
    <n v="13638.558345607358"/>
    <n v="1.8371117328254692E-4"/>
  </r>
  <r>
    <x v="31"/>
    <x v="31"/>
    <n v="1998"/>
    <s v="Elkton SD 34"/>
    <n v="2.2444444444439999"/>
    <n v="3667.8778377117674"/>
    <n v="6.1191908339134141E-4"/>
  </r>
  <r>
    <x v="32"/>
    <x v="32"/>
    <n v="1998"/>
    <s v="Elkton SD 34"/>
    <n v="0.87222222222199997"/>
    <n v="863.4290511100395"/>
    <n v="1.0101840111826858E-3"/>
  </r>
  <r>
    <x v="33"/>
    <x v="33"/>
    <n v="1998"/>
    <s v="Elkton SD 34"/>
    <n v="1"/>
    <n v="3739.0714394974916"/>
    <n v="2.6744608017823641E-4"/>
  </r>
  <r>
    <x v="2"/>
    <x v="2"/>
    <n v="1998"/>
    <s v="Elkton SD 34"/>
    <n v="24.008333333315999"/>
    <n v="87257.503345874851"/>
    <n v="2.751434823679379E-4"/>
  </r>
  <r>
    <x v="34"/>
    <x v="34"/>
    <n v="1998"/>
    <s v="Elkton SD 34"/>
    <n v="0.55555555555400005"/>
    <n v="173.12702416580959"/>
    <n v="3.2089476396355418E-3"/>
  </r>
  <r>
    <x v="12"/>
    <x v="12"/>
    <n v="1998"/>
    <s v="Elkton SD 34"/>
    <n v="4.7666666666620001"/>
    <n v="16426.644477629106"/>
    <n v="2.9017896340019793E-4"/>
  </r>
  <r>
    <x v="19"/>
    <x v="19"/>
    <n v="1999"/>
    <s v="Riddle SD 70"/>
    <n v="387.92816091947799"/>
    <n v="14064.600128173501"/>
    <n v="2.7581883408288287E-2"/>
  </r>
  <r>
    <x v="19"/>
    <x v="19"/>
    <n v="2000"/>
    <s v="Glendale SD 77"/>
    <n v="296.07615894030602"/>
    <n v="14064.600128173501"/>
    <n v="2.1051160803869647E-2"/>
  </r>
  <r>
    <x v="17"/>
    <x v="17"/>
    <n v="2001"/>
    <s v="Reedsport SD 105"/>
    <n v="0.15032679738499999"/>
    <n v="8065.9208220018154"/>
    <n v="1.8637276598965125E-5"/>
  </r>
  <r>
    <x v="19"/>
    <x v="19"/>
    <n v="2001"/>
    <s v="Reedsport SD 105"/>
    <n v="645.29500789518397"/>
    <n v="14064.600128173501"/>
    <n v="4.5880793055933483E-2"/>
  </r>
  <r>
    <x v="16"/>
    <x v="16"/>
    <n v="2001"/>
    <s v="Reedsport SD 105"/>
    <n v="12.908496732021"/>
    <n v="29451.520937582012"/>
    <n v="4.3829643838695398E-4"/>
  </r>
  <r>
    <x v="6"/>
    <x v="6"/>
    <n v="2001"/>
    <s v="Reedsport SD 105"/>
    <n v="1"/>
    <n v="45568.524826045985"/>
    <n v="2.1944971969520981E-5"/>
  </r>
  <r>
    <x v="19"/>
    <x v="19"/>
    <n v="2002"/>
    <s v="Winston-Dillard SD 116"/>
    <n v="1389.1403034402599"/>
    <n v="14064.600128173501"/>
    <n v="9.8768560128318458E-2"/>
  </r>
  <r>
    <x v="19"/>
    <x v="19"/>
    <n v="2003"/>
    <s v="Sutherlin SD 130"/>
    <n v="1316.28391795743"/>
    <n v="14064.600128173501"/>
    <n v="9.3588435217629565E-2"/>
  </r>
  <r>
    <x v="7"/>
    <x v="7"/>
    <n v="2003"/>
    <s v="Sutherlin SD 130"/>
    <n v="0.43930635838100002"/>
    <n v="5457.9801210835649"/>
    <n v="8.0488816125219806E-5"/>
  </r>
  <r>
    <x v="35"/>
    <x v="35"/>
    <n v="2005"/>
    <s v="Arlington SD 3"/>
    <n v="162.51333333331499"/>
    <n v="289.25457622852599"/>
    <n v="0.56183496023558532"/>
  </r>
  <r>
    <x v="35"/>
    <x v="35"/>
    <n v="2006"/>
    <s v="Condon SD 25J"/>
    <n v="123.656912751672"/>
    <n v="289.25457622852599"/>
    <n v="0.4275020100424502"/>
  </r>
  <r>
    <x v="34"/>
    <x v="34"/>
    <n v="2006"/>
    <s v="Condon SD 25J"/>
    <n v="3.9497091722589999"/>
    <n v="173.12702416580959"/>
    <n v="2.2813937866085137E-2"/>
  </r>
  <r>
    <x v="3"/>
    <x v="3"/>
    <n v="2008"/>
    <s v="John Day SD 3"/>
    <n v="610.99445086093397"/>
    <n v="912.15587252875207"/>
    <n v="0.66983557225486678"/>
  </r>
  <r>
    <x v="3"/>
    <x v="3"/>
    <n v="2009"/>
    <s v="Prairie City SD 4"/>
    <n v="143.52941176468701"/>
    <n v="912.15587252875207"/>
    <n v="0.15735184751569181"/>
  </r>
  <r>
    <x v="3"/>
    <x v="3"/>
    <n v="2010"/>
    <s v="Monument SD 8"/>
    <n v="63.851612903223"/>
    <n v="912.15587252875207"/>
    <n v="7.0000769414780409E-2"/>
  </r>
  <r>
    <x v="3"/>
    <x v="3"/>
    <n v="2011"/>
    <s v="Dayville SD 16J"/>
    <n v="49.743589743582"/>
    <n v="912.15587252875207"/>
    <n v="5.4534089229375686E-2"/>
  </r>
  <r>
    <x v="3"/>
    <x v="3"/>
    <n v="2012"/>
    <s v="Long Creek SD 17"/>
    <n v="31.986486486482999"/>
    <n v="912.15587252875207"/>
    <n v="3.5066908463580335E-2"/>
  </r>
  <r>
    <x v="22"/>
    <x v="22"/>
    <n v="2014"/>
    <s v="Harney County SD 3"/>
    <n v="863.58771921730602"/>
    <n v="1187.2038614917726"/>
    <n v="0.72741316569857761"/>
  </r>
  <r>
    <x v="22"/>
    <x v="22"/>
    <n v="2015"/>
    <s v="Harney County SD 4"/>
    <n v="55.723404255313"/>
    <n v="1187.2038614917726"/>
    <n v="4.6936677063443975E-2"/>
  </r>
  <r>
    <x v="22"/>
    <x v="22"/>
    <n v="2016"/>
    <s v="Pine Creek SD 5"/>
    <n v="5"/>
    <n v="1187.2038614917726"/>
    <n v="4.2115765979039901E-3"/>
  </r>
  <r>
    <x v="22"/>
    <x v="22"/>
    <n v="2017"/>
    <s v="Diamond SD 7"/>
    <n v="5.463087248321"/>
    <n v="1187.2038614917726"/>
    <n v="4.6016420814672856E-3"/>
  </r>
  <r>
    <x v="22"/>
    <x v="22"/>
    <n v="2018"/>
    <s v="Suntex SD 10"/>
    <n v="13"/>
    <n v="1187.2038614917726"/>
    <n v="1.0950099154550376E-2"/>
  </r>
  <r>
    <x v="26"/>
    <x v="26"/>
    <n v="2018"/>
    <s v="Suntex SD 10"/>
    <n v="1"/>
    <n v="1214.3269743390019"/>
    <n v="8.2350143011879716E-4"/>
  </r>
  <r>
    <x v="22"/>
    <x v="22"/>
    <n v="2019"/>
    <s v="Drewsey SD 13"/>
    <n v="6.8785714285699999"/>
    <n v="1187.2038614917726"/>
    <n v="5.7939260911152868E-3"/>
  </r>
  <r>
    <x v="22"/>
    <x v="22"/>
    <n v="2020"/>
    <s v="Frenchglen SD 16"/>
    <n v="165.24777616670099"/>
    <n v="1187.2038614917726"/>
    <n v="0.13919073339187094"/>
  </r>
  <r>
    <x v="22"/>
    <x v="22"/>
    <n v="2021"/>
    <s v="Double O SD 28"/>
    <n v="2.2307692307689999"/>
    <n v="1187.2038614917726"/>
    <n v="1.8790110975262012E-3"/>
  </r>
  <r>
    <x v="22"/>
    <x v="22"/>
    <n v="2022"/>
    <s v="South Harney SD 33"/>
    <n v="11.55"/>
    <n v="1187.2038614917726"/>
    <n v="9.7287419411582182E-3"/>
  </r>
  <r>
    <x v="3"/>
    <x v="3"/>
    <n v="2023"/>
    <s v="Harney County Union High SD 1J"/>
    <n v="1"/>
    <n v="912.15587252875207"/>
    <n v="1.0963038556422592E-3"/>
  </r>
  <r>
    <x v="22"/>
    <x v="22"/>
    <n v="2023"/>
    <s v="Harney County Union High SD 1J"/>
    <n v="51.627781179830997"/>
    <n v="1187.2038614917726"/>
    <n v="4.3486871003736861E-2"/>
  </r>
  <r>
    <x v="13"/>
    <x v="13"/>
    <n v="2024"/>
    <s v="Hood River County SD"/>
    <n v="4049.4731327559398"/>
    <n v="4081.6933278934057"/>
    <n v="0.99210616953574637"/>
  </r>
  <r>
    <x v="33"/>
    <x v="33"/>
    <n v="2024"/>
    <s v="Hood River County SD"/>
    <n v="10.316091954022699"/>
    <n v="3739.0714394974916"/>
    <n v="2.7589983558616144E-3"/>
  </r>
  <r>
    <x v="16"/>
    <x v="16"/>
    <n v="2039"/>
    <s v="Phoenix-Talent SD 4"/>
    <n v="2649.6910162141298"/>
    <n v="29451.520937582012"/>
    <n v="8.9967883894001399E-2"/>
  </r>
  <r>
    <x v="16"/>
    <x v="16"/>
    <n v="2041"/>
    <s v="Ashland SD 5"/>
    <n v="2808.3418175373499"/>
    <n v="29451.520937582012"/>
    <n v="9.5354729675564132E-2"/>
  </r>
  <r>
    <x v="6"/>
    <x v="6"/>
    <n v="2041"/>
    <s v="Ashland SD 5"/>
    <n v="1"/>
    <n v="45568.524826045985"/>
    <n v="2.1944971969520981E-5"/>
  </r>
  <r>
    <x v="16"/>
    <x v="16"/>
    <n v="2042"/>
    <s v="Central Point SD 6"/>
    <n v="4565.7267392748799"/>
    <n v="29451.520937582012"/>
    <n v="0.15502515978550779"/>
  </r>
  <r>
    <x v="23"/>
    <x v="23"/>
    <n v="2042"/>
    <s v="Central Point SD 6"/>
    <n v="1"/>
    <n v="3767.8922477597148"/>
    <n v="2.6540037088230761E-4"/>
  </r>
  <r>
    <x v="24"/>
    <x v="24"/>
    <n v="2042"/>
    <s v="Central Point SD 6"/>
    <n v="1"/>
    <n v="10639.938928209835"/>
    <n v="9.3985501866809086E-5"/>
  </r>
  <r>
    <x v="16"/>
    <x v="16"/>
    <n v="2043"/>
    <s v="Eagle Point SD 9"/>
    <n v="4053.65381223555"/>
    <n v="29451.520937582012"/>
    <n v="0.13763818244995388"/>
  </r>
  <r>
    <x v="24"/>
    <x v="24"/>
    <n v="2043"/>
    <s v="Eagle Point SD 9"/>
    <n v="0.99415204678299995"/>
    <n v="10639.938928209835"/>
    <n v="9.3435879048815715E-5"/>
  </r>
  <r>
    <x v="16"/>
    <x v="16"/>
    <n v="2044"/>
    <s v="Rogue River SD 35"/>
    <n v="918.90720787867099"/>
    <n v="29451.520937582012"/>
    <n v="3.1200670750626228E-2"/>
  </r>
  <r>
    <x v="24"/>
    <x v="24"/>
    <n v="2044"/>
    <s v="Rogue River SD 35"/>
    <n v="1.226744186046"/>
    <n v="10639.938928209835"/>
    <n v="1.1529616798772352E-4"/>
  </r>
  <r>
    <x v="16"/>
    <x v="16"/>
    <n v="2045"/>
    <s v="Prospect SD 59"/>
    <n v="233.86446646875001"/>
    <n v="29451.520937582012"/>
    <n v="7.9406583776909147E-3"/>
  </r>
  <r>
    <x v="16"/>
    <x v="16"/>
    <n v="2046"/>
    <s v="Butte Falls SD 91"/>
    <n v="153.21101947383301"/>
    <n v="29451.520937582012"/>
    <n v="5.2021428638113565E-3"/>
  </r>
  <r>
    <x v="16"/>
    <x v="16"/>
    <n v="2047"/>
    <s v="Pinehurst SD 94"/>
    <n v="22.773020567275999"/>
    <n v="29451.520937582012"/>
    <n v="7.7323750496756784E-4"/>
  </r>
  <r>
    <x v="16"/>
    <x v="16"/>
    <n v="2048"/>
    <s v="Medford SD 549C"/>
    <n v="13662.688684512599"/>
    <n v="29451.520937582012"/>
    <n v="0.46390435025303361"/>
  </r>
  <r>
    <x v="24"/>
    <x v="24"/>
    <n v="2048"/>
    <s v="Medford SD 549C"/>
    <n v="0.70368290668857103"/>
    <n v="10639.938928209835"/>
    <n v="6.6135991140220328E-5"/>
  </r>
  <r>
    <x v="25"/>
    <x v="25"/>
    <n v="2048"/>
    <s v="Medford SD 549C"/>
    <n v="1"/>
    <n v="9674.2798664335714"/>
    <n v="1.033668669716344E-4"/>
  </r>
  <r>
    <x v="1"/>
    <x v="1"/>
    <n v="2048"/>
    <s v="Medford SD 549C"/>
    <n v="0.26744186046500001"/>
    <n v="92143.717441607761"/>
    <n v="2.9024427046204223E-6"/>
  </r>
  <r>
    <x v="16"/>
    <x v="16"/>
    <n v="2050"/>
    <s v="Culver SD 4"/>
    <n v="1"/>
    <n v="29451.520937582012"/>
    <n v="3.3954103834547182E-5"/>
  </r>
  <r>
    <x v="23"/>
    <x v="23"/>
    <n v="2050"/>
    <s v="Culver SD 4"/>
    <n v="687.20623611297697"/>
    <n v="3767.8922477597148"/>
    <n v="0.18238478993701873"/>
  </r>
  <r>
    <x v="23"/>
    <x v="23"/>
    <n v="2051"/>
    <s v="Ashwood SD 8"/>
    <n v="5.6233038538329998"/>
    <n v="3767.8922477597148"/>
    <n v="1.492426928391188E-3"/>
  </r>
  <r>
    <x v="21"/>
    <x v="21"/>
    <n v="2052"/>
    <s v="Black Butte SD 41"/>
    <n v="9.3588235294079993"/>
    <n v="25604.580219242005"/>
    <n v="3.6551364831104648E-4"/>
  </r>
  <r>
    <x v="23"/>
    <x v="23"/>
    <n v="2052"/>
    <s v="Black Butte SD 41"/>
    <n v="16.026592412109999"/>
    <n v="3767.8922477597148"/>
    <n v="4.2534635701535709E-3"/>
  </r>
  <r>
    <x v="18"/>
    <x v="18"/>
    <n v="2053"/>
    <s v="Jefferson County SD 509J"/>
    <n v="8.9171974522E-2"/>
    <n v="3003.8224962652785"/>
    <n v="2.9686166420575637E-5"/>
  </r>
  <r>
    <x v="21"/>
    <x v="21"/>
    <n v="2053"/>
    <s v="Jefferson County SD 509J"/>
    <n v="3"/>
    <n v="25604.580219242005"/>
    <n v="1.1716653717077857E-4"/>
  </r>
  <r>
    <x v="23"/>
    <x v="23"/>
    <n v="2053"/>
    <s v="Jefferson County SD 509J"/>
    <n v="2744.4194657744601"/>
    <n v="3767.8922477597148"/>
    <n v="0.72836994407316624"/>
  </r>
  <r>
    <x v="24"/>
    <x v="24"/>
    <n v="2053"/>
    <s v="Jefferson County SD 509J"/>
    <n v="2"/>
    <n v="10639.938928209835"/>
    <n v="1.8797100373361817E-4"/>
  </r>
  <r>
    <x v="33"/>
    <x v="33"/>
    <n v="2053"/>
    <s v="Jefferson County SD 509J"/>
    <n v="121.488698436832"/>
    <n v="3739.0714394974916"/>
    <n v="3.2491676182886557E-2"/>
  </r>
  <r>
    <x v="24"/>
    <x v="24"/>
    <n v="2054"/>
    <s v="Grants Pass SD 7"/>
    <n v="5979.7420542211903"/>
    <n v="10639.938928209835"/>
    <n v="0.56200905800004242"/>
  </r>
  <r>
    <x v="19"/>
    <x v="19"/>
    <n v="2055"/>
    <s v="Three Rivers/Josephine County SD"/>
    <n v="25.772183065084"/>
    <n v="14064.600128173501"/>
    <n v="1.8324149161879446E-3"/>
  </r>
  <r>
    <x v="16"/>
    <x v="16"/>
    <n v="2055"/>
    <s v="Three Rivers/Josephine County SD"/>
    <n v="69.457518686627296"/>
    <n v="29451.520937582012"/>
    <n v="2.3583678015757443E-3"/>
  </r>
  <r>
    <x v="24"/>
    <x v="24"/>
    <n v="2055"/>
    <s v="Three Rivers/Josephine County SD"/>
    <n v="4525.1216104128998"/>
    <n v="10639.938928209835"/>
    <n v="0.42529582556299972"/>
  </r>
  <r>
    <x v="25"/>
    <x v="25"/>
    <n v="2056"/>
    <s v="Klamath Falls City Schools"/>
    <n v="3147.6722791909301"/>
    <n v="9674.2798664335714"/>
    <n v="0.32536502175343013"/>
  </r>
  <r>
    <x v="9"/>
    <x v="9"/>
    <n v="2056"/>
    <s v="Klamath Falls City Schools"/>
    <n v="0.42654028436000002"/>
    <n v="55557.887274394103"/>
    <n v="7.6774028906708777E-6"/>
  </r>
  <r>
    <x v="25"/>
    <x v="25"/>
    <n v="2057"/>
    <s v="Klamath County SD"/>
    <n v="6357.9955014806601"/>
    <n v="9674.2798664335714"/>
    <n v="0.65720607520780139"/>
  </r>
  <r>
    <x v="26"/>
    <x v="26"/>
    <n v="2059"/>
    <s v="Lake County SD 7"/>
    <n v="746.81664896899599"/>
    <n v="1214.3269743390019"/>
    <n v="0.6150045784624959"/>
  </r>
  <r>
    <x v="26"/>
    <x v="26"/>
    <n v="2060"/>
    <s v="Paisley SD 11"/>
    <n v="214.49083520355401"/>
    <n v="1214.3269743390019"/>
    <n v="0.17663350953750198"/>
  </r>
  <r>
    <x v="6"/>
    <x v="6"/>
    <n v="2060"/>
    <s v="Paisley SD 11"/>
    <n v="1"/>
    <n v="45568.524826045985"/>
    <n v="2.1944971969520981E-5"/>
  </r>
  <r>
    <x v="26"/>
    <x v="26"/>
    <n v="2061"/>
    <s v="North Lake SD 14"/>
    <n v="221.12540427915599"/>
    <n v="1214.3269743390019"/>
    <n v="0.18209708665948215"/>
  </r>
  <r>
    <x v="26"/>
    <x v="26"/>
    <n v="2062"/>
    <s v="Plush SD 18"/>
    <n v="7.9515180417130003"/>
    <n v="1214.3269743390019"/>
    <n v="6.5480864789660732E-3"/>
  </r>
  <r>
    <x v="26"/>
    <x v="26"/>
    <n v="2063"/>
    <s v="Adel SD 21"/>
    <n v="9.9329455138979998"/>
    <n v="1214.3269743390019"/>
    <n v="8.1797948359870927E-3"/>
  </r>
  <r>
    <x v="0"/>
    <x v="0"/>
    <n v="2081"/>
    <s v="Pleasant Hill SD 1"/>
    <n v="1"/>
    <n v="3025.7693190550349"/>
    <n v="3.304944609301233E-4"/>
  </r>
  <r>
    <x v="6"/>
    <x v="6"/>
    <n v="2081"/>
    <s v="Pleasant Hill SD 1"/>
    <n v="988.82360932424501"/>
    <n v="45568.524826045985"/>
    <n v="2.169970638942112E-2"/>
  </r>
  <r>
    <x v="10"/>
    <x v="10"/>
    <n v="2081"/>
    <s v="Pleasant Hill SD 1"/>
    <n v="1"/>
    <n v="11897.475750861728"/>
    <n v="8.4051442586682349E-5"/>
  </r>
  <r>
    <x v="6"/>
    <x v="6"/>
    <n v="2082"/>
    <s v="Eugene SD 4J"/>
    <n v="17017.063483085702"/>
    <n v="45568.524826045985"/>
    <n v="0.37343898113987478"/>
  </r>
  <r>
    <x v="8"/>
    <x v="8"/>
    <n v="2082"/>
    <s v="Eugene SD 4J"/>
    <n v="9.7848837209290007"/>
    <n v="18746.365108108061"/>
    <n v="5.2196165307251505E-4"/>
  </r>
  <r>
    <x v="9"/>
    <x v="9"/>
    <n v="2082"/>
    <s v="Eugene SD 4J"/>
    <n v="1"/>
    <n v="55557.887274394103"/>
    <n v="1.7999244554803056E-5"/>
  </r>
  <r>
    <x v="19"/>
    <x v="19"/>
    <n v="2083"/>
    <s v="Springfield SD 19"/>
    <n v="0.51149425287299999"/>
    <n v="14064.600128173501"/>
    <n v="3.6367493438252849E-5"/>
  </r>
  <r>
    <x v="6"/>
    <x v="6"/>
    <n v="2083"/>
    <s v="Springfield SD 19"/>
    <n v="10791.1071746256"/>
    <n v="45568.524826045985"/>
    <n v="0.23681054446725552"/>
  </r>
  <r>
    <x v="8"/>
    <x v="8"/>
    <n v="2083"/>
    <s v="Springfield SD 19"/>
    <n v="1.5229885057470001"/>
    <n v="18746.365108108061"/>
    <n v="8.1241803249008869E-5"/>
  </r>
  <r>
    <x v="6"/>
    <x v="6"/>
    <n v="2084"/>
    <s v="Fern Ridge SD 28J"/>
    <n v="1434.4891886293799"/>
    <n v="45568.524826045985"/>
    <n v="3.1479825035052637E-2"/>
  </r>
  <r>
    <x v="6"/>
    <x v="6"/>
    <n v="2085"/>
    <s v="Mapleton SD 32"/>
    <n v="163.54988924954"/>
    <n v="45568.524826045985"/>
    <n v="3.589097735199416E-3"/>
  </r>
  <r>
    <x v="6"/>
    <x v="6"/>
    <n v="2086"/>
    <s v="Creswell SD 40"/>
    <n v="1294.26985053107"/>
    <n v="45568.524826045985"/>
    <n v="2.8402715590900438E-2"/>
  </r>
  <r>
    <x v="17"/>
    <x v="17"/>
    <n v="2087"/>
    <s v="South Lane SD 45J3"/>
    <n v="0.17749714285714199"/>
    <n v="8065.9208220018154"/>
    <n v="2.2005812699397464E-5"/>
  </r>
  <r>
    <x v="19"/>
    <x v="19"/>
    <n v="2087"/>
    <s v="South Lane SD 45J3"/>
    <n v="34.553428571423098"/>
    <n v="14064.600128173501"/>
    <n v="2.4567657989939865E-3"/>
  </r>
  <r>
    <x v="25"/>
    <x v="25"/>
    <n v="2087"/>
    <s v="South Lane SD 45J3"/>
    <n v="0.49622857142857102"/>
    <n v="9674.2798664335714"/>
    <n v="5.1293592730381282E-5"/>
  </r>
  <r>
    <x v="6"/>
    <x v="6"/>
    <n v="2087"/>
    <s v="South Lane SD 45J3"/>
    <n v="2682.7527878912601"/>
    <n v="45568.524826045985"/>
    <n v="5.8872934731427969E-2"/>
  </r>
  <r>
    <x v="6"/>
    <x v="6"/>
    <n v="2088"/>
    <s v="Bethel SD 52"/>
    <n v="5562.84215110889"/>
    <n v="45568.524826045985"/>
    <n v="0.12207641507695438"/>
  </r>
  <r>
    <x v="6"/>
    <x v="6"/>
    <n v="2089"/>
    <s v="Crow-Applegate-Lorane SD 66"/>
    <n v="271.02464494568198"/>
    <n v="45568.524826045985"/>
    <n v="5.9476282363823667E-3"/>
  </r>
  <r>
    <x v="6"/>
    <x v="6"/>
    <n v="2090"/>
    <s v="McKenzie SD 68"/>
    <n v="187.087837837812"/>
    <n v="45568.524826045985"/>
    <n v="4.1056373571890705E-3"/>
  </r>
  <r>
    <x v="6"/>
    <x v="6"/>
    <n v="2091"/>
    <s v="Junction City SD 69"/>
    <n v="1715.19488671262"/>
    <n v="45568.524826045985"/>
    <n v="3.7639903711174157E-2"/>
  </r>
  <r>
    <x v="6"/>
    <x v="6"/>
    <n v="2092"/>
    <s v="Lowell SD 71"/>
    <n v="398.787674297737"/>
    <n v="45568.524826045985"/>
    <n v="8.7513843342543005E-3"/>
  </r>
  <r>
    <x v="6"/>
    <x v="6"/>
    <n v="2093"/>
    <s v="Oakridge SD 76"/>
    <n v="530.99602772928097"/>
    <n v="45568.524826045985"/>
    <n v="1.1652692944446055E-2"/>
  </r>
  <r>
    <x v="6"/>
    <x v="6"/>
    <n v="2094"/>
    <s v="Marcola SD 79J"/>
    <n v="224.44444444441899"/>
    <n v="45568.524826045985"/>
    <n v="4.9254270420474831E-3"/>
  </r>
  <r>
    <x v="8"/>
    <x v="8"/>
    <n v="2094"/>
    <s v="Marcola SD 79J"/>
    <n v="0.21666666666600001"/>
    <n v="18746.365108108061"/>
    <n v="1.1557796160296093E-5"/>
  </r>
  <r>
    <x v="6"/>
    <x v="6"/>
    <n v="2095"/>
    <s v="Blachly SD 90"/>
    <n v="248.32214765098001"/>
    <n v="45568.524826045985"/>
    <n v="5.4494225696120066E-3"/>
  </r>
  <r>
    <x v="6"/>
    <x v="6"/>
    <n v="2096"/>
    <s v="Siuslaw SD 97J"/>
    <n v="1332.88988961017"/>
    <n v="45568.524826045985"/>
    <n v="2.9250231265953094E-2"/>
  </r>
  <r>
    <x v="8"/>
    <x v="8"/>
    <n v="2096"/>
    <s v="Siuslaw SD 97J"/>
    <n v="1"/>
    <n v="18746.365108108061"/>
    <n v="5.3343674586146106E-5"/>
  </r>
  <r>
    <x v="9"/>
    <x v="9"/>
    <n v="2096"/>
    <s v="Siuslaw SD 97J"/>
    <n v="1"/>
    <n v="55557.887274394103"/>
    <n v="1.7999244554803056E-5"/>
  </r>
  <r>
    <x v="1"/>
    <x v="1"/>
    <n v="2096"/>
    <s v="Siuslaw SD 97J"/>
    <n v="0.89204545454499995"/>
    <n v="92143.717441607761"/>
    <n v="9.6810230725746068E-6"/>
  </r>
  <r>
    <x v="5"/>
    <x v="5"/>
    <n v="2097"/>
    <s v="Lincoln County SD"/>
    <n v="2.6833333333330001"/>
    <n v="9866.6170942686767"/>
    <n v="2.7196082585303685E-4"/>
  </r>
  <r>
    <x v="11"/>
    <x v="11"/>
    <n v="2097"/>
    <s v="Lincoln County SD"/>
    <n v="2"/>
    <n v="61343.491952816301"/>
    <n v="3.2603295579233479E-5"/>
  </r>
  <r>
    <x v="15"/>
    <x v="15"/>
    <n v="2097"/>
    <s v="Lincoln County SD"/>
    <n v="1"/>
    <n v="7631.7234218230024"/>
    <n v="1.3103200217404214E-4"/>
  </r>
  <r>
    <x v="21"/>
    <x v="21"/>
    <n v="2097"/>
    <s v="Lincoln County SD"/>
    <n v="0.296511627906"/>
    <n v="25604.580219242005"/>
    <n v="1.1580413557538804E-5"/>
  </r>
  <r>
    <x v="19"/>
    <x v="19"/>
    <n v="2097"/>
    <s v="Lincoln County SD"/>
    <n v="2"/>
    <n v="14064.600128173501"/>
    <n v="1.4220098557894302E-4"/>
  </r>
  <r>
    <x v="25"/>
    <x v="25"/>
    <n v="2097"/>
    <s v="Lincoln County SD"/>
    <n v="1"/>
    <n v="9674.2798664335714"/>
    <n v="1.033668669716344E-4"/>
  </r>
  <r>
    <x v="7"/>
    <x v="7"/>
    <n v="2097"/>
    <s v="Lincoln County SD"/>
    <n v="5301.7164410506603"/>
    <n v="5457.9801210835649"/>
    <n v="0.97136968685003533"/>
  </r>
  <r>
    <x v="8"/>
    <x v="8"/>
    <n v="2097"/>
    <s v="Lincoln County SD"/>
    <n v="4.1959583945950003"/>
    <n v="18746.365108108061"/>
    <n v="2.2382783917828373E-4"/>
  </r>
  <r>
    <x v="1"/>
    <x v="1"/>
    <n v="2097"/>
    <s v="Lincoln County SD"/>
    <n v="0.75581395348799996"/>
    <n v="92143.717441607761"/>
    <n v="8.2025554695789811E-6"/>
  </r>
  <r>
    <x v="5"/>
    <x v="5"/>
    <n v="2099"/>
    <s v="Harrisburg SD 7J"/>
    <n v="3"/>
    <n v="9866.6170942686767"/>
    <n v="3.0405558169908518E-4"/>
  </r>
  <r>
    <x v="6"/>
    <x v="6"/>
    <n v="2099"/>
    <s v="Harrisburg SD 7J"/>
    <n v="15.01324503311"/>
    <n v="45568.524826045985"/>
    <n v="3.2946524142314903E-4"/>
  </r>
  <r>
    <x v="8"/>
    <x v="8"/>
    <n v="2099"/>
    <s v="Harrisburg SD 7J"/>
    <n v="864.72606003053704"/>
    <n v="18746.365108108061"/>
    <n v="4.6127665552429212E-2"/>
  </r>
  <r>
    <x v="5"/>
    <x v="5"/>
    <n v="2100"/>
    <s v="Greater Albany Public SD 8J"/>
    <n v="1250.7016960298099"/>
    <n v="9866.6170942686767"/>
    <n v="0.12676094390612541"/>
  </r>
  <r>
    <x v="11"/>
    <x v="11"/>
    <n v="2100"/>
    <s v="Greater Albany Public SD 8J"/>
    <n v="0.78160919540200002"/>
    <n v="61343.491952816301"/>
    <n v="1.2741517812569131E-5"/>
  </r>
  <r>
    <x v="17"/>
    <x v="17"/>
    <n v="2100"/>
    <s v="Greater Albany Public SD 8J"/>
    <n v="0.402298850574"/>
    <n v="8065.9208220018154"/>
    <n v="4.9876369908892398E-5"/>
  </r>
  <r>
    <x v="24"/>
    <x v="24"/>
    <n v="2100"/>
    <s v="Greater Albany Public SD 8J"/>
    <n v="1.1436781609190001"/>
    <n v="10639.938928209835"/>
    <n v="1.0748916592808146E-4"/>
  </r>
  <r>
    <x v="26"/>
    <x v="26"/>
    <n v="2100"/>
    <s v="Greater Albany Public SD 8J"/>
    <n v="0.51724137931000003"/>
    <n v="1214.3269743390019"/>
    <n v="4.2594901557840425E-4"/>
  </r>
  <r>
    <x v="6"/>
    <x v="6"/>
    <n v="2100"/>
    <s v="Greater Albany Public SD 8J"/>
    <n v="1.1551724137920001"/>
    <n v="45568.524826045985"/>
    <n v="2.5350226240629332E-5"/>
  </r>
  <r>
    <x v="7"/>
    <x v="7"/>
    <n v="2100"/>
    <s v="Greater Albany Public SD 8J"/>
    <n v="1"/>
    <n v="5457.9801210835649"/>
    <n v="1.8321796302209168E-4"/>
  </r>
  <r>
    <x v="8"/>
    <x v="8"/>
    <n v="2100"/>
    <s v="Greater Albany Public SD 8J"/>
    <n v="8260.9597609960201"/>
    <n v="18746.365108108061"/>
    <n v="0.440669949259819"/>
  </r>
  <r>
    <x v="4"/>
    <x v="4"/>
    <n v="2100"/>
    <s v="Greater Albany Public SD 8J"/>
    <n v="0.39655172413700002"/>
    <n v="5078.3241260997775"/>
    <n v="7.8087123682977122E-5"/>
  </r>
  <r>
    <x v="9"/>
    <x v="9"/>
    <n v="2100"/>
    <s v="Greater Albany Public SD 8J"/>
    <n v="9.1332336622227892"/>
    <n v="55557.887274394103"/>
    <n v="1.6439130626250749E-4"/>
  </r>
  <r>
    <x v="1"/>
    <x v="1"/>
    <n v="2100"/>
    <s v="Greater Albany Public SD 8J"/>
    <n v="1.7528735632170001"/>
    <n v="92143.717441607761"/>
    <n v="1.9023256407337925E-5"/>
  </r>
  <r>
    <x v="10"/>
    <x v="10"/>
    <n v="2100"/>
    <s v="Greater Albany Public SD 8J"/>
    <n v="3"/>
    <n v="11897.475750861728"/>
    <n v="2.5215432776004706E-4"/>
  </r>
  <r>
    <x v="29"/>
    <x v="29"/>
    <n v="2100"/>
    <s v="Greater Albany Public SD 8J"/>
    <n v="0.37931034482699999"/>
    <n v="3333.6226916584428"/>
    <n v="1.1378322621097141E-4"/>
  </r>
  <r>
    <x v="30"/>
    <x v="30"/>
    <n v="2100"/>
    <s v="Greater Albany Public SD 8J"/>
    <n v="0.47701149425200001"/>
    <n v="13638.558345607358"/>
    <n v="3.4975213813975697E-5"/>
  </r>
  <r>
    <x v="2"/>
    <x v="2"/>
    <n v="2100"/>
    <s v="Greater Albany Public SD 8J"/>
    <n v="0.77011494252699997"/>
    <n v="87257.503345874851"/>
    <n v="8.8257732916605121E-6"/>
  </r>
  <r>
    <x v="5"/>
    <x v="5"/>
    <n v="2101"/>
    <s v="Lebanon Community SD 9"/>
    <n v="4.9450904392755497"/>
    <n v="9866.6170942686767"/>
    <n v="5.0119411668950392E-4"/>
  </r>
  <r>
    <x v="11"/>
    <x v="11"/>
    <n v="2101"/>
    <s v="Lebanon Community SD 9"/>
    <n v="0.11560693641600001"/>
    <n v="61343.491952816301"/>
    <n v="1.8845835594902492E-6"/>
  </r>
  <r>
    <x v="15"/>
    <x v="15"/>
    <n v="2101"/>
    <s v="Lebanon Community SD 9"/>
    <n v="0.34302325581300003"/>
    <n v="7631.7234218230024"/>
    <n v="4.4947024001436033E-5"/>
  </r>
  <r>
    <x v="19"/>
    <x v="19"/>
    <n v="2101"/>
    <s v="Lebanon Community SD 9"/>
    <n v="0.26162790697600002"/>
    <n v="14064.600128173501"/>
    <n v="1.8601873113471612E-5"/>
  </r>
  <r>
    <x v="16"/>
    <x v="16"/>
    <n v="2101"/>
    <s v="Lebanon Community SD 9"/>
    <n v="0.29069767441799998"/>
    <n v="29451.520937582012"/>
    <n v="9.8703790216501609E-6"/>
  </r>
  <r>
    <x v="23"/>
    <x v="23"/>
    <n v="2101"/>
    <s v="Lebanon Community SD 9"/>
    <n v="0.36046511627799999"/>
    <n v="3767.8922477597148"/>
    <n v="9.5667575550315338E-5"/>
  </r>
  <r>
    <x v="6"/>
    <x v="6"/>
    <n v="2101"/>
    <s v="Lebanon Community SD 9"/>
    <n v="5.2087120751407801"/>
    <n v="45568.524826045985"/>
    <n v="1.1430504048626987E-4"/>
  </r>
  <r>
    <x v="7"/>
    <x v="7"/>
    <n v="2101"/>
    <s v="Lebanon Community SD 9"/>
    <n v="0.226744186046"/>
    <n v="5457.9801210835649"/>
    <n v="4.1543607894450298E-5"/>
  </r>
  <r>
    <x v="8"/>
    <x v="8"/>
    <n v="2101"/>
    <s v="Lebanon Community SD 9"/>
    <n v="4223.3333599234902"/>
    <n v="18746.365108108061"/>
    <n v="0.22528812042057372"/>
  </r>
  <r>
    <x v="9"/>
    <x v="9"/>
    <n v="2101"/>
    <s v="Lebanon Community SD 9"/>
    <n v="4.5035736053863298"/>
    <n v="55557.887274394103"/>
    <n v="8.1060922693904652E-5"/>
  </r>
  <r>
    <x v="27"/>
    <x v="27"/>
    <n v="2101"/>
    <s v="Lebanon Community SD 9"/>
    <n v="0.36046511627900002"/>
    <n v="2362.5973926563879"/>
    <n v="1.5257153732558336E-4"/>
  </r>
  <r>
    <x v="1"/>
    <x v="1"/>
    <n v="2101"/>
    <s v="Lebanon Community SD 9"/>
    <n v="0.722543352601"/>
    <n v="92143.717441607761"/>
    <n v="7.8414825520674455E-6"/>
  </r>
  <r>
    <x v="10"/>
    <x v="10"/>
    <n v="2101"/>
    <s v="Lebanon Community SD 9"/>
    <n v="0.63372093023200005"/>
    <n v="11897.475750861728"/>
    <n v="5.3265158383373886E-5"/>
  </r>
  <r>
    <x v="29"/>
    <x v="29"/>
    <n v="2101"/>
    <s v="Lebanon Community SD 9"/>
    <n v="0.36627906976699998"/>
    <n v="3333.6226916584428"/>
    <n v="1.0987418302722793E-4"/>
  </r>
  <r>
    <x v="2"/>
    <x v="2"/>
    <n v="2101"/>
    <s v="Lebanon Community SD 9"/>
    <n v="1.9120760498630001"/>
    <n v="87257.503345874851"/>
    <n v="2.191302726464491E-5"/>
  </r>
  <r>
    <x v="5"/>
    <x v="5"/>
    <n v="2102"/>
    <s v="Sweet Home SD 55"/>
    <n v="3"/>
    <n v="9866.6170942686767"/>
    <n v="3.0405558169908518E-4"/>
  </r>
  <r>
    <x v="6"/>
    <x v="6"/>
    <n v="2102"/>
    <s v="Sweet Home SD 55"/>
    <n v="0.47619047618999999"/>
    <n v="45568.524826045985"/>
    <n v="1.0449986652142397E-5"/>
  </r>
  <r>
    <x v="8"/>
    <x v="8"/>
    <n v="2102"/>
    <s v="Sweet Home SD 55"/>
    <n v="2291.2961411586698"/>
    <n v="18746.365108108061"/>
    <n v="0.12222615573446037"/>
  </r>
  <r>
    <x v="9"/>
    <x v="9"/>
    <n v="2102"/>
    <s v="Sweet Home SD 55"/>
    <n v="1"/>
    <n v="55557.887274394103"/>
    <n v="1.7999244554803056E-5"/>
  </r>
  <r>
    <x v="8"/>
    <x v="8"/>
    <n v="2103"/>
    <s v="Scio SD 95"/>
    <n v="742.41465522763804"/>
    <n v="18746.365108108061"/>
    <n v="3.9603125776448977E-2"/>
  </r>
  <r>
    <x v="9"/>
    <x v="9"/>
    <n v="2103"/>
    <s v="Scio SD 95"/>
    <n v="4.8045977011480003"/>
    <n v="55557.887274394103"/>
    <n v="8.6479129010407415E-5"/>
  </r>
  <r>
    <x v="0"/>
    <x v="0"/>
    <n v="2104"/>
    <s v="Santiam Canyon SD 129J"/>
    <n v="7.6999999999949997"/>
    <n v="3025.7693190550349"/>
    <n v="2.5448073491602967E-3"/>
  </r>
  <r>
    <x v="5"/>
    <x v="5"/>
    <n v="2104"/>
    <s v="Santiam Canyon SD 129J"/>
    <n v="52.925873015858997"/>
    <n v="9866.6170942686767"/>
    <n v="5.3641357022563077E-3"/>
  </r>
  <r>
    <x v="11"/>
    <x v="11"/>
    <n v="2104"/>
    <s v="Santiam Canyon SD 129J"/>
    <n v="264.00333333321697"/>
    <n v="61343.491952816301"/>
    <n v="4.3036893552828876E-3"/>
  </r>
  <r>
    <x v="14"/>
    <x v="14"/>
    <n v="2104"/>
    <s v="Santiam Canyon SD 129J"/>
    <n v="57.826984126958997"/>
    <n v="5086.3090598178796"/>
    <n v="1.1369144785910739E-2"/>
  </r>
  <r>
    <x v="15"/>
    <x v="15"/>
    <n v="2104"/>
    <s v="Santiam Canyon SD 129J"/>
    <n v="106.066825396792"/>
    <n v="7631.7234218230024"/>
    <n v="1.3898148495986197E-2"/>
  </r>
  <r>
    <x v="17"/>
    <x v="17"/>
    <n v="2104"/>
    <s v="Santiam Canyon SD 129J"/>
    <n v="74.467777777749006"/>
    <n v="8065.9208220018154"/>
    <n v="9.2323963278463546E-3"/>
  </r>
  <r>
    <x v="18"/>
    <x v="18"/>
    <n v="2104"/>
    <s v="Santiam Canyon SD 129J"/>
    <n v="8.0087301587259994"/>
    <n v="3003.8224962652785"/>
    <n v="2.6661795657644343E-3"/>
  </r>
  <r>
    <x v="20"/>
    <x v="20"/>
    <n v="2104"/>
    <s v="Santiam Canyon SD 129J"/>
    <n v="27.451587301575"/>
    <n v="2340.6372597905342"/>
    <n v="1.172825357143621E-2"/>
  </r>
  <r>
    <x v="21"/>
    <x v="21"/>
    <n v="2104"/>
    <s v="Santiam Canyon SD 129J"/>
    <n v="97.087777777751995"/>
    <n v="25604.580219242005"/>
    <n v="3.7918129079417559E-3"/>
  </r>
  <r>
    <x v="19"/>
    <x v="19"/>
    <n v="2104"/>
    <s v="Santiam Canyon SD 129J"/>
    <n v="140.16682539678001"/>
    <n v="14064.600128173501"/>
    <n v="9.965930358446869E-3"/>
  </r>
  <r>
    <x v="35"/>
    <x v="35"/>
    <n v="2104"/>
    <s v="Santiam Canyon SD 129J"/>
    <n v="1"/>
    <n v="289.25457622852599"/>
    <n v="3.4571622445480296E-3"/>
  </r>
  <r>
    <x v="3"/>
    <x v="3"/>
    <n v="2104"/>
    <s v="Santiam Canyon SD 129J"/>
    <n v="4.3388888888880004"/>
    <n v="912.15587252875207"/>
    <n v="4.7567406180912732E-3"/>
  </r>
  <r>
    <x v="22"/>
    <x v="22"/>
    <n v="2104"/>
    <s v="Santiam Canyon SD 129J"/>
    <n v="1.477777777777"/>
    <n v="1187.2038614917726"/>
    <n v="1.2447548611576355E-3"/>
  </r>
  <r>
    <x v="13"/>
    <x v="13"/>
    <n v="2104"/>
    <s v="Santiam Canyon SD 129J"/>
    <n v="14.899999999991"/>
    <n v="4081.6933278934057"/>
    <n v="3.6504457349031188E-3"/>
  </r>
  <r>
    <x v="16"/>
    <x v="16"/>
    <n v="2104"/>
    <s v="Santiam Canyon SD 129J"/>
    <n v="172.41365079357001"/>
    <n v="29451.520937582012"/>
    <n v="5.8541510015382341E-3"/>
  </r>
  <r>
    <x v="23"/>
    <x v="23"/>
    <n v="2104"/>
    <s v="Santiam Canyon SD 129J"/>
    <n v="28.322222222210002"/>
    <n v="3767.8922477597148"/>
    <n v="7.5167282819856686E-3"/>
  </r>
  <r>
    <x v="24"/>
    <x v="24"/>
    <n v="2104"/>
    <s v="Santiam Canyon SD 129J"/>
    <n v="83.916825396785995"/>
    <n v="10639.938928209835"/>
    <n v="7.886964949986322E-3"/>
  </r>
  <r>
    <x v="25"/>
    <x v="25"/>
    <n v="2104"/>
    <s v="Santiam Canyon SD 129J"/>
    <n v="64.760634920612006"/>
    <n v="9674.2798664335714"/>
    <n v="6.6941039348374825E-3"/>
  </r>
  <r>
    <x v="26"/>
    <x v="26"/>
    <n v="2104"/>
    <s v="Santiam Canyon SD 129J"/>
    <n v="12.059047619042"/>
    <n v="1214.3269743390019"/>
    <n v="9.9306429601517619E-3"/>
  </r>
  <r>
    <x v="6"/>
    <x v="6"/>
    <n v="2104"/>
    <s v="Santiam Canyon SD 129J"/>
    <n v="297.14047619033897"/>
    <n v="45568.524826045985"/>
    <n v="6.5207394210071044E-3"/>
  </r>
  <r>
    <x v="7"/>
    <x v="7"/>
    <n v="2104"/>
    <s v="Santiam Canyon SD 129J"/>
    <n v="51.486190476170002"/>
    <n v="5457.9801210835649"/>
    <n v="9.4331949428112828E-3"/>
  </r>
  <r>
    <x v="8"/>
    <x v="8"/>
    <n v="2104"/>
    <s v="Santiam Canyon SD 129J"/>
    <n v="1144.9708345568799"/>
    <n v="18746.365108108061"/>
    <n v="6.107695160923033E-2"/>
  </r>
  <r>
    <x v="4"/>
    <x v="4"/>
    <n v="2104"/>
    <s v="Santiam Canyon SD 129J"/>
    <n v="24.338888888867999"/>
    <n v="5078.3241260997775"/>
    <n v="4.7927009549822881E-3"/>
  </r>
  <r>
    <x v="9"/>
    <x v="9"/>
    <n v="2104"/>
    <s v="Santiam Canyon SD 129J"/>
    <n v="542.13651214109404"/>
    <n v="55557.887274394103"/>
    <n v="9.758047664115508E-3"/>
  </r>
  <r>
    <x v="27"/>
    <x v="27"/>
    <n v="2104"/>
    <s v="Santiam Canyon SD 129J"/>
    <n v="4.3611111111099996"/>
    <n v="2362.5973926563879"/>
    <n v="1.8458968610841398E-3"/>
  </r>
  <r>
    <x v="1"/>
    <x v="1"/>
    <n v="2104"/>
    <s v="Santiam Canyon SD 129J"/>
    <n v="373.94787406891101"/>
    <n v="92143.717441607761"/>
    <n v="4.058311130174283E-3"/>
  </r>
  <r>
    <x v="10"/>
    <x v="10"/>
    <n v="2104"/>
    <s v="Santiam Canyon SD 129J"/>
    <n v="97.150158730116004"/>
    <n v="11897.475750861728"/>
    <n v="8.1656109887914222E-3"/>
  </r>
  <r>
    <x v="28"/>
    <x v="28"/>
    <n v="2104"/>
    <s v="Santiam Canyon SD 129J"/>
    <n v="1.8833333333319999"/>
    <n v="251.92360923435501"/>
    <n v="7.4758111756806651E-3"/>
  </r>
  <r>
    <x v="29"/>
    <x v="29"/>
    <n v="2104"/>
    <s v="Santiam Canyon SD 129J"/>
    <n v="38.558412698396999"/>
    <n v="3333.6226916584428"/>
    <n v="1.1566519748884535E-2"/>
  </r>
  <r>
    <x v="30"/>
    <x v="30"/>
    <n v="2104"/>
    <s v="Santiam Canyon SD 129J"/>
    <n v="36.088253968235001"/>
    <n v="13638.558345607358"/>
    <n v="2.6460460888711257E-3"/>
  </r>
  <r>
    <x v="31"/>
    <x v="31"/>
    <n v="2104"/>
    <s v="Santiam Canyon SD 129J"/>
    <n v="21.244444444435999"/>
    <n v="3667.8778377117674"/>
    <n v="5.7920261754654022E-3"/>
  </r>
  <r>
    <x v="32"/>
    <x v="32"/>
    <n v="2104"/>
    <s v="Santiam Canyon SD 129J"/>
    <n v="7.7888888888869996"/>
    <n v="863.4290511100395"/>
    <n v="9.0208788769308469E-3"/>
  </r>
  <r>
    <x v="33"/>
    <x v="33"/>
    <n v="2104"/>
    <s v="Santiam Canyon SD 129J"/>
    <n v="34.632539682529"/>
    <n v="3739.0714394974916"/>
    <n v="9.262336984709605E-3"/>
  </r>
  <r>
    <x v="2"/>
    <x v="2"/>
    <n v="2104"/>
    <s v="Santiam Canyon SD 129J"/>
    <n v="480.54634920619498"/>
    <n v="87257.503345874851"/>
    <n v="5.5072209355038013E-3"/>
  </r>
  <r>
    <x v="34"/>
    <x v="34"/>
    <n v="2104"/>
    <s v="Santiam Canyon SD 129J"/>
    <n v="5.6388888888880002"/>
    <n v="173.12702416580959"/>
    <n v="3.257081854238681E-2"/>
  </r>
  <r>
    <x v="12"/>
    <x v="12"/>
    <n v="2104"/>
    <s v="Santiam Canyon SD 129J"/>
    <n v="100.491904761871"/>
    <n v="16426.644477629106"/>
    <n v="6.1176161022251097E-3"/>
  </r>
  <r>
    <x v="5"/>
    <x v="5"/>
    <n v="2105"/>
    <s v="Central Linn SD 552"/>
    <n v="1"/>
    <n v="9866.6170942686767"/>
    <n v="1.0135186056636173E-4"/>
  </r>
  <r>
    <x v="8"/>
    <x v="8"/>
    <n v="2105"/>
    <s v="Central Linn SD 552"/>
    <n v="644.79039683552605"/>
    <n v="18746.365108108061"/>
    <n v="3.4395489105066311E-2"/>
  </r>
  <r>
    <x v="9"/>
    <x v="9"/>
    <n v="2105"/>
    <s v="Central Linn SD 552"/>
    <n v="0.86928104575099996"/>
    <n v="55557.887274394103"/>
    <n v="1.5646402129327191E-5"/>
  </r>
  <r>
    <x v="4"/>
    <x v="4"/>
    <n v="2107"/>
    <s v="Jordan Valley SD 3"/>
    <n v="70.114974245761999"/>
    <n v="5078.3241260997775"/>
    <n v="1.3806715070708034E-2"/>
  </r>
  <r>
    <x v="4"/>
    <x v="4"/>
    <n v="2108"/>
    <s v="Ontario SD 8C"/>
    <n v="2382.8090308968899"/>
    <n v="5078.3241260997775"/>
    <n v="0.46921168710964495"/>
  </r>
  <r>
    <x v="9"/>
    <x v="9"/>
    <n v="2108"/>
    <s v="Ontario SD 8C"/>
    <n v="0.77272727272700004"/>
    <n v="55557.887274394103"/>
    <n v="1.3908507155979271E-5"/>
  </r>
  <r>
    <x v="22"/>
    <x v="22"/>
    <n v="2109"/>
    <s v="Juntura SD 12"/>
    <n v="2.524822695034"/>
    <n v="1187.2038614917726"/>
    <n v="2.1266968352524158E-3"/>
  </r>
  <r>
    <x v="4"/>
    <x v="4"/>
    <n v="2109"/>
    <s v="Juntura SD 12"/>
    <n v="9"/>
    <n v="5078.3241260997775"/>
    <n v="1.7722381983743371E-3"/>
  </r>
  <r>
    <x v="8"/>
    <x v="8"/>
    <n v="2110"/>
    <s v="Nyssa SD 26"/>
    <n v="1"/>
    <n v="18746.365108108061"/>
    <n v="5.3343674586146106E-5"/>
  </r>
  <r>
    <x v="4"/>
    <x v="4"/>
    <n v="2110"/>
    <s v="Nyssa SD 26"/>
    <n v="1148.9411129351499"/>
    <n v="5078.3241260997775"/>
    <n v="0.22624414755848846"/>
  </r>
  <r>
    <x v="4"/>
    <x v="4"/>
    <n v="2111"/>
    <s v="Annex SD 29"/>
    <n v="90.196144296767997"/>
    <n v="5078.3241260997775"/>
    <n v="1.7761005807646207E-2"/>
  </r>
  <r>
    <x v="4"/>
    <x v="4"/>
    <n v="2112"/>
    <s v="Malheur County SD 51"/>
    <n v="8.0322580645119999"/>
    <n v="5078.3241260997775"/>
    <n v="1.5816749512364986E-3"/>
  </r>
  <r>
    <x v="4"/>
    <x v="4"/>
    <n v="2113"/>
    <s v="Adrian SD 61"/>
    <n v="280.29333333331999"/>
    <n v="5078.3241260997775"/>
    <n v="5.5194061342553398E-2"/>
  </r>
  <r>
    <x v="22"/>
    <x v="22"/>
    <n v="2114"/>
    <s v="Harper SD 66"/>
    <n v="6.9930069930000005E-2"/>
    <n v="1187.2038614917726"/>
    <n v="5.8903169201395511E-5"/>
  </r>
  <r>
    <x v="4"/>
    <x v="4"/>
    <n v="2114"/>
    <s v="Harper SD 66"/>
    <n v="104.174825174821"/>
    <n v="5078.3241260997775"/>
    <n v="2.0513622720420701E-2"/>
  </r>
  <r>
    <x v="4"/>
    <x v="4"/>
    <n v="2115"/>
    <s v="Arock SD 81"/>
    <n v="12"/>
    <n v="5078.3241260997775"/>
    <n v="2.3629842644991165E-3"/>
  </r>
  <r>
    <x v="4"/>
    <x v="4"/>
    <n v="2116"/>
    <s v="Vale SD 84"/>
    <n v="912.07638251139201"/>
    <n v="5078.3241260997775"/>
    <n v="0.17960184499130802"/>
  </r>
  <r>
    <x v="11"/>
    <x v="11"/>
    <n v="2137"/>
    <s v="Gervais SD 1"/>
    <n v="0.28143712574800001"/>
    <n v="61343.491952816301"/>
    <n v="4.5878888988659725E-6"/>
  </r>
  <r>
    <x v="9"/>
    <x v="9"/>
    <n v="2137"/>
    <s v="Gervais SD 1"/>
    <n v="1056.4079836590399"/>
    <n v="55557.887274394103"/>
    <n v="1.9014545647525451E-2"/>
  </r>
  <r>
    <x v="11"/>
    <x v="11"/>
    <n v="2138"/>
    <s v="Silver Falls SD 4J"/>
    <n v="229.65991103522899"/>
    <n v="61343.491952816301"/>
    <n v="3.7438349810910172E-3"/>
  </r>
  <r>
    <x v="9"/>
    <x v="9"/>
    <n v="2138"/>
    <s v="Silver Falls SD 4J"/>
    <n v="3582.7516697905398"/>
    <n v="55557.887274394103"/>
    <n v="6.4486823483688921E-2"/>
  </r>
  <r>
    <x v="9"/>
    <x v="9"/>
    <n v="2139"/>
    <s v="Cascade SD 5"/>
    <n v="2281.1896657422899"/>
    <n v="55557.887274394103"/>
    <n v="4.1059690669584911E-2"/>
  </r>
  <r>
    <x v="8"/>
    <x v="8"/>
    <n v="2140"/>
    <s v="Jefferson SD 14J"/>
    <n v="20"/>
    <n v="18746.365108108061"/>
    <n v="1.066873491722922E-3"/>
  </r>
  <r>
    <x v="9"/>
    <x v="9"/>
    <n v="2140"/>
    <s v="Jefferson SD 14J"/>
    <n v="876.48947470052804"/>
    <n v="55557.887274394103"/>
    <n v="1.5776148404845668E-2"/>
  </r>
  <r>
    <x v="9"/>
    <x v="9"/>
    <n v="2141"/>
    <s v="North Marion SD 15"/>
    <n v="1939.9937079624201"/>
    <n v="55557.887274394103"/>
    <n v="3.4918421184394775E-2"/>
  </r>
  <r>
    <x v="11"/>
    <x v="11"/>
    <n v="2142"/>
    <s v="Salem-Keizer SD 24J"/>
    <n v="4"/>
    <n v="61343.491952816301"/>
    <n v="6.5206591158466958E-5"/>
  </r>
  <r>
    <x v="23"/>
    <x v="23"/>
    <n v="2142"/>
    <s v="Salem-Keizer SD 24J"/>
    <n v="0.99999999999900002"/>
    <n v="3767.8922477597148"/>
    <n v="2.654003708820422E-4"/>
  </r>
  <r>
    <x v="7"/>
    <x v="7"/>
    <n v="2142"/>
    <s v="Salem-Keizer SD 24J"/>
    <n v="1"/>
    <n v="5457.9801210835649"/>
    <n v="1.8321796302209168E-4"/>
  </r>
  <r>
    <x v="8"/>
    <x v="8"/>
    <n v="2142"/>
    <s v="Salem-Keizer SD 24J"/>
    <n v="3"/>
    <n v="18746.365108108061"/>
    <n v="1.6003102375843832E-4"/>
  </r>
  <r>
    <x v="9"/>
    <x v="9"/>
    <n v="2142"/>
    <s v="Salem-Keizer SD 24J"/>
    <n v="36216.328246037199"/>
    <n v="55557.887274394103"/>
    <n v="0.65186654897744511"/>
  </r>
  <r>
    <x v="1"/>
    <x v="1"/>
    <n v="2142"/>
    <s v="Salem-Keizer SD 24J"/>
    <n v="1"/>
    <n v="92143.717441607761"/>
    <n v="1.0852611852063688E-5"/>
  </r>
  <r>
    <x v="10"/>
    <x v="10"/>
    <n v="2142"/>
    <s v="Salem-Keizer SD 24J"/>
    <n v="4360.25242717947"/>
    <n v="11897.475750861728"/>
    <n v="0.36648550654651757"/>
  </r>
  <r>
    <x v="2"/>
    <x v="2"/>
    <n v="2142"/>
    <s v="Salem-Keizer SD 24J"/>
    <n v="2.3333333333319999"/>
    <n v="87257.503345874851"/>
    <n v="2.6740775794180566E-5"/>
  </r>
  <r>
    <x v="12"/>
    <x v="12"/>
    <n v="2142"/>
    <s v="Salem-Keizer SD 24J"/>
    <n v="3"/>
    <n v="16426.644477629106"/>
    <n v="1.826301168254782E-4"/>
  </r>
  <r>
    <x v="7"/>
    <x v="7"/>
    <n v="2143"/>
    <s v="North Santiam SD 29J"/>
    <n v="1"/>
    <n v="5457.9801210835649"/>
    <n v="1.8321796302209168E-4"/>
  </r>
  <r>
    <x v="8"/>
    <x v="8"/>
    <n v="2143"/>
    <s v="North Santiam SD 29J"/>
    <n v="260.03424956809602"/>
    <n v="18746.365108108061"/>
    <n v="1.3871182390213217E-2"/>
  </r>
  <r>
    <x v="9"/>
    <x v="9"/>
    <n v="2143"/>
    <s v="North Santiam SD 29J"/>
    <n v="2007.73681185889"/>
    <n v="55557.887274394103"/>
    <n v="3.613774587832877E-2"/>
  </r>
  <r>
    <x v="9"/>
    <x v="9"/>
    <n v="2144"/>
    <s v="St Paul SD 45"/>
    <n v="243.22561328987501"/>
    <n v="55557.887274394103"/>
    <n v="4.3778772955964168E-3"/>
  </r>
  <r>
    <x v="11"/>
    <x v="11"/>
    <n v="2145"/>
    <s v="Mt Angel SD 91"/>
    <n v="0.94186046511599997"/>
    <n v="61343.491952816301"/>
    <n v="1.5353877569285632E-5"/>
  </r>
  <r>
    <x v="9"/>
    <x v="9"/>
    <n v="2145"/>
    <s v="Mt Angel SD 91"/>
    <n v="706.02340601698404"/>
    <n v="55557.887274394103"/>
    <n v="1.2707887946314706E-2"/>
  </r>
  <r>
    <x v="10"/>
    <x v="10"/>
    <n v="2145"/>
    <s v="Mt Angel SD 91"/>
    <n v="0.28211517164900002"/>
    <n v="11897.475750861728"/>
    <n v="2.3712187152687962E-5"/>
  </r>
  <r>
    <x v="9"/>
    <x v="9"/>
    <n v="2146"/>
    <s v="Woodburn SD 103"/>
    <n v="5686.92836709311"/>
    <n v="55557.887274394103"/>
    <n v="0.10236041444495569"/>
  </r>
  <r>
    <x v="2"/>
    <x v="2"/>
    <n v="2146"/>
    <s v="Woodburn SD 103"/>
    <n v="0.41279069767400001"/>
    <n v="87257.503345874851"/>
    <n v="4.7307186413271924E-6"/>
  </r>
  <r>
    <x v="27"/>
    <x v="27"/>
    <n v="2147"/>
    <s v="Morrow SD 1"/>
    <n v="2149.20311073329"/>
    <n v="2362.5973926563879"/>
    <n v="0.9096781014884775"/>
  </r>
  <r>
    <x v="1"/>
    <x v="1"/>
    <n v="2147"/>
    <s v="Morrow SD 1"/>
    <n v="4.1621621621619997"/>
    <n v="92143.717441607761"/>
    <n v="4.5170330411290345E-5"/>
  </r>
  <r>
    <x v="30"/>
    <x v="30"/>
    <n v="2147"/>
    <s v="Morrow SD 1"/>
    <n v="2"/>
    <n v="13638.558345607358"/>
    <n v="1.4664306514802208E-4"/>
  </r>
  <r>
    <x v="0"/>
    <x v="0"/>
    <n v="2180"/>
    <s v="Portland SD 1J"/>
    <n v="1"/>
    <n v="3025.7693190550349"/>
    <n v="3.304944609301233E-4"/>
  </r>
  <r>
    <x v="11"/>
    <x v="11"/>
    <n v="2180"/>
    <s v="Portland SD 1J"/>
    <n v="143.25135104471701"/>
    <n v="61343.491952816301"/>
    <n v="2.3352330701177223E-3"/>
  </r>
  <r>
    <x v="14"/>
    <x v="14"/>
    <n v="2180"/>
    <s v="Portland SD 1J"/>
    <n v="0.97765363128399996"/>
    <n v="5086.3090598178796"/>
    <n v="1.9221278529995693E-4"/>
  </r>
  <r>
    <x v="15"/>
    <x v="15"/>
    <n v="2180"/>
    <s v="Portland SD 1J"/>
    <n v="7.3005267358320003"/>
    <n v="7631.7234218230024"/>
    <n v="9.5660263512119151E-4"/>
  </r>
  <r>
    <x v="19"/>
    <x v="19"/>
    <n v="2180"/>
    <s v="Portland SD 1J"/>
    <n v="2"/>
    <n v="14064.600128173501"/>
    <n v="1.4220098557894302E-4"/>
  </r>
  <r>
    <x v="25"/>
    <x v="25"/>
    <n v="2180"/>
    <s v="Portland SD 1J"/>
    <n v="1"/>
    <n v="9674.2798664335714"/>
    <n v="1.033668669716344E-4"/>
  </r>
  <r>
    <x v="6"/>
    <x v="6"/>
    <n v="2180"/>
    <s v="Portland SD 1J"/>
    <n v="1"/>
    <n v="45568.524826045985"/>
    <n v="2.1944971969520981E-5"/>
  </r>
  <r>
    <x v="4"/>
    <x v="4"/>
    <n v="2180"/>
    <s v="Portland SD 1J"/>
    <n v="0.190751445086"/>
    <n v="5078.3241260997775"/>
    <n v="3.7561888597390441E-5"/>
  </r>
  <r>
    <x v="9"/>
    <x v="9"/>
    <n v="2180"/>
    <s v="Portland SD 1J"/>
    <n v="2.1879935794529999"/>
    <n v="55557.887274394103"/>
    <n v="3.9382231520913454E-5"/>
  </r>
  <r>
    <x v="27"/>
    <x v="27"/>
    <n v="2180"/>
    <s v="Portland SD 1J"/>
    <n v="5.7142857140000001E-3"/>
    <n v="2362.5973926563879"/>
    <n v="2.4186455685431613E-6"/>
  </r>
  <r>
    <x v="1"/>
    <x v="1"/>
    <n v="2180"/>
    <s v="Portland SD 1J"/>
    <n v="46988.785195809498"/>
    <n v="92143.717441607761"/>
    <n v="0.50995104713011696"/>
  </r>
  <r>
    <x v="29"/>
    <x v="29"/>
    <n v="2180"/>
    <s v="Portland SD 1J"/>
    <n v="1.9999999999989999"/>
    <n v="3333.6226916584428"/>
    <n v="5.9994792002211284E-4"/>
  </r>
  <r>
    <x v="2"/>
    <x v="2"/>
    <n v="2180"/>
    <s v="Portland SD 1J"/>
    <n v="274.152079026629"/>
    <n v="87257.503345874851"/>
    <n v="3.1418739766130347E-3"/>
  </r>
  <r>
    <x v="1"/>
    <x v="1"/>
    <n v="2181"/>
    <s v="Parkrose SD 3"/>
    <n v="3306.4135745476501"/>
    <n v="92143.717441607761"/>
    <n v="3.5883223146960096E-2"/>
  </r>
  <r>
    <x v="11"/>
    <x v="11"/>
    <n v="2182"/>
    <s v="Reynolds SD 7"/>
    <n v="19.146131548869999"/>
    <n v="61343.491952816301"/>
    <n v="3.1211349304334789E-4"/>
  </r>
  <r>
    <x v="9"/>
    <x v="9"/>
    <n v="2182"/>
    <s v="Reynolds SD 7"/>
    <n v="0.49421965317849997"/>
    <n v="55557.887274394103"/>
    <n v="8.8955804013497708E-6"/>
  </r>
  <r>
    <x v="1"/>
    <x v="1"/>
    <n v="2182"/>
    <s v="Reynolds SD 7"/>
    <n v="11426.734762915499"/>
    <n v="92143.717441607761"/>
    <n v="0.12400991711840491"/>
  </r>
  <r>
    <x v="11"/>
    <x v="11"/>
    <n v="2183"/>
    <s v="Gresham-Barlow SD 10J"/>
    <n v="1081.7058401224299"/>
    <n v="61343.491952816301"/>
    <n v="1.7633587617647325E-2"/>
  </r>
  <r>
    <x v="13"/>
    <x v="13"/>
    <n v="2183"/>
    <s v="Gresham-Barlow SD 10J"/>
    <n v="1"/>
    <n v="4081.6933278934057"/>
    <n v="2.4499635804733715E-4"/>
  </r>
  <r>
    <x v="4"/>
    <x v="4"/>
    <n v="2183"/>
    <s v="Gresham-Barlow SD 10J"/>
    <n v="2"/>
    <n v="5078.3241260997775"/>
    <n v="3.9383071074985271E-4"/>
  </r>
  <r>
    <x v="9"/>
    <x v="9"/>
    <n v="2183"/>
    <s v="Gresham-Barlow SD 10J"/>
    <n v="1"/>
    <n v="55557.887274394103"/>
    <n v="1.7999244554803056E-5"/>
  </r>
  <r>
    <x v="1"/>
    <x v="1"/>
    <n v="2183"/>
    <s v="Gresham-Barlow SD 10J"/>
    <n v="10901.039724402601"/>
    <n v="92143.717441607761"/>
    <n v="0.11830475291286875"/>
  </r>
  <r>
    <x v="28"/>
    <x v="28"/>
    <n v="2183"/>
    <s v="Gresham-Barlow SD 10J"/>
    <n v="1"/>
    <n v="251.92360923435501"/>
    <n v="3.9694572614261724E-3"/>
  </r>
  <r>
    <x v="2"/>
    <x v="2"/>
    <n v="2183"/>
    <s v="Gresham-Barlow SD 10J"/>
    <n v="5"/>
    <n v="87257.503345874851"/>
    <n v="5.7301662416133955E-5"/>
  </r>
  <r>
    <x v="11"/>
    <x v="11"/>
    <n v="2185"/>
    <s v="Centennial SD 28J"/>
    <n v="145.890458873082"/>
    <n v="61343.491952816301"/>
    <n v="2.3782548764145488E-3"/>
  </r>
  <r>
    <x v="8"/>
    <x v="8"/>
    <n v="2185"/>
    <s v="Centennial SD 28J"/>
    <n v="8.5714285714284993E-2"/>
    <n v="18746.365108108061"/>
    <n v="4.5723149645267705E-6"/>
  </r>
  <r>
    <x v="27"/>
    <x v="27"/>
    <n v="2185"/>
    <s v="Centennial SD 28J"/>
    <n v="0.476744186046"/>
    <n v="2362.5973926563879"/>
    <n v="2.0178816226914243E-4"/>
  </r>
  <r>
    <x v="1"/>
    <x v="1"/>
    <n v="2185"/>
    <s v="Centennial SD 28J"/>
    <n v="6073.0724650039801"/>
    <n v="92143.717441607761"/>
    <n v="6.5908698212143832E-2"/>
  </r>
  <r>
    <x v="12"/>
    <x v="12"/>
    <n v="2185"/>
    <s v="Centennial SD 28J"/>
    <n v="0.19258145363385701"/>
    <n v="16426.644477629106"/>
    <n v="1.1723724458523906E-5"/>
  </r>
  <r>
    <x v="11"/>
    <x v="11"/>
    <n v="2186"/>
    <s v="Corbett SD 39"/>
    <n v="18.8333333333333"/>
    <n v="61343.491952816301"/>
    <n v="3.0701436670444804E-4"/>
  </r>
  <r>
    <x v="13"/>
    <x v="13"/>
    <n v="2186"/>
    <s v="Corbett SD 39"/>
    <n v="1"/>
    <n v="4081.6933278934057"/>
    <n v="2.4499635804733715E-4"/>
  </r>
  <r>
    <x v="1"/>
    <x v="1"/>
    <n v="2186"/>
    <s v="Corbett SD 39"/>
    <n v="1204.0657687226901"/>
    <n v="92143.717441607761"/>
    <n v="1.3067258432304043E-2"/>
  </r>
  <r>
    <x v="11"/>
    <x v="11"/>
    <n v="2187"/>
    <s v="David Douglas SD 40"/>
    <n v="44.710925581402599"/>
    <n v="61343.491952816301"/>
    <n v="7.2886176117579018E-4"/>
  </r>
  <r>
    <x v="14"/>
    <x v="14"/>
    <n v="2187"/>
    <s v="David Douglas SD 40"/>
    <n v="0.33529411764700001"/>
    <n v="5086.3090598178796"/>
    <n v="6.5920909190485871E-5"/>
  </r>
  <r>
    <x v="21"/>
    <x v="21"/>
    <n v="2187"/>
    <s v="David Douglas SD 40"/>
    <n v="0.19161676646699999"/>
    <n v="25604.580219242005"/>
    <n v="7.4836909969333837E-6"/>
  </r>
  <r>
    <x v="9"/>
    <x v="9"/>
    <n v="2187"/>
    <s v="David Douglas SD 40"/>
    <n v="1"/>
    <n v="55557.887274394103"/>
    <n v="1.7999244554803056E-5"/>
  </r>
  <r>
    <x v="1"/>
    <x v="1"/>
    <n v="2187"/>
    <s v="David Douglas SD 40"/>
    <n v="10646.447982318099"/>
    <n v="92143.717441607761"/>
    <n v="0.11554176755528495"/>
  </r>
  <r>
    <x v="2"/>
    <x v="2"/>
    <n v="2187"/>
    <s v="David Douglas SD 40"/>
    <n v="3.45313813393"/>
    <n v="87257.503345874851"/>
    <n v="3.9574111125347128E-5"/>
  </r>
  <r>
    <x v="12"/>
    <x v="12"/>
    <n v="2187"/>
    <s v="David Douglas SD 40"/>
    <n v="0.37790697674399998"/>
    <n v="16426.644477629106"/>
    <n v="2.3005731770639995E-5"/>
  </r>
  <r>
    <x v="11"/>
    <x v="11"/>
    <n v="2188"/>
    <s v="Riverdale SD 51J"/>
    <n v="43.005917159763001"/>
    <n v="61343.491952816301"/>
    <n v="7.0106731440789109E-4"/>
  </r>
  <r>
    <x v="1"/>
    <x v="1"/>
    <n v="2188"/>
    <s v="Riverdale SD 51J"/>
    <n v="540.89180050715197"/>
    <n v="92143.717441607761"/>
    <n v="5.8700887648679857E-3"/>
  </r>
  <r>
    <x v="2"/>
    <x v="2"/>
    <n v="2188"/>
    <s v="Riverdale SD 51J"/>
    <n v="17"/>
    <n v="87257.503345874851"/>
    <n v="1.9482565221485545E-4"/>
  </r>
  <r>
    <x v="5"/>
    <x v="5"/>
    <n v="2190"/>
    <s v="Dallas SD 2"/>
    <n v="2.9453551912560001"/>
    <n v="9866.6170942686767"/>
    <n v="2.9851722866258777E-4"/>
  </r>
  <r>
    <x v="23"/>
    <x v="23"/>
    <n v="2190"/>
    <s v="Dallas SD 2"/>
    <n v="2"/>
    <n v="3767.8922477597148"/>
    <n v="5.3080074176461523E-4"/>
  </r>
  <r>
    <x v="8"/>
    <x v="8"/>
    <n v="2190"/>
    <s v="Dallas SD 2"/>
    <n v="12.770491803278"/>
    <n v="18746.365108108061"/>
    <n v="6.8122495905910776E-4"/>
  </r>
  <r>
    <x v="9"/>
    <x v="9"/>
    <n v="2190"/>
    <s v="Dallas SD 2"/>
    <n v="50.158469945345999"/>
    <n v="55557.887274394103"/>
    <n v="9.0281456704102171E-4"/>
  </r>
  <r>
    <x v="10"/>
    <x v="10"/>
    <n v="2190"/>
    <s v="Dallas SD 2"/>
    <n v="3145.9285882056802"/>
    <n v="11897.475750861728"/>
    <n v="0.26441983611337239"/>
  </r>
  <r>
    <x v="12"/>
    <x v="12"/>
    <n v="2190"/>
    <s v="Dallas SD 2"/>
    <n v="5.6411873120539999"/>
    <n v="16426.644477629106"/>
    <n v="3.4341689927827579E-4"/>
  </r>
  <r>
    <x v="9"/>
    <x v="9"/>
    <n v="2191"/>
    <s v="Central SD 13J"/>
    <n v="1.905325443785"/>
    <n v="55557.887274394103"/>
    <n v="3.4294418619174875E-5"/>
  </r>
  <r>
    <x v="10"/>
    <x v="10"/>
    <n v="2191"/>
    <s v="Central SD 13J"/>
    <n v="3233.4720377917502"/>
    <n v="11897.475750861728"/>
    <n v="0.27177798934009606"/>
  </r>
  <r>
    <x v="9"/>
    <x v="9"/>
    <n v="2192"/>
    <s v="Perrydale SD 21"/>
    <n v="1"/>
    <n v="55557.887274394103"/>
    <n v="1.7999244554803056E-5"/>
  </r>
  <r>
    <x v="10"/>
    <x v="10"/>
    <n v="2192"/>
    <s v="Perrydale SD 21"/>
    <n v="304.25042773272497"/>
    <n v="11897.475750861728"/>
    <n v="2.5572687358550682E-2"/>
  </r>
  <r>
    <x v="12"/>
    <x v="12"/>
    <n v="2192"/>
    <s v="Perrydale SD 21"/>
    <n v="8.360544217687"/>
    <n v="16426.644477629106"/>
    <n v="5.0896238906691764E-4"/>
  </r>
  <r>
    <x v="9"/>
    <x v="9"/>
    <n v="2193"/>
    <s v="Falls City SD 57"/>
    <n v="0.78612716763000001"/>
    <n v="55557.887274394103"/>
    <n v="1.4149695141347026E-5"/>
  </r>
  <r>
    <x v="10"/>
    <x v="10"/>
    <n v="2193"/>
    <s v="Falls City SD 57"/>
    <n v="173.912735259302"/>
    <n v="11897.475750861728"/>
    <n v="1.4617616282740109E-2"/>
  </r>
  <r>
    <x v="35"/>
    <x v="35"/>
    <n v="2195"/>
    <s v="Sherman County SD"/>
    <n v="0.85227272727199999"/>
    <n v="289.25457622852599"/>
    <n v="2.9464450947827379E-3"/>
  </r>
  <r>
    <x v="25"/>
    <x v="25"/>
    <n v="2195"/>
    <s v="Sherman County SD"/>
    <n v="0.514644351464"/>
    <n v="9674.2798664335714"/>
    <n v="5.3197174215482351E-5"/>
  </r>
  <r>
    <x v="28"/>
    <x v="28"/>
    <n v="2195"/>
    <s v="Sherman County SD"/>
    <n v="245.73879870128101"/>
    <n v="251.92360923435501"/>
    <n v="0.97544965891894431"/>
  </r>
  <r>
    <x v="31"/>
    <x v="31"/>
    <n v="2195"/>
    <s v="Sherman County SD"/>
    <n v="1.2426778242650001"/>
    <n v="3667.8778377117674"/>
    <n v="3.3880022161268431E-4"/>
  </r>
  <r>
    <x v="7"/>
    <x v="7"/>
    <n v="2197"/>
    <s v="Tillamook SD 9"/>
    <n v="0.49704142011800001"/>
    <n v="5457.9801210835649"/>
    <n v="9.106691653162765E-5"/>
  </r>
  <r>
    <x v="29"/>
    <x v="29"/>
    <n v="2197"/>
    <s v="Tillamook SD 9"/>
    <n v="2041.87544553251"/>
    <n v="3333.6226916584428"/>
    <n v="0.61250946324603339"/>
  </r>
  <r>
    <x v="2"/>
    <x v="2"/>
    <n v="2197"/>
    <s v="Tillamook SD 9"/>
    <n v="1.7212042764919999"/>
    <n v="87257.503345874851"/>
    <n v="1.9725573280150136E-5"/>
  </r>
  <r>
    <x v="14"/>
    <x v="14"/>
    <n v="2198"/>
    <s v="Neah-Kah-Nie SD 56"/>
    <n v="4.741176470588"/>
    <n v="5086.3090598178796"/>
    <n v="9.3214478609716304E-4"/>
  </r>
  <r>
    <x v="6"/>
    <x v="6"/>
    <n v="2198"/>
    <s v="Neah-Kah-Nie SD 56"/>
    <n v="0.20588235294099999"/>
    <n v="45568.524826045985"/>
    <n v="4.5180824643092703E-6"/>
  </r>
  <r>
    <x v="29"/>
    <x v="29"/>
    <n v="2198"/>
    <s v="Neah-Kah-Nie SD 56"/>
    <n v="769.72217194557504"/>
    <n v="3333.6226916584428"/>
    <n v="0.23089660802694087"/>
  </r>
  <r>
    <x v="2"/>
    <x v="2"/>
    <n v="2198"/>
    <s v="Neah-Kah-Nie SD 56"/>
    <n v="0.61176470588200005"/>
    <n v="87257.503345874851"/>
    <n v="7.011026930911169E-6"/>
  </r>
  <r>
    <x v="12"/>
    <x v="12"/>
    <n v="2198"/>
    <s v="Neah-Kah-Nie SD 56"/>
    <n v="1"/>
    <n v="16426.644477629106"/>
    <n v="6.0876705608492735E-5"/>
  </r>
  <r>
    <x v="7"/>
    <x v="7"/>
    <n v="2199"/>
    <s v="Nestucca Valley SD 101J"/>
    <n v="5"/>
    <n v="5457.9801210835649"/>
    <n v="9.1608981511045833E-4"/>
  </r>
  <r>
    <x v="29"/>
    <x v="29"/>
    <n v="2199"/>
    <s v="Nestucca Valley SD 101J"/>
    <n v="462.45853394713498"/>
    <n v="3333.6226916584428"/>
    <n v="0.138725517769099"/>
  </r>
  <r>
    <x v="30"/>
    <x v="30"/>
    <n v="2201"/>
    <s v="Helix SD 1"/>
    <n v="181.926797385604"/>
    <n v="13638.558345607358"/>
    <n v="1.333915160059407E-2"/>
  </r>
  <r>
    <x v="30"/>
    <x v="30"/>
    <n v="2202"/>
    <s v="Pilot Rock SD 2"/>
    <n v="372.71190736506702"/>
    <n v="13638.558345607358"/>
    <n v="2.7327808256589547E-2"/>
  </r>
  <r>
    <x v="30"/>
    <x v="30"/>
    <n v="2203"/>
    <s v="Echo SD 5"/>
    <n v="273.142857142813"/>
    <n v="13638.558345607358"/>
    <n v="2.0027252897355206E-2"/>
  </r>
  <r>
    <x v="30"/>
    <x v="30"/>
    <n v="2204"/>
    <s v="Umatilla SD 6R"/>
    <n v="1363.75517710855"/>
    <n v="13638.558345607358"/>
    <n v="9.9992619641340735E-2"/>
  </r>
  <r>
    <x v="30"/>
    <x v="30"/>
    <n v="2205"/>
    <s v="Milton-Freewater Unified SD 7"/>
    <n v="1686.9593486204301"/>
    <n v="13638.558345607358"/>
    <n v="0.12369044483090531"/>
  </r>
  <r>
    <x v="30"/>
    <x v="30"/>
    <n v="2206"/>
    <s v="Hermiston SD 8"/>
    <n v="5416.2851217385896"/>
    <n v="13638.558345607358"/>
    <n v="0.39713032598368736"/>
  </r>
  <r>
    <x v="30"/>
    <x v="30"/>
    <n v="2207"/>
    <s v="Pendleton SD 16"/>
    <n v="3166.7000975026699"/>
    <n v="13638.558345607358"/>
    <n v="0.23218730435116594"/>
  </r>
  <r>
    <x v="31"/>
    <x v="31"/>
    <n v="2207"/>
    <s v="Pendleton SD 16"/>
    <n v="1"/>
    <n v="3667.8778377117674"/>
    <n v="2.7263721537243381E-4"/>
  </r>
  <r>
    <x v="30"/>
    <x v="30"/>
    <n v="2208"/>
    <s v="Athena-Weston SD 29RJ"/>
    <n v="561.31789813479395"/>
    <n v="13638.558345607358"/>
    <n v="4.1156688552465702E-2"/>
  </r>
  <r>
    <x v="30"/>
    <x v="30"/>
    <n v="2209"/>
    <s v="Stanfield SD 61"/>
    <n v="494.85693272240002"/>
    <n v="13638.558345607358"/>
    <n v="3.6283668712080643E-2"/>
  </r>
  <r>
    <x v="30"/>
    <x v="30"/>
    <n v="2210"/>
    <s v="Ukiah SD 80R"/>
    <n v="30.381553208128999"/>
    <n v="13638.558345607358"/>
    <n v="2.2276220431988801E-3"/>
  </r>
  <r>
    <x v="0"/>
    <x v="0"/>
    <n v="2212"/>
    <s v="La Grande SD 1"/>
    <n v="2.2885714285695"/>
    <n v="3025.7693190550349"/>
    <n v="7.5636018058515911E-4"/>
  </r>
  <r>
    <x v="21"/>
    <x v="21"/>
    <n v="2212"/>
    <s v="La Grande SD 1"/>
    <n v="0.42285714285699999"/>
    <n v="25604.580219242005"/>
    <n v="1.6514902382161305E-5"/>
  </r>
  <r>
    <x v="30"/>
    <x v="30"/>
    <n v="2212"/>
    <s v="La Grande SD 1"/>
    <n v="2"/>
    <n v="13638.558345607358"/>
    <n v="1.4664306514802208E-4"/>
  </r>
  <r>
    <x v="31"/>
    <x v="31"/>
    <n v="2212"/>
    <s v="La Grande SD 1"/>
    <n v="2184.8714664031099"/>
    <n v="3667.8778377117674"/>
    <n v="0.59567727254683001"/>
  </r>
  <r>
    <x v="31"/>
    <x v="31"/>
    <n v="2213"/>
    <s v="Union SD 5"/>
    <n v="322.25034965032302"/>
    <n v="3667.8778377117674"/>
    <n v="8.7857437981457218E-2"/>
  </r>
  <r>
    <x v="0"/>
    <x v="0"/>
    <n v="2214"/>
    <s v="North Powder SD 8J"/>
    <n v="97.921985815593999"/>
    <n v="3025.7693190550349"/>
    <n v="3.2362673915331916E-2"/>
  </r>
  <r>
    <x v="31"/>
    <x v="31"/>
    <n v="2214"/>
    <s v="North Powder SD 8J"/>
    <n v="170.84397163119499"/>
    <n v="3667.8778377117674"/>
    <n v="4.657842468869608E-2"/>
  </r>
  <r>
    <x v="31"/>
    <x v="31"/>
    <n v="2215"/>
    <s v="Imbler SD 11"/>
    <n v="319.314117647047"/>
    <n v="3667.8778377117674"/>
    <n v="8.7056911864396624E-2"/>
  </r>
  <r>
    <x v="31"/>
    <x v="31"/>
    <n v="2216"/>
    <s v="Cove SD 15"/>
    <n v="250.72604846224399"/>
    <n v="3667.8778377117674"/>
    <n v="6.8357251674080091E-2"/>
  </r>
  <r>
    <x v="30"/>
    <x v="30"/>
    <n v="2217"/>
    <s v="Elgin SD 23"/>
    <n v="0.94594594594500003"/>
    <n v="13638.558345607358"/>
    <n v="6.935820648886001E-5"/>
  </r>
  <r>
    <x v="31"/>
    <x v="31"/>
    <n v="2217"/>
    <s v="Elgin SD 23"/>
    <n v="375.46283783779302"/>
    <n v="3667.8778377117674"/>
    <n v="0.10236514258392757"/>
  </r>
  <r>
    <x v="32"/>
    <x v="32"/>
    <n v="2219"/>
    <s v="Joseph SD 6"/>
    <n v="239.67763157893199"/>
    <n v="863.4290511100395"/>
    <n v="0.27758810208064955"/>
  </r>
  <r>
    <x v="32"/>
    <x v="32"/>
    <n v="2220"/>
    <s v="Wallowa SD 12"/>
    <n v="205.23781399805799"/>
    <n v="863.4290511100395"/>
    <n v="0.23770084378583356"/>
  </r>
  <r>
    <x v="31"/>
    <x v="31"/>
    <n v="2221"/>
    <s v="Enterprise SD 21"/>
    <n v="4.6357615893999997E-2"/>
    <n v="3667.8778377117674"/>
    <n v="1.2638811308645038E-5"/>
  </r>
  <r>
    <x v="32"/>
    <x v="32"/>
    <n v="2221"/>
    <s v="Enterprise SD 21"/>
    <n v="398.304635761513"/>
    <n v="863.4290511100395"/>
    <n v="0.4613055760047054"/>
  </r>
  <r>
    <x v="32"/>
    <x v="32"/>
    <n v="2222"/>
    <s v="Troy SD 54"/>
    <n v="2"/>
    <n v="863.4290511100395"/>
    <n v="2.3163455033494242E-3"/>
  </r>
  <r>
    <x v="11"/>
    <x v="11"/>
    <n v="2225"/>
    <s v="South Wasco County SD 1"/>
    <n v="1"/>
    <n v="61343.491952816301"/>
    <n v="1.6301647789616739E-5"/>
  </r>
  <r>
    <x v="14"/>
    <x v="14"/>
    <n v="2225"/>
    <s v="South Wasco County SD 1"/>
    <n v="1.1386355725720001"/>
    <n v="5086.3090598178796"/>
    <n v="2.2386283632807205E-4"/>
  </r>
  <r>
    <x v="15"/>
    <x v="15"/>
    <n v="2225"/>
    <s v="South Wasco County SD 1"/>
    <n v="0.73529411764700003"/>
    <n v="7631.7234218230024"/>
    <n v="9.634706042208211E-5"/>
  </r>
  <r>
    <x v="18"/>
    <x v="18"/>
    <n v="2225"/>
    <s v="South Wasco County SD 1"/>
    <n v="2.0647058823509998"/>
    <n v="3003.8224962652785"/>
    <n v="6.8735948442962133E-4"/>
  </r>
  <r>
    <x v="13"/>
    <x v="13"/>
    <n v="2225"/>
    <s v="South Wasco County SD 1"/>
    <n v="0.105882352941"/>
    <n v="4081.6933278934057"/>
    <n v="2.5940790852027758E-5"/>
  </r>
  <r>
    <x v="23"/>
    <x v="23"/>
    <n v="2225"/>
    <s v="South Wasco County SD 1"/>
    <n v="3.3499477897649999"/>
    <n v="3767.8922477597148"/>
    <n v="8.8907738583999759E-4"/>
  </r>
  <r>
    <x v="4"/>
    <x v="4"/>
    <n v="2225"/>
    <s v="South Wasco County SD 1"/>
    <n v="1"/>
    <n v="5078.3241260997775"/>
    <n v="1.9691535537492635E-4"/>
  </r>
  <r>
    <x v="9"/>
    <x v="9"/>
    <n v="2225"/>
    <s v="South Wasco County SD 1"/>
    <n v="0.75882352940999998"/>
    <n v="55557.887274394103"/>
    <n v="1.3658250279789378E-5"/>
  </r>
  <r>
    <x v="1"/>
    <x v="1"/>
    <n v="2225"/>
    <s v="South Wasco County SD 1"/>
    <n v="1.177514792899"/>
    <n v="92143.717441607761"/>
    <n v="1.2779110997396007E-5"/>
  </r>
  <r>
    <x v="10"/>
    <x v="10"/>
    <n v="2225"/>
    <s v="South Wasco County SD 1"/>
    <n v="0.20588235294099999"/>
    <n v="11897.475750861728"/>
    <n v="1.7304708767831534E-5"/>
  </r>
  <r>
    <x v="31"/>
    <x v="31"/>
    <n v="2225"/>
    <s v="South Wasco County SD 1"/>
    <n v="0.37647058823500001"/>
    <n v="3667.8778377117674"/>
    <n v="1.0263989284601255E-4"/>
  </r>
  <r>
    <x v="33"/>
    <x v="33"/>
    <n v="2225"/>
    <s v="South Wasco County SD 1"/>
    <n v="220.25380736906001"/>
    <n v="3739.0714394974916"/>
    <n v="5.8906017425187467E-2"/>
  </r>
  <r>
    <x v="32"/>
    <x v="32"/>
    <n v="2229"/>
    <s v="Dufur SD 29"/>
    <n v="2.16392239858757"/>
    <n v="863.4290511100395"/>
    <n v="2.5061959587827087E-3"/>
  </r>
  <r>
    <x v="33"/>
    <x v="33"/>
    <n v="2229"/>
    <s v="Dufur SD 29"/>
    <n v="302.25091929451298"/>
    <n v="3739.0714394974916"/>
    <n v="8.0835823595585984E-2"/>
  </r>
  <r>
    <x v="15"/>
    <x v="15"/>
    <n v="2239"/>
    <s v="Hillsboro SD 1J"/>
    <n v="2.890173410404"/>
    <n v="7631.7234218230024"/>
    <n v="3.7870520859541575E-4"/>
  </r>
  <r>
    <x v="8"/>
    <x v="8"/>
    <n v="2239"/>
    <s v="Hillsboro SD 1J"/>
    <n v="0.32748538011599998"/>
    <n v="18746.365108108061"/>
    <n v="1.7469273548628263E-5"/>
  </r>
  <r>
    <x v="9"/>
    <x v="9"/>
    <n v="2239"/>
    <s v="Hillsboro SD 1J"/>
    <n v="0.24712643678099999"/>
    <n v="55557.887274394103"/>
    <n v="4.4480891715782953E-6"/>
  </r>
  <r>
    <x v="1"/>
    <x v="1"/>
    <n v="2239"/>
    <s v="Hillsboro SD 1J"/>
    <n v="3.829598079977"/>
    <n v="92143.717441607761"/>
    <n v="4.1561141511398734E-5"/>
  </r>
  <r>
    <x v="2"/>
    <x v="2"/>
    <n v="2239"/>
    <s v="Hillsboro SD 1J"/>
    <n v="20569.5066202669"/>
    <n v="87257.503345874851"/>
    <n v="0.23573338488419329"/>
  </r>
  <r>
    <x v="12"/>
    <x v="12"/>
    <n v="2239"/>
    <s v="Hillsboro SD 1J"/>
    <n v="2"/>
    <n v="16426.644477629106"/>
    <n v="1.2175341121698547E-4"/>
  </r>
  <r>
    <x v="15"/>
    <x v="15"/>
    <n v="2240"/>
    <s v="Banks SD 13"/>
    <n v="4"/>
    <n v="7631.7234218230024"/>
    <n v="5.2412800869616858E-4"/>
  </r>
  <r>
    <x v="13"/>
    <x v="13"/>
    <n v="2240"/>
    <s v="Banks SD 13"/>
    <n v="1"/>
    <n v="4081.6933278934057"/>
    <n v="2.4499635804733715E-4"/>
  </r>
  <r>
    <x v="27"/>
    <x v="27"/>
    <n v="2240"/>
    <s v="Banks SD 13"/>
    <n v="1"/>
    <n v="2362.5973926563879"/>
    <n v="4.2326297451621641E-4"/>
  </r>
  <r>
    <x v="1"/>
    <x v="1"/>
    <n v="2240"/>
    <s v="Banks SD 13"/>
    <n v="1"/>
    <n v="92143.717441607761"/>
    <n v="1.0852611852063688E-5"/>
  </r>
  <r>
    <x v="2"/>
    <x v="2"/>
    <n v="2240"/>
    <s v="Banks SD 13"/>
    <n v="1097.24889559639"/>
    <n v="87257.503345874851"/>
    <n v="1.2574837160388029E-2"/>
  </r>
  <r>
    <x v="1"/>
    <x v="1"/>
    <n v="2241"/>
    <s v="Forest Grove SD 15"/>
    <n v="0.97058823529399996"/>
    <n v="92143.717441607761"/>
    <n v="1.0533417385825244E-5"/>
  </r>
  <r>
    <x v="10"/>
    <x v="10"/>
    <n v="2241"/>
    <s v="Forest Grove SD 15"/>
    <n v="0.57738095237999998"/>
    <n v="11897.475750861728"/>
    <n v="4.8529701969611544E-5"/>
  </r>
  <r>
    <x v="28"/>
    <x v="28"/>
    <n v="2241"/>
    <s v="Forest Grove SD 15"/>
    <n v="1"/>
    <n v="251.92360923435501"/>
    <n v="3.9694572614261724E-3"/>
  </r>
  <r>
    <x v="2"/>
    <x v="2"/>
    <n v="2241"/>
    <s v="Forest Grove SD 15"/>
    <n v="6090.8512236258903"/>
    <n v="87257.503345874851"/>
    <n v="6.9803180128621439E-2"/>
  </r>
  <r>
    <x v="12"/>
    <x v="12"/>
    <n v="2241"/>
    <s v="Forest Grove SD 15"/>
    <n v="0.23353293413099999"/>
    <n v="16426.644477629106"/>
    <n v="1.421671568098041E-5"/>
  </r>
  <r>
    <x v="11"/>
    <x v="11"/>
    <n v="2242"/>
    <s v="Tigard-Tualatin SD 23J"/>
    <n v="265.14322137699702"/>
    <n v="61343.491952816301"/>
    <n v="4.3222714086921851E-3"/>
  </r>
  <r>
    <x v="15"/>
    <x v="15"/>
    <n v="2242"/>
    <s v="Tigard-Tualatin SD 23J"/>
    <n v="0.17469879518"/>
    <n v="7631.7234218230024"/>
    <n v="2.2891132909828303E-5"/>
  </r>
  <r>
    <x v="9"/>
    <x v="9"/>
    <n v="2242"/>
    <s v="Tigard-Tualatin SD 23J"/>
    <n v="4.0963855421685"/>
    <n v="55557.887274394103"/>
    <n v="7.3731845164250328E-5"/>
  </r>
  <r>
    <x v="1"/>
    <x v="1"/>
    <n v="2242"/>
    <s v="Tigard-Tualatin SD 23J"/>
    <n v="8.9823529411759999"/>
    <n v="92143.717441607761"/>
    <n v="9.7481989988825791E-5"/>
  </r>
  <r>
    <x v="10"/>
    <x v="10"/>
    <n v="2242"/>
    <s v="Tigard-Tualatin SD 23J"/>
    <n v="0.311764705882"/>
    <n v="11897.475750861728"/>
    <n v="2.6204273276994833E-5"/>
  </r>
  <r>
    <x v="30"/>
    <x v="30"/>
    <n v="2242"/>
    <s v="Tigard-Tualatin SD 23J"/>
    <n v="1"/>
    <n v="13638.558345607358"/>
    <n v="7.332153257401104E-5"/>
  </r>
  <r>
    <x v="2"/>
    <x v="2"/>
    <n v="2242"/>
    <s v="Tigard-Tualatin SD 23J"/>
    <n v="12353.3344870276"/>
    <n v="87257.503345874851"/>
    <n v="0.14157332049784818"/>
  </r>
  <r>
    <x v="12"/>
    <x v="12"/>
    <n v="2242"/>
    <s v="Tigard-Tualatin SD 23J"/>
    <n v="8.0738383239088591"/>
    <n v="16426.644477629106"/>
    <n v="4.9150867877516605E-4"/>
  </r>
  <r>
    <x v="11"/>
    <x v="11"/>
    <n v="2243"/>
    <s v="Beaverton SD 48J"/>
    <n v="2.5952380952379999"/>
    <n v="61343.491952816301"/>
    <n v="4.2306657358765692E-5"/>
  </r>
  <r>
    <x v="9"/>
    <x v="9"/>
    <n v="2243"/>
    <s v="Beaverton SD 48J"/>
    <n v="0.86705202312100005"/>
    <n v="55557.887274394103"/>
    <n v="1.5606281405891634E-5"/>
  </r>
  <r>
    <x v="1"/>
    <x v="1"/>
    <n v="2243"/>
    <s v="Beaverton SD 48J"/>
    <n v="64.309066005099098"/>
    <n v="92143.717441607761"/>
    <n v="6.9792133192208455E-4"/>
  </r>
  <r>
    <x v="2"/>
    <x v="2"/>
    <n v="2243"/>
    <s v="Beaverton SD 48J"/>
    <n v="40263.027413313401"/>
    <n v="87257.503345874851"/>
    <n v="0.46142768093784636"/>
  </r>
  <r>
    <x v="11"/>
    <x v="11"/>
    <n v="2244"/>
    <s v="Sherwood SD 88J"/>
    <n v="136.332719247314"/>
    <n v="61343.491952816301"/>
    <n v="2.2224479713704158E-3"/>
  </r>
  <r>
    <x v="9"/>
    <x v="9"/>
    <n v="2244"/>
    <s v="Sherwood SD 88J"/>
    <n v="3"/>
    <n v="55557.887274394103"/>
    <n v="5.3997733664409164E-5"/>
  </r>
  <r>
    <x v="27"/>
    <x v="27"/>
    <n v="2244"/>
    <s v="Sherwood SD 88J"/>
    <n v="1"/>
    <n v="2362.5973926563879"/>
    <n v="4.2326297451621641E-4"/>
  </r>
  <r>
    <x v="1"/>
    <x v="1"/>
    <n v="2244"/>
    <s v="Sherwood SD 88J"/>
    <n v="2.976744186046"/>
    <n v="92143.717441607761"/>
    <n v="3.2305449234044498E-5"/>
  </r>
  <r>
    <x v="10"/>
    <x v="10"/>
    <n v="2244"/>
    <s v="Sherwood SD 88J"/>
    <n v="1"/>
    <n v="11897.475750861728"/>
    <n v="8.4051442586682349E-5"/>
  </r>
  <r>
    <x v="28"/>
    <x v="28"/>
    <n v="2244"/>
    <s v="Sherwood SD 88J"/>
    <n v="0.32369942196500001"/>
    <n v="251.92360923435501"/>
    <n v="1.284911021038424E-3"/>
  </r>
  <r>
    <x v="31"/>
    <x v="31"/>
    <n v="2244"/>
    <s v="Sherwood SD 88J"/>
    <n v="1"/>
    <n v="3667.8778377117674"/>
    <n v="2.7263721537243381E-4"/>
  </r>
  <r>
    <x v="2"/>
    <x v="2"/>
    <n v="2244"/>
    <s v="Sherwood SD 88J"/>
    <n v="5086.5056054570796"/>
    <n v="87257.503345874851"/>
    <n v="5.8293045416334927E-2"/>
  </r>
  <r>
    <x v="34"/>
    <x v="34"/>
    <n v="2244"/>
    <s v="Sherwood SD 88J"/>
    <n v="1"/>
    <n v="173.12702416580959"/>
    <n v="5.7761057513601478E-3"/>
  </r>
  <r>
    <x v="12"/>
    <x v="12"/>
    <n v="2244"/>
    <s v="Sherwood SD 88J"/>
    <n v="59.257869496936003"/>
    <n v="16426.644477629106"/>
    <n v="3.6074238763514543E-3"/>
  </r>
  <r>
    <x v="5"/>
    <x v="5"/>
    <n v="2245"/>
    <s v="Gaston SD 511J"/>
    <n v="2.1338912133874999"/>
    <n v="9866.6170942686767"/>
    <n v="2.1627384472303431E-4"/>
  </r>
  <r>
    <x v="11"/>
    <x v="11"/>
    <n v="2245"/>
    <s v="Gaston SD 511J"/>
    <n v="4.6569037656859997"/>
    <n v="61343.491952816301"/>
    <n v="7.5915204978353038E-5"/>
  </r>
  <r>
    <x v="14"/>
    <x v="14"/>
    <n v="2245"/>
    <s v="Gaston SD 511J"/>
    <n v="5.8373263789305003"/>
    <n v="5086.3090598178796"/>
    <n v="1.1476546765601993E-3"/>
  </r>
  <r>
    <x v="15"/>
    <x v="15"/>
    <n v="2245"/>
    <s v="Gaston SD 511J"/>
    <n v="6.0464072142239997"/>
    <n v="7631.7234218230024"/>
    <n v="7.9227284323934327E-4"/>
  </r>
  <r>
    <x v="17"/>
    <x v="17"/>
    <n v="2245"/>
    <s v="Gaston SD 511J"/>
    <n v="0.18410041840999999"/>
    <n v="8065.9208220018154"/>
    <n v="2.2824476271552291E-5"/>
  </r>
  <r>
    <x v="19"/>
    <x v="19"/>
    <n v="2245"/>
    <s v="Gaston SD 511J"/>
    <n v="1.0585774058570001"/>
    <n v="14064.600128173501"/>
    <n v="7.5265375212233088E-5"/>
  </r>
  <r>
    <x v="16"/>
    <x v="16"/>
    <n v="2245"/>
    <s v="Gaston SD 511J"/>
    <n v="0.52719665271899996"/>
    <n v="29451.520937582012"/>
    <n v="1.7900489887646635E-5"/>
  </r>
  <r>
    <x v="6"/>
    <x v="6"/>
    <n v="2245"/>
    <s v="Gaston SD 511J"/>
    <n v="5.1181674022230004"/>
    <n v="45568.524826045985"/>
    <n v="1.1231804017709976E-4"/>
  </r>
  <r>
    <x v="9"/>
    <x v="9"/>
    <n v="2245"/>
    <s v="Gaston SD 511J"/>
    <n v="0.173640167363"/>
    <n v="55557.887274394103"/>
    <n v="3.1253918369035688E-6"/>
  </r>
  <r>
    <x v="1"/>
    <x v="1"/>
    <n v="2245"/>
    <s v="Gaston SD 511J"/>
    <n v="5.7903046232493596"/>
    <n v="92143.717441607761"/>
    <n v="6.2839928581335169E-5"/>
  </r>
  <r>
    <x v="29"/>
    <x v="29"/>
    <n v="2245"/>
    <s v="Gaston SD 511J"/>
    <n v="6.1062073708850004"/>
    <n v="3333.6226916584428"/>
    <n v="1.831703205693991E-3"/>
  </r>
  <r>
    <x v="2"/>
    <x v="2"/>
    <n v="2245"/>
    <s v="Gaston SD 511J"/>
    <n v="500.34195529906998"/>
    <n v="87257.503345874851"/>
    <n v="5.7340851630351391E-3"/>
  </r>
  <r>
    <x v="12"/>
    <x v="12"/>
    <n v="2245"/>
    <s v="Gaston SD 511J"/>
    <n v="81.011489508070795"/>
    <n v="16426.644477629106"/>
    <n v="4.9317125976883237E-3"/>
  </r>
  <r>
    <x v="34"/>
    <x v="34"/>
    <n v="2247"/>
    <s v="Spray SD 1"/>
    <n v="46.486486486483003"/>
    <n v="173.12702416580959"/>
    <n v="0.26851086195510027"/>
  </r>
  <r>
    <x v="5"/>
    <x v="5"/>
    <n v="2248"/>
    <s v="Fossil SD 21J"/>
    <n v="6"/>
    <n v="9866.6170942686767"/>
    <n v="6.0811116339817037E-4"/>
  </r>
  <r>
    <x v="11"/>
    <x v="11"/>
    <n v="2248"/>
    <s v="Fossil SD 21J"/>
    <n v="16.756578947367998"/>
    <n v="61343.491952816301"/>
    <n v="2.7315984815889992E-4"/>
  </r>
  <r>
    <x v="14"/>
    <x v="14"/>
    <n v="2248"/>
    <s v="Fossil SD 21J"/>
    <n v="2.6315789472999999E-2"/>
    <n v="5086.3090598178796"/>
    <n v="5.1738479049368392E-6"/>
  </r>
  <r>
    <x v="15"/>
    <x v="15"/>
    <n v="2248"/>
    <s v="Fossil SD 21J"/>
    <n v="2"/>
    <n v="7631.7234218230024"/>
    <n v="2.6206400434808429E-4"/>
  </r>
  <r>
    <x v="21"/>
    <x v="21"/>
    <n v="2248"/>
    <s v="Fossil SD 21J"/>
    <n v="0.26315789473599999"/>
    <n v="25604.580219242005"/>
    <n v="1.0277766418456458E-5"/>
  </r>
  <r>
    <x v="19"/>
    <x v="19"/>
    <n v="2248"/>
    <s v="Fossil SD 21J"/>
    <n v="15"/>
    <n v="14064.600128173501"/>
    <n v="1.0665073918420726E-3"/>
  </r>
  <r>
    <x v="35"/>
    <x v="35"/>
    <n v="2248"/>
    <s v="Fossil SD 21J"/>
    <n v="1.2320574162669999"/>
    <n v="289.25457622852599"/>
    <n v="4.2594223826336675E-3"/>
  </r>
  <r>
    <x v="6"/>
    <x v="6"/>
    <n v="2248"/>
    <s v="Fossil SD 21J"/>
    <n v="186.63157894735801"/>
    <n v="45568.524826045985"/>
    <n v="4.0956247686272131E-3"/>
  </r>
  <r>
    <x v="7"/>
    <x v="7"/>
    <n v="2248"/>
    <s v="Fossil SD 21J"/>
    <n v="3.9605263157890001"/>
    <n v="5457.9801210835649"/>
    <n v="7.2563956407424991E-4"/>
  </r>
  <r>
    <x v="8"/>
    <x v="8"/>
    <n v="2248"/>
    <s v="Fossil SD 21J"/>
    <n v="30.473684210515"/>
    <n v="18746.365108108061"/>
    <n v="1.6255782939666908E-3"/>
  </r>
  <r>
    <x v="9"/>
    <x v="9"/>
    <n v="2248"/>
    <s v="Fossil SD 21J"/>
    <n v="33.467105263157002"/>
    <n v="55557.887274394103"/>
    <n v="6.0238261217289933E-4"/>
  </r>
  <r>
    <x v="1"/>
    <x v="1"/>
    <n v="2248"/>
    <s v="Fossil SD 21J"/>
    <n v="35.874999999993001"/>
    <n v="92143.717441607761"/>
    <n v="3.8933745019270887E-4"/>
  </r>
  <r>
    <x v="10"/>
    <x v="10"/>
    <n v="2248"/>
    <s v="Fossil SD 21J"/>
    <n v="4"/>
    <n v="11897.475750861728"/>
    <n v="3.362057703467294E-4"/>
  </r>
  <r>
    <x v="2"/>
    <x v="2"/>
    <n v="2248"/>
    <s v="Fossil SD 21J"/>
    <n v="24.684210526314999"/>
    <n v="87257.503345874851"/>
    <n v="2.8288925971753647E-4"/>
  </r>
  <r>
    <x v="34"/>
    <x v="34"/>
    <n v="2248"/>
    <s v="Fossil SD 21J"/>
    <n v="57.000759234443599"/>
    <n v="173.12702416580959"/>
    <n v="0.3292424132459647"/>
  </r>
  <r>
    <x v="12"/>
    <x v="12"/>
    <n v="2248"/>
    <s v="Fossil SD 21J"/>
    <n v="2"/>
    <n v="16426.644477629106"/>
    <n v="1.2175341121698547E-4"/>
  </r>
  <r>
    <x v="0"/>
    <x v="0"/>
    <n v="2249"/>
    <s v="Mitchell SD 55"/>
    <n v="0.80232558139499999"/>
    <n v="3025.7693190550349"/>
    <n v="2.6516416051358829E-4"/>
  </r>
  <r>
    <x v="5"/>
    <x v="5"/>
    <n v="2249"/>
    <s v="Mitchell SD 55"/>
    <n v="1.3604651162770001"/>
    <n v="9866.6170942686767"/>
    <n v="1.3788567077030559E-4"/>
  </r>
  <r>
    <x v="11"/>
    <x v="11"/>
    <n v="2249"/>
    <s v="Mitchell SD 55"/>
    <n v="32.424418604616001"/>
    <n v="61343.491952816301"/>
    <n v="5.2857145187554624E-4"/>
  </r>
  <r>
    <x v="14"/>
    <x v="14"/>
    <n v="2249"/>
    <s v="Mitchell SD 55"/>
    <n v="1.290697674417"/>
    <n v="5086.3090598178796"/>
    <n v="2.537591914367891E-4"/>
  </r>
  <r>
    <x v="15"/>
    <x v="15"/>
    <n v="2249"/>
    <s v="Mitchell SD 55"/>
    <n v="5.3953488372000002"/>
    <n v="7631.7234218230024"/>
    <n v="7.0696336056570621E-4"/>
  </r>
  <r>
    <x v="17"/>
    <x v="17"/>
    <n v="2249"/>
    <s v="Mitchell SD 55"/>
    <n v="4.5232558139480004"/>
    <n v="8065.9208220018154"/>
    <n v="5.6078604213541112E-4"/>
  </r>
  <r>
    <x v="18"/>
    <x v="18"/>
    <n v="2249"/>
    <s v="Mitchell SD 55"/>
    <n v="9.7848837209169996"/>
    <n v="3003.8224962652785"/>
    <n v="3.2574773419810159E-3"/>
  </r>
  <r>
    <x v="20"/>
    <x v="20"/>
    <n v="2249"/>
    <s v="Mitchell SD 55"/>
    <n v="2.4709302325509999"/>
    <n v="2340.6372597905342"/>
    <n v="1.055665597997071E-3"/>
  </r>
  <r>
    <x v="21"/>
    <x v="21"/>
    <n v="2249"/>
    <s v="Mitchell SD 55"/>
    <n v="9.3325086590689992"/>
    <n v="25604.580219242005"/>
    <n v="3.6448590756647358E-4"/>
  </r>
  <r>
    <x v="19"/>
    <x v="19"/>
    <n v="2249"/>
    <s v="Mitchell SD 55"/>
    <n v="14.203488372081001"/>
    <n v="14064.600128173501"/>
    <n v="1.0098750225844876E-3"/>
  </r>
  <r>
    <x v="3"/>
    <x v="3"/>
    <n v="2249"/>
    <s v="Mitchell SD 55"/>
    <n v="0.87790697674399998"/>
    <n v="912.15587252875207"/>
    <n v="9.6245280349968642E-4"/>
  </r>
  <r>
    <x v="13"/>
    <x v="13"/>
    <n v="2249"/>
    <s v="Mitchell SD 55"/>
    <n v="1.1744186046480001"/>
    <n v="4081.6933278934057"/>
    <n v="2.8772828096179556E-4"/>
  </r>
  <r>
    <x v="16"/>
    <x v="16"/>
    <n v="2249"/>
    <s v="Mitchell SD 55"/>
    <n v="16.331395348817001"/>
    <n v="29451.520937582012"/>
    <n v="5.5451789343677338E-4"/>
  </r>
  <r>
    <x v="23"/>
    <x v="23"/>
    <n v="2249"/>
    <s v="Mitchell SD 55"/>
    <n v="2.3720930232540001"/>
    <n v="3767.8922477597148"/>
    <n v="6.2955436813894592E-4"/>
  </r>
  <r>
    <x v="24"/>
    <x v="24"/>
    <n v="2249"/>
    <s v="Mitchell SD 55"/>
    <n v="9.0290697674320004"/>
    <n v="10639.938928209835"/>
    <n v="8.4860165348252974E-4"/>
  </r>
  <r>
    <x v="25"/>
    <x v="25"/>
    <n v="2249"/>
    <s v="Mitchell SD 55"/>
    <n v="3.7325581395329999"/>
    <n v="9674.2798664335714"/>
    <n v="3.8582284067299879E-4"/>
  </r>
  <r>
    <x v="6"/>
    <x v="6"/>
    <n v="2249"/>
    <s v="Mitchell SD 55"/>
    <n v="25.319767441833999"/>
    <n v="45568.524826045985"/>
    <n v="5.5564158678583699E-4"/>
  </r>
  <r>
    <x v="7"/>
    <x v="7"/>
    <n v="2249"/>
    <s v="Mitchell SD 55"/>
    <n v="5.3488372092949996"/>
    <n v="5457.9801210835649"/>
    <n v="9.8000305802379921E-4"/>
  </r>
  <r>
    <x v="8"/>
    <x v="8"/>
    <n v="2249"/>
    <s v="Mitchell SD 55"/>
    <n v="11.55232558138"/>
    <n v="18746.365108108061"/>
    <n v="6.162434965263458E-4"/>
  </r>
  <r>
    <x v="4"/>
    <x v="4"/>
    <n v="2249"/>
    <s v="Mitchell SD 55"/>
    <n v="3.075581395345"/>
    <n v="5078.3241260997775"/>
    <n v="6.0562920344887255E-4"/>
  </r>
  <r>
    <x v="9"/>
    <x v="9"/>
    <n v="2249"/>
    <s v="Mitchell SD 55"/>
    <n v="41.052325581354999"/>
    <n v="55557.887274394103"/>
    <n v="7.3891084768220618E-4"/>
  </r>
  <r>
    <x v="27"/>
    <x v="27"/>
    <n v="2249"/>
    <s v="Mitchell SD 55"/>
    <n v="4.0697674417999999E-2"/>
    <n v="2362.5973926563879"/>
    <n v="1.7225818730055207E-5"/>
  </r>
  <r>
    <x v="1"/>
    <x v="1"/>
    <n v="2249"/>
    <s v="Mitchell SD 55"/>
    <n v="33.860465116233001"/>
    <n v="92143.717441607761"/>
    <n v="3.6747448503681937E-4"/>
  </r>
  <r>
    <x v="10"/>
    <x v="10"/>
    <n v="2249"/>
    <s v="Mitchell SD 55"/>
    <n v="7.9534883720850003"/>
    <n v="11897.475750861728"/>
    <n v="6.6850217127014809E-4"/>
  </r>
  <r>
    <x v="29"/>
    <x v="29"/>
    <n v="2249"/>
    <s v="Mitchell SD 55"/>
    <n v="0.26744186046500001"/>
    <n v="3333.6226916584428"/>
    <n v="8.0225593956450563E-5"/>
  </r>
  <r>
    <x v="30"/>
    <x v="30"/>
    <n v="2249"/>
    <s v="Mitchell SD 55"/>
    <n v="3.8488372092969998"/>
    <n v="13638.558345607358"/>
    <n v="2.822026428135357E-4"/>
  </r>
  <r>
    <x v="31"/>
    <x v="31"/>
    <n v="2249"/>
    <s v="Mitchell SD 55"/>
    <n v="1.8546511627890001"/>
    <n v="3667.8778377117674"/>
    <n v="5.0564692851003947E-4"/>
  </r>
  <r>
    <x v="32"/>
    <x v="32"/>
    <n v="2249"/>
    <s v="Mitchell SD 55"/>
    <n v="1.4302325581390001"/>
    <n v="863.4290511100395"/>
    <n v="1.6564563773946083E-3"/>
  </r>
  <r>
    <x v="33"/>
    <x v="33"/>
    <n v="2249"/>
    <s v="Mitchell SD 55"/>
    <n v="1.616279069765"/>
    <n v="3739.0714394974916"/>
    <n v="4.3226750168277558E-4"/>
  </r>
  <r>
    <x v="2"/>
    <x v="2"/>
    <n v="2249"/>
    <s v="Mitchell SD 55"/>
    <n v="31.075581395312"/>
    <n v="87257.503345874851"/>
    <n v="3.5613649489985223E-4"/>
  </r>
  <r>
    <x v="34"/>
    <x v="34"/>
    <n v="2249"/>
    <s v="Mitchell SD 55"/>
    <n v="56.606735939293998"/>
    <n v="173.12702416580959"/>
    <n v="0.32696649302468123"/>
  </r>
  <r>
    <x v="12"/>
    <x v="12"/>
    <n v="2249"/>
    <s v="Mitchell SD 55"/>
    <n v="12.069767441849001"/>
    <n v="16426.644477629106"/>
    <n v="7.3476767932041209E-4"/>
  </r>
  <r>
    <x v="30"/>
    <x v="30"/>
    <n v="2251"/>
    <s v="Yamhill Carlton SD 1"/>
    <n v="1"/>
    <n v="13638.558345607358"/>
    <n v="7.332153257401104E-5"/>
  </r>
  <r>
    <x v="31"/>
    <x v="31"/>
    <n v="2251"/>
    <s v="Yamhill Carlton SD 1"/>
    <n v="1"/>
    <n v="3667.8778377117674"/>
    <n v="2.7263721537243381E-4"/>
  </r>
  <r>
    <x v="33"/>
    <x v="33"/>
    <n v="2251"/>
    <s v="Yamhill Carlton SD 1"/>
    <n v="0.98285714285699999"/>
    <n v="3739.0714394974916"/>
    <n v="2.6286129023228561E-4"/>
  </r>
  <r>
    <x v="12"/>
    <x v="12"/>
    <n v="2251"/>
    <s v="Yamhill Carlton SD 1"/>
    <n v="1090.10089644905"/>
    <n v="16426.644477629106"/>
    <n v="6.6361751356682833E-2"/>
  </r>
  <r>
    <x v="9"/>
    <x v="9"/>
    <n v="2252"/>
    <s v="Amity SD 4J"/>
    <n v="1"/>
    <n v="55557.887274394103"/>
    <n v="1.7999244554803056E-5"/>
  </r>
  <r>
    <x v="10"/>
    <x v="10"/>
    <n v="2252"/>
    <s v="Amity SD 4J"/>
    <n v="42.541054490525099"/>
    <n v="11897.475750861728"/>
    <n v="3.5756369990872956E-3"/>
  </r>
  <r>
    <x v="12"/>
    <x v="12"/>
    <n v="2252"/>
    <s v="Amity SD 4J"/>
    <n v="822.53831647173104"/>
    <n v="16426.644477629106"/>
    <n v="5.0073422943554796E-2"/>
  </r>
  <r>
    <x v="12"/>
    <x v="12"/>
    <n v="2253"/>
    <s v="Dayton SD 8"/>
    <n v="973.82816387643697"/>
    <n v="16426.644477629106"/>
    <n v="5.9283450445564871E-2"/>
  </r>
  <r>
    <x v="11"/>
    <x v="11"/>
    <n v="2254"/>
    <s v="Newberg SD 29J"/>
    <n v="11.775862068965001"/>
    <n v="61343.491952816301"/>
    <n v="1.9196595586737489E-4"/>
  </r>
  <r>
    <x v="22"/>
    <x v="22"/>
    <n v="2254"/>
    <s v="Newberg SD 29J"/>
    <n v="1"/>
    <n v="1187.2038614917726"/>
    <n v="8.4231531958079808E-4"/>
  </r>
  <r>
    <x v="9"/>
    <x v="9"/>
    <n v="2254"/>
    <s v="Newberg SD 29J"/>
    <n v="3"/>
    <n v="55557.887274394103"/>
    <n v="5.3997733664409164E-5"/>
  </r>
  <r>
    <x v="2"/>
    <x v="2"/>
    <n v="2254"/>
    <s v="Newberg SD 29J"/>
    <n v="38.005747126434997"/>
    <n v="87257.503345874851"/>
    <n v="4.355584983423863E-4"/>
  </r>
  <r>
    <x v="34"/>
    <x v="34"/>
    <n v="2254"/>
    <s v="Newberg SD 29J"/>
    <n v="1"/>
    <n v="173.12702416580959"/>
    <n v="5.7761057513601478E-3"/>
  </r>
  <r>
    <x v="12"/>
    <x v="12"/>
    <n v="2254"/>
    <s v="Newberg SD 29J"/>
    <n v="5030.5213709053496"/>
    <n v="16426.644477629106"/>
    <n v="0.30624156855383627"/>
  </r>
  <r>
    <x v="10"/>
    <x v="10"/>
    <n v="2255"/>
    <s v="Willamina SD 30J"/>
    <n v="334.74354729837302"/>
    <n v="11897.475750861728"/>
    <n v="2.8135678047011586E-2"/>
  </r>
  <r>
    <x v="12"/>
    <x v="12"/>
    <n v="2255"/>
    <s v="Willamina SD 30J"/>
    <n v="508.23674192556899"/>
    <n v="16426.644477629106"/>
    <n v="3.0939778517622359E-2"/>
  </r>
  <r>
    <x v="12"/>
    <x v="12"/>
    <n v="2256"/>
    <s v="McMinnville SD 40"/>
    <n v="6629.9542374063303"/>
    <n v="16426.644477629106"/>
    <n v="0.40360977230836409"/>
  </r>
  <r>
    <x v="9"/>
    <x v="9"/>
    <n v="2257"/>
    <s v="Sheridan SD 48J"/>
    <n v="1"/>
    <n v="55557.887274394103"/>
    <n v="1.7999244554803056E-5"/>
  </r>
  <r>
    <x v="10"/>
    <x v="10"/>
    <n v="2257"/>
    <s v="Sheridan SD 48J"/>
    <n v="32.822212883201601"/>
    <n v="11897.475750861728"/>
    <n v="2.7587543417202853E-3"/>
  </r>
  <r>
    <x v="2"/>
    <x v="2"/>
    <n v="2257"/>
    <s v="Sheridan SD 48J"/>
    <n v="0.283236994219"/>
    <n v="87257.503345874851"/>
    <n v="3.2459901252995248E-6"/>
  </r>
  <r>
    <x v="12"/>
    <x v="12"/>
    <n v="2257"/>
    <s v="Sheridan SD 48J"/>
    <n v="1014.96659873083"/>
    <n v="16426.644477629106"/>
    <n v="6.1787822833389912E-2"/>
  </r>
  <r>
    <x v="14"/>
    <x v="14"/>
    <n v="2262"/>
    <s v="Knappa SD 4"/>
    <n v="469.66462427735701"/>
    <n v="5086.3090598178796"/>
    <n v="9.2338986631334163E-2"/>
  </r>
  <r>
    <x v="15"/>
    <x v="15"/>
    <n v="2262"/>
    <s v="Knappa SD 4"/>
    <n v="2"/>
    <n v="7631.7234218230024"/>
    <n v="2.6206400434808429E-4"/>
  </r>
  <r>
    <x v="27"/>
    <x v="27"/>
    <n v="3997"/>
    <s v="Ione SD R2"/>
    <n v="200.466216216199"/>
    <n v="2362.5973926563879"/>
    <n v="8.4849926965679362E-2"/>
  </r>
  <r>
    <x v="30"/>
    <x v="30"/>
    <n v="3997"/>
    <s v="Ione SD R2"/>
    <n v="1"/>
    <n v="13638.558345607358"/>
    <n v="7.332153257401104E-5"/>
  </r>
  <r>
    <x v="9"/>
    <x v="9"/>
    <n v="4131"/>
    <s v="North Wasco County SD 21"/>
    <n v="0.68720379146900001"/>
    <n v="55557.887274394103"/>
    <n v="1.2369149101638413E-5"/>
  </r>
  <r>
    <x v="32"/>
    <x v="32"/>
    <n v="4131"/>
    <s v="North Wasco County SD 21"/>
    <n v="9.2592592592000006E-2"/>
    <n v="863.4290511100395"/>
    <n v="1.0723821774697221E-4"/>
  </r>
  <r>
    <x v="33"/>
    <x v="33"/>
    <n v="4131"/>
    <s v="North Wasco County SD 21"/>
    <n v="3032.47397775423"/>
    <n v="3739.0714394974916"/>
    <n v="0.81102327859287326"/>
  </r>
  <r>
    <x v="36"/>
    <x v="3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N8:P45" firstHeaderRow="1" firstDataRow="1" firstDataCol="2"/>
  <pivotFields count="7">
    <pivotField axis="axisRow" outline="0" showAll="0" defaultSubtotal="0">
      <items count="37">
        <item x="0"/>
        <item x="5"/>
        <item x="11"/>
        <item x="14"/>
        <item x="15"/>
        <item x="17"/>
        <item x="18"/>
        <item x="20"/>
        <item x="21"/>
        <item x="19"/>
        <item x="35"/>
        <item x="3"/>
        <item x="22"/>
        <item x="13"/>
        <item x="16"/>
        <item x="23"/>
        <item x="24"/>
        <item x="25"/>
        <item x="26"/>
        <item x="6"/>
        <item x="7"/>
        <item x="8"/>
        <item x="4"/>
        <item x="9"/>
        <item x="27"/>
        <item x="1"/>
        <item x="10"/>
        <item x="28"/>
        <item x="29"/>
        <item x="30"/>
        <item x="31"/>
        <item x="32"/>
        <item x="33"/>
        <item x="2"/>
        <item x="34"/>
        <item x="12"/>
        <item h="1" x="36"/>
      </items>
    </pivotField>
    <pivotField axis="axisRow" showAll="0">
      <items count="38">
        <item x="0"/>
        <item x="5"/>
        <item x="11"/>
        <item x="14"/>
        <item x="15"/>
        <item x="17"/>
        <item x="18"/>
        <item x="20"/>
        <item x="21"/>
        <item x="19"/>
        <item x="35"/>
        <item x="3"/>
        <item x="22"/>
        <item x="13"/>
        <item x="16"/>
        <item x="23"/>
        <item x="24"/>
        <item x="25"/>
        <item x="26"/>
        <item x="6"/>
        <item x="7"/>
        <item x="8"/>
        <item x="4"/>
        <item x="9"/>
        <item x="27"/>
        <item x="1"/>
        <item x="10"/>
        <item x="28"/>
        <item x="29"/>
        <item x="30"/>
        <item x="31"/>
        <item x="32"/>
        <item x="33"/>
        <item x="2"/>
        <item x="34"/>
        <item x="12"/>
        <item x="36"/>
        <item t="default"/>
      </items>
    </pivotField>
    <pivotField showAll="0"/>
    <pivotField showAll="0"/>
    <pivotField showAll="0"/>
    <pivotField showAll="0"/>
    <pivotField dataField="1" showAll="0"/>
  </pivotFields>
  <rowFields count="2">
    <field x="0"/>
    <field x="1"/>
  </rowFields>
  <rowItems count="37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 t="grand">
      <x/>
    </i>
  </rowItems>
  <colItems count="1">
    <i/>
  </colItems>
  <dataFields count="1">
    <dataField name="Sum of Percentage of County" fld="6" baseField="1" baseItem="0"/>
  </dataFields>
  <formats count="46">
    <format dxfId="48">
      <pivotArea type="all" dataOnly="0" outline="0" fieldPosition="0"/>
    </format>
    <format dxfId="47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6">
      <pivotArea collapsedLevelsAreSubtotals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45">
      <pivotArea collapsedLevelsAreSubtotals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44">
      <pivotArea collapsedLevelsAreSubtotals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43">
      <pivotArea collapsedLevelsAreSubtotals="1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42">
      <pivotArea collapsedLevelsAreSubtotals="1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41">
      <pivotArea collapsedLevelsAreSubtotals="1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40">
      <pivotArea collapsedLevelsAreSubtotals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39">
      <pivotArea collapsedLevelsAreSubtotals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38">
      <pivotArea collapsedLevelsAreSubtotals="1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37">
      <pivotArea collapsedLevelsAreSubtotals="1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36">
      <pivotArea collapsedLevelsAreSubtotals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35">
      <pivotArea collapsedLevelsAreSubtotals="1" fieldPosition="0">
        <references count="2">
          <reference field="0" count="1" selected="0">
            <x v="12"/>
          </reference>
          <reference field="1" count="1">
            <x v="12"/>
          </reference>
        </references>
      </pivotArea>
    </format>
    <format dxfId="34">
      <pivotArea collapsedLevelsAreSubtotals="1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33">
      <pivotArea collapsedLevelsAreSubtotals="1" fieldPosition="0">
        <references count="2">
          <reference field="0" count="1" selected="0">
            <x v="14"/>
          </reference>
          <reference field="1" count="1">
            <x v="14"/>
          </reference>
        </references>
      </pivotArea>
    </format>
    <format dxfId="32">
      <pivotArea collapsedLevelsAreSubtotals="1" fieldPosition="0">
        <references count="2">
          <reference field="0" count="1" selected="0">
            <x v="15"/>
          </reference>
          <reference field="1" count="1">
            <x v="15"/>
          </reference>
        </references>
      </pivotArea>
    </format>
    <format dxfId="31">
      <pivotArea collapsedLevelsAreSubtotals="1" fieldPosition="0">
        <references count="2">
          <reference field="0" count="1" selected="0">
            <x v="16"/>
          </reference>
          <reference field="1" count="1">
            <x v="16"/>
          </reference>
        </references>
      </pivotArea>
    </format>
    <format dxfId="30">
      <pivotArea collapsedLevelsAreSubtotals="1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29">
      <pivotArea collapsedLevelsAreSubtotals="1" fieldPosition="0">
        <references count="2">
          <reference field="0" count="1" selected="0">
            <x v="18"/>
          </reference>
          <reference field="1" count="1">
            <x v="18"/>
          </reference>
        </references>
      </pivotArea>
    </format>
    <format dxfId="28">
      <pivotArea collapsedLevelsAreSubtotals="1" fieldPosition="0">
        <references count="2">
          <reference field="0" count="1" selected="0">
            <x v="19"/>
          </reference>
          <reference field="1" count="1">
            <x v="19"/>
          </reference>
        </references>
      </pivotArea>
    </format>
    <format dxfId="27">
      <pivotArea collapsedLevelsAreSubtotals="1" fieldPosition="0">
        <references count="2">
          <reference field="0" count="1" selected="0">
            <x v="20"/>
          </reference>
          <reference field="1" count="1">
            <x v="20"/>
          </reference>
        </references>
      </pivotArea>
    </format>
    <format dxfId="26">
      <pivotArea collapsedLevelsAreSubtotals="1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25">
      <pivotArea collapsedLevelsAreSubtotals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24">
      <pivotArea collapsedLevelsAreSubtotals="1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23">
      <pivotArea collapsedLevelsAreSubtotals="1" fieldPosition="0">
        <references count="2">
          <reference field="0" count="1" selected="0">
            <x v="24"/>
          </reference>
          <reference field="1" count="1">
            <x v="24"/>
          </reference>
        </references>
      </pivotArea>
    </format>
    <format dxfId="22">
      <pivotArea collapsedLevelsAreSubtotals="1" fieldPosition="0">
        <references count="2">
          <reference field="0" count="1" selected="0">
            <x v="25"/>
          </reference>
          <reference field="1" count="1">
            <x v="25"/>
          </reference>
        </references>
      </pivotArea>
    </format>
    <format dxfId="21">
      <pivotArea collapsedLevelsAreSubtotals="1" fieldPosition="0">
        <references count="2">
          <reference field="0" count="1" selected="0">
            <x v="26"/>
          </reference>
          <reference field="1" count="1">
            <x v="26"/>
          </reference>
        </references>
      </pivotArea>
    </format>
    <format dxfId="20">
      <pivotArea collapsedLevelsAreSubtotals="1" fieldPosition="0">
        <references count="2">
          <reference field="0" count="1" selected="0">
            <x v="27"/>
          </reference>
          <reference field="1" count="1">
            <x v="27"/>
          </reference>
        </references>
      </pivotArea>
    </format>
    <format dxfId="19">
      <pivotArea collapsedLevelsAreSubtotals="1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18">
      <pivotArea collapsedLevelsAreSubtotals="1" fieldPosition="0">
        <references count="2">
          <reference field="0" count="1" selected="0">
            <x v="29"/>
          </reference>
          <reference field="1" count="1">
            <x v="29"/>
          </reference>
        </references>
      </pivotArea>
    </format>
    <format dxfId="17">
      <pivotArea collapsedLevelsAreSubtotals="1" fieldPosition="0">
        <references count="2">
          <reference field="0" count="1" selected="0">
            <x v="30"/>
          </reference>
          <reference field="1" count="1">
            <x v="30"/>
          </reference>
        </references>
      </pivotArea>
    </format>
    <format dxfId="16">
      <pivotArea collapsedLevelsAreSubtotals="1" fieldPosition="0">
        <references count="2">
          <reference field="0" count="1" selected="0">
            <x v="31"/>
          </reference>
          <reference field="1" count="1">
            <x v="31"/>
          </reference>
        </references>
      </pivotArea>
    </format>
    <format dxfId="15">
      <pivotArea collapsedLevelsAreSubtotals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14">
      <pivotArea collapsedLevelsAreSubtotals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13">
      <pivotArea collapsedLevelsAreSubtotals="1" fieldPosition="0">
        <references count="2">
          <reference field="0" count="1" selected="0">
            <x v="34"/>
          </reference>
          <reference field="1" count="1">
            <x v="34"/>
          </reference>
        </references>
      </pivotArea>
    </format>
    <format dxfId="12">
      <pivotArea collapsedLevelsAreSubtotals="1" fieldPosition="0">
        <references count="2">
          <reference field="0" count="1" selected="0">
            <x v="35"/>
          </reference>
          <reference field="1" count="1">
            <x v="35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dataOnly="0" labelOnly="1" outline="0" axis="axisValues" fieldPosition="0"/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4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I8:K45" firstHeaderRow="1" firstDataRow="1" firstDataCol="2"/>
  <pivotFields count="5">
    <pivotField axis="axisRow" outline="0" showAll="0" defaultSubtota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h="1" x="36"/>
      </items>
    </pivotField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showAll="0"/>
    <pivotField showAll="0"/>
    <pivotField dataField="1" showAll="0"/>
  </pivotFields>
  <rowFields count="2">
    <field x="0"/>
    <field x="1"/>
  </rowFields>
  <rowItems count="37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 t="grand">
      <x/>
    </i>
  </rowItems>
  <colItems count="1">
    <i/>
  </colItems>
  <dataFields count="1">
    <dataField name="Sum of ADMr" fld="4" baseField="0" baseItem="0" numFmtId="43"/>
  </dataFields>
  <formats count="50">
    <format dxfId="95">
      <pivotArea outline="0" collapsedLevelsAreSubtotals="1" fieldPosition="0"/>
    </format>
    <format dxfId="94">
      <pivotArea dataOnly="0" labelOnly="1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91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90">
      <pivotArea dataOnly="0" labelOnly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89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88">
      <pivotArea dataOnly="0" labelOnly="1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87">
      <pivotArea dataOnly="0" labelOnly="1" fieldPosition="0">
        <references count="2">
          <reference field="0" count="1" selected="0">
            <x v="5"/>
          </reference>
          <reference field="1" count="1">
            <x v="5"/>
          </reference>
        </references>
      </pivotArea>
    </format>
    <format dxfId="86">
      <pivotArea dataOnly="0" labelOnly="1" fieldPosition="0">
        <references count="2">
          <reference field="0" count="1" selected="0">
            <x v="6"/>
          </reference>
          <reference field="1" count="1">
            <x v="6"/>
          </reference>
        </references>
      </pivotArea>
    </format>
    <format dxfId="85">
      <pivotArea dataOnly="0" labelOnly="1" fieldPosition="0">
        <references count="2">
          <reference field="0" count="1" selected="0">
            <x v="7"/>
          </reference>
          <reference field="1" count="1">
            <x v="7"/>
          </reference>
        </references>
      </pivotArea>
    </format>
    <format dxfId="84">
      <pivotArea dataOnly="0" labelOnly="1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83">
      <pivotArea dataOnly="0" labelOnly="1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82">
      <pivotArea dataOnly="0" labelOnly="1" fieldPosition="0">
        <references count="2">
          <reference field="0" count="1" selected="0">
            <x v="10"/>
          </reference>
          <reference field="1" count="1">
            <x v="10"/>
          </reference>
        </references>
      </pivotArea>
    </format>
    <format dxfId="81">
      <pivotArea dataOnly="0" labelOnly="1" fieldPosition="0">
        <references count="2">
          <reference field="0" count="1" selected="0">
            <x v="11"/>
          </reference>
          <reference field="1" count="1">
            <x v="11"/>
          </reference>
        </references>
      </pivotArea>
    </format>
    <format dxfId="80">
      <pivotArea dataOnly="0" labelOnly="1" fieldPosition="0">
        <references count="2">
          <reference field="0" count="1" selected="0">
            <x v="12"/>
          </reference>
          <reference field="1" count="1">
            <x v="12"/>
          </reference>
        </references>
      </pivotArea>
    </format>
    <format dxfId="79">
      <pivotArea dataOnly="0" labelOnly="1" fieldPosition="0">
        <references count="2">
          <reference field="0" count="1" selected="0">
            <x v="13"/>
          </reference>
          <reference field="1" count="1">
            <x v="13"/>
          </reference>
        </references>
      </pivotArea>
    </format>
    <format dxfId="78">
      <pivotArea dataOnly="0" labelOnly="1" fieldPosition="0">
        <references count="2">
          <reference field="0" count="1" selected="0">
            <x v="14"/>
          </reference>
          <reference field="1" count="1">
            <x v="14"/>
          </reference>
        </references>
      </pivotArea>
    </format>
    <format dxfId="77">
      <pivotArea dataOnly="0" labelOnly="1" fieldPosition="0">
        <references count="2">
          <reference field="0" count="1" selected="0">
            <x v="15"/>
          </reference>
          <reference field="1" count="1">
            <x v="15"/>
          </reference>
        </references>
      </pivotArea>
    </format>
    <format dxfId="76">
      <pivotArea dataOnly="0" labelOnly="1" fieldPosition="0">
        <references count="2">
          <reference field="0" count="1" selected="0">
            <x v="16"/>
          </reference>
          <reference field="1" count="1">
            <x v="16"/>
          </reference>
        </references>
      </pivotArea>
    </format>
    <format dxfId="75">
      <pivotArea dataOnly="0" labelOnly="1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74">
      <pivotArea dataOnly="0" labelOnly="1" fieldPosition="0">
        <references count="2">
          <reference field="0" count="1" selected="0">
            <x v="18"/>
          </reference>
          <reference field="1" count="1">
            <x v="18"/>
          </reference>
        </references>
      </pivotArea>
    </format>
    <format dxfId="73">
      <pivotArea dataOnly="0" labelOnly="1" fieldPosition="0">
        <references count="2">
          <reference field="0" count="1" selected="0">
            <x v="19"/>
          </reference>
          <reference field="1" count="1">
            <x v="19"/>
          </reference>
        </references>
      </pivotArea>
    </format>
    <format dxfId="72">
      <pivotArea dataOnly="0" labelOnly="1" fieldPosition="0">
        <references count="2">
          <reference field="0" count="1" selected="0">
            <x v="20"/>
          </reference>
          <reference field="1" count="1">
            <x v="20"/>
          </reference>
        </references>
      </pivotArea>
    </format>
    <format dxfId="71">
      <pivotArea dataOnly="0" labelOnly="1" fieldPosition="0">
        <references count="2">
          <reference field="0" count="1" selected="0">
            <x v="21"/>
          </reference>
          <reference field="1" count="1">
            <x v="21"/>
          </reference>
        </references>
      </pivotArea>
    </format>
    <format dxfId="70">
      <pivotArea dataOnly="0" labelOnly="1" fieldPosition="0">
        <references count="2">
          <reference field="0" count="1" selected="0">
            <x v="22"/>
          </reference>
          <reference field="1" count="1">
            <x v="22"/>
          </reference>
        </references>
      </pivotArea>
    </format>
    <format dxfId="69">
      <pivotArea dataOnly="0" labelOnly="1" fieldPosition="0">
        <references count="2">
          <reference field="0" count="1" selected="0">
            <x v="23"/>
          </reference>
          <reference field="1" count="1">
            <x v="23"/>
          </reference>
        </references>
      </pivotArea>
    </format>
    <format dxfId="68">
      <pivotArea dataOnly="0" labelOnly="1" fieldPosition="0">
        <references count="2">
          <reference field="0" count="1" selected="0">
            <x v="24"/>
          </reference>
          <reference field="1" count="1">
            <x v="24"/>
          </reference>
        </references>
      </pivotArea>
    </format>
    <format dxfId="67">
      <pivotArea dataOnly="0" labelOnly="1" fieldPosition="0">
        <references count="2">
          <reference field="0" count="1" selected="0">
            <x v="25"/>
          </reference>
          <reference field="1" count="1">
            <x v="25"/>
          </reference>
        </references>
      </pivotArea>
    </format>
    <format dxfId="66">
      <pivotArea dataOnly="0" labelOnly="1" fieldPosition="0">
        <references count="2">
          <reference field="0" count="1" selected="0">
            <x v="26"/>
          </reference>
          <reference field="1" count="1">
            <x v="26"/>
          </reference>
        </references>
      </pivotArea>
    </format>
    <format dxfId="65">
      <pivotArea dataOnly="0" labelOnly="1" fieldPosition="0">
        <references count="2">
          <reference field="0" count="1" selected="0">
            <x v="27"/>
          </reference>
          <reference field="1" count="1">
            <x v="27"/>
          </reference>
        </references>
      </pivotArea>
    </format>
    <format dxfId="64">
      <pivotArea dataOnly="0" labelOnly="1" fieldPosition="0">
        <references count="2">
          <reference field="0" count="1" selected="0">
            <x v="28"/>
          </reference>
          <reference field="1" count="1">
            <x v="28"/>
          </reference>
        </references>
      </pivotArea>
    </format>
    <format dxfId="63">
      <pivotArea dataOnly="0" labelOnly="1" fieldPosition="0">
        <references count="2">
          <reference field="0" count="1" selected="0">
            <x v="29"/>
          </reference>
          <reference field="1" count="1">
            <x v="29"/>
          </reference>
        </references>
      </pivotArea>
    </format>
    <format dxfId="62">
      <pivotArea dataOnly="0" labelOnly="1" fieldPosition="0">
        <references count="2">
          <reference field="0" count="1" selected="0">
            <x v="30"/>
          </reference>
          <reference field="1" count="1">
            <x v="30"/>
          </reference>
        </references>
      </pivotArea>
    </format>
    <format dxfId="61">
      <pivotArea dataOnly="0" labelOnly="1" fieldPosition="0">
        <references count="2">
          <reference field="0" count="1" selected="0">
            <x v="31"/>
          </reference>
          <reference field="1" count="1">
            <x v="31"/>
          </reference>
        </references>
      </pivotArea>
    </format>
    <format dxfId="60">
      <pivotArea dataOnly="0" labelOnly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59">
      <pivotArea dataOnly="0" labelOnly="1" fieldPosition="0">
        <references count="2">
          <reference field="0" count="1" selected="0">
            <x v="33"/>
          </reference>
          <reference field="1" count="1">
            <x v="33"/>
          </reference>
        </references>
      </pivotArea>
    </format>
    <format dxfId="58">
      <pivotArea dataOnly="0" labelOnly="1" fieldPosition="0">
        <references count="2">
          <reference field="0" count="1" selected="0">
            <x v="34"/>
          </reference>
          <reference field="1" count="1">
            <x v="34"/>
          </reference>
        </references>
      </pivotArea>
    </format>
    <format dxfId="57">
      <pivotArea dataOnly="0" labelOnly="1" fieldPosition="0">
        <references count="2">
          <reference field="0" count="1" selected="0">
            <x v="35"/>
          </reference>
          <reference field="1" count="1">
            <x v="35"/>
          </reference>
        </references>
      </pivotArea>
    </format>
    <format dxfId="56">
      <pivotArea dataOnly="0" labelOnly="1" fieldPosition="0">
        <references count="2">
          <reference field="0" count="1" selected="0">
            <x v="36"/>
          </reference>
          <reference field="1" count="1">
            <x v="36"/>
          </reference>
        </references>
      </pivotArea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field="1" type="button" dataOnly="0" labelOnly="1" outline="0" axis="axisRow" fieldPosition="1"/>
    </format>
    <format dxfId="52">
      <pivotArea dataOnly="0" labelOnly="1" outline="0" axis="axisValues" fieldPosition="0"/>
    </format>
    <format dxfId="51">
      <pivotArea field="0" type="button" dataOnly="0" labelOnly="1" outline="0" axis="axisRow" fieldPosition="0"/>
    </format>
    <format dxfId="50">
      <pivotArea field="1" type="button" dataOnly="0" labelOnly="1" outline="0" axis="axisRow" fieldPosition="1"/>
    </format>
    <format dxfId="49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field="1" type="button" dataOnly="0" labelOnly="1" outline="0" axis="axisRow" fieldPosition="1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4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R22" sqref="R22"/>
    </sheetView>
  </sheetViews>
  <sheetFormatPr defaultRowHeight="15" x14ac:dyDescent="0.25"/>
  <cols>
    <col min="1" max="1" width="10.42578125" customWidth="1"/>
    <col min="2" max="2" width="12.7109375" customWidth="1"/>
    <col min="4" max="4" width="13" customWidth="1"/>
    <col min="5" max="5" width="10.42578125" style="7" customWidth="1"/>
    <col min="6" max="6" width="12.5703125" customWidth="1"/>
    <col min="7" max="7" width="14.42578125" style="5" customWidth="1"/>
    <col min="8" max="8" width="7.140625" customWidth="1"/>
    <col min="9" max="9" width="6.5703125" hidden="1" customWidth="1"/>
    <col min="10" max="10" width="11.5703125" hidden="1" customWidth="1"/>
    <col min="11" max="11" width="12.7109375" hidden="1" customWidth="1"/>
    <col min="12" max="13" width="4.140625" hidden="1" customWidth="1"/>
    <col min="14" max="14" width="13.140625" hidden="1" customWidth="1"/>
    <col min="15" max="15" width="11.5703125" hidden="1" customWidth="1"/>
    <col min="16" max="16" width="11.140625" hidden="1" customWidth="1"/>
  </cols>
  <sheetData>
    <row r="1" spans="1:16" x14ac:dyDescent="0.25">
      <c r="A1" s="8" t="s">
        <v>241</v>
      </c>
      <c r="B1" s="8"/>
      <c r="C1" s="8"/>
      <c r="D1" s="8"/>
      <c r="E1" s="8"/>
      <c r="F1" s="8"/>
      <c r="G1" s="8"/>
    </row>
    <row r="2" spans="1:16" x14ac:dyDescent="0.25">
      <c r="A2" s="9" t="s">
        <v>242</v>
      </c>
      <c r="B2" s="9"/>
      <c r="C2" s="9"/>
      <c r="D2" s="9"/>
      <c r="E2" s="9"/>
      <c r="F2" s="9"/>
      <c r="G2" s="9"/>
    </row>
    <row r="3" spans="1:16" x14ac:dyDescent="0.25">
      <c r="A3" s="9" t="s">
        <v>243</v>
      </c>
      <c r="B3" s="9"/>
      <c r="C3" s="9"/>
      <c r="D3" s="9"/>
      <c r="E3" s="9"/>
      <c r="F3" s="9"/>
      <c r="G3" s="9"/>
    </row>
    <row r="5" spans="1:16" x14ac:dyDescent="0.25">
      <c r="A5" s="8" t="s">
        <v>248</v>
      </c>
      <c r="B5" s="8"/>
      <c r="C5" s="8"/>
      <c r="D5" s="8"/>
      <c r="E5" s="8"/>
      <c r="F5" s="8"/>
      <c r="G5" s="8"/>
    </row>
    <row r="8" spans="1:16" s="16" customFormat="1" ht="45" x14ac:dyDescent="0.25">
      <c r="A8" s="13" t="s">
        <v>244</v>
      </c>
      <c r="B8" s="13" t="s">
        <v>245</v>
      </c>
      <c r="C8" s="13" t="s">
        <v>246</v>
      </c>
      <c r="D8" s="13" t="s">
        <v>247</v>
      </c>
      <c r="E8" s="14" t="s">
        <v>1</v>
      </c>
      <c r="F8" s="13" t="s">
        <v>238</v>
      </c>
      <c r="G8" s="15" t="s">
        <v>239</v>
      </c>
      <c r="I8" s="17" t="s">
        <v>235</v>
      </c>
      <c r="J8" s="17" t="s">
        <v>0</v>
      </c>
      <c r="K8" s="16" t="s">
        <v>237</v>
      </c>
      <c r="N8" s="18" t="s">
        <v>235</v>
      </c>
      <c r="O8" s="18" t="s">
        <v>0</v>
      </c>
      <c r="P8" s="13" t="s">
        <v>240</v>
      </c>
    </row>
    <row r="9" spans="1:16" x14ac:dyDescent="0.25">
      <c r="A9" s="3">
        <v>1</v>
      </c>
      <c r="B9" s="3" t="s">
        <v>2</v>
      </c>
      <c r="C9" s="3">
        <v>1894</v>
      </c>
      <c r="D9" s="3" t="s">
        <v>3</v>
      </c>
      <c r="E9" s="10">
        <v>2637.11780853854</v>
      </c>
      <c r="F9" s="11">
        <f>IF(ISNA(VLOOKUP($A9,ADMtotal,3,FALSE)),0,VLOOKUP($A9,ADMtotal,3,FALSE))</f>
        <v>3025.7693190550349</v>
      </c>
      <c r="G9" s="12">
        <f>E9/F9</f>
        <v>0.87155282854217286</v>
      </c>
      <c r="I9" s="1">
        <v>1</v>
      </c>
      <c r="J9" s="1" t="s">
        <v>2</v>
      </c>
      <c r="K9" s="4">
        <v>3025.7693190550349</v>
      </c>
      <c r="N9" s="1">
        <v>1</v>
      </c>
      <c r="O9" s="1" t="s">
        <v>2</v>
      </c>
      <c r="P9" s="6">
        <v>1.0000000000000002</v>
      </c>
    </row>
    <row r="10" spans="1:16" x14ac:dyDescent="0.25">
      <c r="A10" s="3">
        <v>1</v>
      </c>
      <c r="B10" s="3" t="s">
        <v>2</v>
      </c>
      <c r="C10" s="3">
        <v>1895</v>
      </c>
      <c r="D10" s="3" t="s">
        <v>8</v>
      </c>
      <c r="E10" s="10">
        <v>60.476190476169002</v>
      </c>
      <c r="F10" s="11">
        <f>IF(ISNA(VLOOKUP($A10,ADMtotal,3,FALSE)),0,VLOOKUP($A10,ADMtotal,3,FALSE))</f>
        <v>3025.7693190550349</v>
      </c>
      <c r="G10" s="12">
        <f>E10/F10</f>
        <v>1.998704597052893E-2</v>
      </c>
      <c r="I10" s="1">
        <v>2</v>
      </c>
      <c r="J10" s="1" t="s">
        <v>18</v>
      </c>
      <c r="K10" s="4">
        <v>9866.6170942686767</v>
      </c>
      <c r="N10" s="1">
        <v>2</v>
      </c>
      <c r="O10" s="1" t="s">
        <v>18</v>
      </c>
      <c r="P10" s="6">
        <v>0.99999999999999989</v>
      </c>
    </row>
    <row r="11" spans="1:16" x14ac:dyDescent="0.25">
      <c r="A11" s="3">
        <v>1</v>
      </c>
      <c r="B11" s="3" t="s">
        <v>2</v>
      </c>
      <c r="C11" s="3">
        <v>1896</v>
      </c>
      <c r="D11" s="3" t="s">
        <v>4</v>
      </c>
      <c r="E11" s="10">
        <v>25.117241379307</v>
      </c>
      <c r="F11" s="11">
        <f>IF(ISNA(VLOOKUP($A11,ADMtotal,3,FALSE)),0,VLOOKUP($A11,ADMtotal,3,FALSE))</f>
        <v>3025.7693190550349</v>
      </c>
      <c r="G11" s="12">
        <f>E11/F11</f>
        <v>8.3011091497058528E-3</v>
      </c>
      <c r="I11" s="1">
        <v>3</v>
      </c>
      <c r="J11" s="1" t="s">
        <v>35</v>
      </c>
      <c r="K11" s="4">
        <v>61343.491952816301</v>
      </c>
      <c r="N11" s="1">
        <v>3</v>
      </c>
      <c r="O11" s="1" t="s">
        <v>35</v>
      </c>
      <c r="P11" s="6">
        <v>1.0000000000000002</v>
      </c>
    </row>
    <row r="12" spans="1:16" x14ac:dyDescent="0.25">
      <c r="A12" s="3">
        <v>1</v>
      </c>
      <c r="B12" s="3" t="s">
        <v>2</v>
      </c>
      <c r="C12" s="3">
        <v>1897</v>
      </c>
      <c r="D12" s="3" t="s">
        <v>13</v>
      </c>
      <c r="E12" s="10">
        <v>181.44303133330601</v>
      </c>
      <c r="F12" s="11">
        <f>IF(ISNA(VLOOKUP($A12,ADMtotal,3,FALSE)),0,VLOOKUP($A12,ADMtotal,3,FALSE))</f>
        <v>3025.7693190550349</v>
      </c>
      <c r="G12" s="12">
        <f>E12/F12</f>
        <v>5.9965916830028443E-2</v>
      </c>
      <c r="I12" s="1">
        <v>4</v>
      </c>
      <c r="J12" s="1" t="s">
        <v>61</v>
      </c>
      <c r="K12" s="4">
        <v>5086.3090598178796</v>
      </c>
      <c r="N12" s="1">
        <v>4</v>
      </c>
      <c r="O12" s="1" t="s">
        <v>61</v>
      </c>
      <c r="P12" s="6">
        <v>1</v>
      </c>
    </row>
    <row r="13" spans="1:16" x14ac:dyDescent="0.25">
      <c r="A13" s="3">
        <v>1</v>
      </c>
      <c r="B13" s="3" t="s">
        <v>2</v>
      </c>
      <c r="C13" s="3">
        <v>1922</v>
      </c>
      <c r="D13" s="3" t="s">
        <v>17</v>
      </c>
      <c r="E13" s="10">
        <v>5</v>
      </c>
      <c r="F13" s="11">
        <f>IF(ISNA(VLOOKUP($A13,ADMtotal,3,FALSE)),0,VLOOKUP($A13,ADMtotal,3,FALSE))</f>
        <v>3025.7693190550349</v>
      </c>
      <c r="G13" s="12">
        <f>E13/F13</f>
        <v>1.6524723046506165E-3</v>
      </c>
      <c r="I13" s="1">
        <v>5</v>
      </c>
      <c r="J13" s="1" t="s">
        <v>69</v>
      </c>
      <c r="K13" s="4">
        <v>7631.7234218230024</v>
      </c>
      <c r="N13" s="1">
        <v>5</v>
      </c>
      <c r="O13" s="1" t="s">
        <v>69</v>
      </c>
      <c r="P13" s="6">
        <v>1.0000000000000002</v>
      </c>
    </row>
    <row r="14" spans="1:16" x14ac:dyDescent="0.25">
      <c r="A14" s="3">
        <v>1</v>
      </c>
      <c r="B14" s="3" t="s">
        <v>2</v>
      </c>
      <c r="C14" s="3">
        <v>1945</v>
      </c>
      <c r="D14" s="3" t="s">
        <v>5</v>
      </c>
      <c r="E14" s="10">
        <v>1</v>
      </c>
      <c r="F14" s="11">
        <f>IF(ISNA(VLOOKUP($A14,ADMtotal,3,FALSE)),0,VLOOKUP($A14,ADMtotal,3,FALSE))</f>
        <v>3025.7693190550349</v>
      </c>
      <c r="G14" s="12">
        <f>E14/F14</f>
        <v>3.304944609301233E-4</v>
      </c>
      <c r="I14" s="1">
        <v>6</v>
      </c>
      <c r="J14" s="1" t="s">
        <v>74</v>
      </c>
      <c r="K14" s="4">
        <v>8065.9208220018154</v>
      </c>
      <c r="N14" s="1">
        <v>6</v>
      </c>
      <c r="O14" s="1" t="s">
        <v>74</v>
      </c>
      <c r="P14" s="6">
        <v>1.0000000000000002</v>
      </c>
    </row>
    <row r="15" spans="1:16" x14ac:dyDescent="0.25">
      <c r="A15" s="3">
        <v>1</v>
      </c>
      <c r="B15" s="3" t="s">
        <v>2</v>
      </c>
      <c r="C15" s="3">
        <v>1966</v>
      </c>
      <c r="D15" s="3" t="s">
        <v>11</v>
      </c>
      <c r="E15" s="10">
        <v>4.2999999999960004</v>
      </c>
      <c r="F15" s="11">
        <f>IF(ISNA(VLOOKUP($A15,ADMtotal,3,FALSE)),0,VLOOKUP($A15,ADMtotal,3,FALSE))</f>
        <v>3025.7693190550349</v>
      </c>
      <c r="G15" s="12">
        <f>E15/F15</f>
        <v>1.4211261819982084E-3</v>
      </c>
      <c r="I15" s="1">
        <v>7</v>
      </c>
      <c r="J15" s="1" t="s">
        <v>82</v>
      </c>
      <c r="K15" s="4">
        <v>3003.8224962652785</v>
      </c>
      <c r="N15" s="1">
        <v>7</v>
      </c>
      <c r="O15" s="1" t="s">
        <v>82</v>
      </c>
      <c r="P15" s="6">
        <v>1</v>
      </c>
    </row>
    <row r="16" spans="1:16" x14ac:dyDescent="0.25">
      <c r="A16" s="3">
        <v>1</v>
      </c>
      <c r="B16" s="3" t="s">
        <v>2</v>
      </c>
      <c r="C16" s="3">
        <v>1970</v>
      </c>
      <c r="D16" s="3" t="s">
        <v>6</v>
      </c>
      <c r="E16" s="10">
        <v>0.16883116883099999</v>
      </c>
      <c r="F16" s="11">
        <f>IF(ISNA(VLOOKUP($A16,ADMtotal,3,FALSE)),0,VLOOKUP($A16,ADMtotal,3,FALSE))</f>
        <v>3025.7693190550349</v>
      </c>
      <c r="G16" s="12">
        <f>E16/F16</f>
        <v>5.5797766131003976E-5</v>
      </c>
      <c r="I16" s="1">
        <v>8</v>
      </c>
      <c r="J16" s="1" t="s">
        <v>85</v>
      </c>
      <c r="K16" s="4">
        <v>2340.6372597905342</v>
      </c>
      <c r="N16" s="1">
        <v>8</v>
      </c>
      <c r="O16" s="1" t="s">
        <v>85</v>
      </c>
      <c r="P16" s="6">
        <v>1.0000000000000002</v>
      </c>
    </row>
    <row r="17" spans="1:16" x14ac:dyDescent="0.25">
      <c r="A17" s="3">
        <v>1</v>
      </c>
      <c r="B17" s="3" t="s">
        <v>2</v>
      </c>
      <c r="C17" s="3">
        <v>1998</v>
      </c>
      <c r="D17" s="3" t="s">
        <v>7</v>
      </c>
      <c r="E17" s="10">
        <v>0.433333333333</v>
      </c>
      <c r="F17" s="11">
        <f>IF(ISNA(VLOOKUP($A17,ADMtotal,3,FALSE)),0,VLOOKUP($A17,ADMtotal,3,FALSE))</f>
        <v>3025.7693190550349</v>
      </c>
      <c r="G17" s="12">
        <f>E17/F17</f>
        <v>1.4321426640294326E-4</v>
      </c>
      <c r="I17" s="1">
        <v>9</v>
      </c>
      <c r="J17" s="1" t="s">
        <v>88</v>
      </c>
      <c r="K17" s="4">
        <v>25604.580219242005</v>
      </c>
      <c r="N17" s="1">
        <v>9</v>
      </c>
      <c r="O17" s="1" t="s">
        <v>88</v>
      </c>
      <c r="P17" s="6">
        <v>0.99999999999999967</v>
      </c>
    </row>
    <row r="18" spans="1:16" x14ac:dyDescent="0.25">
      <c r="A18" s="3">
        <v>1</v>
      </c>
      <c r="B18" s="3" t="s">
        <v>2</v>
      </c>
      <c r="C18" s="3">
        <v>2081</v>
      </c>
      <c r="D18" s="3" t="s">
        <v>14</v>
      </c>
      <c r="E18" s="10">
        <v>1</v>
      </c>
      <c r="F18" s="11">
        <f>IF(ISNA(VLOOKUP($A18,ADMtotal,3,FALSE)),0,VLOOKUP($A18,ADMtotal,3,FALSE))</f>
        <v>3025.7693190550349</v>
      </c>
      <c r="G18" s="12">
        <f>E18/F18</f>
        <v>3.304944609301233E-4</v>
      </c>
      <c r="I18" s="1">
        <v>10</v>
      </c>
      <c r="J18" s="1" t="s">
        <v>91</v>
      </c>
      <c r="K18" s="4">
        <v>14064.600128173501</v>
      </c>
      <c r="N18" s="1">
        <v>10</v>
      </c>
      <c r="O18" s="1" t="s">
        <v>91</v>
      </c>
      <c r="P18" s="6">
        <v>1</v>
      </c>
    </row>
    <row r="19" spans="1:16" x14ac:dyDescent="0.25">
      <c r="A19" s="3">
        <v>1</v>
      </c>
      <c r="B19" s="3" t="s">
        <v>2</v>
      </c>
      <c r="C19" s="3">
        <v>2104</v>
      </c>
      <c r="D19" s="3" t="s">
        <v>16</v>
      </c>
      <c r="E19" s="10">
        <v>7.6999999999949997</v>
      </c>
      <c r="F19" s="11">
        <f>IF(ISNA(VLOOKUP($A19,ADMtotal,3,FALSE)),0,VLOOKUP($A19,ADMtotal,3,FALSE))</f>
        <v>3025.7693190550349</v>
      </c>
      <c r="G19" s="12">
        <f>E19/F19</f>
        <v>2.5448073491602967E-3</v>
      </c>
      <c r="I19" s="1">
        <v>11</v>
      </c>
      <c r="J19" s="1" t="s">
        <v>105</v>
      </c>
      <c r="K19" s="4">
        <v>289.25457622852599</v>
      </c>
      <c r="N19" s="1">
        <v>11</v>
      </c>
      <c r="O19" s="1" t="s">
        <v>105</v>
      </c>
      <c r="P19" s="6">
        <v>0.99999999999999989</v>
      </c>
    </row>
    <row r="20" spans="1:16" x14ac:dyDescent="0.25">
      <c r="A20" s="3">
        <v>1</v>
      </c>
      <c r="B20" s="3" t="s">
        <v>2</v>
      </c>
      <c r="C20" s="3">
        <v>2180</v>
      </c>
      <c r="D20" s="3" t="s">
        <v>15</v>
      </c>
      <c r="E20" s="10">
        <v>1</v>
      </c>
      <c r="F20" s="11">
        <f>IF(ISNA(VLOOKUP($A20,ADMtotal,3,FALSE)),0,VLOOKUP($A20,ADMtotal,3,FALSE))</f>
        <v>3025.7693190550349</v>
      </c>
      <c r="G20" s="12">
        <f>E20/F20</f>
        <v>3.304944609301233E-4</v>
      </c>
      <c r="I20" s="1">
        <v>12</v>
      </c>
      <c r="J20" s="1" t="s">
        <v>109</v>
      </c>
      <c r="K20" s="4">
        <v>912.15587252875207</v>
      </c>
      <c r="N20" s="1">
        <v>12</v>
      </c>
      <c r="O20" s="1" t="s">
        <v>109</v>
      </c>
      <c r="P20" s="6">
        <v>0.99999999999999989</v>
      </c>
    </row>
    <row r="21" spans="1:16" x14ac:dyDescent="0.25">
      <c r="A21" s="3">
        <v>1</v>
      </c>
      <c r="B21" s="3" t="s">
        <v>2</v>
      </c>
      <c r="C21" s="3">
        <v>2212</v>
      </c>
      <c r="D21" s="3" t="s">
        <v>9</v>
      </c>
      <c r="E21" s="10">
        <v>2.2885714285695</v>
      </c>
      <c r="F21" s="11">
        <f>IF(ISNA(VLOOKUP($A21,ADMtotal,3,FALSE)),0,VLOOKUP($A21,ADMtotal,3,FALSE))</f>
        <v>3025.7693190550349</v>
      </c>
      <c r="G21" s="12">
        <f>E21/F21</f>
        <v>7.5636018058515911E-4</v>
      </c>
      <c r="I21" s="1">
        <v>13</v>
      </c>
      <c r="J21" s="1" t="s">
        <v>116</v>
      </c>
      <c r="K21" s="4">
        <v>1187.2038614917726</v>
      </c>
      <c r="N21" s="1">
        <v>13</v>
      </c>
      <c r="O21" s="1" t="s">
        <v>116</v>
      </c>
      <c r="P21" s="6">
        <v>1.0000000000000002</v>
      </c>
    </row>
    <row r="22" spans="1:16" x14ac:dyDescent="0.25">
      <c r="A22" s="3">
        <v>1</v>
      </c>
      <c r="B22" s="3" t="s">
        <v>2</v>
      </c>
      <c r="C22" s="3">
        <v>2214</v>
      </c>
      <c r="D22" s="3" t="s">
        <v>12</v>
      </c>
      <c r="E22" s="10">
        <v>97.921985815593999</v>
      </c>
      <c r="F22" s="11">
        <f>IF(ISNA(VLOOKUP($A22,ADMtotal,3,FALSE)),0,VLOOKUP($A22,ADMtotal,3,FALSE))</f>
        <v>3025.7693190550349</v>
      </c>
      <c r="G22" s="12">
        <f>E22/F22</f>
        <v>3.2362673915331916E-2</v>
      </c>
      <c r="I22" s="1">
        <v>14</v>
      </c>
      <c r="J22" s="1" t="s">
        <v>128</v>
      </c>
      <c r="K22" s="4">
        <v>4081.6933278934057</v>
      </c>
      <c r="N22" s="1">
        <v>14</v>
      </c>
      <c r="O22" s="1" t="s">
        <v>128</v>
      </c>
      <c r="P22" s="6">
        <v>1</v>
      </c>
    </row>
    <row r="23" spans="1:16" x14ac:dyDescent="0.25">
      <c r="A23" s="3">
        <v>1</v>
      </c>
      <c r="B23" s="3" t="s">
        <v>2</v>
      </c>
      <c r="C23" s="3">
        <v>2249</v>
      </c>
      <c r="D23" s="3" t="s">
        <v>10</v>
      </c>
      <c r="E23" s="10">
        <v>0.80232558139499999</v>
      </c>
      <c r="F23" s="11">
        <f>IF(ISNA(VLOOKUP($A23,ADMtotal,3,FALSE)),0,VLOOKUP($A23,ADMtotal,3,FALSE))</f>
        <v>3025.7693190550349</v>
      </c>
      <c r="G23" s="12">
        <f>E23/F23</f>
        <v>2.6516416051358829E-4</v>
      </c>
      <c r="I23" s="1">
        <v>15</v>
      </c>
      <c r="J23" s="1" t="s">
        <v>130</v>
      </c>
      <c r="K23" s="4">
        <v>29451.520937582012</v>
      </c>
      <c r="N23" s="1">
        <v>15</v>
      </c>
      <c r="O23" s="1" t="s">
        <v>130</v>
      </c>
      <c r="P23" s="6">
        <v>1.0000000000000002</v>
      </c>
    </row>
    <row r="24" spans="1:16" x14ac:dyDescent="0.25">
      <c r="A24" s="3">
        <v>2</v>
      </c>
      <c r="B24" s="3" t="s">
        <v>18</v>
      </c>
      <c r="C24" s="3">
        <v>1897</v>
      </c>
      <c r="D24" s="3" t="s">
        <v>13</v>
      </c>
      <c r="E24" s="10">
        <v>1</v>
      </c>
      <c r="F24" s="11">
        <f>IF(ISNA(VLOOKUP($A24,ADMtotal,3,FALSE)),0,VLOOKUP($A24,ADMtotal,3,FALSE))</f>
        <v>9866.6170942686767</v>
      </c>
      <c r="G24" s="12">
        <f>E24/F24</f>
        <v>1.0135186056636173E-4</v>
      </c>
      <c r="I24" s="1">
        <v>16</v>
      </c>
      <c r="J24" s="1" t="s">
        <v>141</v>
      </c>
      <c r="K24" s="4">
        <v>3767.8922477597148</v>
      </c>
      <c r="N24" s="1">
        <v>16</v>
      </c>
      <c r="O24" s="1" t="s">
        <v>141</v>
      </c>
      <c r="P24" s="6">
        <v>1</v>
      </c>
    </row>
    <row r="25" spans="1:16" x14ac:dyDescent="0.25">
      <c r="A25" s="3">
        <v>2</v>
      </c>
      <c r="B25" s="3" t="s">
        <v>18</v>
      </c>
      <c r="C25" s="3">
        <v>1898</v>
      </c>
      <c r="D25" s="3" t="s">
        <v>31</v>
      </c>
      <c r="E25" s="10">
        <v>444.92429256388198</v>
      </c>
      <c r="F25" s="11">
        <f>IF(ISNA(VLOOKUP($A25,ADMtotal,3,FALSE)),0,VLOOKUP($A25,ADMtotal,3,FALSE))</f>
        <v>9866.6170942686767</v>
      </c>
      <c r="G25" s="12">
        <f>E25/F25</f>
        <v>4.5093904862521697E-2</v>
      </c>
      <c r="I25" s="1">
        <v>17</v>
      </c>
      <c r="J25" s="1" t="s">
        <v>143</v>
      </c>
      <c r="K25" s="4">
        <v>10639.938928209835</v>
      </c>
      <c r="N25" s="1">
        <v>17</v>
      </c>
      <c r="O25" s="1" t="s">
        <v>143</v>
      </c>
      <c r="P25" s="6">
        <v>1</v>
      </c>
    </row>
    <row r="26" spans="1:16" x14ac:dyDescent="0.25">
      <c r="A26" s="3">
        <v>2</v>
      </c>
      <c r="B26" s="3" t="s">
        <v>18</v>
      </c>
      <c r="C26" s="3">
        <v>1899</v>
      </c>
      <c r="D26" s="3" t="s">
        <v>19</v>
      </c>
      <c r="E26" s="10">
        <v>144.315557220746</v>
      </c>
      <c r="F26" s="11">
        <f>IF(ISNA(VLOOKUP($A26,ADMtotal,3,FALSE)),0,VLOOKUP($A26,ADMtotal,3,FALSE))</f>
        <v>9866.6170942686767</v>
      </c>
      <c r="G26" s="12">
        <f>E26/F26</f>
        <v>1.4626650232993846E-2</v>
      </c>
      <c r="I26" s="1">
        <v>18</v>
      </c>
      <c r="J26" s="1" t="s">
        <v>145</v>
      </c>
      <c r="K26" s="4">
        <v>9674.2798664335714</v>
      </c>
      <c r="N26" s="1">
        <v>18</v>
      </c>
      <c r="O26" s="1" t="s">
        <v>145</v>
      </c>
      <c r="P26" s="6">
        <v>1</v>
      </c>
    </row>
    <row r="27" spans="1:16" x14ac:dyDescent="0.25">
      <c r="A27" s="3">
        <v>2</v>
      </c>
      <c r="B27" s="3" t="s">
        <v>18</v>
      </c>
      <c r="C27" s="3">
        <v>1900</v>
      </c>
      <c r="D27" s="3" t="s">
        <v>32</v>
      </c>
      <c r="E27" s="10">
        <v>1433.9416486630701</v>
      </c>
      <c r="F27" s="11">
        <f>IF(ISNA(VLOOKUP($A27,ADMtotal,3,FALSE)),0,VLOOKUP($A27,ADMtotal,3,FALSE))</f>
        <v>9866.6170942686767</v>
      </c>
      <c r="G27" s="12">
        <f>E27/F27</f>
        <v>0.14533265403559834</v>
      </c>
      <c r="I27" s="1">
        <v>19</v>
      </c>
      <c r="J27" s="1" t="s">
        <v>148</v>
      </c>
      <c r="K27" s="4">
        <v>1214.3269743390019</v>
      </c>
      <c r="N27" s="1">
        <v>19</v>
      </c>
      <c r="O27" s="1" t="s">
        <v>148</v>
      </c>
      <c r="P27" s="6">
        <v>1</v>
      </c>
    </row>
    <row r="28" spans="1:16" x14ac:dyDescent="0.25">
      <c r="A28" s="3">
        <v>2</v>
      </c>
      <c r="B28" s="3" t="s">
        <v>18</v>
      </c>
      <c r="C28" s="3">
        <v>1901</v>
      </c>
      <c r="D28" s="3" t="s">
        <v>23</v>
      </c>
      <c r="E28" s="10">
        <v>6484.4144515900698</v>
      </c>
      <c r="F28" s="11">
        <f>IF(ISNA(VLOOKUP($A28,ADMtotal,3,FALSE)),0,VLOOKUP($A28,ADMtotal,3,FALSE))</f>
        <v>9866.6170942686767</v>
      </c>
      <c r="G28" s="12">
        <f>E28/F28</f>
        <v>0.65720746935205765</v>
      </c>
      <c r="I28" s="1">
        <v>20</v>
      </c>
      <c r="J28" s="1" t="s">
        <v>154</v>
      </c>
      <c r="K28" s="4">
        <v>45568.524826045985</v>
      </c>
      <c r="N28" s="1">
        <v>20</v>
      </c>
      <c r="O28" s="1" t="s">
        <v>154</v>
      </c>
      <c r="P28" s="6">
        <v>0.99999999999999967</v>
      </c>
    </row>
    <row r="29" spans="1:16" x14ac:dyDescent="0.25">
      <c r="A29" s="3">
        <v>2</v>
      </c>
      <c r="B29" s="3" t="s">
        <v>18</v>
      </c>
      <c r="C29" s="3">
        <v>1966</v>
      </c>
      <c r="D29" s="3" t="s">
        <v>11</v>
      </c>
      <c r="E29" s="10">
        <v>21.188888888883</v>
      </c>
      <c r="F29" s="11">
        <f>IF(ISNA(VLOOKUP($A29,ADMtotal,3,FALSE)),0,VLOOKUP($A29,ADMtotal,3,FALSE))</f>
        <v>9866.6170942686767</v>
      </c>
      <c r="G29" s="12">
        <f>E29/F29</f>
        <v>2.1475333122222009E-3</v>
      </c>
      <c r="I29" s="1">
        <v>21</v>
      </c>
      <c r="J29" s="1" t="s">
        <v>168</v>
      </c>
      <c r="K29" s="4">
        <v>5457.9801210835649</v>
      </c>
      <c r="N29" s="1">
        <v>21</v>
      </c>
      <c r="O29" s="1" t="s">
        <v>168</v>
      </c>
      <c r="P29" s="6">
        <v>0.99999999999999989</v>
      </c>
    </row>
    <row r="30" spans="1:16" x14ac:dyDescent="0.25">
      <c r="A30" s="3">
        <v>2</v>
      </c>
      <c r="B30" s="3" t="s">
        <v>18</v>
      </c>
      <c r="C30" s="3">
        <v>1969</v>
      </c>
      <c r="D30" s="3" t="s">
        <v>20</v>
      </c>
      <c r="E30" s="10">
        <v>3</v>
      </c>
      <c r="F30" s="11">
        <f>IF(ISNA(VLOOKUP($A30,ADMtotal,3,FALSE)),0,VLOOKUP($A30,ADMtotal,3,FALSE))</f>
        <v>9866.6170942686767</v>
      </c>
      <c r="G30" s="12">
        <f>E30/F30</f>
        <v>3.0405558169908518E-4</v>
      </c>
      <c r="I30" s="1">
        <v>22</v>
      </c>
      <c r="J30" s="1" t="s">
        <v>172</v>
      </c>
      <c r="K30" s="4">
        <v>18746.365108108061</v>
      </c>
      <c r="N30" s="1">
        <v>22</v>
      </c>
      <c r="O30" s="1" t="s">
        <v>172</v>
      </c>
      <c r="P30" s="6">
        <v>0.99999999999999989</v>
      </c>
    </row>
    <row r="31" spans="1:16" x14ac:dyDescent="0.25">
      <c r="A31" s="3">
        <v>2</v>
      </c>
      <c r="B31" s="3" t="s">
        <v>18</v>
      </c>
      <c r="C31" s="3">
        <v>1970</v>
      </c>
      <c r="D31" s="3" t="s">
        <v>6</v>
      </c>
      <c r="E31" s="10">
        <v>0.24074074073999999</v>
      </c>
      <c r="F31" s="11">
        <f>IF(ISNA(VLOOKUP($A31,ADMtotal,3,FALSE)),0,VLOOKUP($A31,ADMtotal,3,FALSE))</f>
        <v>9866.6170942686767</v>
      </c>
      <c r="G31" s="12">
        <f>E31/F31</f>
        <v>2.4399521988123117E-5</v>
      </c>
      <c r="I31" s="1">
        <v>23</v>
      </c>
      <c r="J31" s="1" t="s">
        <v>176</v>
      </c>
      <c r="K31" s="4">
        <v>5078.3241260997775</v>
      </c>
      <c r="N31" s="1">
        <v>23</v>
      </c>
      <c r="O31" s="1" t="s">
        <v>176</v>
      </c>
      <c r="P31" s="6">
        <v>1.0000000000000002</v>
      </c>
    </row>
    <row r="32" spans="1:16" x14ac:dyDescent="0.25">
      <c r="A32" s="3">
        <v>2</v>
      </c>
      <c r="B32" s="3" t="s">
        <v>18</v>
      </c>
      <c r="C32" s="3">
        <v>1976</v>
      </c>
      <c r="D32" s="3" t="s">
        <v>21</v>
      </c>
      <c r="E32" s="10">
        <v>0.20930232558100001</v>
      </c>
      <c r="F32" s="11">
        <f>IF(ISNA(VLOOKUP($A32,ADMtotal,3,FALSE)),0,VLOOKUP($A32,ADMtotal,3,FALSE))</f>
        <v>9866.6170942686767</v>
      </c>
      <c r="G32" s="12">
        <f>E32/F32</f>
        <v>2.1213180118500757E-5</v>
      </c>
      <c r="I32" s="1">
        <v>24</v>
      </c>
      <c r="J32" s="1" t="s">
        <v>184</v>
      </c>
      <c r="K32" s="4">
        <v>55557.887274394103</v>
      </c>
      <c r="N32" s="1">
        <v>24</v>
      </c>
      <c r="O32" s="1" t="s">
        <v>184</v>
      </c>
      <c r="P32" s="6">
        <v>1</v>
      </c>
    </row>
    <row r="33" spans="1:16" x14ac:dyDescent="0.25">
      <c r="A33" s="3">
        <v>2</v>
      </c>
      <c r="B33" s="3" t="s">
        <v>18</v>
      </c>
      <c r="C33" s="3">
        <v>1977</v>
      </c>
      <c r="D33" s="3" t="s">
        <v>33</v>
      </c>
      <c r="E33" s="10">
        <v>0.13095238095200001</v>
      </c>
      <c r="F33" s="11">
        <f>IF(ISNA(VLOOKUP($A33,ADMtotal,3,FALSE)),0,VLOOKUP($A33,ADMtotal,3,FALSE))</f>
        <v>9866.6170942686767</v>
      </c>
      <c r="G33" s="12">
        <f>E33/F33</f>
        <v>1.3272267455080189E-5</v>
      </c>
      <c r="I33" s="1">
        <v>25</v>
      </c>
      <c r="J33" s="1" t="s">
        <v>195</v>
      </c>
      <c r="K33" s="4">
        <v>2362.5973926563879</v>
      </c>
      <c r="N33" s="1">
        <v>25</v>
      </c>
      <c r="O33" s="1" t="s">
        <v>195</v>
      </c>
      <c r="P33" s="6">
        <v>1</v>
      </c>
    </row>
    <row r="34" spans="1:16" x14ac:dyDescent="0.25">
      <c r="A34" s="3">
        <v>2</v>
      </c>
      <c r="B34" s="3" t="s">
        <v>18</v>
      </c>
      <c r="C34" s="3">
        <v>1998</v>
      </c>
      <c r="D34" s="3" t="s">
        <v>7</v>
      </c>
      <c r="E34" s="10">
        <v>2.5555555555549998</v>
      </c>
      <c r="F34" s="11">
        <f>IF(ISNA(VLOOKUP($A34,ADMtotal,3,FALSE)),0,VLOOKUP($A34,ADMtotal,3,FALSE))</f>
        <v>9866.6170942686767</v>
      </c>
      <c r="G34" s="12">
        <f>E34/F34</f>
        <v>2.590103103362014E-4</v>
      </c>
      <c r="I34" s="1">
        <v>26</v>
      </c>
      <c r="J34" s="1" t="s">
        <v>198</v>
      </c>
      <c r="K34" s="4">
        <v>92143.717441607761</v>
      </c>
      <c r="N34" s="1">
        <v>26</v>
      </c>
      <c r="O34" s="1" t="s">
        <v>198</v>
      </c>
      <c r="P34" s="6">
        <v>1</v>
      </c>
    </row>
    <row r="35" spans="1:16" x14ac:dyDescent="0.25">
      <c r="A35" s="3">
        <v>2</v>
      </c>
      <c r="B35" s="3" t="s">
        <v>18</v>
      </c>
      <c r="C35" s="3">
        <v>2097</v>
      </c>
      <c r="D35" s="3" t="s">
        <v>30</v>
      </c>
      <c r="E35" s="10">
        <v>2.6833333333330001</v>
      </c>
      <c r="F35" s="11">
        <f>IF(ISNA(VLOOKUP($A35,ADMtotal,3,FALSE)),0,VLOOKUP($A35,ADMtotal,3,FALSE))</f>
        <v>9866.6170942686767</v>
      </c>
      <c r="G35" s="12">
        <f>E35/F35</f>
        <v>2.7196082585303685E-4</v>
      </c>
      <c r="I35" s="1">
        <v>27</v>
      </c>
      <c r="J35" s="1" t="s">
        <v>201</v>
      </c>
      <c r="K35" s="4">
        <v>11897.475750861728</v>
      </c>
      <c r="N35" s="1">
        <v>27</v>
      </c>
      <c r="O35" s="1" t="s">
        <v>201</v>
      </c>
      <c r="P35" s="6">
        <v>0.99999999999999967</v>
      </c>
    </row>
    <row r="36" spans="1:16" x14ac:dyDescent="0.25">
      <c r="A36" s="3">
        <v>2</v>
      </c>
      <c r="B36" s="3" t="s">
        <v>18</v>
      </c>
      <c r="C36" s="3">
        <v>2099</v>
      </c>
      <c r="D36" s="3" t="s">
        <v>28</v>
      </c>
      <c r="E36" s="10">
        <v>3</v>
      </c>
      <c r="F36" s="11">
        <f>IF(ISNA(VLOOKUP($A36,ADMtotal,3,FALSE)),0,VLOOKUP($A36,ADMtotal,3,FALSE))</f>
        <v>9866.6170942686767</v>
      </c>
      <c r="G36" s="12">
        <f>E36/F36</f>
        <v>3.0405558169908518E-4</v>
      </c>
      <c r="I36" s="1">
        <v>28</v>
      </c>
      <c r="J36" s="1" t="s">
        <v>203</v>
      </c>
      <c r="K36" s="4">
        <v>251.92360923435501</v>
      </c>
      <c r="N36" s="1">
        <v>28</v>
      </c>
      <c r="O36" s="1" t="s">
        <v>203</v>
      </c>
      <c r="P36" s="6">
        <v>1</v>
      </c>
    </row>
    <row r="37" spans="1:16" x14ac:dyDescent="0.25">
      <c r="A37" s="3">
        <v>2</v>
      </c>
      <c r="B37" s="3" t="s">
        <v>18</v>
      </c>
      <c r="C37" s="3">
        <v>2100</v>
      </c>
      <c r="D37" s="3" t="s">
        <v>27</v>
      </c>
      <c r="E37" s="10">
        <v>1250.7016960298099</v>
      </c>
      <c r="F37" s="11">
        <f>IF(ISNA(VLOOKUP($A37,ADMtotal,3,FALSE)),0,VLOOKUP($A37,ADMtotal,3,FALSE))</f>
        <v>9866.6170942686767</v>
      </c>
      <c r="G37" s="12">
        <f>E37/F37</f>
        <v>0.12676094390612541</v>
      </c>
      <c r="I37" s="1">
        <v>29</v>
      </c>
      <c r="J37" s="1" t="s">
        <v>204</v>
      </c>
      <c r="K37" s="4">
        <v>3333.6226916584428</v>
      </c>
      <c r="N37" s="1">
        <v>29</v>
      </c>
      <c r="O37" s="1" t="s">
        <v>204</v>
      </c>
      <c r="P37" s="6">
        <v>1</v>
      </c>
    </row>
    <row r="38" spans="1:16" x14ac:dyDescent="0.25">
      <c r="A38" s="3">
        <v>2</v>
      </c>
      <c r="B38" s="3" t="s">
        <v>18</v>
      </c>
      <c r="C38" s="3">
        <v>2101</v>
      </c>
      <c r="D38" s="3" t="s">
        <v>29</v>
      </c>
      <c r="E38" s="10">
        <v>4.9450904392755497</v>
      </c>
      <c r="F38" s="11">
        <f>IF(ISNA(VLOOKUP($A38,ADMtotal,3,FALSE)),0,VLOOKUP($A38,ADMtotal,3,FALSE))</f>
        <v>9866.6170942686767</v>
      </c>
      <c r="G38" s="12">
        <f>E38/F38</f>
        <v>5.0119411668950392E-4</v>
      </c>
      <c r="I38" s="1">
        <v>30</v>
      </c>
      <c r="J38" s="1" t="s">
        <v>205</v>
      </c>
      <c r="K38" s="4">
        <v>13638.558345607358</v>
      </c>
      <c r="N38" s="1">
        <v>30</v>
      </c>
      <c r="O38" s="1" t="s">
        <v>205</v>
      </c>
      <c r="P38" s="6">
        <v>1.0000000000000002</v>
      </c>
    </row>
    <row r="39" spans="1:16" x14ac:dyDescent="0.25">
      <c r="A39" s="3">
        <v>2</v>
      </c>
      <c r="B39" s="3" t="s">
        <v>18</v>
      </c>
      <c r="C39" s="3">
        <v>2102</v>
      </c>
      <c r="D39" s="3" t="s">
        <v>34</v>
      </c>
      <c r="E39" s="10">
        <v>3</v>
      </c>
      <c r="F39" s="11">
        <f>IF(ISNA(VLOOKUP($A39,ADMtotal,3,FALSE)),0,VLOOKUP($A39,ADMtotal,3,FALSE))</f>
        <v>9866.6170942686767</v>
      </c>
      <c r="G39" s="12">
        <f>E39/F39</f>
        <v>3.0405558169908518E-4</v>
      </c>
      <c r="I39" s="1">
        <v>31</v>
      </c>
      <c r="J39" s="1" t="s">
        <v>218</v>
      </c>
      <c r="K39" s="4">
        <v>3667.8778377117674</v>
      </c>
      <c r="N39" s="1">
        <v>31</v>
      </c>
      <c r="O39" s="1" t="s">
        <v>218</v>
      </c>
      <c r="P39" s="6">
        <v>1.0000000000000002</v>
      </c>
    </row>
    <row r="40" spans="1:16" x14ac:dyDescent="0.25">
      <c r="A40" s="3">
        <v>2</v>
      </c>
      <c r="B40" s="3" t="s">
        <v>18</v>
      </c>
      <c r="C40" s="3">
        <v>2104</v>
      </c>
      <c r="D40" s="3" t="s">
        <v>16</v>
      </c>
      <c r="E40" s="10">
        <v>52.925873015858997</v>
      </c>
      <c r="F40" s="11">
        <f>IF(ISNA(VLOOKUP($A40,ADMtotal,3,FALSE)),0,VLOOKUP($A40,ADMtotal,3,FALSE))</f>
        <v>9866.6170942686767</v>
      </c>
      <c r="G40" s="12">
        <f>E40/F40</f>
        <v>5.3641357022563077E-3</v>
      </c>
      <c r="I40" s="1">
        <v>32</v>
      </c>
      <c r="J40" s="1" t="s">
        <v>223</v>
      </c>
      <c r="K40" s="4">
        <v>863.4290511100395</v>
      </c>
      <c r="N40" s="1">
        <v>32</v>
      </c>
      <c r="O40" s="1" t="s">
        <v>223</v>
      </c>
      <c r="P40" s="6">
        <v>1</v>
      </c>
    </row>
    <row r="41" spans="1:16" x14ac:dyDescent="0.25">
      <c r="A41" s="3">
        <v>2</v>
      </c>
      <c r="B41" s="3" t="s">
        <v>18</v>
      </c>
      <c r="C41" s="3">
        <v>2105</v>
      </c>
      <c r="D41" s="3" t="s">
        <v>22</v>
      </c>
      <c r="E41" s="10">
        <v>1</v>
      </c>
      <c r="F41" s="11">
        <f>IF(ISNA(VLOOKUP($A41,ADMtotal,3,FALSE)),0,VLOOKUP($A41,ADMtotal,3,FALSE))</f>
        <v>9866.6170942686767</v>
      </c>
      <c r="G41" s="12">
        <f>E41/F41</f>
        <v>1.0135186056636173E-4</v>
      </c>
      <c r="I41" s="1">
        <v>33</v>
      </c>
      <c r="J41" s="1" t="s">
        <v>228</v>
      </c>
      <c r="K41" s="4">
        <v>3739.0714394974916</v>
      </c>
      <c r="N41" s="1">
        <v>33</v>
      </c>
      <c r="O41" s="1" t="s">
        <v>228</v>
      </c>
      <c r="P41" s="6">
        <v>1</v>
      </c>
    </row>
    <row r="42" spans="1:16" x14ac:dyDescent="0.25">
      <c r="A42" s="3">
        <v>2</v>
      </c>
      <c r="B42" s="3" t="s">
        <v>18</v>
      </c>
      <c r="C42" s="3">
        <v>2190</v>
      </c>
      <c r="D42" s="3" t="s">
        <v>24</v>
      </c>
      <c r="E42" s="10">
        <v>2.9453551912560001</v>
      </c>
      <c r="F42" s="11">
        <f>IF(ISNA(VLOOKUP($A42,ADMtotal,3,FALSE)),0,VLOOKUP($A42,ADMtotal,3,FALSE))</f>
        <v>9866.6170942686767</v>
      </c>
      <c r="G42" s="12">
        <f>E42/F42</f>
        <v>2.9851722866258777E-4</v>
      </c>
      <c r="I42" s="1">
        <v>34</v>
      </c>
      <c r="J42" s="1" t="s">
        <v>229</v>
      </c>
      <c r="K42" s="4">
        <v>87257.503345874851</v>
      </c>
      <c r="N42" s="1">
        <v>34</v>
      </c>
      <c r="O42" s="1" t="s">
        <v>229</v>
      </c>
      <c r="P42" s="6">
        <v>1.0000000000000002</v>
      </c>
    </row>
    <row r="43" spans="1:16" x14ac:dyDescent="0.25">
      <c r="A43" s="3">
        <v>2</v>
      </c>
      <c r="B43" s="3" t="s">
        <v>18</v>
      </c>
      <c r="C43" s="3">
        <v>2245</v>
      </c>
      <c r="D43" s="3" t="s">
        <v>26</v>
      </c>
      <c r="E43" s="10">
        <v>2.1338912133874999</v>
      </c>
      <c r="F43" s="11">
        <f>IF(ISNA(VLOOKUP($A43,ADMtotal,3,FALSE)),0,VLOOKUP($A43,ADMtotal,3,FALSE))</f>
        <v>9866.6170942686767</v>
      </c>
      <c r="G43" s="12">
        <f>E43/F43</f>
        <v>2.1627384472303431E-4</v>
      </c>
      <c r="I43" s="1">
        <v>35</v>
      </c>
      <c r="J43" s="1" t="s">
        <v>230</v>
      </c>
      <c r="K43" s="4">
        <v>173.12702416580959</v>
      </c>
      <c r="N43" s="1">
        <v>35</v>
      </c>
      <c r="O43" s="1" t="s">
        <v>230</v>
      </c>
      <c r="P43" s="6">
        <v>1</v>
      </c>
    </row>
    <row r="44" spans="1:16" x14ac:dyDescent="0.25">
      <c r="A44" s="3">
        <v>2</v>
      </c>
      <c r="B44" s="3" t="s">
        <v>18</v>
      </c>
      <c r="C44" s="3">
        <v>2248</v>
      </c>
      <c r="D44" s="3" t="s">
        <v>25</v>
      </c>
      <c r="E44" s="10">
        <v>6</v>
      </c>
      <c r="F44" s="11">
        <f>IF(ISNA(VLOOKUP($A44,ADMtotal,3,FALSE)),0,VLOOKUP($A44,ADMtotal,3,FALSE))</f>
        <v>9866.6170942686767</v>
      </c>
      <c r="G44" s="12">
        <f>E44/F44</f>
        <v>6.0811116339817037E-4</v>
      </c>
      <c r="I44" s="1">
        <v>36</v>
      </c>
      <c r="J44" s="1" t="s">
        <v>232</v>
      </c>
      <c r="K44" s="4">
        <v>16426.644477629106</v>
      </c>
      <c r="N44" s="1">
        <v>36</v>
      </c>
      <c r="O44" s="1" t="s">
        <v>232</v>
      </c>
      <c r="P44" s="6">
        <v>0.99999999999999978</v>
      </c>
    </row>
    <row r="45" spans="1:16" x14ac:dyDescent="0.25">
      <c r="A45" s="3">
        <v>2</v>
      </c>
      <c r="B45" s="3" t="s">
        <v>18</v>
      </c>
      <c r="C45" s="3">
        <v>2249</v>
      </c>
      <c r="D45" s="3" t="s">
        <v>10</v>
      </c>
      <c r="E45" s="10">
        <v>1.3604651162770001</v>
      </c>
      <c r="F45" s="11">
        <f>IF(ISNA(VLOOKUP($A45,ADMtotal,3,FALSE)),0,VLOOKUP($A45,ADMtotal,3,FALSE))</f>
        <v>9866.6170942686767</v>
      </c>
      <c r="G45" s="12">
        <f>E45/F45</f>
        <v>1.3788567077030559E-4</v>
      </c>
      <c r="I45" s="1" t="s">
        <v>236</v>
      </c>
      <c r="J45" s="3"/>
      <c r="K45" s="4">
        <v>567416.36822906719</v>
      </c>
      <c r="N45" s="1" t="s">
        <v>236</v>
      </c>
      <c r="O45" s="3"/>
      <c r="P45" s="2">
        <v>36</v>
      </c>
    </row>
    <row r="46" spans="1:16" x14ac:dyDescent="0.25">
      <c r="A46" s="3">
        <v>3</v>
      </c>
      <c r="B46" s="3" t="s">
        <v>35</v>
      </c>
      <c r="C46" s="3">
        <v>1922</v>
      </c>
      <c r="D46" s="3" t="s">
        <v>17</v>
      </c>
      <c r="E46" s="10">
        <v>9407.5427022510194</v>
      </c>
      <c r="F46" s="11">
        <f>IF(ISNA(VLOOKUP($A46,ADMtotal,3,FALSE)),0,VLOOKUP($A46,ADMtotal,3,FALSE))</f>
        <v>61343.491952816301</v>
      </c>
      <c r="G46" s="12">
        <f>E46/F46</f>
        <v>0.15335844769787541</v>
      </c>
    </row>
    <row r="47" spans="1:16" x14ac:dyDescent="0.25">
      <c r="A47" s="3">
        <v>3</v>
      </c>
      <c r="B47" s="3" t="s">
        <v>35</v>
      </c>
      <c r="C47" s="3">
        <v>1923</v>
      </c>
      <c r="D47" s="3" t="s">
        <v>46</v>
      </c>
      <c r="E47" s="10">
        <v>6862.5043754953704</v>
      </c>
      <c r="F47" s="11">
        <f>IF(ISNA(VLOOKUP($A47,ADMtotal,3,FALSE)),0,VLOOKUP($A47,ADMtotal,3,FALSE))</f>
        <v>61343.491952816301</v>
      </c>
      <c r="G47" s="12">
        <f>E47/F47</f>
        <v>0.1118701292840293</v>
      </c>
    </row>
    <row r="48" spans="1:16" x14ac:dyDescent="0.25">
      <c r="A48" s="3">
        <v>3</v>
      </c>
      <c r="B48" s="3" t="s">
        <v>35</v>
      </c>
      <c r="C48" s="3">
        <v>1924</v>
      </c>
      <c r="D48" s="3" t="s">
        <v>50</v>
      </c>
      <c r="E48" s="10">
        <v>17180.5631297035</v>
      </c>
      <c r="F48" s="11">
        <f>IF(ISNA(VLOOKUP($A48,ADMtotal,3,FALSE)),0,VLOOKUP($A48,ADMtotal,3,FALSE))</f>
        <v>61343.491952816301</v>
      </c>
      <c r="G48" s="12">
        <f>E48/F48</f>
        <v>0.2800714889677019</v>
      </c>
    </row>
    <row r="49" spans="1:7" x14ac:dyDescent="0.25">
      <c r="A49" s="3">
        <v>3</v>
      </c>
      <c r="B49" s="3" t="s">
        <v>35</v>
      </c>
      <c r="C49" s="3">
        <v>1925</v>
      </c>
      <c r="D49" s="3" t="s">
        <v>47</v>
      </c>
      <c r="E49" s="10">
        <v>2690.3723820984201</v>
      </c>
      <c r="F49" s="11">
        <f>IF(ISNA(VLOOKUP($A49,ADMtotal,3,FALSE)),0,VLOOKUP($A49,ADMtotal,3,FALSE))</f>
        <v>61343.491952816301</v>
      </c>
      <c r="G49" s="12">
        <f>E49/F49</f>
        <v>4.3857502995880628E-2</v>
      </c>
    </row>
    <row r="50" spans="1:7" x14ac:dyDescent="0.25">
      <c r="A50" s="3">
        <v>3</v>
      </c>
      <c r="B50" s="3" t="s">
        <v>35</v>
      </c>
      <c r="C50" s="3">
        <v>1926</v>
      </c>
      <c r="D50" s="3" t="s">
        <v>52</v>
      </c>
      <c r="E50" s="10">
        <v>4325.9955307401196</v>
      </c>
      <c r="F50" s="11">
        <f>IF(ISNA(VLOOKUP($A50,ADMtotal,3,FALSE)),0,VLOOKUP($A50,ADMtotal,3,FALSE))</f>
        <v>61343.491952816301</v>
      </c>
      <c r="G50" s="12">
        <f>E50/F50</f>
        <v>7.052085548158156E-2</v>
      </c>
    </row>
    <row r="51" spans="1:7" x14ac:dyDescent="0.25">
      <c r="A51" s="3">
        <v>3</v>
      </c>
      <c r="B51" s="3" t="s">
        <v>35</v>
      </c>
      <c r="C51" s="3">
        <v>1927</v>
      </c>
      <c r="D51" s="3" t="s">
        <v>39</v>
      </c>
      <c r="E51" s="10">
        <v>620.07270683905199</v>
      </c>
      <c r="F51" s="11">
        <f>IF(ISNA(VLOOKUP($A51,ADMtotal,3,FALSE)),0,VLOOKUP($A51,ADMtotal,3,FALSE))</f>
        <v>61343.491952816301</v>
      </c>
      <c r="G51" s="12">
        <f>E51/F51</f>
        <v>1.0108206870844499E-2</v>
      </c>
    </row>
    <row r="52" spans="1:7" x14ac:dyDescent="0.25">
      <c r="A52" s="3">
        <v>3</v>
      </c>
      <c r="B52" s="3" t="s">
        <v>35</v>
      </c>
      <c r="C52" s="3">
        <v>1928</v>
      </c>
      <c r="D52" s="3" t="s">
        <v>51</v>
      </c>
      <c r="E52" s="10">
        <v>8076.7469447180902</v>
      </c>
      <c r="F52" s="11">
        <f>IF(ISNA(VLOOKUP($A52,ADMtotal,3,FALSE)),0,VLOOKUP($A52,ADMtotal,3,FALSE))</f>
        <v>61343.491952816301</v>
      </c>
      <c r="G52" s="12">
        <f>E52/F52</f>
        <v>0.1316642839786574</v>
      </c>
    </row>
    <row r="53" spans="1:7" x14ac:dyDescent="0.25">
      <c r="A53" s="3">
        <v>3</v>
      </c>
      <c r="B53" s="3" t="s">
        <v>35</v>
      </c>
      <c r="C53" s="3">
        <v>1929</v>
      </c>
      <c r="D53" s="3" t="s">
        <v>37</v>
      </c>
      <c r="E53" s="10">
        <v>4650.2212344062</v>
      </c>
      <c r="F53" s="11">
        <f>IF(ISNA(VLOOKUP($A53,ADMtotal,3,FALSE)),0,VLOOKUP($A53,ADMtotal,3,FALSE))</f>
        <v>61343.491952816301</v>
      </c>
      <c r="G53" s="12">
        <f>E53/F53</f>
        <v>7.5806268707086649E-2</v>
      </c>
    </row>
    <row r="54" spans="1:7" x14ac:dyDescent="0.25">
      <c r="A54" s="3">
        <v>3</v>
      </c>
      <c r="B54" s="3" t="s">
        <v>35</v>
      </c>
      <c r="C54" s="3">
        <v>1930</v>
      </c>
      <c r="D54" s="3" t="s">
        <v>42</v>
      </c>
      <c r="E54" s="10">
        <v>2726.04962842133</v>
      </c>
      <c r="F54" s="11">
        <f>IF(ISNA(VLOOKUP($A54,ADMtotal,3,FALSE)),0,VLOOKUP($A54,ADMtotal,3,FALSE))</f>
        <v>61343.491952816301</v>
      </c>
      <c r="G54" s="12">
        <f>E54/F54</f>
        <v>4.4439100899540104E-2</v>
      </c>
    </row>
    <row r="55" spans="1:7" x14ac:dyDescent="0.25">
      <c r="A55" s="3">
        <v>3</v>
      </c>
      <c r="B55" s="3" t="s">
        <v>35</v>
      </c>
      <c r="C55" s="3">
        <v>1931</v>
      </c>
      <c r="D55" s="3" t="s">
        <v>44</v>
      </c>
      <c r="E55" s="10">
        <v>2153.92897855613</v>
      </c>
      <c r="F55" s="11">
        <f>IF(ISNA(VLOOKUP($A55,ADMtotal,3,FALSE)),0,VLOOKUP($A55,ADMtotal,3,FALSE))</f>
        <v>61343.491952816301</v>
      </c>
      <c r="G55" s="12">
        <f>E55/F55</f>
        <v>3.5112591572270972E-2</v>
      </c>
    </row>
    <row r="56" spans="1:7" x14ac:dyDescent="0.25">
      <c r="A56" s="3">
        <v>3</v>
      </c>
      <c r="B56" s="3" t="s">
        <v>35</v>
      </c>
      <c r="C56" s="3">
        <v>1944</v>
      </c>
      <c r="D56" s="3" t="s">
        <v>56</v>
      </c>
      <c r="E56" s="10">
        <v>0.96810147933114199</v>
      </c>
      <c r="F56" s="11">
        <f>IF(ISNA(VLOOKUP($A56,ADMtotal,3,FALSE)),0,VLOOKUP($A56,ADMtotal,3,FALSE))</f>
        <v>61343.491952816301</v>
      </c>
      <c r="G56" s="12">
        <f>E56/F56</f>
        <v>1.5781649340663206E-5</v>
      </c>
    </row>
    <row r="57" spans="1:7" x14ac:dyDescent="0.25">
      <c r="A57" s="3">
        <v>3</v>
      </c>
      <c r="B57" s="3" t="s">
        <v>35</v>
      </c>
      <c r="C57" s="3">
        <v>1966</v>
      </c>
      <c r="D57" s="3" t="s">
        <v>11</v>
      </c>
      <c r="E57" s="10">
        <v>160.77222222216099</v>
      </c>
      <c r="F57" s="11">
        <f>IF(ISNA(VLOOKUP($A57,ADMtotal,3,FALSE)),0,VLOOKUP($A57,ADMtotal,3,FALSE))</f>
        <v>61343.491952816301</v>
      </c>
      <c r="G57" s="12">
        <f>E57/F57</f>
        <v>2.6208521410196616E-3</v>
      </c>
    </row>
    <row r="58" spans="1:7" x14ac:dyDescent="0.25">
      <c r="A58" s="3">
        <v>3</v>
      </c>
      <c r="B58" s="3" t="s">
        <v>35</v>
      </c>
      <c r="C58" s="3">
        <v>1970</v>
      </c>
      <c r="D58" s="3" t="s">
        <v>6</v>
      </c>
      <c r="E58" s="10">
        <v>8.0246913579999996E-2</v>
      </c>
      <c r="F58" s="11">
        <f>IF(ISNA(VLOOKUP($A58,ADMtotal,3,FALSE)),0,VLOOKUP($A58,ADMtotal,3,FALSE))</f>
        <v>61343.491952816301</v>
      </c>
      <c r="G58" s="12">
        <f>E58/F58</f>
        <v>1.3081569213849724E-6</v>
      </c>
    </row>
    <row r="59" spans="1:7" x14ac:dyDescent="0.25">
      <c r="A59" s="3">
        <v>3</v>
      </c>
      <c r="B59" s="3" t="s">
        <v>35</v>
      </c>
      <c r="C59" s="3">
        <v>1998</v>
      </c>
      <c r="D59" s="3" t="s">
        <v>7</v>
      </c>
      <c r="E59" s="10">
        <v>18.661111111099</v>
      </c>
      <c r="F59" s="11">
        <f>IF(ISNA(VLOOKUP($A59,ADMtotal,3,FALSE)),0,VLOOKUP($A59,ADMtotal,3,FALSE))</f>
        <v>61343.491952816301</v>
      </c>
      <c r="G59" s="12">
        <f>E59/F59</f>
        <v>3.0420686069603935E-4</v>
      </c>
    </row>
    <row r="60" spans="1:7" x14ac:dyDescent="0.25">
      <c r="A60" s="3">
        <v>3</v>
      </c>
      <c r="B60" s="3" t="s">
        <v>35</v>
      </c>
      <c r="C60" s="3">
        <v>2097</v>
      </c>
      <c r="D60" s="3" t="s">
        <v>30</v>
      </c>
      <c r="E60" s="10">
        <v>2</v>
      </c>
      <c r="F60" s="11">
        <f>IF(ISNA(VLOOKUP($A60,ADMtotal,3,FALSE)),0,VLOOKUP($A60,ADMtotal,3,FALSE))</f>
        <v>61343.491952816301</v>
      </c>
      <c r="G60" s="12">
        <f>E60/F60</f>
        <v>3.2603295579233479E-5</v>
      </c>
    </row>
    <row r="61" spans="1:7" x14ac:dyDescent="0.25">
      <c r="A61" s="3">
        <v>3</v>
      </c>
      <c r="B61" s="3" t="s">
        <v>35</v>
      </c>
      <c r="C61" s="3">
        <v>2100</v>
      </c>
      <c r="D61" s="3" t="s">
        <v>27</v>
      </c>
      <c r="E61" s="10">
        <v>0.78160919540200002</v>
      </c>
      <c r="F61" s="11">
        <f>IF(ISNA(VLOOKUP($A61,ADMtotal,3,FALSE)),0,VLOOKUP($A61,ADMtotal,3,FALSE))</f>
        <v>61343.491952816301</v>
      </c>
      <c r="G61" s="12">
        <f>E61/F61</f>
        <v>1.2741517812569131E-5</v>
      </c>
    </row>
    <row r="62" spans="1:7" x14ac:dyDescent="0.25">
      <c r="A62" s="3">
        <v>3</v>
      </c>
      <c r="B62" s="3" t="s">
        <v>35</v>
      </c>
      <c r="C62" s="3">
        <v>2101</v>
      </c>
      <c r="D62" s="3" t="s">
        <v>29</v>
      </c>
      <c r="E62" s="10">
        <v>0.11560693641600001</v>
      </c>
      <c r="F62" s="11">
        <f>IF(ISNA(VLOOKUP($A62,ADMtotal,3,FALSE)),0,VLOOKUP($A62,ADMtotal,3,FALSE))</f>
        <v>61343.491952816301</v>
      </c>
      <c r="G62" s="12">
        <f>E62/F62</f>
        <v>1.8845835594902492E-6</v>
      </c>
    </row>
    <row r="63" spans="1:7" x14ac:dyDescent="0.25">
      <c r="A63" s="3">
        <v>3</v>
      </c>
      <c r="B63" s="3" t="s">
        <v>35</v>
      </c>
      <c r="C63" s="3">
        <v>2104</v>
      </c>
      <c r="D63" s="3" t="s">
        <v>16</v>
      </c>
      <c r="E63" s="10">
        <v>264.00333333321697</v>
      </c>
      <c r="F63" s="11">
        <f>IF(ISNA(VLOOKUP($A63,ADMtotal,3,FALSE)),0,VLOOKUP($A63,ADMtotal,3,FALSE))</f>
        <v>61343.491952816301</v>
      </c>
      <c r="G63" s="12">
        <f>E63/F63</f>
        <v>4.3036893552828876E-3</v>
      </c>
    </row>
    <row r="64" spans="1:7" x14ac:dyDescent="0.25">
      <c r="A64" s="3">
        <v>3</v>
      </c>
      <c r="B64" s="3" t="s">
        <v>35</v>
      </c>
      <c r="C64" s="3">
        <v>2137</v>
      </c>
      <c r="D64" s="3" t="s">
        <v>43</v>
      </c>
      <c r="E64" s="10">
        <v>0.28143712574800001</v>
      </c>
      <c r="F64" s="11">
        <f>IF(ISNA(VLOOKUP($A64,ADMtotal,3,FALSE)),0,VLOOKUP($A64,ADMtotal,3,FALSE))</f>
        <v>61343.491952816301</v>
      </c>
      <c r="G64" s="12">
        <f>E64/F64</f>
        <v>4.5878888988659725E-6</v>
      </c>
    </row>
    <row r="65" spans="1:7" x14ac:dyDescent="0.25">
      <c r="A65" s="3">
        <v>3</v>
      </c>
      <c r="B65" s="3" t="s">
        <v>35</v>
      </c>
      <c r="C65" s="3">
        <v>2138</v>
      </c>
      <c r="D65" s="3" t="s">
        <v>58</v>
      </c>
      <c r="E65" s="10">
        <v>229.65991103522899</v>
      </c>
      <c r="F65" s="11">
        <f>IF(ISNA(VLOOKUP($A65,ADMtotal,3,FALSE)),0,VLOOKUP($A65,ADMtotal,3,FALSE))</f>
        <v>61343.491952816301</v>
      </c>
      <c r="G65" s="12">
        <f>E65/F65</f>
        <v>3.7438349810910172E-3</v>
      </c>
    </row>
    <row r="66" spans="1:7" x14ac:dyDescent="0.25">
      <c r="A66" s="3">
        <v>3</v>
      </c>
      <c r="B66" s="3" t="s">
        <v>35</v>
      </c>
      <c r="C66" s="3">
        <v>2142</v>
      </c>
      <c r="D66" s="3" t="s">
        <v>55</v>
      </c>
      <c r="E66" s="10">
        <v>4</v>
      </c>
      <c r="F66" s="11">
        <f>IF(ISNA(VLOOKUP($A66,ADMtotal,3,FALSE)),0,VLOOKUP($A66,ADMtotal,3,FALSE))</f>
        <v>61343.491952816301</v>
      </c>
      <c r="G66" s="12">
        <f>E66/F66</f>
        <v>6.5206591158466958E-5</v>
      </c>
    </row>
    <row r="67" spans="1:7" x14ac:dyDescent="0.25">
      <c r="A67" s="3">
        <v>3</v>
      </c>
      <c r="B67" s="3" t="s">
        <v>35</v>
      </c>
      <c r="C67" s="3">
        <v>2145</v>
      </c>
      <c r="D67" s="3" t="s">
        <v>48</v>
      </c>
      <c r="E67" s="10">
        <v>0.94186046511599997</v>
      </c>
      <c r="F67" s="11">
        <f>IF(ISNA(VLOOKUP($A67,ADMtotal,3,FALSE)),0,VLOOKUP($A67,ADMtotal,3,FALSE))</f>
        <v>61343.491952816301</v>
      </c>
      <c r="G67" s="12">
        <f>E67/F67</f>
        <v>1.5353877569285632E-5</v>
      </c>
    </row>
    <row r="68" spans="1:7" x14ac:dyDescent="0.25">
      <c r="A68" s="3">
        <v>3</v>
      </c>
      <c r="B68" s="3" t="s">
        <v>35</v>
      </c>
      <c r="C68" s="3">
        <v>2180</v>
      </c>
      <c r="D68" s="3" t="s">
        <v>15</v>
      </c>
      <c r="E68" s="10">
        <v>143.25135104471701</v>
      </c>
      <c r="F68" s="11">
        <f>IF(ISNA(VLOOKUP($A68,ADMtotal,3,FALSE)),0,VLOOKUP($A68,ADMtotal,3,FALSE))</f>
        <v>61343.491952816301</v>
      </c>
      <c r="G68" s="12">
        <f>E68/F68</f>
        <v>2.3352330701177223E-3</v>
      </c>
    </row>
    <row r="69" spans="1:7" x14ac:dyDescent="0.25">
      <c r="A69" s="3">
        <v>3</v>
      </c>
      <c r="B69" s="3" t="s">
        <v>35</v>
      </c>
      <c r="C69" s="3">
        <v>2182</v>
      </c>
      <c r="D69" s="3" t="s">
        <v>53</v>
      </c>
      <c r="E69" s="10">
        <v>19.146131548869999</v>
      </c>
      <c r="F69" s="11">
        <f>IF(ISNA(VLOOKUP($A69,ADMtotal,3,FALSE)),0,VLOOKUP($A69,ADMtotal,3,FALSE))</f>
        <v>61343.491952816301</v>
      </c>
      <c r="G69" s="12">
        <f>E69/F69</f>
        <v>3.1211349304334789E-4</v>
      </c>
    </row>
    <row r="70" spans="1:7" x14ac:dyDescent="0.25">
      <c r="A70" s="3">
        <v>3</v>
      </c>
      <c r="B70" s="3" t="s">
        <v>35</v>
      </c>
      <c r="C70" s="3">
        <v>2183</v>
      </c>
      <c r="D70" s="3" t="s">
        <v>45</v>
      </c>
      <c r="E70" s="10">
        <v>1081.7058401224299</v>
      </c>
      <c r="F70" s="11">
        <f>IF(ISNA(VLOOKUP($A70,ADMtotal,3,FALSE)),0,VLOOKUP($A70,ADMtotal,3,FALSE))</f>
        <v>61343.491952816301</v>
      </c>
      <c r="G70" s="12">
        <f>E70/F70</f>
        <v>1.7633587617647325E-2</v>
      </c>
    </row>
    <row r="71" spans="1:7" x14ac:dyDescent="0.25">
      <c r="A71" s="3">
        <v>3</v>
      </c>
      <c r="B71" s="3" t="s">
        <v>35</v>
      </c>
      <c r="C71" s="3">
        <v>2185</v>
      </c>
      <c r="D71" s="3" t="s">
        <v>38</v>
      </c>
      <c r="E71" s="10">
        <v>145.890458873082</v>
      </c>
      <c r="F71" s="11">
        <f>IF(ISNA(VLOOKUP($A71,ADMtotal,3,FALSE)),0,VLOOKUP($A71,ADMtotal,3,FALSE))</f>
        <v>61343.491952816301</v>
      </c>
      <c r="G71" s="12">
        <f>E71/F71</f>
        <v>2.3782548764145488E-3</v>
      </c>
    </row>
    <row r="72" spans="1:7" x14ac:dyDescent="0.25">
      <c r="A72" s="3">
        <v>3</v>
      </c>
      <c r="B72" s="3" t="s">
        <v>35</v>
      </c>
      <c r="C72" s="3">
        <v>2186</v>
      </c>
      <c r="D72" s="3" t="s">
        <v>40</v>
      </c>
      <c r="E72" s="10">
        <v>18.8333333333333</v>
      </c>
      <c r="F72" s="11">
        <f>IF(ISNA(VLOOKUP($A72,ADMtotal,3,FALSE)),0,VLOOKUP($A72,ADMtotal,3,FALSE))</f>
        <v>61343.491952816301</v>
      </c>
      <c r="G72" s="12">
        <f>E72/F72</f>
        <v>3.0701436670444804E-4</v>
      </c>
    </row>
    <row r="73" spans="1:7" x14ac:dyDescent="0.25">
      <c r="A73" s="3">
        <v>3</v>
      </c>
      <c r="B73" s="3" t="s">
        <v>35</v>
      </c>
      <c r="C73" s="3">
        <v>2187</v>
      </c>
      <c r="D73" s="3" t="s">
        <v>41</v>
      </c>
      <c r="E73" s="10">
        <v>44.710925581402599</v>
      </c>
      <c r="F73" s="11">
        <f>IF(ISNA(VLOOKUP($A73,ADMtotal,3,FALSE)),0,VLOOKUP($A73,ADMtotal,3,FALSE))</f>
        <v>61343.491952816301</v>
      </c>
      <c r="G73" s="12">
        <f>E73/F73</f>
        <v>7.2886176117579018E-4</v>
      </c>
    </row>
    <row r="74" spans="1:7" x14ac:dyDescent="0.25">
      <c r="A74" s="3">
        <v>3</v>
      </c>
      <c r="B74" s="3" t="s">
        <v>35</v>
      </c>
      <c r="C74" s="3">
        <v>2188</v>
      </c>
      <c r="D74" s="3" t="s">
        <v>54</v>
      </c>
      <c r="E74" s="10">
        <v>43.005917159763001</v>
      </c>
      <c r="F74" s="11">
        <f>IF(ISNA(VLOOKUP($A74,ADMtotal,3,FALSE)),0,VLOOKUP($A74,ADMtotal,3,FALSE))</f>
        <v>61343.491952816301</v>
      </c>
      <c r="G74" s="12">
        <f>E74/F74</f>
        <v>7.0106731440789109E-4</v>
      </c>
    </row>
    <row r="75" spans="1:7" x14ac:dyDescent="0.25">
      <c r="A75" s="3">
        <v>3</v>
      </c>
      <c r="B75" s="3" t="s">
        <v>35</v>
      </c>
      <c r="C75" s="3">
        <v>2225</v>
      </c>
      <c r="D75" s="3" t="s">
        <v>59</v>
      </c>
      <c r="E75" s="10">
        <v>1</v>
      </c>
      <c r="F75" s="11">
        <f>IF(ISNA(VLOOKUP($A75,ADMtotal,3,FALSE)),0,VLOOKUP($A75,ADMtotal,3,FALSE))</f>
        <v>61343.491952816301</v>
      </c>
      <c r="G75" s="12">
        <f>E75/F75</f>
        <v>1.6301647789616739E-5</v>
      </c>
    </row>
    <row r="76" spans="1:7" x14ac:dyDescent="0.25">
      <c r="A76" s="3">
        <v>3</v>
      </c>
      <c r="B76" s="3" t="s">
        <v>35</v>
      </c>
      <c r="C76" s="3">
        <v>2242</v>
      </c>
      <c r="D76" s="3" t="s">
        <v>60</v>
      </c>
      <c r="E76" s="10">
        <v>265.14322137699702</v>
      </c>
      <c r="F76" s="11">
        <f>IF(ISNA(VLOOKUP($A76,ADMtotal,3,FALSE)),0,VLOOKUP($A76,ADMtotal,3,FALSE))</f>
        <v>61343.491952816301</v>
      </c>
      <c r="G76" s="12">
        <f>E76/F76</f>
        <v>4.3222714086921851E-3</v>
      </c>
    </row>
    <row r="77" spans="1:7" x14ac:dyDescent="0.25">
      <c r="A77" s="3">
        <v>3</v>
      </c>
      <c r="B77" s="3" t="s">
        <v>35</v>
      </c>
      <c r="C77" s="3">
        <v>2243</v>
      </c>
      <c r="D77" s="3" t="s">
        <v>36</v>
      </c>
      <c r="E77" s="10">
        <v>2.5952380952379999</v>
      </c>
      <c r="F77" s="11">
        <f>IF(ISNA(VLOOKUP($A77,ADMtotal,3,FALSE)),0,VLOOKUP($A77,ADMtotal,3,FALSE))</f>
        <v>61343.491952816301</v>
      </c>
      <c r="G77" s="12">
        <f>E77/F77</f>
        <v>4.2306657358765692E-5</v>
      </c>
    </row>
    <row r="78" spans="1:7" x14ac:dyDescent="0.25">
      <c r="A78" s="3">
        <v>3</v>
      </c>
      <c r="B78" s="3" t="s">
        <v>35</v>
      </c>
      <c r="C78" s="3">
        <v>2244</v>
      </c>
      <c r="D78" s="3" t="s">
        <v>57</v>
      </c>
      <c r="E78" s="10">
        <v>136.332719247314</v>
      </c>
      <c r="F78" s="11">
        <f>IF(ISNA(VLOOKUP($A78,ADMtotal,3,FALSE)),0,VLOOKUP($A78,ADMtotal,3,FALSE))</f>
        <v>61343.491952816301</v>
      </c>
      <c r="G78" s="12">
        <f>E78/F78</f>
        <v>2.2224479713704158E-3</v>
      </c>
    </row>
    <row r="79" spans="1:7" x14ac:dyDescent="0.25">
      <c r="A79" s="3">
        <v>3</v>
      </c>
      <c r="B79" s="3" t="s">
        <v>35</v>
      </c>
      <c r="C79" s="3">
        <v>2245</v>
      </c>
      <c r="D79" s="3" t="s">
        <v>26</v>
      </c>
      <c r="E79" s="10">
        <v>4.6569037656859997</v>
      </c>
      <c r="F79" s="11">
        <f>IF(ISNA(VLOOKUP($A79,ADMtotal,3,FALSE)),0,VLOOKUP($A79,ADMtotal,3,FALSE))</f>
        <v>61343.491952816301</v>
      </c>
      <c r="G79" s="12">
        <f>E79/F79</f>
        <v>7.5915204978353038E-5</v>
      </c>
    </row>
    <row r="80" spans="1:7" x14ac:dyDescent="0.25">
      <c r="A80" s="3">
        <v>3</v>
      </c>
      <c r="B80" s="3" t="s">
        <v>35</v>
      </c>
      <c r="C80" s="3">
        <v>2248</v>
      </c>
      <c r="D80" s="3" t="s">
        <v>25</v>
      </c>
      <c r="E80" s="10">
        <v>16.756578947367998</v>
      </c>
      <c r="F80" s="11">
        <f>IF(ISNA(VLOOKUP($A80,ADMtotal,3,FALSE)),0,VLOOKUP($A80,ADMtotal,3,FALSE))</f>
        <v>61343.491952816301</v>
      </c>
      <c r="G80" s="12">
        <f>E80/F80</f>
        <v>2.7315984815889992E-4</v>
      </c>
    </row>
    <row r="81" spans="1:7" x14ac:dyDescent="0.25">
      <c r="A81" s="3">
        <v>3</v>
      </c>
      <c r="B81" s="3" t="s">
        <v>35</v>
      </c>
      <c r="C81" s="3">
        <v>2249</v>
      </c>
      <c r="D81" s="3" t="s">
        <v>10</v>
      </c>
      <c r="E81" s="10">
        <v>32.424418604616001</v>
      </c>
      <c r="F81" s="11">
        <f>IF(ISNA(VLOOKUP($A81,ADMtotal,3,FALSE)),0,VLOOKUP($A81,ADMtotal,3,FALSE))</f>
        <v>61343.491952816301</v>
      </c>
      <c r="G81" s="12">
        <f>E81/F81</f>
        <v>5.2857145187554624E-4</v>
      </c>
    </row>
    <row r="82" spans="1:7" x14ac:dyDescent="0.25">
      <c r="A82" s="3">
        <v>3</v>
      </c>
      <c r="B82" s="3" t="s">
        <v>35</v>
      </c>
      <c r="C82" s="3">
        <v>2254</v>
      </c>
      <c r="D82" s="3" t="s">
        <v>49</v>
      </c>
      <c r="E82" s="10">
        <v>11.775862068965001</v>
      </c>
      <c r="F82" s="11">
        <f>IF(ISNA(VLOOKUP($A82,ADMtotal,3,FALSE)),0,VLOOKUP($A82,ADMtotal,3,FALSE))</f>
        <v>61343.491952816301</v>
      </c>
      <c r="G82" s="12">
        <f>E82/F82</f>
        <v>1.9196595586737489E-4</v>
      </c>
    </row>
    <row r="83" spans="1:7" x14ac:dyDescent="0.25">
      <c r="A83" s="3">
        <v>4</v>
      </c>
      <c r="B83" s="3" t="s">
        <v>61</v>
      </c>
      <c r="C83" s="3">
        <v>1933</v>
      </c>
      <c r="D83" s="3" t="s">
        <v>62</v>
      </c>
      <c r="E83" s="10">
        <v>1841.0312328930499</v>
      </c>
      <c r="F83" s="11">
        <f>IF(ISNA(VLOOKUP($A83,ADMtotal,3,FALSE)),0,VLOOKUP($A83,ADMtotal,3,FALSE))</f>
        <v>5086.3090598178796</v>
      </c>
      <c r="G83" s="12">
        <f>E83/F83</f>
        <v>0.36195819232403664</v>
      </c>
    </row>
    <row r="84" spans="1:7" x14ac:dyDescent="0.25">
      <c r="A84" s="3">
        <v>4</v>
      </c>
      <c r="B84" s="3" t="s">
        <v>61</v>
      </c>
      <c r="C84" s="3">
        <v>1934</v>
      </c>
      <c r="D84" s="3" t="s">
        <v>63</v>
      </c>
      <c r="E84" s="10">
        <v>131.58620689652699</v>
      </c>
      <c r="F84" s="11">
        <f>IF(ISNA(VLOOKUP($A84,ADMtotal,3,FALSE)),0,VLOOKUP($A84,ADMtotal,3,FALSE))</f>
        <v>5086.3090598178796</v>
      </c>
      <c r="G84" s="12">
        <f>E84/F84</f>
        <v>2.5870666793739536E-2</v>
      </c>
    </row>
    <row r="85" spans="1:7" x14ac:dyDescent="0.25">
      <c r="A85" s="3">
        <v>4</v>
      </c>
      <c r="B85" s="3" t="s">
        <v>61</v>
      </c>
      <c r="C85" s="3">
        <v>1935</v>
      </c>
      <c r="D85" s="3" t="s">
        <v>66</v>
      </c>
      <c r="E85" s="10">
        <v>1512.60157291668</v>
      </c>
      <c r="F85" s="11">
        <f>IF(ISNA(VLOOKUP($A85,ADMtotal,3,FALSE)),0,VLOOKUP($A85,ADMtotal,3,FALSE))</f>
        <v>5086.3090598178796</v>
      </c>
      <c r="G85" s="12">
        <f>E85/F85</f>
        <v>0.29738687821121906</v>
      </c>
    </row>
    <row r="86" spans="1:7" x14ac:dyDescent="0.25">
      <c r="A86" s="3">
        <v>4</v>
      </c>
      <c r="B86" s="3" t="s">
        <v>61</v>
      </c>
      <c r="C86" s="3">
        <v>1936</v>
      </c>
      <c r="D86" s="3" t="s">
        <v>68</v>
      </c>
      <c r="E86" s="10">
        <v>966.65043467967496</v>
      </c>
      <c r="F86" s="11">
        <f>IF(ISNA(VLOOKUP($A86,ADMtotal,3,FALSE)),0,VLOOKUP($A86,ADMtotal,3,FALSE))</f>
        <v>5086.3090598178796</v>
      </c>
      <c r="G86" s="12">
        <f>E86/F86</f>
        <v>0.19004948840334268</v>
      </c>
    </row>
    <row r="87" spans="1:7" x14ac:dyDescent="0.25">
      <c r="A87" s="3">
        <v>4</v>
      </c>
      <c r="B87" s="3" t="s">
        <v>61</v>
      </c>
      <c r="C87" s="3">
        <v>1945</v>
      </c>
      <c r="D87" s="3" t="s">
        <v>5</v>
      </c>
      <c r="E87" s="10">
        <v>73.895348837173998</v>
      </c>
      <c r="F87" s="11">
        <f>IF(ISNA(VLOOKUP($A87,ADMtotal,3,FALSE)),0,VLOOKUP($A87,ADMtotal,3,FALSE))</f>
        <v>5086.3090598178796</v>
      </c>
      <c r="G87" s="12">
        <f>E87/F87</f>
        <v>1.452828523947774E-2</v>
      </c>
    </row>
    <row r="88" spans="1:7" x14ac:dyDescent="0.25">
      <c r="A88" s="3">
        <v>4</v>
      </c>
      <c r="B88" s="3" t="s">
        <v>61</v>
      </c>
      <c r="C88" s="3">
        <v>1947</v>
      </c>
      <c r="D88" s="3" t="s">
        <v>67</v>
      </c>
      <c r="E88" s="10">
        <v>1</v>
      </c>
      <c r="F88" s="11">
        <f>IF(ISNA(VLOOKUP($A88,ADMtotal,3,FALSE)),0,VLOOKUP($A88,ADMtotal,3,FALSE))</f>
        <v>5086.3090598178796</v>
      </c>
      <c r="G88" s="12">
        <f>E88/F88</f>
        <v>1.9660622039271164E-4</v>
      </c>
    </row>
    <row r="89" spans="1:7" x14ac:dyDescent="0.25">
      <c r="A89" s="3">
        <v>4</v>
      </c>
      <c r="B89" s="3" t="s">
        <v>61</v>
      </c>
      <c r="C89" s="3">
        <v>1966</v>
      </c>
      <c r="D89" s="3" t="s">
        <v>11</v>
      </c>
      <c r="E89" s="10">
        <v>14.86666666666</v>
      </c>
      <c r="F89" s="11">
        <f>IF(ISNA(VLOOKUP($A89,ADMtotal,3,FALSE)),0,VLOOKUP($A89,ADMtotal,3,FALSE))</f>
        <v>5086.3090598178796</v>
      </c>
      <c r="G89" s="12">
        <f>E89/F89</f>
        <v>2.922879143170336E-3</v>
      </c>
    </row>
    <row r="90" spans="1:7" x14ac:dyDescent="0.25">
      <c r="A90" s="3">
        <v>4</v>
      </c>
      <c r="B90" s="3" t="s">
        <v>61</v>
      </c>
      <c r="C90" s="3">
        <v>1976</v>
      </c>
      <c r="D90" s="3" t="s">
        <v>21</v>
      </c>
      <c r="E90" s="10">
        <v>1</v>
      </c>
      <c r="F90" s="11">
        <f>IF(ISNA(VLOOKUP($A90,ADMtotal,3,FALSE)),0,VLOOKUP($A90,ADMtotal,3,FALSE))</f>
        <v>5086.3090598178796</v>
      </c>
      <c r="G90" s="12">
        <f>E90/F90</f>
        <v>1.9660622039271164E-4</v>
      </c>
    </row>
    <row r="91" spans="1:7" x14ac:dyDescent="0.25">
      <c r="A91" s="3">
        <v>4</v>
      </c>
      <c r="B91" s="3" t="s">
        <v>61</v>
      </c>
      <c r="C91" s="3">
        <v>1998</v>
      </c>
      <c r="D91" s="3" t="s">
        <v>7</v>
      </c>
      <c r="E91" s="10">
        <v>1.8388888888870001</v>
      </c>
      <c r="F91" s="11">
        <f>IF(ISNA(VLOOKUP($A91,ADMtotal,3,FALSE)),0,VLOOKUP($A91,ADMtotal,3,FALSE))</f>
        <v>5086.3090598178796</v>
      </c>
      <c r="G91" s="12">
        <f>E91/F91</f>
        <v>3.6153699416622615E-4</v>
      </c>
    </row>
    <row r="92" spans="1:7" x14ac:dyDescent="0.25">
      <c r="A92" s="3">
        <v>4</v>
      </c>
      <c r="B92" s="3" t="s">
        <v>61</v>
      </c>
      <c r="C92" s="3">
        <v>2104</v>
      </c>
      <c r="D92" s="3" t="s">
        <v>16</v>
      </c>
      <c r="E92" s="10">
        <v>57.826984126958997</v>
      </c>
      <c r="F92" s="11">
        <f>IF(ISNA(VLOOKUP($A92,ADMtotal,3,FALSE)),0,VLOOKUP($A92,ADMtotal,3,FALSE))</f>
        <v>5086.3090598178796</v>
      </c>
      <c r="G92" s="12">
        <f>E92/F92</f>
        <v>1.1369144785910739E-2</v>
      </c>
    </row>
    <row r="93" spans="1:7" x14ac:dyDescent="0.25">
      <c r="A93" s="3">
        <v>4</v>
      </c>
      <c r="B93" s="3" t="s">
        <v>61</v>
      </c>
      <c r="C93" s="3">
        <v>2180</v>
      </c>
      <c r="D93" s="3" t="s">
        <v>15</v>
      </c>
      <c r="E93" s="10">
        <v>0.97765363128399996</v>
      </c>
      <c r="F93" s="11">
        <f>IF(ISNA(VLOOKUP($A93,ADMtotal,3,FALSE)),0,VLOOKUP($A93,ADMtotal,3,FALSE))</f>
        <v>5086.3090598178796</v>
      </c>
      <c r="G93" s="12">
        <f>E93/F93</f>
        <v>1.9221278529995693E-4</v>
      </c>
    </row>
    <row r="94" spans="1:7" x14ac:dyDescent="0.25">
      <c r="A94" s="3">
        <v>4</v>
      </c>
      <c r="B94" s="3" t="s">
        <v>61</v>
      </c>
      <c r="C94" s="3">
        <v>2187</v>
      </c>
      <c r="D94" s="3" t="s">
        <v>41</v>
      </c>
      <c r="E94" s="10">
        <v>0.33529411764700001</v>
      </c>
      <c r="F94" s="11">
        <f>IF(ISNA(VLOOKUP($A94,ADMtotal,3,FALSE)),0,VLOOKUP($A94,ADMtotal,3,FALSE))</f>
        <v>5086.3090598178796</v>
      </c>
      <c r="G94" s="12">
        <f>E94/F94</f>
        <v>6.5920909190485871E-5</v>
      </c>
    </row>
    <row r="95" spans="1:7" x14ac:dyDescent="0.25">
      <c r="A95" s="3">
        <v>4</v>
      </c>
      <c r="B95" s="3" t="s">
        <v>61</v>
      </c>
      <c r="C95" s="3">
        <v>2198</v>
      </c>
      <c r="D95" s="3" t="s">
        <v>65</v>
      </c>
      <c r="E95" s="10">
        <v>4.741176470588</v>
      </c>
      <c r="F95" s="11">
        <f>IF(ISNA(VLOOKUP($A95,ADMtotal,3,FALSE)),0,VLOOKUP($A95,ADMtotal,3,FALSE))</f>
        <v>5086.3090598178796</v>
      </c>
      <c r="G95" s="12">
        <f>E95/F95</f>
        <v>9.3214478609716304E-4</v>
      </c>
    </row>
    <row r="96" spans="1:7" x14ac:dyDescent="0.25">
      <c r="A96" s="3">
        <v>4</v>
      </c>
      <c r="B96" s="3" t="s">
        <v>61</v>
      </c>
      <c r="C96" s="3">
        <v>2225</v>
      </c>
      <c r="D96" s="3" t="s">
        <v>59</v>
      </c>
      <c r="E96" s="10">
        <v>1.1386355725720001</v>
      </c>
      <c r="F96" s="11">
        <f>IF(ISNA(VLOOKUP($A96,ADMtotal,3,FALSE)),0,VLOOKUP($A96,ADMtotal,3,FALSE))</f>
        <v>5086.3090598178796</v>
      </c>
      <c r="G96" s="12">
        <f>E96/F96</f>
        <v>2.2386283632807205E-4</v>
      </c>
    </row>
    <row r="97" spans="1:7" x14ac:dyDescent="0.25">
      <c r="A97" s="3">
        <v>4</v>
      </c>
      <c r="B97" s="3" t="s">
        <v>61</v>
      </c>
      <c r="C97" s="3">
        <v>2245</v>
      </c>
      <c r="D97" s="3" t="s">
        <v>26</v>
      </c>
      <c r="E97" s="10">
        <v>5.8373263789305003</v>
      </c>
      <c r="F97" s="11">
        <f>IF(ISNA(VLOOKUP($A97,ADMtotal,3,FALSE)),0,VLOOKUP($A97,ADMtotal,3,FALSE))</f>
        <v>5086.3090598178796</v>
      </c>
      <c r="G97" s="12">
        <f>E97/F97</f>
        <v>1.1476546765601993E-3</v>
      </c>
    </row>
    <row r="98" spans="1:7" x14ac:dyDescent="0.25">
      <c r="A98" s="3">
        <v>4</v>
      </c>
      <c r="B98" s="3" t="s">
        <v>61</v>
      </c>
      <c r="C98" s="3">
        <v>2248</v>
      </c>
      <c r="D98" s="3" t="s">
        <v>25</v>
      </c>
      <c r="E98" s="10">
        <v>2.6315789472999999E-2</v>
      </c>
      <c r="F98" s="11">
        <f>IF(ISNA(VLOOKUP($A98,ADMtotal,3,FALSE)),0,VLOOKUP($A98,ADMtotal,3,FALSE))</f>
        <v>5086.3090598178796</v>
      </c>
      <c r="G98" s="12">
        <f>E98/F98</f>
        <v>5.1738479049368392E-6</v>
      </c>
    </row>
    <row r="99" spans="1:7" x14ac:dyDescent="0.25">
      <c r="A99" s="3">
        <v>4</v>
      </c>
      <c r="B99" s="3" t="s">
        <v>61</v>
      </c>
      <c r="C99" s="3">
        <v>2249</v>
      </c>
      <c r="D99" s="3" t="s">
        <v>10</v>
      </c>
      <c r="E99" s="10">
        <v>1.290697674417</v>
      </c>
      <c r="F99" s="11">
        <f>IF(ISNA(VLOOKUP($A99,ADMtotal,3,FALSE)),0,VLOOKUP($A99,ADMtotal,3,FALSE))</f>
        <v>5086.3090598178796</v>
      </c>
      <c r="G99" s="12">
        <f>E99/F99</f>
        <v>2.537591914367891E-4</v>
      </c>
    </row>
    <row r="100" spans="1:7" x14ac:dyDescent="0.25">
      <c r="A100" s="3">
        <v>4</v>
      </c>
      <c r="B100" s="3" t="s">
        <v>61</v>
      </c>
      <c r="C100" s="3">
        <v>2262</v>
      </c>
      <c r="D100" s="3" t="s">
        <v>64</v>
      </c>
      <c r="E100" s="10">
        <v>469.66462427735701</v>
      </c>
      <c r="F100" s="11">
        <f>IF(ISNA(VLOOKUP($A100,ADMtotal,3,FALSE)),0,VLOOKUP($A100,ADMtotal,3,FALSE))</f>
        <v>5086.3090598178796</v>
      </c>
      <c r="G100" s="12">
        <f>E100/F100</f>
        <v>9.2338986631334163E-2</v>
      </c>
    </row>
    <row r="101" spans="1:7" x14ac:dyDescent="0.25">
      <c r="A101" s="3">
        <v>5</v>
      </c>
      <c r="B101" s="3" t="s">
        <v>69</v>
      </c>
      <c r="C101" s="3">
        <v>1933</v>
      </c>
      <c r="D101" s="3" t="s">
        <v>62</v>
      </c>
      <c r="E101" s="10">
        <v>1</v>
      </c>
      <c r="F101" s="11">
        <f>IF(ISNA(VLOOKUP($A101,ADMtotal,3,FALSE)),0,VLOOKUP($A101,ADMtotal,3,FALSE))</f>
        <v>7631.7234218230024</v>
      </c>
      <c r="G101" s="12">
        <f>E101/F101</f>
        <v>1.3103200217404214E-4</v>
      </c>
    </row>
    <row r="102" spans="1:7" x14ac:dyDescent="0.25">
      <c r="A102" s="3">
        <v>5</v>
      </c>
      <c r="B102" s="3" t="s">
        <v>69</v>
      </c>
      <c r="C102" s="3">
        <v>1944</v>
      </c>
      <c r="D102" s="3" t="s">
        <v>56</v>
      </c>
      <c r="E102" s="10">
        <v>2299.02595330847</v>
      </c>
      <c r="F102" s="11">
        <f>IF(ISNA(VLOOKUP($A102,ADMtotal,3,FALSE)),0,VLOOKUP($A102,ADMtotal,3,FALSE))</f>
        <v>7631.7234218230024</v>
      </c>
      <c r="G102" s="12">
        <f>E102/F102</f>
        <v>0.30124597371209477</v>
      </c>
    </row>
    <row r="103" spans="1:7" x14ac:dyDescent="0.25">
      <c r="A103" s="3">
        <v>5</v>
      </c>
      <c r="B103" s="3" t="s">
        <v>69</v>
      </c>
      <c r="C103" s="3">
        <v>1945</v>
      </c>
      <c r="D103" s="3" t="s">
        <v>5</v>
      </c>
      <c r="E103" s="10">
        <v>629.01744186020699</v>
      </c>
      <c r="F103" s="11">
        <f>IF(ISNA(VLOOKUP($A103,ADMtotal,3,FALSE)),0,VLOOKUP($A103,ADMtotal,3,FALSE))</f>
        <v>7631.7234218230024</v>
      </c>
      <c r="G103" s="12">
        <f>E103/F103</f>
        <v>8.2421414809337068E-2</v>
      </c>
    </row>
    <row r="104" spans="1:7" x14ac:dyDescent="0.25">
      <c r="A104" s="3">
        <v>5</v>
      </c>
      <c r="B104" s="3" t="s">
        <v>69</v>
      </c>
      <c r="C104" s="3">
        <v>1946</v>
      </c>
      <c r="D104" s="3" t="s">
        <v>72</v>
      </c>
      <c r="E104" s="10">
        <v>952.48352702239902</v>
      </c>
      <c r="F104" s="11">
        <f>IF(ISNA(VLOOKUP($A104,ADMtotal,3,FALSE)),0,VLOOKUP($A104,ADMtotal,3,FALSE))</f>
        <v>7631.7234218230024</v>
      </c>
      <c r="G104" s="12">
        <f>E104/F104</f>
        <v>0.12480582358353831</v>
      </c>
    </row>
    <row r="105" spans="1:7" x14ac:dyDescent="0.25">
      <c r="A105" s="3">
        <v>5</v>
      </c>
      <c r="B105" s="3" t="s">
        <v>69</v>
      </c>
      <c r="C105" s="3">
        <v>1947</v>
      </c>
      <c r="D105" s="3" t="s">
        <v>67</v>
      </c>
      <c r="E105" s="10">
        <v>546.80665585421696</v>
      </c>
      <c r="F105" s="11">
        <f>IF(ISNA(VLOOKUP($A105,ADMtotal,3,FALSE)),0,VLOOKUP($A105,ADMtotal,3,FALSE))</f>
        <v>7631.7234218230024</v>
      </c>
      <c r="G105" s="12">
        <f>E105/F105</f>
        <v>7.1649170918670471E-2</v>
      </c>
    </row>
    <row r="106" spans="1:7" x14ac:dyDescent="0.25">
      <c r="A106" s="3">
        <v>5</v>
      </c>
      <c r="B106" s="3" t="s">
        <v>69</v>
      </c>
      <c r="C106" s="3">
        <v>1948</v>
      </c>
      <c r="D106" s="3" t="s">
        <v>73</v>
      </c>
      <c r="E106" s="10">
        <v>3012.5456034097801</v>
      </c>
      <c r="F106" s="11">
        <f>IF(ISNA(VLOOKUP($A106,ADMtotal,3,FALSE)),0,VLOOKUP($A106,ADMtotal,3,FALSE))</f>
        <v>7631.7234218230024</v>
      </c>
      <c r="G106" s="12">
        <f>E106/F106</f>
        <v>0.3947398820553914</v>
      </c>
    </row>
    <row r="107" spans="1:7" x14ac:dyDescent="0.25">
      <c r="A107" s="3">
        <v>5</v>
      </c>
      <c r="B107" s="3" t="s">
        <v>69</v>
      </c>
      <c r="C107" s="3">
        <v>1966</v>
      </c>
      <c r="D107" s="3" t="s">
        <v>11</v>
      </c>
      <c r="E107" s="10">
        <v>47.644444444427002</v>
      </c>
      <c r="F107" s="11">
        <f>IF(ISNA(VLOOKUP($A107,ADMtotal,3,FALSE)),0,VLOOKUP($A107,ADMtotal,3,FALSE))</f>
        <v>7631.7234218230024</v>
      </c>
      <c r="G107" s="12">
        <f>E107/F107</f>
        <v>6.2429469480231887E-3</v>
      </c>
    </row>
    <row r="108" spans="1:7" x14ac:dyDescent="0.25">
      <c r="A108" s="3">
        <v>5</v>
      </c>
      <c r="B108" s="3" t="s">
        <v>69</v>
      </c>
      <c r="C108" s="3">
        <v>1970</v>
      </c>
      <c r="D108" s="3" t="s">
        <v>6</v>
      </c>
      <c r="E108" s="10">
        <v>0.11111111110999999</v>
      </c>
      <c r="F108" s="11">
        <f>IF(ISNA(VLOOKUP($A108,ADMtotal,3,FALSE)),0,VLOOKUP($A108,ADMtotal,3,FALSE))</f>
        <v>7631.7234218230024</v>
      </c>
      <c r="G108" s="12">
        <f>E108/F108</f>
        <v>1.4559111352525757E-5</v>
      </c>
    </row>
    <row r="109" spans="1:7" x14ac:dyDescent="0.25">
      <c r="A109" s="3">
        <v>5</v>
      </c>
      <c r="B109" s="3" t="s">
        <v>69</v>
      </c>
      <c r="C109" s="3">
        <v>1998</v>
      </c>
      <c r="D109" s="3" t="s">
        <v>7</v>
      </c>
      <c r="E109" s="10">
        <v>5.1363870492999997</v>
      </c>
      <c r="F109" s="11">
        <f>IF(ISNA(VLOOKUP($A109,ADMtotal,3,FALSE)),0,VLOOKUP($A109,ADMtotal,3,FALSE))</f>
        <v>7631.7234218230024</v>
      </c>
      <c r="G109" s="12">
        <f>E109/F109</f>
        <v>6.7303107901059943E-4</v>
      </c>
    </row>
    <row r="110" spans="1:7" x14ac:dyDescent="0.25">
      <c r="A110" s="3">
        <v>5</v>
      </c>
      <c r="B110" s="3" t="s">
        <v>69</v>
      </c>
      <c r="C110" s="3">
        <v>2097</v>
      </c>
      <c r="D110" s="3" t="s">
        <v>30</v>
      </c>
      <c r="E110" s="10">
        <v>1</v>
      </c>
      <c r="F110" s="11">
        <f>IF(ISNA(VLOOKUP($A110,ADMtotal,3,FALSE)),0,VLOOKUP($A110,ADMtotal,3,FALSE))</f>
        <v>7631.7234218230024</v>
      </c>
      <c r="G110" s="12">
        <f>E110/F110</f>
        <v>1.3103200217404214E-4</v>
      </c>
    </row>
    <row r="111" spans="1:7" x14ac:dyDescent="0.25">
      <c r="A111" s="3">
        <v>5</v>
      </c>
      <c r="B111" s="3" t="s">
        <v>69</v>
      </c>
      <c r="C111" s="3">
        <v>2101</v>
      </c>
      <c r="D111" s="3" t="s">
        <v>29</v>
      </c>
      <c r="E111" s="10">
        <v>0.34302325581300003</v>
      </c>
      <c r="F111" s="11">
        <f>IF(ISNA(VLOOKUP($A111,ADMtotal,3,FALSE)),0,VLOOKUP($A111,ADMtotal,3,FALSE))</f>
        <v>7631.7234218230024</v>
      </c>
      <c r="G111" s="12">
        <f>E111/F111</f>
        <v>4.4947024001436033E-5</v>
      </c>
    </row>
    <row r="112" spans="1:7" x14ac:dyDescent="0.25">
      <c r="A112" s="3">
        <v>5</v>
      </c>
      <c r="B112" s="3" t="s">
        <v>69</v>
      </c>
      <c r="C112" s="3">
        <v>2104</v>
      </c>
      <c r="D112" s="3" t="s">
        <v>16</v>
      </c>
      <c r="E112" s="10">
        <v>106.066825396792</v>
      </c>
      <c r="F112" s="11">
        <f>IF(ISNA(VLOOKUP($A112,ADMtotal,3,FALSE)),0,VLOOKUP($A112,ADMtotal,3,FALSE))</f>
        <v>7631.7234218230024</v>
      </c>
      <c r="G112" s="12">
        <f>E112/F112</f>
        <v>1.3898148495986197E-2</v>
      </c>
    </row>
    <row r="113" spans="1:7" x14ac:dyDescent="0.25">
      <c r="A113" s="3">
        <v>5</v>
      </c>
      <c r="B113" s="3" t="s">
        <v>69</v>
      </c>
      <c r="C113" s="3">
        <v>2180</v>
      </c>
      <c r="D113" s="3" t="s">
        <v>15</v>
      </c>
      <c r="E113" s="10">
        <v>7.3005267358320003</v>
      </c>
      <c r="F113" s="11">
        <f>IF(ISNA(VLOOKUP($A113,ADMtotal,3,FALSE)),0,VLOOKUP($A113,ADMtotal,3,FALSE))</f>
        <v>7631.7234218230024</v>
      </c>
      <c r="G113" s="12">
        <f>E113/F113</f>
        <v>9.5660263512119151E-4</v>
      </c>
    </row>
    <row r="114" spans="1:7" x14ac:dyDescent="0.25">
      <c r="A114" s="3">
        <v>5</v>
      </c>
      <c r="B114" s="3" t="s">
        <v>69</v>
      </c>
      <c r="C114" s="3">
        <v>2225</v>
      </c>
      <c r="D114" s="3" t="s">
        <v>59</v>
      </c>
      <c r="E114" s="10">
        <v>0.73529411764700003</v>
      </c>
      <c r="F114" s="11">
        <f>IF(ISNA(VLOOKUP($A114,ADMtotal,3,FALSE)),0,VLOOKUP($A114,ADMtotal,3,FALSE))</f>
        <v>7631.7234218230024</v>
      </c>
      <c r="G114" s="12">
        <f>E114/F114</f>
        <v>9.634706042208211E-5</v>
      </c>
    </row>
    <row r="115" spans="1:7" x14ac:dyDescent="0.25">
      <c r="A115" s="3">
        <v>5</v>
      </c>
      <c r="B115" s="3" t="s">
        <v>69</v>
      </c>
      <c r="C115" s="3">
        <v>2239</v>
      </c>
      <c r="D115" s="3" t="s">
        <v>71</v>
      </c>
      <c r="E115" s="10">
        <v>2.890173410404</v>
      </c>
      <c r="F115" s="11">
        <f>IF(ISNA(VLOOKUP($A115,ADMtotal,3,FALSE)),0,VLOOKUP($A115,ADMtotal,3,FALSE))</f>
        <v>7631.7234218230024</v>
      </c>
      <c r="G115" s="12">
        <f>E115/F115</f>
        <v>3.7870520859541575E-4</v>
      </c>
    </row>
    <row r="116" spans="1:7" x14ac:dyDescent="0.25">
      <c r="A116" s="3">
        <v>5</v>
      </c>
      <c r="B116" s="3" t="s">
        <v>69</v>
      </c>
      <c r="C116" s="3">
        <v>2240</v>
      </c>
      <c r="D116" s="3" t="s">
        <v>70</v>
      </c>
      <c r="E116" s="10">
        <v>4</v>
      </c>
      <c r="F116" s="11">
        <f>IF(ISNA(VLOOKUP($A116,ADMtotal,3,FALSE)),0,VLOOKUP($A116,ADMtotal,3,FALSE))</f>
        <v>7631.7234218230024</v>
      </c>
      <c r="G116" s="12">
        <f>E116/F116</f>
        <v>5.2412800869616858E-4</v>
      </c>
    </row>
    <row r="117" spans="1:7" x14ac:dyDescent="0.25">
      <c r="A117" s="3">
        <v>5</v>
      </c>
      <c r="B117" s="3" t="s">
        <v>69</v>
      </c>
      <c r="C117" s="3">
        <v>2242</v>
      </c>
      <c r="D117" s="3" t="s">
        <v>60</v>
      </c>
      <c r="E117" s="10">
        <v>0.17469879518</v>
      </c>
      <c r="F117" s="11">
        <f>IF(ISNA(VLOOKUP($A117,ADMtotal,3,FALSE)),0,VLOOKUP($A117,ADMtotal,3,FALSE))</f>
        <v>7631.7234218230024</v>
      </c>
      <c r="G117" s="12">
        <f>E117/F117</f>
        <v>2.2891132909828303E-5</v>
      </c>
    </row>
    <row r="118" spans="1:7" x14ac:dyDescent="0.25">
      <c r="A118" s="3">
        <v>5</v>
      </c>
      <c r="B118" s="3" t="s">
        <v>69</v>
      </c>
      <c r="C118" s="3">
        <v>2245</v>
      </c>
      <c r="D118" s="3" t="s">
        <v>26</v>
      </c>
      <c r="E118" s="10">
        <v>6.0464072142239997</v>
      </c>
      <c r="F118" s="11">
        <f>IF(ISNA(VLOOKUP($A118,ADMtotal,3,FALSE)),0,VLOOKUP($A118,ADMtotal,3,FALSE))</f>
        <v>7631.7234218230024</v>
      </c>
      <c r="G118" s="12">
        <f>E118/F118</f>
        <v>7.9227284323934327E-4</v>
      </c>
    </row>
    <row r="119" spans="1:7" x14ac:dyDescent="0.25">
      <c r="A119" s="3">
        <v>5</v>
      </c>
      <c r="B119" s="3" t="s">
        <v>69</v>
      </c>
      <c r="C119" s="3">
        <v>2248</v>
      </c>
      <c r="D119" s="3" t="s">
        <v>25</v>
      </c>
      <c r="E119" s="10">
        <v>2</v>
      </c>
      <c r="F119" s="11">
        <f>IF(ISNA(VLOOKUP($A119,ADMtotal,3,FALSE)),0,VLOOKUP($A119,ADMtotal,3,FALSE))</f>
        <v>7631.7234218230024</v>
      </c>
      <c r="G119" s="12">
        <f>E119/F119</f>
        <v>2.6206400434808429E-4</v>
      </c>
    </row>
    <row r="120" spans="1:7" x14ac:dyDescent="0.25">
      <c r="A120" s="3">
        <v>5</v>
      </c>
      <c r="B120" s="3" t="s">
        <v>69</v>
      </c>
      <c r="C120" s="3">
        <v>2249</v>
      </c>
      <c r="D120" s="3" t="s">
        <v>10</v>
      </c>
      <c r="E120" s="10">
        <v>5.3953488372000002</v>
      </c>
      <c r="F120" s="11">
        <f>IF(ISNA(VLOOKUP($A120,ADMtotal,3,FALSE)),0,VLOOKUP($A120,ADMtotal,3,FALSE))</f>
        <v>7631.7234218230024</v>
      </c>
      <c r="G120" s="12">
        <f>E120/F120</f>
        <v>7.0696336056570621E-4</v>
      </c>
    </row>
    <row r="121" spans="1:7" x14ac:dyDescent="0.25">
      <c r="A121" s="3">
        <v>5</v>
      </c>
      <c r="B121" s="3" t="s">
        <v>69</v>
      </c>
      <c r="C121" s="3">
        <v>2262</v>
      </c>
      <c r="D121" s="3" t="s">
        <v>64</v>
      </c>
      <c r="E121" s="10">
        <v>2</v>
      </c>
      <c r="F121" s="11">
        <f>IF(ISNA(VLOOKUP($A121,ADMtotal,3,FALSE)),0,VLOOKUP($A121,ADMtotal,3,FALSE))</f>
        <v>7631.7234218230024</v>
      </c>
      <c r="G121" s="12">
        <f>E121/F121</f>
        <v>2.6206400434808429E-4</v>
      </c>
    </row>
    <row r="122" spans="1:7" x14ac:dyDescent="0.25">
      <c r="A122" s="3">
        <v>6</v>
      </c>
      <c r="B122" s="3" t="s">
        <v>74</v>
      </c>
      <c r="C122" s="3">
        <v>1964</v>
      </c>
      <c r="D122" s="3" t="s">
        <v>76</v>
      </c>
      <c r="E122" s="10">
        <v>921.08994148771001</v>
      </c>
      <c r="F122" s="11">
        <f>IF(ISNA(VLOOKUP($A122,ADMtotal,3,FALSE)),0,VLOOKUP($A122,ADMtotal,3,FALSE))</f>
        <v>8065.9208220018154</v>
      </c>
      <c r="G122" s="12">
        <f>E122/F122</f>
        <v>0.11419526199354783</v>
      </c>
    </row>
    <row r="123" spans="1:7" x14ac:dyDescent="0.25">
      <c r="A123" s="3">
        <v>6</v>
      </c>
      <c r="B123" s="3" t="s">
        <v>74</v>
      </c>
      <c r="C123" s="3">
        <v>1965</v>
      </c>
      <c r="D123" s="3" t="s">
        <v>75</v>
      </c>
      <c r="E123" s="10">
        <v>3049.2069937608999</v>
      </c>
      <c r="F123" s="11">
        <f>IF(ISNA(VLOOKUP($A123,ADMtotal,3,FALSE)),0,VLOOKUP($A123,ADMtotal,3,FALSE))</f>
        <v>8065.9208220018154</v>
      </c>
      <c r="G123" s="12">
        <f>E123/F123</f>
        <v>0.37803582021824783</v>
      </c>
    </row>
    <row r="124" spans="1:7" x14ac:dyDescent="0.25">
      <c r="A124" s="3">
        <v>6</v>
      </c>
      <c r="B124" s="3" t="s">
        <v>74</v>
      </c>
      <c r="C124" s="3">
        <v>1966</v>
      </c>
      <c r="D124" s="3" t="s">
        <v>11</v>
      </c>
      <c r="E124" s="10">
        <v>2558.64489171061</v>
      </c>
      <c r="F124" s="11">
        <f>IF(ISNA(VLOOKUP($A124,ADMtotal,3,FALSE)),0,VLOOKUP($A124,ADMtotal,3,FALSE))</f>
        <v>8065.9208220018154</v>
      </c>
      <c r="G124" s="12">
        <f>E124/F124</f>
        <v>0.31721671315335337</v>
      </c>
    </row>
    <row r="125" spans="1:7" x14ac:dyDescent="0.25">
      <c r="A125" s="3">
        <v>6</v>
      </c>
      <c r="B125" s="3" t="s">
        <v>74</v>
      </c>
      <c r="C125" s="3">
        <v>1967</v>
      </c>
      <c r="D125" s="3" t="s">
        <v>79</v>
      </c>
      <c r="E125" s="10">
        <v>108.94091913108799</v>
      </c>
      <c r="F125" s="11">
        <f>IF(ISNA(VLOOKUP($A125,ADMtotal,3,FALSE)),0,VLOOKUP($A125,ADMtotal,3,FALSE))</f>
        <v>8065.9208220018154</v>
      </c>
      <c r="G125" s="12">
        <f>E125/F125</f>
        <v>1.3506321415147593E-2</v>
      </c>
    </row>
    <row r="126" spans="1:7" x14ac:dyDescent="0.25">
      <c r="A126" s="3">
        <v>6</v>
      </c>
      <c r="B126" s="3" t="s">
        <v>74</v>
      </c>
      <c r="C126" s="3">
        <v>1968</v>
      </c>
      <c r="D126" s="3" t="s">
        <v>77</v>
      </c>
      <c r="E126" s="10">
        <v>594.12733420382199</v>
      </c>
      <c r="F126" s="11">
        <f>IF(ISNA(VLOOKUP($A126,ADMtotal,3,FALSE)),0,VLOOKUP($A126,ADMtotal,3,FALSE))</f>
        <v>8065.9208220018154</v>
      </c>
      <c r="G126" s="12">
        <f>E126/F126</f>
        <v>7.3658959381697767E-2</v>
      </c>
    </row>
    <row r="127" spans="1:7" x14ac:dyDescent="0.25">
      <c r="A127" s="3">
        <v>6</v>
      </c>
      <c r="B127" s="3" t="s">
        <v>74</v>
      </c>
      <c r="C127" s="3">
        <v>1969</v>
      </c>
      <c r="D127" s="3" t="s">
        <v>20</v>
      </c>
      <c r="E127" s="10">
        <v>733.73699421955405</v>
      </c>
      <c r="F127" s="11">
        <f>IF(ISNA(VLOOKUP($A127,ADMtotal,3,FALSE)),0,VLOOKUP($A127,ADMtotal,3,FALSE))</f>
        <v>8065.9208220018154</v>
      </c>
      <c r="G127" s="12">
        <f>E127/F127</f>
        <v>9.0967542381286834E-2</v>
      </c>
    </row>
    <row r="128" spans="1:7" x14ac:dyDescent="0.25">
      <c r="A128" s="3">
        <v>6</v>
      </c>
      <c r="B128" s="3" t="s">
        <v>74</v>
      </c>
      <c r="C128" s="3">
        <v>1973</v>
      </c>
      <c r="D128" s="3" t="s">
        <v>78</v>
      </c>
      <c r="E128" s="10">
        <v>12.104046242772</v>
      </c>
      <c r="F128" s="11">
        <f>IF(ISNA(VLOOKUP($A128,ADMtotal,3,FALSE)),0,VLOOKUP($A128,ADMtotal,3,FALSE))</f>
        <v>8065.9208220018154</v>
      </c>
      <c r="G128" s="12">
        <f>E128/F128</f>
        <v>1.5006403496740494E-3</v>
      </c>
    </row>
    <row r="129" spans="1:7" x14ac:dyDescent="0.25">
      <c r="A129" s="3">
        <v>6</v>
      </c>
      <c r="B129" s="3" t="s">
        <v>74</v>
      </c>
      <c r="C129" s="3">
        <v>1998</v>
      </c>
      <c r="D129" s="3" t="s">
        <v>7</v>
      </c>
      <c r="E129" s="10">
        <v>8.1644444444370006</v>
      </c>
      <c r="F129" s="11">
        <f>IF(ISNA(VLOOKUP($A129,ADMtotal,3,FALSE)),0,VLOOKUP($A129,ADMtotal,3,FALSE))</f>
        <v>8065.9208220018154</v>
      </c>
      <c r="G129" s="12">
        <f>E129/F129</f>
        <v>1.0122148015842701E-3</v>
      </c>
    </row>
    <row r="130" spans="1:7" x14ac:dyDescent="0.25">
      <c r="A130" s="3">
        <v>6</v>
      </c>
      <c r="B130" s="3" t="s">
        <v>74</v>
      </c>
      <c r="C130" s="3">
        <v>2001</v>
      </c>
      <c r="D130" s="3" t="s">
        <v>80</v>
      </c>
      <c r="E130" s="10">
        <v>0.15032679738499999</v>
      </c>
      <c r="F130" s="11">
        <f>IF(ISNA(VLOOKUP($A130,ADMtotal,3,FALSE)),0,VLOOKUP($A130,ADMtotal,3,FALSE))</f>
        <v>8065.9208220018154</v>
      </c>
      <c r="G130" s="12">
        <f>E130/F130</f>
        <v>1.8637276598965125E-5</v>
      </c>
    </row>
    <row r="131" spans="1:7" x14ac:dyDescent="0.25">
      <c r="A131" s="3">
        <v>6</v>
      </c>
      <c r="B131" s="3" t="s">
        <v>74</v>
      </c>
      <c r="C131" s="3">
        <v>2087</v>
      </c>
      <c r="D131" s="3" t="s">
        <v>81</v>
      </c>
      <c r="E131" s="10">
        <v>0.17749714285714199</v>
      </c>
      <c r="F131" s="11">
        <f>IF(ISNA(VLOOKUP($A131,ADMtotal,3,FALSE)),0,VLOOKUP($A131,ADMtotal,3,FALSE))</f>
        <v>8065.9208220018154</v>
      </c>
      <c r="G131" s="12">
        <f>E131/F131</f>
        <v>2.2005812699397464E-5</v>
      </c>
    </row>
    <row r="132" spans="1:7" x14ac:dyDescent="0.25">
      <c r="A132" s="3">
        <v>6</v>
      </c>
      <c r="B132" s="3" t="s">
        <v>74</v>
      </c>
      <c r="C132" s="3">
        <v>2100</v>
      </c>
      <c r="D132" s="3" t="s">
        <v>27</v>
      </c>
      <c r="E132" s="10">
        <v>0.402298850574</v>
      </c>
      <c r="F132" s="11">
        <f>IF(ISNA(VLOOKUP($A132,ADMtotal,3,FALSE)),0,VLOOKUP($A132,ADMtotal,3,FALSE))</f>
        <v>8065.9208220018154</v>
      </c>
      <c r="G132" s="12">
        <f>E132/F132</f>
        <v>4.9876369908892398E-5</v>
      </c>
    </row>
    <row r="133" spans="1:7" x14ac:dyDescent="0.25">
      <c r="A133" s="3">
        <v>6</v>
      </c>
      <c r="B133" s="3" t="s">
        <v>74</v>
      </c>
      <c r="C133" s="3">
        <v>2104</v>
      </c>
      <c r="D133" s="3" t="s">
        <v>16</v>
      </c>
      <c r="E133" s="10">
        <v>74.467777777749006</v>
      </c>
      <c r="F133" s="11">
        <f>IF(ISNA(VLOOKUP($A133,ADMtotal,3,FALSE)),0,VLOOKUP($A133,ADMtotal,3,FALSE))</f>
        <v>8065.9208220018154</v>
      </c>
      <c r="G133" s="12">
        <f>E133/F133</f>
        <v>9.2323963278463546E-3</v>
      </c>
    </row>
    <row r="134" spans="1:7" x14ac:dyDescent="0.25">
      <c r="A134" s="3">
        <v>6</v>
      </c>
      <c r="B134" s="3" t="s">
        <v>74</v>
      </c>
      <c r="C134" s="3">
        <v>2245</v>
      </c>
      <c r="D134" s="3" t="s">
        <v>26</v>
      </c>
      <c r="E134" s="10">
        <v>0.18410041840999999</v>
      </c>
      <c r="F134" s="11">
        <f>IF(ISNA(VLOOKUP($A134,ADMtotal,3,FALSE)),0,VLOOKUP($A134,ADMtotal,3,FALSE))</f>
        <v>8065.9208220018154</v>
      </c>
      <c r="G134" s="12">
        <f>E134/F134</f>
        <v>2.2824476271552291E-5</v>
      </c>
    </row>
    <row r="135" spans="1:7" x14ac:dyDescent="0.25">
      <c r="A135" s="3">
        <v>6</v>
      </c>
      <c r="B135" s="3" t="s">
        <v>74</v>
      </c>
      <c r="C135" s="3">
        <v>2249</v>
      </c>
      <c r="D135" s="3" t="s">
        <v>10</v>
      </c>
      <c r="E135" s="10">
        <v>4.5232558139480004</v>
      </c>
      <c r="F135" s="11">
        <f>IF(ISNA(VLOOKUP($A135,ADMtotal,3,FALSE)),0,VLOOKUP($A135,ADMtotal,3,FALSE))</f>
        <v>8065.9208220018154</v>
      </c>
      <c r="G135" s="12">
        <f>E135/F135</f>
        <v>5.6078604213541112E-4</v>
      </c>
    </row>
    <row r="136" spans="1:7" x14ac:dyDescent="0.25">
      <c r="A136" s="3">
        <v>7</v>
      </c>
      <c r="B136" s="3" t="s">
        <v>82</v>
      </c>
      <c r="C136" s="3">
        <v>1965</v>
      </c>
      <c r="D136" s="3" t="s">
        <v>75</v>
      </c>
      <c r="E136" s="10">
        <v>0.65895953757199999</v>
      </c>
      <c r="F136" s="11">
        <f>IF(ISNA(VLOOKUP($A136,ADMtotal,3,FALSE)),0,VLOOKUP($A136,ADMtotal,3,FALSE))</f>
        <v>3003.8224962652785</v>
      </c>
      <c r="G136" s="12">
        <f>E136/F136</f>
        <v>2.1937366085755718E-4</v>
      </c>
    </row>
    <row r="137" spans="1:7" x14ac:dyDescent="0.25">
      <c r="A137" s="3">
        <v>7</v>
      </c>
      <c r="B137" s="3" t="s">
        <v>82</v>
      </c>
      <c r="C137" s="3">
        <v>1966</v>
      </c>
      <c r="D137" s="3" t="s">
        <v>11</v>
      </c>
      <c r="E137" s="10">
        <v>21.233333333327</v>
      </c>
      <c r="F137" s="11">
        <f>IF(ISNA(VLOOKUP($A137,ADMtotal,3,FALSE)),0,VLOOKUP($A137,ADMtotal,3,FALSE))</f>
        <v>3003.8224962652785</v>
      </c>
      <c r="G137" s="12">
        <f>E137/F137</f>
        <v>7.0687709942005199E-3</v>
      </c>
    </row>
    <row r="138" spans="1:7" x14ac:dyDescent="0.25">
      <c r="A138" s="3">
        <v>7</v>
      </c>
      <c r="B138" s="3" t="s">
        <v>82</v>
      </c>
      <c r="C138" s="3">
        <v>1970</v>
      </c>
      <c r="D138" s="3" t="s">
        <v>6</v>
      </c>
      <c r="E138" s="10">
        <v>2919.3078387729402</v>
      </c>
      <c r="F138" s="11">
        <f>IF(ISNA(VLOOKUP($A138,ADMtotal,3,FALSE)),0,VLOOKUP($A138,ADMtotal,3,FALSE))</f>
        <v>3003.8224962652785</v>
      </c>
      <c r="G138" s="12">
        <f>E138/F138</f>
        <v>0.97186429704237942</v>
      </c>
    </row>
    <row r="139" spans="1:7" x14ac:dyDescent="0.25">
      <c r="A139" s="3">
        <v>7</v>
      </c>
      <c r="B139" s="3" t="s">
        <v>82</v>
      </c>
      <c r="C139" s="3">
        <v>1976</v>
      </c>
      <c r="D139" s="3" t="s">
        <v>21</v>
      </c>
      <c r="E139" s="10">
        <v>10.936781609194</v>
      </c>
      <c r="F139" s="11">
        <f>IF(ISNA(VLOOKUP($A139,ADMtotal,3,FALSE)),0,VLOOKUP($A139,ADMtotal,3,FALSE))</f>
        <v>3003.8224962652785</v>
      </c>
      <c r="G139" s="12">
        <f>E139/F139</f>
        <v>3.6409546911616623E-3</v>
      </c>
    </row>
    <row r="140" spans="1:7" x14ac:dyDescent="0.25">
      <c r="A140" s="3">
        <v>7</v>
      </c>
      <c r="B140" s="3" t="s">
        <v>82</v>
      </c>
      <c r="C140" s="3">
        <v>1977</v>
      </c>
      <c r="D140" s="3" t="s">
        <v>33</v>
      </c>
      <c r="E140" s="10">
        <v>28.993646831288</v>
      </c>
      <c r="F140" s="11">
        <f>IF(ISNA(VLOOKUP($A140,ADMtotal,3,FALSE)),0,VLOOKUP($A140,ADMtotal,3,FALSE))</f>
        <v>3003.8224962652785</v>
      </c>
      <c r="G140" s="12">
        <f>E140/F140</f>
        <v>9.6522503800861963E-3</v>
      </c>
    </row>
    <row r="141" spans="1:7" x14ac:dyDescent="0.25">
      <c r="A141" s="3">
        <v>7</v>
      </c>
      <c r="B141" s="3" t="s">
        <v>82</v>
      </c>
      <c r="C141" s="3">
        <v>1978</v>
      </c>
      <c r="D141" s="3" t="s">
        <v>84</v>
      </c>
      <c r="E141" s="10">
        <v>1</v>
      </c>
      <c r="F141" s="11">
        <f>IF(ISNA(VLOOKUP($A141,ADMtotal,3,FALSE)),0,VLOOKUP($A141,ADMtotal,3,FALSE))</f>
        <v>3003.8224962652785</v>
      </c>
      <c r="G141" s="12">
        <f>E141/F141</f>
        <v>3.3290915200326349E-4</v>
      </c>
    </row>
    <row r="142" spans="1:7" x14ac:dyDescent="0.25">
      <c r="A142" s="3">
        <v>7</v>
      </c>
      <c r="B142" s="3" t="s">
        <v>82</v>
      </c>
      <c r="C142" s="3">
        <v>1998</v>
      </c>
      <c r="D142" s="3" t="s">
        <v>7</v>
      </c>
      <c r="E142" s="10">
        <v>1.7444444444410001</v>
      </c>
      <c r="F142" s="11">
        <f>IF(ISNA(VLOOKUP($A142,ADMtotal,3,FALSE)),0,VLOOKUP($A142,ADMtotal,3,FALSE))</f>
        <v>3003.8224962652785</v>
      </c>
      <c r="G142" s="12">
        <f>E142/F142</f>
        <v>5.8074152071565751E-4</v>
      </c>
    </row>
    <row r="143" spans="1:7" x14ac:dyDescent="0.25">
      <c r="A143" s="3">
        <v>7</v>
      </c>
      <c r="B143" s="3" t="s">
        <v>82</v>
      </c>
      <c r="C143" s="3">
        <v>2053</v>
      </c>
      <c r="D143" s="3" t="s">
        <v>83</v>
      </c>
      <c r="E143" s="10">
        <v>8.9171974522E-2</v>
      </c>
      <c r="F143" s="11">
        <f>IF(ISNA(VLOOKUP($A143,ADMtotal,3,FALSE)),0,VLOOKUP($A143,ADMtotal,3,FALSE))</f>
        <v>3003.8224962652785</v>
      </c>
      <c r="G143" s="12">
        <f>E143/F143</f>
        <v>2.9686166420575637E-5</v>
      </c>
    </row>
    <row r="144" spans="1:7" x14ac:dyDescent="0.25">
      <c r="A144" s="3">
        <v>7</v>
      </c>
      <c r="B144" s="3" t="s">
        <v>82</v>
      </c>
      <c r="C144" s="3">
        <v>2104</v>
      </c>
      <c r="D144" s="3" t="s">
        <v>16</v>
      </c>
      <c r="E144" s="10">
        <v>8.0087301587259994</v>
      </c>
      <c r="F144" s="11">
        <f>IF(ISNA(VLOOKUP($A144,ADMtotal,3,FALSE)),0,VLOOKUP($A144,ADMtotal,3,FALSE))</f>
        <v>3003.8224962652785</v>
      </c>
      <c r="G144" s="12">
        <f>E144/F144</f>
        <v>2.6661795657644343E-3</v>
      </c>
    </row>
    <row r="145" spans="1:7" x14ac:dyDescent="0.25">
      <c r="A145" s="3">
        <v>7</v>
      </c>
      <c r="B145" s="3" t="s">
        <v>82</v>
      </c>
      <c r="C145" s="3">
        <v>2225</v>
      </c>
      <c r="D145" s="3" t="s">
        <v>59</v>
      </c>
      <c r="E145" s="10">
        <v>2.0647058823509998</v>
      </c>
      <c r="F145" s="11">
        <f>IF(ISNA(VLOOKUP($A145,ADMtotal,3,FALSE)),0,VLOOKUP($A145,ADMtotal,3,FALSE))</f>
        <v>3003.8224962652785</v>
      </c>
      <c r="G145" s="12">
        <f>E145/F145</f>
        <v>6.8735948442962133E-4</v>
      </c>
    </row>
    <row r="146" spans="1:7" x14ac:dyDescent="0.25">
      <c r="A146" s="3">
        <v>7</v>
      </c>
      <c r="B146" s="3" t="s">
        <v>82</v>
      </c>
      <c r="C146" s="3">
        <v>2249</v>
      </c>
      <c r="D146" s="3" t="s">
        <v>10</v>
      </c>
      <c r="E146" s="10">
        <v>9.7848837209169996</v>
      </c>
      <c r="F146" s="11">
        <f>IF(ISNA(VLOOKUP($A146,ADMtotal,3,FALSE)),0,VLOOKUP($A146,ADMtotal,3,FALSE))</f>
        <v>3003.8224962652785</v>
      </c>
      <c r="G146" s="12">
        <f>E146/F146</f>
        <v>3.2574773419810159E-3</v>
      </c>
    </row>
    <row r="147" spans="1:7" x14ac:dyDescent="0.25">
      <c r="A147" s="3">
        <v>8</v>
      </c>
      <c r="B147" s="3" t="s">
        <v>85</v>
      </c>
      <c r="C147" s="3">
        <v>1966</v>
      </c>
      <c r="D147" s="3" t="s">
        <v>11</v>
      </c>
      <c r="E147" s="10">
        <v>10.266666666662999</v>
      </c>
      <c r="F147" s="11">
        <f>IF(ISNA(VLOOKUP($A147,ADMtotal,3,FALSE)),0,VLOOKUP($A147,ADMtotal,3,FALSE))</f>
        <v>2340.6372597905342</v>
      </c>
      <c r="G147" s="12">
        <f>E147/F147</f>
        <v>4.3862698603634861E-3</v>
      </c>
    </row>
    <row r="148" spans="1:7" x14ac:dyDescent="0.25">
      <c r="A148" s="3">
        <v>8</v>
      </c>
      <c r="B148" s="3" t="s">
        <v>85</v>
      </c>
      <c r="C148" s="3">
        <v>1969</v>
      </c>
      <c r="D148" s="3" t="s">
        <v>20</v>
      </c>
      <c r="E148" s="10">
        <v>9.9190751445069996</v>
      </c>
      <c r="F148" s="11">
        <f>IF(ISNA(VLOOKUP($A148,ADMtotal,3,FALSE)),0,VLOOKUP($A148,ADMtotal,3,FALSE))</f>
        <v>2340.6372597905342</v>
      </c>
      <c r="G148" s="12">
        <f>E148/F148</f>
        <v>4.2377669171149851E-3</v>
      </c>
    </row>
    <row r="149" spans="1:7" x14ac:dyDescent="0.25">
      <c r="A149" s="3">
        <v>8</v>
      </c>
      <c r="B149" s="3" t="s">
        <v>85</v>
      </c>
      <c r="C149" s="3">
        <v>1972</v>
      </c>
      <c r="D149" s="3" t="s">
        <v>87</v>
      </c>
      <c r="E149" s="10">
        <v>488.55745764954003</v>
      </c>
      <c r="F149" s="11">
        <f>IF(ISNA(VLOOKUP($A149,ADMtotal,3,FALSE)),0,VLOOKUP($A149,ADMtotal,3,FALSE))</f>
        <v>2340.6372597905342</v>
      </c>
      <c r="G149" s="12">
        <f>E149/F149</f>
        <v>0.20872839463098244</v>
      </c>
    </row>
    <row r="150" spans="1:7" x14ac:dyDescent="0.25">
      <c r="A150" s="3">
        <v>8</v>
      </c>
      <c r="B150" s="3" t="s">
        <v>85</v>
      </c>
      <c r="C150" s="3">
        <v>1973</v>
      </c>
      <c r="D150" s="3" t="s">
        <v>78</v>
      </c>
      <c r="E150" s="10">
        <v>189.73996357587501</v>
      </c>
      <c r="F150" s="11">
        <f>IF(ISNA(VLOOKUP($A150,ADMtotal,3,FALSE)),0,VLOOKUP($A150,ADMtotal,3,FALSE))</f>
        <v>2340.6372597905342</v>
      </c>
      <c r="G150" s="12">
        <f>E150/F150</f>
        <v>8.1063378266846439E-2</v>
      </c>
    </row>
    <row r="151" spans="1:7" x14ac:dyDescent="0.25">
      <c r="A151" s="3">
        <v>8</v>
      </c>
      <c r="B151" s="3" t="s">
        <v>85</v>
      </c>
      <c r="C151" s="3">
        <v>1974</v>
      </c>
      <c r="D151" s="3" t="s">
        <v>86</v>
      </c>
      <c r="E151" s="10">
        <v>1610.6871347753799</v>
      </c>
      <c r="F151" s="11">
        <f>IF(ISNA(VLOOKUP($A151,ADMtotal,3,FALSE)),0,VLOOKUP($A151,ADMtotal,3,FALSE))</f>
        <v>2340.6372597905342</v>
      </c>
      <c r="G151" s="12">
        <f>E151/F151</f>
        <v>0.68814043185808371</v>
      </c>
    </row>
    <row r="152" spans="1:7" x14ac:dyDescent="0.25">
      <c r="A152" s="3">
        <v>8</v>
      </c>
      <c r="B152" s="3" t="s">
        <v>85</v>
      </c>
      <c r="C152" s="3">
        <v>1998</v>
      </c>
      <c r="D152" s="3" t="s">
        <v>7</v>
      </c>
      <c r="E152" s="10">
        <v>1.544444444444</v>
      </c>
      <c r="F152" s="11">
        <f>IF(ISNA(VLOOKUP($A152,ADMtotal,3,FALSE)),0,VLOOKUP($A152,ADMtotal,3,FALSE))</f>
        <v>2340.6372597905342</v>
      </c>
      <c r="G152" s="12">
        <f>E152/F152</f>
        <v>6.5983929717593822E-4</v>
      </c>
    </row>
    <row r="153" spans="1:7" x14ac:dyDescent="0.25">
      <c r="A153" s="3">
        <v>8</v>
      </c>
      <c r="B153" s="3" t="s">
        <v>85</v>
      </c>
      <c r="C153" s="3">
        <v>2104</v>
      </c>
      <c r="D153" s="3" t="s">
        <v>16</v>
      </c>
      <c r="E153" s="10">
        <v>27.451587301575</v>
      </c>
      <c r="F153" s="11">
        <f>IF(ISNA(VLOOKUP($A153,ADMtotal,3,FALSE)),0,VLOOKUP($A153,ADMtotal,3,FALSE))</f>
        <v>2340.6372597905342</v>
      </c>
      <c r="G153" s="12">
        <f>E153/F153</f>
        <v>1.172825357143621E-2</v>
      </c>
    </row>
    <row r="154" spans="1:7" x14ac:dyDescent="0.25">
      <c r="A154" s="3">
        <v>8</v>
      </c>
      <c r="B154" s="3" t="s">
        <v>85</v>
      </c>
      <c r="C154" s="3">
        <v>2249</v>
      </c>
      <c r="D154" s="3" t="s">
        <v>10</v>
      </c>
      <c r="E154" s="10">
        <v>2.4709302325509999</v>
      </c>
      <c r="F154" s="11">
        <f>IF(ISNA(VLOOKUP($A154,ADMtotal,3,FALSE)),0,VLOOKUP($A154,ADMtotal,3,FALSE))</f>
        <v>2340.6372597905342</v>
      </c>
      <c r="G154" s="12">
        <f>E154/F154</f>
        <v>1.055665597997071E-3</v>
      </c>
    </row>
    <row r="155" spans="1:7" x14ac:dyDescent="0.25">
      <c r="A155" s="3">
        <v>9</v>
      </c>
      <c r="B155" s="3" t="s">
        <v>88</v>
      </c>
      <c r="C155" s="3">
        <v>1966</v>
      </c>
      <c r="D155" s="3" t="s">
        <v>11</v>
      </c>
      <c r="E155" s="10">
        <v>60.472222222192997</v>
      </c>
      <c r="F155" s="11">
        <f>IF(ISNA(VLOOKUP($A155,ADMtotal,3,FALSE)),0,VLOOKUP($A155,ADMtotal,3,FALSE))</f>
        <v>25604.580219242005</v>
      </c>
      <c r="G155" s="12">
        <f>E155/F155</f>
        <v>2.3617736242653856E-3</v>
      </c>
    </row>
    <row r="156" spans="1:7" x14ac:dyDescent="0.25">
      <c r="A156" s="3">
        <v>9</v>
      </c>
      <c r="B156" s="3" t="s">
        <v>88</v>
      </c>
      <c r="C156" s="3">
        <v>1970</v>
      </c>
      <c r="D156" s="3" t="s">
        <v>6</v>
      </c>
      <c r="E156" s="10">
        <v>14.693896619489401</v>
      </c>
      <c r="F156" s="11">
        <f>IF(ISNA(VLOOKUP($A156,ADMtotal,3,FALSE)),0,VLOOKUP($A156,ADMtotal,3,FALSE))</f>
        <v>25604.580219242005</v>
      </c>
      <c r="G156" s="12">
        <f>E156/F156</f>
        <v>5.738776614836608E-4</v>
      </c>
    </row>
    <row r="157" spans="1:7" x14ac:dyDescent="0.25">
      <c r="A157" s="3">
        <v>9</v>
      </c>
      <c r="B157" s="3" t="s">
        <v>88</v>
      </c>
      <c r="C157" s="3">
        <v>1976</v>
      </c>
      <c r="D157" s="3" t="s">
        <v>21</v>
      </c>
      <c r="E157" s="10">
        <v>17371.072237615499</v>
      </c>
      <c r="F157" s="11">
        <f>IF(ISNA(VLOOKUP($A157,ADMtotal,3,FALSE)),0,VLOOKUP($A157,ADMtotal,3,FALSE))</f>
        <v>25604.580219242005</v>
      </c>
      <c r="G157" s="12">
        <f>E157/F157</f>
        <v>0.67843612700828537</v>
      </c>
    </row>
    <row r="158" spans="1:7" x14ac:dyDescent="0.25">
      <c r="A158" s="3">
        <v>9</v>
      </c>
      <c r="B158" s="3" t="s">
        <v>88</v>
      </c>
      <c r="C158" s="3">
        <v>1977</v>
      </c>
      <c r="D158" s="3" t="s">
        <v>33</v>
      </c>
      <c r="E158" s="10">
        <v>6960.6688472880696</v>
      </c>
      <c r="F158" s="11">
        <f>IF(ISNA(VLOOKUP($A158,ADMtotal,3,FALSE)),0,VLOOKUP($A158,ADMtotal,3,FALSE))</f>
        <v>25604.580219242005</v>
      </c>
      <c r="G158" s="12">
        <f>E158/F158</f>
        <v>0.27185248840975268</v>
      </c>
    </row>
    <row r="159" spans="1:7" x14ac:dyDescent="0.25">
      <c r="A159" s="3">
        <v>9</v>
      </c>
      <c r="B159" s="3" t="s">
        <v>88</v>
      </c>
      <c r="C159" s="3">
        <v>1978</v>
      </c>
      <c r="D159" s="3" t="s">
        <v>84</v>
      </c>
      <c r="E159" s="10">
        <v>1074.69753987633</v>
      </c>
      <c r="F159" s="11">
        <f>IF(ISNA(VLOOKUP($A159,ADMtotal,3,FALSE)),0,VLOOKUP($A159,ADMtotal,3,FALSE))</f>
        <v>25604.580219242005</v>
      </c>
      <c r="G159" s="12">
        <f>E159/F159</f>
        <v>4.1972863084421434E-2</v>
      </c>
    </row>
    <row r="160" spans="1:7" x14ac:dyDescent="0.25">
      <c r="A160" s="3">
        <v>9</v>
      </c>
      <c r="B160" s="3" t="s">
        <v>88</v>
      </c>
      <c r="C160" s="3">
        <v>1994</v>
      </c>
      <c r="D160" s="3" t="s">
        <v>90</v>
      </c>
      <c r="E160" s="10">
        <v>1</v>
      </c>
      <c r="F160" s="11">
        <f>IF(ISNA(VLOOKUP($A160,ADMtotal,3,FALSE)),0,VLOOKUP($A160,ADMtotal,3,FALSE))</f>
        <v>25604.580219242005</v>
      </c>
      <c r="G160" s="12">
        <f>E160/F160</f>
        <v>3.9055512390259519E-5</v>
      </c>
    </row>
    <row r="161" spans="1:7" x14ac:dyDescent="0.25">
      <c r="A161" s="3">
        <v>9</v>
      </c>
      <c r="B161" s="3" t="s">
        <v>88</v>
      </c>
      <c r="C161" s="3">
        <v>1998</v>
      </c>
      <c r="D161" s="3" t="s">
        <v>7</v>
      </c>
      <c r="E161" s="10">
        <v>2.022222222221</v>
      </c>
      <c r="F161" s="11">
        <f>IF(ISNA(VLOOKUP($A161,ADMtotal,3,FALSE)),0,VLOOKUP($A161,ADMtotal,3,FALSE))</f>
        <v>25604.580219242005</v>
      </c>
      <c r="G161" s="12">
        <f>E161/F161</f>
        <v>7.897892505581041E-5</v>
      </c>
    </row>
    <row r="162" spans="1:7" x14ac:dyDescent="0.25">
      <c r="A162" s="3">
        <v>9</v>
      </c>
      <c r="B162" s="3" t="s">
        <v>88</v>
      </c>
      <c r="C162" s="3">
        <v>2052</v>
      </c>
      <c r="D162" s="3" t="s">
        <v>89</v>
      </c>
      <c r="E162" s="10">
        <v>9.3588235294079993</v>
      </c>
      <c r="F162" s="11">
        <f>IF(ISNA(VLOOKUP($A162,ADMtotal,3,FALSE)),0,VLOOKUP($A162,ADMtotal,3,FALSE))</f>
        <v>25604.580219242005</v>
      </c>
      <c r="G162" s="12">
        <f>E162/F162</f>
        <v>3.6551364831104648E-4</v>
      </c>
    </row>
    <row r="163" spans="1:7" x14ac:dyDescent="0.25">
      <c r="A163" s="3">
        <v>9</v>
      </c>
      <c r="B163" s="3" t="s">
        <v>88</v>
      </c>
      <c r="C163" s="3">
        <v>2053</v>
      </c>
      <c r="D163" s="3" t="s">
        <v>83</v>
      </c>
      <c r="E163" s="10">
        <v>3</v>
      </c>
      <c r="F163" s="11">
        <f>IF(ISNA(VLOOKUP($A163,ADMtotal,3,FALSE)),0,VLOOKUP($A163,ADMtotal,3,FALSE))</f>
        <v>25604.580219242005</v>
      </c>
      <c r="G163" s="12">
        <f>E163/F163</f>
        <v>1.1716653717077857E-4</v>
      </c>
    </row>
    <row r="164" spans="1:7" x14ac:dyDescent="0.25">
      <c r="A164" s="3">
        <v>9</v>
      </c>
      <c r="B164" s="3" t="s">
        <v>88</v>
      </c>
      <c r="C164" s="3">
        <v>2097</v>
      </c>
      <c r="D164" s="3" t="s">
        <v>30</v>
      </c>
      <c r="E164" s="10">
        <v>0.296511627906</v>
      </c>
      <c r="F164" s="11">
        <f>IF(ISNA(VLOOKUP($A164,ADMtotal,3,FALSE)),0,VLOOKUP($A164,ADMtotal,3,FALSE))</f>
        <v>25604.580219242005</v>
      </c>
      <c r="G164" s="12">
        <f>E164/F164</f>
        <v>1.1580413557538804E-5</v>
      </c>
    </row>
    <row r="165" spans="1:7" x14ac:dyDescent="0.25">
      <c r="A165" s="3">
        <v>9</v>
      </c>
      <c r="B165" s="3" t="s">
        <v>88</v>
      </c>
      <c r="C165" s="3">
        <v>2104</v>
      </c>
      <c r="D165" s="3" t="s">
        <v>16</v>
      </c>
      <c r="E165" s="10">
        <v>97.087777777751995</v>
      </c>
      <c r="F165" s="11">
        <f>IF(ISNA(VLOOKUP($A165,ADMtotal,3,FALSE)),0,VLOOKUP($A165,ADMtotal,3,FALSE))</f>
        <v>25604.580219242005</v>
      </c>
      <c r="G165" s="12">
        <f>E165/F165</f>
        <v>3.7918129079417559E-3</v>
      </c>
    </row>
    <row r="166" spans="1:7" x14ac:dyDescent="0.25">
      <c r="A166" s="3">
        <v>9</v>
      </c>
      <c r="B166" s="3" t="s">
        <v>88</v>
      </c>
      <c r="C166" s="3">
        <v>2187</v>
      </c>
      <c r="D166" s="3" t="s">
        <v>41</v>
      </c>
      <c r="E166" s="10">
        <v>0.19161676646699999</v>
      </c>
      <c r="F166" s="11">
        <f>IF(ISNA(VLOOKUP($A166,ADMtotal,3,FALSE)),0,VLOOKUP($A166,ADMtotal,3,FALSE))</f>
        <v>25604.580219242005</v>
      </c>
      <c r="G166" s="12">
        <f>E166/F166</f>
        <v>7.4836909969333837E-6</v>
      </c>
    </row>
    <row r="167" spans="1:7" x14ac:dyDescent="0.25">
      <c r="A167" s="3">
        <v>9</v>
      </c>
      <c r="B167" s="3" t="s">
        <v>88</v>
      </c>
      <c r="C167" s="3">
        <v>2212</v>
      </c>
      <c r="D167" s="3" t="s">
        <v>9</v>
      </c>
      <c r="E167" s="10">
        <v>0.42285714285699999</v>
      </c>
      <c r="F167" s="11">
        <f>IF(ISNA(VLOOKUP($A167,ADMtotal,3,FALSE)),0,VLOOKUP($A167,ADMtotal,3,FALSE))</f>
        <v>25604.580219242005</v>
      </c>
      <c r="G167" s="12">
        <f>E167/F167</f>
        <v>1.6514902382161305E-5</v>
      </c>
    </row>
    <row r="168" spans="1:7" x14ac:dyDescent="0.25">
      <c r="A168" s="3">
        <v>9</v>
      </c>
      <c r="B168" s="3" t="s">
        <v>88</v>
      </c>
      <c r="C168" s="3">
        <v>2248</v>
      </c>
      <c r="D168" s="3" t="s">
        <v>25</v>
      </c>
      <c r="E168" s="10">
        <v>0.26315789473599999</v>
      </c>
      <c r="F168" s="11">
        <f>IF(ISNA(VLOOKUP($A168,ADMtotal,3,FALSE)),0,VLOOKUP($A168,ADMtotal,3,FALSE))</f>
        <v>25604.580219242005</v>
      </c>
      <c r="G168" s="12">
        <f>E168/F168</f>
        <v>1.0277766418456458E-5</v>
      </c>
    </row>
    <row r="169" spans="1:7" x14ac:dyDescent="0.25">
      <c r="A169" s="3">
        <v>9</v>
      </c>
      <c r="B169" s="3" t="s">
        <v>88</v>
      </c>
      <c r="C169" s="3">
        <v>2249</v>
      </c>
      <c r="D169" s="3" t="s">
        <v>10</v>
      </c>
      <c r="E169" s="10">
        <v>9.3325086590689992</v>
      </c>
      <c r="F169" s="11">
        <f>IF(ISNA(VLOOKUP($A169,ADMtotal,3,FALSE)),0,VLOOKUP($A169,ADMtotal,3,FALSE))</f>
        <v>25604.580219242005</v>
      </c>
      <c r="G169" s="12">
        <f>E169/F169</f>
        <v>3.6448590756647358E-4</v>
      </c>
    </row>
    <row r="170" spans="1:7" x14ac:dyDescent="0.25">
      <c r="A170" s="3">
        <v>10</v>
      </c>
      <c r="B170" s="3" t="s">
        <v>91</v>
      </c>
      <c r="C170" s="3">
        <v>1965</v>
      </c>
      <c r="D170" s="3" t="s">
        <v>75</v>
      </c>
      <c r="E170" s="10">
        <v>1.0285714285709999</v>
      </c>
      <c r="F170" s="11">
        <f>IF(ISNA(VLOOKUP($A170,ADMtotal,3,FALSE)),0,VLOOKUP($A170,ADMtotal,3,FALSE))</f>
        <v>14064.600128173501</v>
      </c>
      <c r="G170" s="12">
        <f>E170/F170</f>
        <v>7.3131935440568784E-5</v>
      </c>
    </row>
    <row r="171" spans="1:7" x14ac:dyDescent="0.25">
      <c r="A171" s="3">
        <v>10</v>
      </c>
      <c r="B171" s="3" t="s">
        <v>91</v>
      </c>
      <c r="C171" s="3">
        <v>1966</v>
      </c>
      <c r="D171" s="3" t="s">
        <v>11</v>
      </c>
      <c r="E171" s="10">
        <v>93.416666666617999</v>
      </c>
      <c r="F171" s="11">
        <f>IF(ISNA(VLOOKUP($A171,ADMtotal,3,FALSE)),0,VLOOKUP($A171,ADMtotal,3,FALSE))</f>
        <v>14064.600128173501</v>
      </c>
      <c r="G171" s="12">
        <f>E171/F171</f>
        <v>6.641971034746336E-3</v>
      </c>
    </row>
    <row r="172" spans="1:7" x14ac:dyDescent="0.25">
      <c r="A172" s="3">
        <v>10</v>
      </c>
      <c r="B172" s="3" t="s">
        <v>91</v>
      </c>
      <c r="C172" s="3">
        <v>1977</v>
      </c>
      <c r="D172" s="3" t="s">
        <v>33</v>
      </c>
      <c r="E172" s="10">
        <v>1.5714285714280001</v>
      </c>
      <c r="F172" s="11">
        <f>IF(ISNA(VLOOKUP($A172,ADMtotal,3,FALSE)),0,VLOOKUP($A172,ADMtotal,3,FALSE))</f>
        <v>14064.600128173501</v>
      </c>
      <c r="G172" s="12">
        <f>E172/F172</f>
        <v>1.1172934581198603E-4</v>
      </c>
    </row>
    <row r="173" spans="1:7" x14ac:dyDescent="0.25">
      <c r="A173" s="3">
        <v>10</v>
      </c>
      <c r="B173" s="3" t="s">
        <v>91</v>
      </c>
      <c r="C173" s="3">
        <v>1990</v>
      </c>
      <c r="D173" s="3" t="s">
        <v>98</v>
      </c>
      <c r="E173" s="10">
        <v>545.76213045922805</v>
      </c>
      <c r="F173" s="11">
        <f>IF(ISNA(VLOOKUP($A173,ADMtotal,3,FALSE)),0,VLOOKUP($A173,ADMtotal,3,FALSE))</f>
        <v>14064.600128173501</v>
      </c>
      <c r="G173" s="12">
        <f>E173/F173</f>
        <v>3.8803956421482953E-2</v>
      </c>
    </row>
    <row r="174" spans="1:7" x14ac:dyDescent="0.25">
      <c r="A174" s="3">
        <v>10</v>
      </c>
      <c r="B174" s="3" t="s">
        <v>91</v>
      </c>
      <c r="C174" s="3">
        <v>1991</v>
      </c>
      <c r="D174" s="3" t="s">
        <v>94</v>
      </c>
      <c r="E174" s="10">
        <v>5819.17232924374</v>
      </c>
      <c r="F174" s="11">
        <f>IF(ISNA(VLOOKUP($A174,ADMtotal,3,FALSE)),0,VLOOKUP($A174,ADMtotal,3,FALSE))</f>
        <v>14064.600128173501</v>
      </c>
      <c r="G174" s="12">
        <f>E174/F174</f>
        <v>0.41374602023608664</v>
      </c>
    </row>
    <row r="175" spans="1:7" x14ac:dyDescent="0.25">
      <c r="A175" s="3">
        <v>10</v>
      </c>
      <c r="B175" s="3" t="s">
        <v>91</v>
      </c>
      <c r="C175" s="3">
        <v>1992</v>
      </c>
      <c r="D175" s="3" t="s">
        <v>96</v>
      </c>
      <c r="E175" s="10">
        <v>699.06144601275605</v>
      </c>
      <c r="F175" s="11">
        <f>IF(ISNA(VLOOKUP($A175,ADMtotal,3,FALSE)),0,VLOOKUP($A175,ADMtotal,3,FALSE))</f>
        <v>14064.600128173501</v>
      </c>
      <c r="G175" s="12">
        <f>E175/F175</f>
        <v>4.9703613301627488E-2</v>
      </c>
    </row>
    <row r="176" spans="1:7" x14ac:dyDescent="0.25">
      <c r="A176" s="3">
        <v>10</v>
      </c>
      <c r="B176" s="3" t="s">
        <v>91</v>
      </c>
      <c r="C176" s="3">
        <v>1993</v>
      </c>
      <c r="D176" s="3" t="s">
        <v>93</v>
      </c>
      <c r="E176" s="10">
        <v>196.12131519271199</v>
      </c>
      <c r="F176" s="11">
        <f>IF(ISNA(VLOOKUP($A176,ADMtotal,3,FALSE)),0,VLOOKUP($A176,ADMtotal,3,FALSE))</f>
        <v>14064.600128173501</v>
      </c>
      <c r="G176" s="12">
        <f>E176/F176</f>
        <v>1.3944322156721088E-2</v>
      </c>
    </row>
    <row r="177" spans="1:7" x14ac:dyDescent="0.25">
      <c r="A177" s="3">
        <v>10</v>
      </c>
      <c r="B177" s="3" t="s">
        <v>91</v>
      </c>
      <c r="C177" s="3">
        <v>1994</v>
      </c>
      <c r="D177" s="3" t="s">
        <v>90</v>
      </c>
      <c r="E177" s="10">
        <v>1412.9156225070401</v>
      </c>
      <c r="F177" s="11">
        <f>IF(ISNA(VLOOKUP($A177,ADMtotal,3,FALSE)),0,VLOOKUP($A177,ADMtotal,3,FALSE))</f>
        <v>14064.600128173501</v>
      </c>
      <c r="G177" s="12">
        <f>E177/F177</f>
        <v>0.10045899703019345</v>
      </c>
    </row>
    <row r="178" spans="1:7" x14ac:dyDescent="0.25">
      <c r="A178" s="3">
        <v>10</v>
      </c>
      <c r="B178" s="3" t="s">
        <v>91</v>
      </c>
      <c r="C178" s="3">
        <v>1995</v>
      </c>
      <c r="D178" s="3" t="s">
        <v>92</v>
      </c>
      <c r="E178" s="10">
        <v>190.071428571398</v>
      </c>
      <c r="F178" s="11">
        <f>IF(ISNA(VLOOKUP($A178,ADMtotal,3,FALSE)),0,VLOOKUP($A178,ADMtotal,3,FALSE))</f>
        <v>14064.600128173501</v>
      </c>
      <c r="G178" s="12">
        <f>E178/F178</f>
        <v>1.3514172236625231E-2</v>
      </c>
    </row>
    <row r="179" spans="1:7" x14ac:dyDescent="0.25">
      <c r="A179" s="3">
        <v>10</v>
      </c>
      <c r="B179" s="3" t="s">
        <v>91</v>
      </c>
      <c r="C179" s="3">
        <v>1996</v>
      </c>
      <c r="D179" s="3" t="s">
        <v>97</v>
      </c>
      <c r="E179" s="10">
        <v>299.323209562025</v>
      </c>
      <c r="F179" s="11">
        <f>IF(ISNA(VLOOKUP($A179,ADMtotal,3,FALSE)),0,VLOOKUP($A179,ADMtotal,3,FALSE))</f>
        <v>14064.600128173501</v>
      </c>
      <c r="G179" s="12">
        <f>E179/F179</f>
        <v>2.1282027703186226E-2</v>
      </c>
    </row>
    <row r="180" spans="1:7" x14ac:dyDescent="0.25">
      <c r="A180" s="3">
        <v>10</v>
      </c>
      <c r="B180" s="3" t="s">
        <v>91</v>
      </c>
      <c r="C180" s="3">
        <v>1997</v>
      </c>
      <c r="D180" s="3" t="s">
        <v>104</v>
      </c>
      <c r="E180" s="10">
        <v>259.13306122439798</v>
      </c>
      <c r="F180" s="11">
        <f>IF(ISNA(VLOOKUP($A180,ADMtotal,3,FALSE)),0,VLOOKUP($A180,ADMtotal,3,FALSE))</f>
        <v>14064.600128173501</v>
      </c>
      <c r="G180" s="12">
        <f>E180/F180</f>
        <v>1.8424488351098986E-2</v>
      </c>
    </row>
    <row r="181" spans="1:7" x14ac:dyDescent="0.25">
      <c r="A181" s="3">
        <v>10</v>
      </c>
      <c r="B181" s="3" t="s">
        <v>91</v>
      </c>
      <c r="C181" s="3">
        <v>1998</v>
      </c>
      <c r="D181" s="3" t="s">
        <v>7</v>
      </c>
      <c r="E181" s="10">
        <v>276.77174460985498</v>
      </c>
      <c r="F181" s="11">
        <f>IF(ISNA(VLOOKUP($A181,ADMtotal,3,FALSE)),0,VLOOKUP($A181,ADMtotal,3,FALSE))</f>
        <v>14064.600128173501</v>
      </c>
      <c r="G181" s="12">
        <f>E181/F181</f>
        <v>1.9678607431962442E-2</v>
      </c>
    </row>
    <row r="182" spans="1:7" x14ac:dyDescent="0.25">
      <c r="A182" s="3">
        <v>10</v>
      </c>
      <c r="B182" s="3" t="s">
        <v>91</v>
      </c>
      <c r="C182" s="3">
        <v>1999</v>
      </c>
      <c r="D182" s="3" t="s">
        <v>99</v>
      </c>
      <c r="E182" s="10">
        <v>387.92816091947799</v>
      </c>
      <c r="F182" s="11">
        <f>IF(ISNA(VLOOKUP($A182,ADMtotal,3,FALSE)),0,VLOOKUP($A182,ADMtotal,3,FALSE))</f>
        <v>14064.600128173501</v>
      </c>
      <c r="G182" s="12">
        <f>E182/F182</f>
        <v>2.7581883408288287E-2</v>
      </c>
    </row>
    <row r="183" spans="1:7" x14ac:dyDescent="0.25">
      <c r="A183" s="3">
        <v>10</v>
      </c>
      <c r="B183" s="3" t="s">
        <v>91</v>
      </c>
      <c r="C183" s="3">
        <v>2000</v>
      </c>
      <c r="D183" s="3" t="s">
        <v>95</v>
      </c>
      <c r="E183" s="10">
        <v>296.07615894030602</v>
      </c>
      <c r="F183" s="11">
        <f>IF(ISNA(VLOOKUP($A183,ADMtotal,3,FALSE)),0,VLOOKUP($A183,ADMtotal,3,FALSE))</f>
        <v>14064.600128173501</v>
      </c>
      <c r="G183" s="12">
        <f>E183/F183</f>
        <v>2.1051160803869647E-2</v>
      </c>
    </row>
    <row r="184" spans="1:7" x14ac:dyDescent="0.25">
      <c r="A184" s="3">
        <v>10</v>
      </c>
      <c r="B184" s="3" t="s">
        <v>91</v>
      </c>
      <c r="C184" s="3">
        <v>2001</v>
      </c>
      <c r="D184" s="3" t="s">
        <v>80</v>
      </c>
      <c r="E184" s="10">
        <v>645.29500789518397</v>
      </c>
      <c r="F184" s="11">
        <f>IF(ISNA(VLOOKUP($A184,ADMtotal,3,FALSE)),0,VLOOKUP($A184,ADMtotal,3,FALSE))</f>
        <v>14064.600128173501</v>
      </c>
      <c r="G184" s="12">
        <f>E184/F184</f>
        <v>4.5880793055933483E-2</v>
      </c>
    </row>
    <row r="185" spans="1:7" x14ac:dyDescent="0.25">
      <c r="A185" s="3">
        <v>10</v>
      </c>
      <c r="B185" s="3" t="s">
        <v>91</v>
      </c>
      <c r="C185" s="3">
        <v>2002</v>
      </c>
      <c r="D185" s="3" t="s">
        <v>103</v>
      </c>
      <c r="E185" s="10">
        <v>1389.1403034402599</v>
      </c>
      <c r="F185" s="11">
        <f>IF(ISNA(VLOOKUP($A185,ADMtotal,3,FALSE)),0,VLOOKUP($A185,ADMtotal,3,FALSE))</f>
        <v>14064.600128173501</v>
      </c>
      <c r="G185" s="12">
        <f>E185/F185</f>
        <v>9.8768560128318458E-2</v>
      </c>
    </row>
    <row r="186" spans="1:7" x14ac:dyDescent="0.25">
      <c r="A186" s="3">
        <v>10</v>
      </c>
      <c r="B186" s="3" t="s">
        <v>91</v>
      </c>
      <c r="C186" s="3">
        <v>2003</v>
      </c>
      <c r="D186" s="3" t="s">
        <v>101</v>
      </c>
      <c r="E186" s="10">
        <v>1316.28391795743</v>
      </c>
      <c r="F186" s="11">
        <f>IF(ISNA(VLOOKUP($A186,ADMtotal,3,FALSE)),0,VLOOKUP($A186,ADMtotal,3,FALSE))</f>
        <v>14064.600128173501</v>
      </c>
      <c r="G186" s="12">
        <f>E186/F186</f>
        <v>9.3588435217629565E-2</v>
      </c>
    </row>
    <row r="187" spans="1:7" x14ac:dyDescent="0.25">
      <c r="A187" s="3">
        <v>10</v>
      </c>
      <c r="B187" s="3" t="s">
        <v>91</v>
      </c>
      <c r="C187" s="3">
        <v>2055</v>
      </c>
      <c r="D187" s="3" t="s">
        <v>102</v>
      </c>
      <c r="E187" s="10">
        <v>25.772183065084</v>
      </c>
      <c r="F187" s="11">
        <f>IF(ISNA(VLOOKUP($A187,ADMtotal,3,FALSE)),0,VLOOKUP($A187,ADMtotal,3,FALSE))</f>
        <v>14064.600128173501</v>
      </c>
      <c r="G187" s="12">
        <f>E187/F187</f>
        <v>1.8324149161879446E-3</v>
      </c>
    </row>
    <row r="188" spans="1:7" x14ac:dyDescent="0.25">
      <c r="A188" s="3">
        <v>10</v>
      </c>
      <c r="B188" s="3" t="s">
        <v>91</v>
      </c>
      <c r="C188" s="3">
        <v>2083</v>
      </c>
      <c r="D188" s="3" t="s">
        <v>100</v>
      </c>
      <c r="E188" s="10">
        <v>0.51149425287299999</v>
      </c>
      <c r="F188" s="11">
        <f>IF(ISNA(VLOOKUP($A188,ADMtotal,3,FALSE)),0,VLOOKUP($A188,ADMtotal,3,FALSE))</f>
        <v>14064.600128173501</v>
      </c>
      <c r="G188" s="12">
        <f>E188/F188</f>
        <v>3.6367493438252849E-5</v>
      </c>
    </row>
    <row r="189" spans="1:7" x14ac:dyDescent="0.25">
      <c r="A189" s="3">
        <v>10</v>
      </c>
      <c r="B189" s="3" t="s">
        <v>91</v>
      </c>
      <c r="C189" s="3">
        <v>2087</v>
      </c>
      <c r="D189" s="3" t="s">
        <v>81</v>
      </c>
      <c r="E189" s="10">
        <v>34.553428571423098</v>
      </c>
      <c r="F189" s="11">
        <f>IF(ISNA(VLOOKUP($A189,ADMtotal,3,FALSE)),0,VLOOKUP($A189,ADMtotal,3,FALSE))</f>
        <v>14064.600128173501</v>
      </c>
      <c r="G189" s="12">
        <f>E189/F189</f>
        <v>2.4567657989939865E-3</v>
      </c>
    </row>
    <row r="190" spans="1:7" x14ac:dyDescent="0.25">
      <c r="A190" s="3">
        <v>10</v>
      </c>
      <c r="B190" s="3" t="s">
        <v>91</v>
      </c>
      <c r="C190" s="3">
        <v>2097</v>
      </c>
      <c r="D190" s="3" t="s">
        <v>30</v>
      </c>
      <c r="E190" s="10">
        <v>2</v>
      </c>
      <c r="F190" s="11">
        <f>IF(ISNA(VLOOKUP($A190,ADMtotal,3,FALSE)),0,VLOOKUP($A190,ADMtotal,3,FALSE))</f>
        <v>14064.600128173501</v>
      </c>
      <c r="G190" s="12">
        <f>E190/F190</f>
        <v>1.4220098557894302E-4</v>
      </c>
    </row>
    <row r="191" spans="1:7" x14ac:dyDescent="0.25">
      <c r="A191" s="3">
        <v>10</v>
      </c>
      <c r="B191" s="3" t="s">
        <v>91</v>
      </c>
      <c r="C191" s="3">
        <v>2101</v>
      </c>
      <c r="D191" s="3" t="s">
        <v>29</v>
      </c>
      <c r="E191" s="10">
        <v>0.26162790697600002</v>
      </c>
      <c r="F191" s="11">
        <f>IF(ISNA(VLOOKUP($A191,ADMtotal,3,FALSE)),0,VLOOKUP($A191,ADMtotal,3,FALSE))</f>
        <v>14064.600128173501</v>
      </c>
      <c r="G191" s="12">
        <f>E191/F191</f>
        <v>1.8601873113471612E-5</v>
      </c>
    </row>
    <row r="192" spans="1:7" x14ac:dyDescent="0.25">
      <c r="A192" s="3">
        <v>10</v>
      </c>
      <c r="B192" s="3" t="s">
        <v>91</v>
      </c>
      <c r="C192" s="3">
        <v>2104</v>
      </c>
      <c r="D192" s="3" t="s">
        <v>16</v>
      </c>
      <c r="E192" s="10">
        <v>140.16682539678001</v>
      </c>
      <c r="F192" s="11">
        <f>IF(ISNA(VLOOKUP($A192,ADMtotal,3,FALSE)),0,VLOOKUP($A192,ADMtotal,3,FALSE))</f>
        <v>14064.600128173501</v>
      </c>
      <c r="G192" s="12">
        <f>E192/F192</f>
        <v>9.965930358446869E-3</v>
      </c>
    </row>
    <row r="193" spans="1:7" x14ac:dyDescent="0.25">
      <c r="A193" s="3">
        <v>10</v>
      </c>
      <c r="B193" s="3" t="s">
        <v>91</v>
      </c>
      <c r="C193" s="3">
        <v>2180</v>
      </c>
      <c r="D193" s="3" t="s">
        <v>15</v>
      </c>
      <c r="E193" s="10">
        <v>2</v>
      </c>
      <c r="F193" s="11">
        <f>IF(ISNA(VLOOKUP($A193,ADMtotal,3,FALSE)),0,VLOOKUP($A193,ADMtotal,3,FALSE))</f>
        <v>14064.600128173501</v>
      </c>
      <c r="G193" s="12">
        <f>E193/F193</f>
        <v>1.4220098557894302E-4</v>
      </c>
    </row>
    <row r="194" spans="1:7" x14ac:dyDescent="0.25">
      <c r="A194" s="3">
        <v>10</v>
      </c>
      <c r="B194" s="3" t="s">
        <v>91</v>
      </c>
      <c r="C194" s="3">
        <v>2245</v>
      </c>
      <c r="D194" s="3" t="s">
        <v>26</v>
      </c>
      <c r="E194" s="10">
        <v>1.0585774058570001</v>
      </c>
      <c r="F194" s="11">
        <f>IF(ISNA(VLOOKUP($A194,ADMtotal,3,FALSE)),0,VLOOKUP($A194,ADMtotal,3,FALSE))</f>
        <v>14064.600128173501</v>
      </c>
      <c r="G194" s="12">
        <f>E194/F194</f>
        <v>7.5265375212233088E-5</v>
      </c>
    </row>
    <row r="195" spans="1:7" x14ac:dyDescent="0.25">
      <c r="A195" s="3">
        <v>10</v>
      </c>
      <c r="B195" s="3" t="s">
        <v>91</v>
      </c>
      <c r="C195" s="3">
        <v>2248</v>
      </c>
      <c r="D195" s="3" t="s">
        <v>25</v>
      </c>
      <c r="E195" s="10">
        <v>15</v>
      </c>
      <c r="F195" s="11">
        <f>IF(ISNA(VLOOKUP($A195,ADMtotal,3,FALSE)),0,VLOOKUP($A195,ADMtotal,3,FALSE))</f>
        <v>14064.600128173501</v>
      </c>
      <c r="G195" s="12">
        <f>E195/F195</f>
        <v>1.0665073918420726E-3</v>
      </c>
    </row>
    <row r="196" spans="1:7" x14ac:dyDescent="0.25">
      <c r="A196" s="3">
        <v>10</v>
      </c>
      <c r="B196" s="3" t="s">
        <v>91</v>
      </c>
      <c r="C196" s="3">
        <v>2249</v>
      </c>
      <c r="D196" s="3" t="s">
        <v>10</v>
      </c>
      <c r="E196" s="10">
        <v>14.203488372081001</v>
      </c>
      <c r="F196" s="11">
        <f>IF(ISNA(VLOOKUP($A196,ADMtotal,3,FALSE)),0,VLOOKUP($A196,ADMtotal,3,FALSE))</f>
        <v>14064.600128173501</v>
      </c>
      <c r="G196" s="12">
        <f>E196/F196</f>
        <v>1.0098750225844876E-3</v>
      </c>
    </row>
    <row r="197" spans="1:7" x14ac:dyDescent="0.25">
      <c r="A197" s="3">
        <v>11</v>
      </c>
      <c r="B197" s="3" t="s">
        <v>105</v>
      </c>
      <c r="C197" s="3">
        <v>2005</v>
      </c>
      <c r="D197" s="3" t="s">
        <v>106</v>
      </c>
      <c r="E197" s="10">
        <v>162.51333333331499</v>
      </c>
      <c r="F197" s="11">
        <f>IF(ISNA(VLOOKUP($A197,ADMtotal,3,FALSE)),0,VLOOKUP($A197,ADMtotal,3,FALSE))</f>
        <v>289.25457622852599</v>
      </c>
      <c r="G197" s="12">
        <f>E197/F197</f>
        <v>0.56183496023558532</v>
      </c>
    </row>
    <row r="198" spans="1:7" x14ac:dyDescent="0.25">
      <c r="A198" s="3">
        <v>11</v>
      </c>
      <c r="B198" s="3" t="s">
        <v>105</v>
      </c>
      <c r="C198" s="3">
        <v>2006</v>
      </c>
      <c r="D198" s="3" t="s">
        <v>107</v>
      </c>
      <c r="E198" s="10">
        <v>123.656912751672</v>
      </c>
      <c r="F198" s="11">
        <f>IF(ISNA(VLOOKUP($A198,ADMtotal,3,FALSE)),0,VLOOKUP($A198,ADMtotal,3,FALSE))</f>
        <v>289.25457622852599</v>
      </c>
      <c r="G198" s="12">
        <f>E198/F198</f>
        <v>0.4275020100424502</v>
      </c>
    </row>
    <row r="199" spans="1:7" x14ac:dyDescent="0.25">
      <c r="A199" s="3">
        <v>11</v>
      </c>
      <c r="B199" s="3" t="s">
        <v>105</v>
      </c>
      <c r="C199" s="3">
        <v>2104</v>
      </c>
      <c r="D199" s="3" t="s">
        <v>16</v>
      </c>
      <c r="E199" s="10">
        <v>1</v>
      </c>
      <c r="F199" s="11">
        <f>IF(ISNA(VLOOKUP($A199,ADMtotal,3,FALSE)),0,VLOOKUP($A199,ADMtotal,3,FALSE))</f>
        <v>289.25457622852599</v>
      </c>
      <c r="G199" s="12">
        <f>E199/F199</f>
        <v>3.4571622445480296E-3</v>
      </c>
    </row>
    <row r="200" spans="1:7" x14ac:dyDescent="0.25">
      <c r="A200" s="3">
        <v>11</v>
      </c>
      <c r="B200" s="3" t="s">
        <v>105</v>
      </c>
      <c r="C200" s="3">
        <v>2195</v>
      </c>
      <c r="D200" s="3" t="s">
        <v>108</v>
      </c>
      <c r="E200" s="10">
        <v>0.85227272727199999</v>
      </c>
      <c r="F200" s="11">
        <f>IF(ISNA(VLOOKUP($A200,ADMtotal,3,FALSE)),0,VLOOKUP($A200,ADMtotal,3,FALSE))</f>
        <v>289.25457622852599</v>
      </c>
      <c r="G200" s="12">
        <f>E200/F200</f>
        <v>2.9464450947827379E-3</v>
      </c>
    </row>
    <row r="201" spans="1:7" x14ac:dyDescent="0.25">
      <c r="A201" s="3">
        <v>11</v>
      </c>
      <c r="B201" s="3" t="s">
        <v>105</v>
      </c>
      <c r="C201" s="3">
        <v>2248</v>
      </c>
      <c r="D201" s="3" t="s">
        <v>25</v>
      </c>
      <c r="E201" s="10">
        <v>1.2320574162669999</v>
      </c>
      <c r="F201" s="11">
        <f>IF(ISNA(VLOOKUP($A201,ADMtotal,3,FALSE)),0,VLOOKUP($A201,ADMtotal,3,FALSE))</f>
        <v>289.25457622852599</v>
      </c>
      <c r="G201" s="12">
        <f>E201/F201</f>
        <v>4.2594223826336675E-3</v>
      </c>
    </row>
    <row r="202" spans="1:7" x14ac:dyDescent="0.25">
      <c r="A202" s="3">
        <v>12</v>
      </c>
      <c r="B202" s="3" t="s">
        <v>109</v>
      </c>
      <c r="C202" s="3">
        <v>1896</v>
      </c>
      <c r="D202" s="3" t="s">
        <v>4</v>
      </c>
      <c r="E202" s="10">
        <v>0.97241379310300002</v>
      </c>
      <c r="F202" s="11">
        <f>IF(ISNA(VLOOKUP($A202,ADMtotal,3,FALSE)),0,VLOOKUP($A202,ADMtotal,3,FALSE))</f>
        <v>912.15587252875207</v>
      </c>
      <c r="G202" s="12">
        <f>E202/F202</f>
        <v>1.066060990658533E-3</v>
      </c>
    </row>
    <row r="203" spans="1:7" x14ac:dyDescent="0.25">
      <c r="A203" s="3">
        <v>12</v>
      </c>
      <c r="B203" s="3" t="s">
        <v>109</v>
      </c>
      <c r="C203" s="3">
        <v>1966</v>
      </c>
      <c r="D203" s="3" t="s">
        <v>11</v>
      </c>
      <c r="E203" s="10">
        <v>1.7833333333329999</v>
      </c>
      <c r="F203" s="11">
        <f>IF(ISNA(VLOOKUP($A203,ADMtotal,3,FALSE)),0,VLOOKUP($A203,ADMtotal,3,FALSE))</f>
        <v>912.15587252875207</v>
      </c>
      <c r="G203" s="12">
        <f>E203/F203</f>
        <v>1.9550752092283301E-3</v>
      </c>
    </row>
    <row r="204" spans="1:7" x14ac:dyDescent="0.25">
      <c r="A204" s="3">
        <v>12</v>
      </c>
      <c r="B204" s="3" t="s">
        <v>109</v>
      </c>
      <c r="C204" s="3">
        <v>1998</v>
      </c>
      <c r="D204" s="3" t="s">
        <v>7</v>
      </c>
      <c r="E204" s="10">
        <v>3.0777777777750002</v>
      </c>
      <c r="F204" s="11">
        <f>IF(ISNA(VLOOKUP($A204,ADMtotal,3,FALSE)),0,VLOOKUP($A204,ADMtotal,3,FALSE))</f>
        <v>912.15587252875207</v>
      </c>
      <c r="G204" s="12">
        <f>E204/F204</f>
        <v>3.3741796445847972E-3</v>
      </c>
    </row>
    <row r="205" spans="1:7" x14ac:dyDescent="0.25">
      <c r="A205" s="3">
        <v>12</v>
      </c>
      <c r="B205" s="3" t="s">
        <v>109</v>
      </c>
      <c r="C205" s="3">
        <v>2008</v>
      </c>
      <c r="D205" s="3" t="s">
        <v>112</v>
      </c>
      <c r="E205" s="10">
        <v>610.99445086093397</v>
      </c>
      <c r="F205" s="11">
        <f>IF(ISNA(VLOOKUP($A205,ADMtotal,3,FALSE)),0,VLOOKUP($A205,ADMtotal,3,FALSE))</f>
        <v>912.15587252875207</v>
      </c>
      <c r="G205" s="12">
        <f>E205/F205</f>
        <v>0.66983557225486678</v>
      </c>
    </row>
    <row r="206" spans="1:7" x14ac:dyDescent="0.25">
      <c r="A206" s="3">
        <v>12</v>
      </c>
      <c r="B206" s="3" t="s">
        <v>109</v>
      </c>
      <c r="C206" s="3">
        <v>2009</v>
      </c>
      <c r="D206" s="3" t="s">
        <v>115</v>
      </c>
      <c r="E206" s="10">
        <v>143.52941176468701</v>
      </c>
      <c r="F206" s="11">
        <f>IF(ISNA(VLOOKUP($A206,ADMtotal,3,FALSE)),0,VLOOKUP($A206,ADMtotal,3,FALSE))</f>
        <v>912.15587252875207</v>
      </c>
      <c r="G206" s="12">
        <f>E206/F206</f>
        <v>0.15735184751569181</v>
      </c>
    </row>
    <row r="207" spans="1:7" x14ac:dyDescent="0.25">
      <c r="A207" s="3">
        <v>12</v>
      </c>
      <c r="B207" s="3" t="s">
        <v>109</v>
      </c>
      <c r="C207" s="3">
        <v>2010</v>
      </c>
      <c r="D207" s="3" t="s">
        <v>114</v>
      </c>
      <c r="E207" s="10">
        <v>63.851612903223</v>
      </c>
      <c r="F207" s="11">
        <f>IF(ISNA(VLOOKUP($A207,ADMtotal,3,FALSE)),0,VLOOKUP($A207,ADMtotal,3,FALSE))</f>
        <v>912.15587252875207</v>
      </c>
      <c r="G207" s="12">
        <f>E207/F207</f>
        <v>7.0000769414780409E-2</v>
      </c>
    </row>
    <row r="208" spans="1:7" x14ac:dyDescent="0.25">
      <c r="A208" s="3">
        <v>12</v>
      </c>
      <c r="B208" s="3" t="s">
        <v>109</v>
      </c>
      <c r="C208" s="3">
        <v>2011</v>
      </c>
      <c r="D208" s="3" t="s">
        <v>110</v>
      </c>
      <c r="E208" s="10">
        <v>49.743589743582</v>
      </c>
      <c r="F208" s="11">
        <f>IF(ISNA(VLOOKUP($A208,ADMtotal,3,FALSE)),0,VLOOKUP($A208,ADMtotal,3,FALSE))</f>
        <v>912.15587252875207</v>
      </c>
      <c r="G208" s="12">
        <f>E208/F208</f>
        <v>5.4534089229375686E-2</v>
      </c>
    </row>
    <row r="209" spans="1:7" x14ac:dyDescent="0.25">
      <c r="A209" s="3">
        <v>12</v>
      </c>
      <c r="B209" s="3" t="s">
        <v>109</v>
      </c>
      <c r="C209" s="3">
        <v>2012</v>
      </c>
      <c r="D209" s="3" t="s">
        <v>113</v>
      </c>
      <c r="E209" s="10">
        <v>31.986486486482999</v>
      </c>
      <c r="F209" s="11">
        <f>IF(ISNA(VLOOKUP($A209,ADMtotal,3,FALSE)),0,VLOOKUP($A209,ADMtotal,3,FALSE))</f>
        <v>912.15587252875207</v>
      </c>
      <c r="G209" s="12">
        <f>E209/F209</f>
        <v>3.5066908463580335E-2</v>
      </c>
    </row>
    <row r="210" spans="1:7" x14ac:dyDescent="0.25">
      <c r="A210" s="3">
        <v>12</v>
      </c>
      <c r="B210" s="3" t="s">
        <v>109</v>
      </c>
      <c r="C210" s="3">
        <v>2023</v>
      </c>
      <c r="D210" s="3" t="s">
        <v>111</v>
      </c>
      <c r="E210" s="10">
        <v>1</v>
      </c>
      <c r="F210" s="11">
        <f>IF(ISNA(VLOOKUP($A210,ADMtotal,3,FALSE)),0,VLOOKUP($A210,ADMtotal,3,FALSE))</f>
        <v>912.15587252875207</v>
      </c>
      <c r="G210" s="12">
        <f>E210/F210</f>
        <v>1.0963038556422592E-3</v>
      </c>
    </row>
    <row r="211" spans="1:7" x14ac:dyDescent="0.25">
      <c r="A211" s="3">
        <v>12</v>
      </c>
      <c r="B211" s="3" t="s">
        <v>109</v>
      </c>
      <c r="C211" s="3">
        <v>2104</v>
      </c>
      <c r="D211" s="3" t="s">
        <v>16</v>
      </c>
      <c r="E211" s="10">
        <v>4.3388888888880004</v>
      </c>
      <c r="F211" s="11">
        <f>IF(ISNA(VLOOKUP($A211,ADMtotal,3,FALSE)),0,VLOOKUP($A211,ADMtotal,3,FALSE))</f>
        <v>912.15587252875207</v>
      </c>
      <c r="G211" s="12">
        <f>E211/F211</f>
        <v>4.7567406180912732E-3</v>
      </c>
    </row>
    <row r="212" spans="1:7" x14ac:dyDescent="0.25">
      <c r="A212" s="3">
        <v>12</v>
      </c>
      <c r="B212" s="3" t="s">
        <v>109</v>
      </c>
      <c r="C212" s="3">
        <v>2249</v>
      </c>
      <c r="D212" s="3" t="s">
        <v>10</v>
      </c>
      <c r="E212" s="10">
        <v>0.87790697674399998</v>
      </c>
      <c r="F212" s="11">
        <f>IF(ISNA(VLOOKUP($A212,ADMtotal,3,FALSE)),0,VLOOKUP($A212,ADMtotal,3,FALSE))</f>
        <v>912.15587252875207</v>
      </c>
      <c r="G212" s="12">
        <f>E212/F212</f>
        <v>9.6245280349968642E-4</v>
      </c>
    </row>
    <row r="213" spans="1:7" x14ac:dyDescent="0.25">
      <c r="A213" s="3">
        <v>13</v>
      </c>
      <c r="B213" s="3" t="s">
        <v>116</v>
      </c>
      <c r="C213" s="3">
        <v>1966</v>
      </c>
      <c r="D213" s="3" t="s">
        <v>11</v>
      </c>
      <c r="E213" s="10">
        <v>1.8222222222210001</v>
      </c>
      <c r="F213" s="11">
        <f>IF(ISNA(VLOOKUP($A213,ADMtotal,3,FALSE)),0,VLOOKUP($A213,ADMtotal,3,FALSE))</f>
        <v>1187.2038614917726</v>
      </c>
      <c r="G213" s="12">
        <f>E213/F213</f>
        <v>1.5348856934573136E-3</v>
      </c>
    </row>
    <row r="214" spans="1:7" x14ac:dyDescent="0.25">
      <c r="A214" s="3">
        <v>13</v>
      </c>
      <c r="B214" s="3" t="s">
        <v>116</v>
      </c>
      <c r="C214" s="3">
        <v>2014</v>
      </c>
      <c r="D214" s="3" t="s">
        <v>121</v>
      </c>
      <c r="E214" s="10">
        <v>863.58771921730602</v>
      </c>
      <c r="F214" s="11">
        <f>IF(ISNA(VLOOKUP($A214,ADMtotal,3,FALSE)),0,VLOOKUP($A214,ADMtotal,3,FALSE))</f>
        <v>1187.2038614917726</v>
      </c>
      <c r="G214" s="12">
        <f>E214/F214</f>
        <v>0.72741316569857761</v>
      </c>
    </row>
    <row r="215" spans="1:7" x14ac:dyDescent="0.25">
      <c r="A215" s="3">
        <v>13</v>
      </c>
      <c r="B215" s="3" t="s">
        <v>116</v>
      </c>
      <c r="C215" s="3">
        <v>2015</v>
      </c>
      <c r="D215" s="3" t="s">
        <v>122</v>
      </c>
      <c r="E215" s="10">
        <v>55.723404255313</v>
      </c>
      <c r="F215" s="11">
        <f>IF(ISNA(VLOOKUP($A215,ADMtotal,3,FALSE)),0,VLOOKUP($A215,ADMtotal,3,FALSE))</f>
        <v>1187.2038614917726</v>
      </c>
      <c r="G215" s="12">
        <f>E215/F215</f>
        <v>4.6936677063443975E-2</v>
      </c>
    </row>
    <row r="216" spans="1:7" x14ac:dyDescent="0.25">
      <c r="A216" s="3">
        <v>13</v>
      </c>
      <c r="B216" s="3" t="s">
        <v>116</v>
      </c>
      <c r="C216" s="3">
        <v>2016</v>
      </c>
      <c r="D216" s="3" t="s">
        <v>125</v>
      </c>
      <c r="E216" s="10">
        <v>5</v>
      </c>
      <c r="F216" s="11">
        <f>IF(ISNA(VLOOKUP($A216,ADMtotal,3,FALSE)),0,VLOOKUP($A216,ADMtotal,3,FALSE))</f>
        <v>1187.2038614917726</v>
      </c>
      <c r="G216" s="12">
        <f>E216/F216</f>
        <v>4.2115765979039901E-3</v>
      </c>
    </row>
    <row r="217" spans="1:7" x14ac:dyDescent="0.25">
      <c r="A217" s="3">
        <v>13</v>
      </c>
      <c r="B217" s="3" t="s">
        <v>116</v>
      </c>
      <c r="C217" s="3">
        <v>2017</v>
      </c>
      <c r="D217" s="3" t="s">
        <v>117</v>
      </c>
      <c r="E217" s="10">
        <v>5.463087248321</v>
      </c>
      <c r="F217" s="11">
        <f>IF(ISNA(VLOOKUP($A217,ADMtotal,3,FALSE)),0,VLOOKUP($A217,ADMtotal,3,FALSE))</f>
        <v>1187.2038614917726</v>
      </c>
      <c r="G217" s="12">
        <f>E217/F217</f>
        <v>4.6016420814672856E-3</v>
      </c>
    </row>
    <row r="218" spans="1:7" x14ac:dyDescent="0.25">
      <c r="A218" s="3">
        <v>13</v>
      </c>
      <c r="B218" s="3" t="s">
        <v>116</v>
      </c>
      <c r="C218" s="3">
        <v>2018</v>
      </c>
      <c r="D218" s="3" t="s">
        <v>127</v>
      </c>
      <c r="E218" s="10">
        <v>13</v>
      </c>
      <c r="F218" s="11">
        <f>IF(ISNA(VLOOKUP($A218,ADMtotal,3,FALSE)),0,VLOOKUP($A218,ADMtotal,3,FALSE))</f>
        <v>1187.2038614917726</v>
      </c>
      <c r="G218" s="12">
        <f>E218/F218</f>
        <v>1.0950099154550376E-2</v>
      </c>
    </row>
    <row r="219" spans="1:7" x14ac:dyDescent="0.25">
      <c r="A219" s="3">
        <v>13</v>
      </c>
      <c r="B219" s="3" t="s">
        <v>116</v>
      </c>
      <c r="C219" s="3">
        <v>2019</v>
      </c>
      <c r="D219" s="3" t="s">
        <v>119</v>
      </c>
      <c r="E219" s="10">
        <v>6.8785714285699999</v>
      </c>
      <c r="F219" s="11">
        <f>IF(ISNA(VLOOKUP($A219,ADMtotal,3,FALSE)),0,VLOOKUP($A219,ADMtotal,3,FALSE))</f>
        <v>1187.2038614917726</v>
      </c>
      <c r="G219" s="12">
        <f>E219/F219</f>
        <v>5.7939260911152868E-3</v>
      </c>
    </row>
    <row r="220" spans="1:7" x14ac:dyDescent="0.25">
      <c r="A220" s="3">
        <v>13</v>
      </c>
      <c r="B220" s="3" t="s">
        <v>116</v>
      </c>
      <c r="C220" s="3">
        <v>2020</v>
      </c>
      <c r="D220" s="3" t="s">
        <v>120</v>
      </c>
      <c r="E220" s="10">
        <v>165.24777616670099</v>
      </c>
      <c r="F220" s="11">
        <f>IF(ISNA(VLOOKUP($A220,ADMtotal,3,FALSE)),0,VLOOKUP($A220,ADMtotal,3,FALSE))</f>
        <v>1187.2038614917726</v>
      </c>
      <c r="G220" s="12">
        <f>E220/F220</f>
        <v>0.13919073339187094</v>
      </c>
    </row>
    <row r="221" spans="1:7" x14ac:dyDescent="0.25">
      <c r="A221" s="3">
        <v>13</v>
      </c>
      <c r="B221" s="3" t="s">
        <v>116</v>
      </c>
      <c r="C221" s="3">
        <v>2021</v>
      </c>
      <c r="D221" s="3" t="s">
        <v>118</v>
      </c>
      <c r="E221" s="10">
        <v>2.2307692307689999</v>
      </c>
      <c r="F221" s="11">
        <f>IF(ISNA(VLOOKUP($A221,ADMtotal,3,FALSE)),0,VLOOKUP($A221,ADMtotal,3,FALSE))</f>
        <v>1187.2038614917726</v>
      </c>
      <c r="G221" s="12">
        <f>E221/F221</f>
        <v>1.8790110975262012E-3</v>
      </c>
    </row>
    <row r="222" spans="1:7" x14ac:dyDescent="0.25">
      <c r="A222" s="3">
        <v>13</v>
      </c>
      <c r="B222" s="3" t="s">
        <v>116</v>
      </c>
      <c r="C222" s="3">
        <v>2022</v>
      </c>
      <c r="D222" s="3" t="s">
        <v>126</v>
      </c>
      <c r="E222" s="10">
        <v>11.55</v>
      </c>
      <c r="F222" s="11">
        <f>IF(ISNA(VLOOKUP($A222,ADMtotal,3,FALSE)),0,VLOOKUP($A222,ADMtotal,3,FALSE))</f>
        <v>1187.2038614917726</v>
      </c>
      <c r="G222" s="12">
        <f>E222/F222</f>
        <v>9.7287419411582182E-3</v>
      </c>
    </row>
    <row r="223" spans="1:7" x14ac:dyDescent="0.25">
      <c r="A223" s="3">
        <v>13</v>
      </c>
      <c r="B223" s="3" t="s">
        <v>116</v>
      </c>
      <c r="C223" s="3">
        <v>2023</v>
      </c>
      <c r="D223" s="3" t="s">
        <v>111</v>
      </c>
      <c r="E223" s="10">
        <v>51.627781179830997</v>
      </c>
      <c r="F223" s="11">
        <f>IF(ISNA(VLOOKUP($A223,ADMtotal,3,FALSE)),0,VLOOKUP($A223,ADMtotal,3,FALSE))</f>
        <v>1187.2038614917726</v>
      </c>
      <c r="G223" s="12">
        <f>E223/F223</f>
        <v>4.3486871003736861E-2</v>
      </c>
    </row>
    <row r="224" spans="1:7" x14ac:dyDescent="0.25">
      <c r="A224" s="3">
        <v>13</v>
      </c>
      <c r="B224" s="3" t="s">
        <v>116</v>
      </c>
      <c r="C224" s="3">
        <v>2104</v>
      </c>
      <c r="D224" s="3" t="s">
        <v>16</v>
      </c>
      <c r="E224" s="10">
        <v>1.477777777777</v>
      </c>
      <c r="F224" s="11">
        <f>IF(ISNA(VLOOKUP($A224,ADMtotal,3,FALSE)),0,VLOOKUP($A224,ADMtotal,3,FALSE))</f>
        <v>1187.2038614917726</v>
      </c>
      <c r="G224" s="12">
        <f>E224/F224</f>
        <v>1.2447548611576355E-3</v>
      </c>
    </row>
    <row r="225" spans="1:7" x14ac:dyDescent="0.25">
      <c r="A225" s="3">
        <v>13</v>
      </c>
      <c r="B225" s="3" t="s">
        <v>116</v>
      </c>
      <c r="C225" s="3">
        <v>2109</v>
      </c>
      <c r="D225" s="3" t="s">
        <v>124</v>
      </c>
      <c r="E225" s="10">
        <v>2.524822695034</v>
      </c>
      <c r="F225" s="11">
        <f>IF(ISNA(VLOOKUP($A225,ADMtotal,3,FALSE)),0,VLOOKUP($A225,ADMtotal,3,FALSE))</f>
        <v>1187.2038614917726</v>
      </c>
      <c r="G225" s="12">
        <f>E225/F225</f>
        <v>2.1266968352524158E-3</v>
      </c>
    </row>
    <row r="226" spans="1:7" x14ac:dyDescent="0.25">
      <c r="A226" s="3">
        <v>13</v>
      </c>
      <c r="B226" s="3" t="s">
        <v>116</v>
      </c>
      <c r="C226" s="3">
        <v>2114</v>
      </c>
      <c r="D226" s="3" t="s">
        <v>123</v>
      </c>
      <c r="E226" s="10">
        <v>6.9930069930000005E-2</v>
      </c>
      <c r="F226" s="11">
        <f>IF(ISNA(VLOOKUP($A226,ADMtotal,3,FALSE)),0,VLOOKUP($A226,ADMtotal,3,FALSE))</f>
        <v>1187.2038614917726</v>
      </c>
      <c r="G226" s="12">
        <f>E226/F226</f>
        <v>5.8903169201395511E-5</v>
      </c>
    </row>
    <row r="227" spans="1:7" x14ac:dyDescent="0.25">
      <c r="A227" s="3">
        <v>13</v>
      </c>
      <c r="B227" s="3" t="s">
        <v>116</v>
      </c>
      <c r="C227" s="3">
        <v>2254</v>
      </c>
      <c r="D227" s="3" t="s">
        <v>49</v>
      </c>
      <c r="E227" s="10">
        <v>1</v>
      </c>
      <c r="F227" s="11">
        <f>IF(ISNA(VLOOKUP($A227,ADMtotal,3,FALSE)),0,VLOOKUP($A227,ADMtotal,3,FALSE))</f>
        <v>1187.2038614917726</v>
      </c>
      <c r="G227" s="12">
        <f>E227/F227</f>
        <v>8.4231531958079808E-4</v>
      </c>
    </row>
    <row r="228" spans="1:7" x14ac:dyDescent="0.25">
      <c r="A228" s="3">
        <v>14</v>
      </c>
      <c r="B228" s="3" t="s">
        <v>128</v>
      </c>
      <c r="C228" s="3">
        <v>1923</v>
      </c>
      <c r="D228" s="3" t="s">
        <v>46</v>
      </c>
      <c r="E228" s="10">
        <v>1.5028571428569999</v>
      </c>
      <c r="F228" s="11">
        <f>IF(ISNA(VLOOKUP($A228,ADMtotal,3,FALSE)),0,VLOOKUP($A228,ADMtotal,3,FALSE))</f>
        <v>4081.6933278934057</v>
      </c>
      <c r="G228" s="12">
        <f>E228/F228</f>
        <v>3.6819452666539171E-4</v>
      </c>
    </row>
    <row r="229" spans="1:7" x14ac:dyDescent="0.25">
      <c r="A229" s="3">
        <v>14</v>
      </c>
      <c r="B229" s="3" t="s">
        <v>128</v>
      </c>
      <c r="C229" s="3">
        <v>1966</v>
      </c>
      <c r="D229" s="3" t="s">
        <v>11</v>
      </c>
      <c r="E229" s="10">
        <v>9.0222222222159996</v>
      </c>
      <c r="F229" s="11">
        <f>IF(ISNA(VLOOKUP($A229,ADMtotal,3,FALSE)),0,VLOOKUP($A229,ADMtotal,3,FALSE))</f>
        <v>4081.6933278934057</v>
      </c>
      <c r="G229" s="12">
        <f>E229/F229</f>
        <v>2.2104115859366731E-3</v>
      </c>
    </row>
    <row r="230" spans="1:7" x14ac:dyDescent="0.25">
      <c r="A230" s="3">
        <v>14</v>
      </c>
      <c r="B230" s="3" t="s">
        <v>128</v>
      </c>
      <c r="C230" s="3">
        <v>1970</v>
      </c>
      <c r="D230" s="3" t="s">
        <v>6</v>
      </c>
      <c r="E230" s="10">
        <v>0.425925925925</v>
      </c>
      <c r="F230" s="11">
        <f>IF(ISNA(VLOOKUP($A230,ADMtotal,3,FALSE)),0,VLOOKUP($A230,ADMtotal,3,FALSE))</f>
        <v>4081.6933278934057</v>
      </c>
      <c r="G230" s="12">
        <f>E230/F230</f>
        <v>1.0435030064956491E-4</v>
      </c>
    </row>
    <row r="231" spans="1:7" x14ac:dyDescent="0.25">
      <c r="A231" s="3">
        <v>14</v>
      </c>
      <c r="B231" s="3" t="s">
        <v>128</v>
      </c>
      <c r="C231" s="3">
        <v>1998</v>
      </c>
      <c r="D231" s="3" t="s">
        <v>7</v>
      </c>
      <c r="E231" s="10">
        <v>2.088888888888</v>
      </c>
      <c r="F231" s="11">
        <f>IF(ISNA(VLOOKUP($A231,ADMtotal,3,FALSE)),0,VLOOKUP($A231,ADMtotal,3,FALSE))</f>
        <v>4081.6933278934057</v>
      </c>
      <c r="G231" s="12">
        <f>E231/F231</f>
        <v>5.1177017014310874E-4</v>
      </c>
    </row>
    <row r="232" spans="1:7" x14ac:dyDescent="0.25">
      <c r="A232" s="3">
        <v>14</v>
      </c>
      <c r="B232" s="3" t="s">
        <v>128</v>
      </c>
      <c r="C232" s="3">
        <v>2024</v>
      </c>
      <c r="D232" s="3" t="s">
        <v>129</v>
      </c>
      <c r="E232" s="10">
        <v>4049.4731327559398</v>
      </c>
      <c r="F232" s="11">
        <f>IF(ISNA(VLOOKUP($A232,ADMtotal,3,FALSE)),0,VLOOKUP($A232,ADMtotal,3,FALSE))</f>
        <v>4081.6933278934057</v>
      </c>
      <c r="G232" s="12">
        <f>E232/F232</f>
        <v>0.99210616953574637</v>
      </c>
    </row>
    <row r="233" spans="1:7" x14ac:dyDescent="0.25">
      <c r="A233" s="3">
        <v>14</v>
      </c>
      <c r="B233" s="3" t="s">
        <v>128</v>
      </c>
      <c r="C233" s="3">
        <v>2104</v>
      </c>
      <c r="D233" s="3" t="s">
        <v>16</v>
      </c>
      <c r="E233" s="10">
        <v>14.899999999991</v>
      </c>
      <c r="F233" s="11">
        <f>IF(ISNA(VLOOKUP($A233,ADMtotal,3,FALSE)),0,VLOOKUP($A233,ADMtotal,3,FALSE))</f>
        <v>4081.6933278934057</v>
      </c>
      <c r="G233" s="12">
        <f>E233/F233</f>
        <v>3.6504457349031188E-3</v>
      </c>
    </row>
    <row r="234" spans="1:7" x14ac:dyDescent="0.25">
      <c r="A234" s="3">
        <v>14</v>
      </c>
      <c r="B234" s="3" t="s">
        <v>128</v>
      </c>
      <c r="C234" s="3">
        <v>2183</v>
      </c>
      <c r="D234" s="3" t="s">
        <v>45</v>
      </c>
      <c r="E234" s="10">
        <v>1</v>
      </c>
      <c r="F234" s="11">
        <f>IF(ISNA(VLOOKUP($A234,ADMtotal,3,FALSE)),0,VLOOKUP($A234,ADMtotal,3,FALSE))</f>
        <v>4081.6933278934057</v>
      </c>
      <c r="G234" s="12">
        <f>E234/F234</f>
        <v>2.4499635804733715E-4</v>
      </c>
    </row>
    <row r="235" spans="1:7" x14ac:dyDescent="0.25">
      <c r="A235" s="3">
        <v>14</v>
      </c>
      <c r="B235" s="3" t="s">
        <v>128</v>
      </c>
      <c r="C235" s="3">
        <v>2186</v>
      </c>
      <c r="D235" s="3" t="s">
        <v>40</v>
      </c>
      <c r="E235" s="10">
        <v>1</v>
      </c>
      <c r="F235" s="11">
        <f>IF(ISNA(VLOOKUP($A235,ADMtotal,3,FALSE)),0,VLOOKUP($A235,ADMtotal,3,FALSE))</f>
        <v>4081.6933278934057</v>
      </c>
      <c r="G235" s="12">
        <f>E235/F235</f>
        <v>2.4499635804733715E-4</v>
      </c>
    </row>
    <row r="236" spans="1:7" x14ac:dyDescent="0.25">
      <c r="A236" s="3">
        <v>14</v>
      </c>
      <c r="B236" s="3" t="s">
        <v>128</v>
      </c>
      <c r="C236" s="3">
        <v>2225</v>
      </c>
      <c r="D236" s="3" t="s">
        <v>59</v>
      </c>
      <c r="E236" s="10">
        <v>0.105882352941</v>
      </c>
      <c r="F236" s="11">
        <f>IF(ISNA(VLOOKUP($A236,ADMtotal,3,FALSE)),0,VLOOKUP($A236,ADMtotal,3,FALSE))</f>
        <v>4081.6933278934057</v>
      </c>
      <c r="G236" s="12">
        <f>E236/F236</f>
        <v>2.5940790852027758E-5</v>
      </c>
    </row>
    <row r="237" spans="1:7" x14ac:dyDescent="0.25">
      <c r="A237" s="3">
        <v>14</v>
      </c>
      <c r="B237" s="3" t="s">
        <v>128</v>
      </c>
      <c r="C237" s="3">
        <v>2240</v>
      </c>
      <c r="D237" s="3" t="s">
        <v>70</v>
      </c>
      <c r="E237" s="10">
        <v>1</v>
      </c>
      <c r="F237" s="11">
        <f>IF(ISNA(VLOOKUP($A237,ADMtotal,3,FALSE)),0,VLOOKUP($A237,ADMtotal,3,FALSE))</f>
        <v>4081.6933278934057</v>
      </c>
      <c r="G237" s="12">
        <f>E237/F237</f>
        <v>2.4499635804733715E-4</v>
      </c>
    </row>
    <row r="238" spans="1:7" x14ac:dyDescent="0.25">
      <c r="A238" s="3">
        <v>14</v>
      </c>
      <c r="B238" s="3" t="s">
        <v>128</v>
      </c>
      <c r="C238" s="3">
        <v>2249</v>
      </c>
      <c r="D238" s="3" t="s">
        <v>10</v>
      </c>
      <c r="E238" s="10">
        <v>1.1744186046480001</v>
      </c>
      <c r="F238" s="11">
        <f>IF(ISNA(VLOOKUP($A238,ADMtotal,3,FALSE)),0,VLOOKUP($A238,ADMtotal,3,FALSE))</f>
        <v>4081.6933278934057</v>
      </c>
      <c r="G238" s="12">
        <f>E238/F238</f>
        <v>2.8772828096179556E-4</v>
      </c>
    </row>
    <row r="239" spans="1:7" x14ac:dyDescent="0.25">
      <c r="A239" s="3">
        <v>15</v>
      </c>
      <c r="B239" s="3" t="s">
        <v>130</v>
      </c>
      <c r="C239" s="3">
        <v>1933</v>
      </c>
      <c r="D239" s="3" t="s">
        <v>62</v>
      </c>
      <c r="E239" s="10">
        <v>2</v>
      </c>
      <c r="F239" s="11">
        <f>IF(ISNA(VLOOKUP($A239,ADMtotal,3,FALSE)),0,VLOOKUP($A239,ADMtotal,3,FALSE))</f>
        <v>29451.520937582012</v>
      </c>
      <c r="G239" s="12">
        <f>E239/F239</f>
        <v>6.7908207669094365E-5</v>
      </c>
    </row>
    <row r="240" spans="1:7" x14ac:dyDescent="0.25">
      <c r="A240" s="3">
        <v>15</v>
      </c>
      <c r="B240" s="3" t="s">
        <v>130</v>
      </c>
      <c r="C240" s="3">
        <v>1966</v>
      </c>
      <c r="D240" s="3" t="s">
        <v>11</v>
      </c>
      <c r="E240" s="10">
        <v>93.522222222177007</v>
      </c>
      <c r="F240" s="11">
        <f>IF(ISNA(VLOOKUP($A240,ADMtotal,3,FALSE)),0,VLOOKUP($A240,ADMtotal,3,FALSE))</f>
        <v>29451.520937582012</v>
      </c>
      <c r="G240" s="12">
        <f>E240/F240</f>
        <v>3.1754632441693938E-3</v>
      </c>
    </row>
    <row r="241" spans="1:7" x14ac:dyDescent="0.25">
      <c r="A241" s="3">
        <v>15</v>
      </c>
      <c r="B241" s="3" t="s">
        <v>130</v>
      </c>
      <c r="C241" s="3">
        <v>1970</v>
      </c>
      <c r="D241" s="3" t="s">
        <v>6</v>
      </c>
      <c r="E241" s="10">
        <v>0.141975308641</v>
      </c>
      <c r="F241" s="11">
        <f>IF(ISNA(VLOOKUP($A241,ADMtotal,3,FALSE)),0,VLOOKUP($A241,ADMtotal,3,FALSE))</f>
        <v>29451.520937582012</v>
      </c>
      <c r="G241" s="12">
        <f>E241/F241</f>
        <v>4.8206443715383972E-6</v>
      </c>
    </row>
    <row r="242" spans="1:7" x14ac:dyDescent="0.25">
      <c r="A242" s="3">
        <v>15</v>
      </c>
      <c r="B242" s="3" t="s">
        <v>130</v>
      </c>
      <c r="C242" s="3">
        <v>1998</v>
      </c>
      <c r="D242" s="3" t="s">
        <v>7</v>
      </c>
      <c r="E242" s="10">
        <v>14.069999999986999</v>
      </c>
      <c r="F242" s="11">
        <f>IF(ISNA(VLOOKUP($A242,ADMtotal,3,FALSE)),0,VLOOKUP($A242,ADMtotal,3,FALSE))</f>
        <v>29451.520937582012</v>
      </c>
      <c r="G242" s="12">
        <f>E242/F242</f>
        <v>4.7773424095163739E-4</v>
      </c>
    </row>
    <row r="243" spans="1:7" x14ac:dyDescent="0.25">
      <c r="A243" s="3">
        <v>15</v>
      </c>
      <c r="B243" s="3" t="s">
        <v>130</v>
      </c>
      <c r="C243" s="3">
        <v>2001</v>
      </c>
      <c r="D243" s="3" t="s">
        <v>80</v>
      </c>
      <c r="E243" s="10">
        <v>12.908496732021</v>
      </c>
      <c r="F243" s="11">
        <f>IF(ISNA(VLOOKUP($A243,ADMtotal,3,FALSE)),0,VLOOKUP($A243,ADMtotal,3,FALSE))</f>
        <v>29451.520937582012</v>
      </c>
      <c r="G243" s="12">
        <f>E243/F243</f>
        <v>4.3829643838695398E-4</v>
      </c>
    </row>
    <row r="244" spans="1:7" x14ac:dyDescent="0.25">
      <c r="A244" s="3">
        <v>15</v>
      </c>
      <c r="B244" s="3" t="s">
        <v>130</v>
      </c>
      <c r="C244" s="3">
        <v>2039</v>
      </c>
      <c r="D244" s="3" t="s">
        <v>137</v>
      </c>
      <c r="E244" s="10">
        <v>2649.6910162141298</v>
      </c>
      <c r="F244" s="11">
        <f>IF(ISNA(VLOOKUP($A244,ADMtotal,3,FALSE)),0,VLOOKUP($A244,ADMtotal,3,FALSE))</f>
        <v>29451.520937582012</v>
      </c>
      <c r="G244" s="12">
        <f>E244/F244</f>
        <v>8.9967883894001399E-2</v>
      </c>
    </row>
    <row r="245" spans="1:7" x14ac:dyDescent="0.25">
      <c r="A245" s="3">
        <v>15</v>
      </c>
      <c r="B245" s="3" t="s">
        <v>130</v>
      </c>
      <c r="C245" s="3">
        <v>2041</v>
      </c>
      <c r="D245" s="3" t="s">
        <v>131</v>
      </c>
      <c r="E245" s="10">
        <v>2808.3418175373499</v>
      </c>
      <c r="F245" s="11">
        <f>IF(ISNA(VLOOKUP($A245,ADMtotal,3,FALSE)),0,VLOOKUP($A245,ADMtotal,3,FALSE))</f>
        <v>29451.520937582012</v>
      </c>
      <c r="G245" s="12">
        <f>E245/F245</f>
        <v>9.5354729675564132E-2</v>
      </c>
    </row>
    <row r="246" spans="1:7" x14ac:dyDescent="0.25">
      <c r="A246" s="3">
        <v>15</v>
      </c>
      <c r="B246" s="3" t="s">
        <v>130</v>
      </c>
      <c r="C246" s="3">
        <v>2042</v>
      </c>
      <c r="D246" s="3" t="s">
        <v>133</v>
      </c>
      <c r="E246" s="10">
        <v>4565.7267392748799</v>
      </c>
      <c r="F246" s="11">
        <f>IF(ISNA(VLOOKUP($A246,ADMtotal,3,FALSE)),0,VLOOKUP($A246,ADMtotal,3,FALSE))</f>
        <v>29451.520937582012</v>
      </c>
      <c r="G246" s="12">
        <f>E246/F246</f>
        <v>0.15502515978550779</v>
      </c>
    </row>
    <row r="247" spans="1:7" x14ac:dyDescent="0.25">
      <c r="A247" s="3">
        <v>15</v>
      </c>
      <c r="B247" s="3" t="s">
        <v>130</v>
      </c>
      <c r="C247" s="3">
        <v>2043</v>
      </c>
      <c r="D247" s="3" t="s">
        <v>135</v>
      </c>
      <c r="E247" s="10">
        <v>4053.65381223555</v>
      </c>
      <c r="F247" s="11">
        <f>IF(ISNA(VLOOKUP($A247,ADMtotal,3,FALSE)),0,VLOOKUP($A247,ADMtotal,3,FALSE))</f>
        <v>29451.520937582012</v>
      </c>
      <c r="G247" s="12">
        <f>E247/F247</f>
        <v>0.13763818244995388</v>
      </c>
    </row>
    <row r="248" spans="1:7" x14ac:dyDescent="0.25">
      <c r="A248" s="3">
        <v>15</v>
      </c>
      <c r="B248" s="3" t="s">
        <v>130</v>
      </c>
      <c r="C248" s="3">
        <v>2044</v>
      </c>
      <c r="D248" s="3" t="s">
        <v>140</v>
      </c>
      <c r="E248" s="10">
        <v>918.90720787867099</v>
      </c>
      <c r="F248" s="11">
        <f>IF(ISNA(VLOOKUP($A248,ADMtotal,3,FALSE)),0,VLOOKUP($A248,ADMtotal,3,FALSE))</f>
        <v>29451.520937582012</v>
      </c>
      <c r="G248" s="12">
        <f>E248/F248</f>
        <v>3.1200670750626228E-2</v>
      </c>
    </row>
    <row r="249" spans="1:7" x14ac:dyDescent="0.25">
      <c r="A249" s="3">
        <v>15</v>
      </c>
      <c r="B249" s="3" t="s">
        <v>130</v>
      </c>
      <c r="C249" s="3">
        <v>2045</v>
      </c>
      <c r="D249" s="3" t="s">
        <v>139</v>
      </c>
      <c r="E249" s="10">
        <v>233.86446646875001</v>
      </c>
      <c r="F249" s="11">
        <f>IF(ISNA(VLOOKUP($A249,ADMtotal,3,FALSE)),0,VLOOKUP($A249,ADMtotal,3,FALSE))</f>
        <v>29451.520937582012</v>
      </c>
      <c r="G249" s="12">
        <f>E249/F249</f>
        <v>7.9406583776909147E-3</v>
      </c>
    </row>
    <row r="250" spans="1:7" x14ac:dyDescent="0.25">
      <c r="A250" s="3">
        <v>15</v>
      </c>
      <c r="B250" s="3" t="s">
        <v>130</v>
      </c>
      <c r="C250" s="3">
        <v>2046</v>
      </c>
      <c r="D250" s="3" t="s">
        <v>132</v>
      </c>
      <c r="E250" s="10">
        <v>153.21101947383301</v>
      </c>
      <c r="F250" s="11">
        <f>IF(ISNA(VLOOKUP($A250,ADMtotal,3,FALSE)),0,VLOOKUP($A250,ADMtotal,3,FALSE))</f>
        <v>29451.520937582012</v>
      </c>
      <c r="G250" s="12">
        <f>E250/F250</f>
        <v>5.2021428638113565E-3</v>
      </c>
    </row>
    <row r="251" spans="1:7" x14ac:dyDescent="0.25">
      <c r="A251" s="3">
        <v>15</v>
      </c>
      <c r="B251" s="3" t="s">
        <v>130</v>
      </c>
      <c r="C251" s="3">
        <v>2047</v>
      </c>
      <c r="D251" s="3" t="s">
        <v>138</v>
      </c>
      <c r="E251" s="10">
        <v>22.773020567275999</v>
      </c>
      <c r="F251" s="11">
        <f>IF(ISNA(VLOOKUP($A251,ADMtotal,3,FALSE)),0,VLOOKUP($A251,ADMtotal,3,FALSE))</f>
        <v>29451.520937582012</v>
      </c>
      <c r="G251" s="12">
        <f>E251/F251</f>
        <v>7.7323750496756784E-4</v>
      </c>
    </row>
    <row r="252" spans="1:7" x14ac:dyDescent="0.25">
      <c r="A252" s="3">
        <v>15</v>
      </c>
      <c r="B252" s="3" t="s">
        <v>130</v>
      </c>
      <c r="C252" s="3">
        <v>2048</v>
      </c>
      <c r="D252" s="3" t="s">
        <v>136</v>
      </c>
      <c r="E252" s="10">
        <v>13662.688684512599</v>
      </c>
      <c r="F252" s="11">
        <f>IF(ISNA(VLOOKUP($A252,ADMtotal,3,FALSE)),0,VLOOKUP($A252,ADMtotal,3,FALSE))</f>
        <v>29451.520937582012</v>
      </c>
      <c r="G252" s="12">
        <f>E252/F252</f>
        <v>0.46390435025303361</v>
      </c>
    </row>
    <row r="253" spans="1:7" x14ac:dyDescent="0.25">
      <c r="A253" s="3">
        <v>15</v>
      </c>
      <c r="B253" s="3" t="s">
        <v>130</v>
      </c>
      <c r="C253" s="3">
        <v>2050</v>
      </c>
      <c r="D253" s="3" t="s">
        <v>134</v>
      </c>
      <c r="E253" s="10">
        <v>1</v>
      </c>
      <c r="F253" s="11">
        <f>IF(ISNA(VLOOKUP($A253,ADMtotal,3,FALSE)),0,VLOOKUP($A253,ADMtotal,3,FALSE))</f>
        <v>29451.520937582012</v>
      </c>
      <c r="G253" s="12">
        <f>E253/F253</f>
        <v>3.3954103834547182E-5</v>
      </c>
    </row>
    <row r="254" spans="1:7" x14ac:dyDescent="0.25">
      <c r="A254" s="3">
        <v>15</v>
      </c>
      <c r="B254" s="3" t="s">
        <v>130</v>
      </c>
      <c r="C254" s="3">
        <v>2055</v>
      </c>
      <c r="D254" s="3" t="s">
        <v>102</v>
      </c>
      <c r="E254" s="10">
        <v>69.457518686627296</v>
      </c>
      <c r="F254" s="11">
        <f>IF(ISNA(VLOOKUP($A254,ADMtotal,3,FALSE)),0,VLOOKUP($A254,ADMtotal,3,FALSE))</f>
        <v>29451.520937582012</v>
      </c>
      <c r="G254" s="12">
        <f>E254/F254</f>
        <v>2.3583678015757443E-3</v>
      </c>
    </row>
    <row r="255" spans="1:7" x14ac:dyDescent="0.25">
      <c r="A255" s="3">
        <v>15</v>
      </c>
      <c r="B255" s="3" t="s">
        <v>130</v>
      </c>
      <c r="C255" s="3">
        <v>2101</v>
      </c>
      <c r="D255" s="3" t="s">
        <v>29</v>
      </c>
      <c r="E255" s="10">
        <v>0.29069767441799998</v>
      </c>
      <c r="F255" s="11">
        <f>IF(ISNA(VLOOKUP($A255,ADMtotal,3,FALSE)),0,VLOOKUP($A255,ADMtotal,3,FALSE))</f>
        <v>29451.520937582012</v>
      </c>
      <c r="G255" s="12">
        <f>E255/F255</f>
        <v>9.8703790216501609E-6</v>
      </c>
    </row>
    <row r="256" spans="1:7" x14ac:dyDescent="0.25">
      <c r="A256" s="3">
        <v>15</v>
      </c>
      <c r="B256" s="3" t="s">
        <v>130</v>
      </c>
      <c r="C256" s="3">
        <v>2104</v>
      </c>
      <c r="D256" s="3" t="s">
        <v>16</v>
      </c>
      <c r="E256" s="10">
        <v>172.41365079357001</v>
      </c>
      <c r="F256" s="11">
        <f>IF(ISNA(VLOOKUP($A256,ADMtotal,3,FALSE)),0,VLOOKUP($A256,ADMtotal,3,FALSE))</f>
        <v>29451.520937582012</v>
      </c>
      <c r="G256" s="12">
        <f>E256/F256</f>
        <v>5.8541510015382341E-3</v>
      </c>
    </row>
    <row r="257" spans="1:7" x14ac:dyDescent="0.25">
      <c r="A257" s="3">
        <v>15</v>
      </c>
      <c r="B257" s="3" t="s">
        <v>130</v>
      </c>
      <c r="C257" s="3">
        <v>2245</v>
      </c>
      <c r="D257" s="3" t="s">
        <v>26</v>
      </c>
      <c r="E257" s="10">
        <v>0.52719665271899996</v>
      </c>
      <c r="F257" s="11">
        <f>IF(ISNA(VLOOKUP($A257,ADMtotal,3,FALSE)),0,VLOOKUP($A257,ADMtotal,3,FALSE))</f>
        <v>29451.520937582012</v>
      </c>
      <c r="G257" s="12">
        <f>E257/F257</f>
        <v>1.7900489887646635E-5</v>
      </c>
    </row>
    <row r="258" spans="1:7" x14ac:dyDescent="0.25">
      <c r="A258" s="3">
        <v>15</v>
      </c>
      <c r="B258" s="3" t="s">
        <v>130</v>
      </c>
      <c r="C258" s="3">
        <v>2249</v>
      </c>
      <c r="D258" s="3" t="s">
        <v>10</v>
      </c>
      <c r="E258" s="10">
        <v>16.331395348817001</v>
      </c>
      <c r="F258" s="11">
        <f>IF(ISNA(VLOOKUP($A258,ADMtotal,3,FALSE)),0,VLOOKUP($A258,ADMtotal,3,FALSE))</f>
        <v>29451.520937582012</v>
      </c>
      <c r="G258" s="12">
        <f>E258/F258</f>
        <v>5.5451789343677338E-4</v>
      </c>
    </row>
    <row r="259" spans="1:7" x14ac:dyDescent="0.25">
      <c r="A259" s="3">
        <v>16</v>
      </c>
      <c r="B259" s="3" t="s">
        <v>141</v>
      </c>
      <c r="C259" s="3">
        <v>1966</v>
      </c>
      <c r="D259" s="3" t="s">
        <v>11</v>
      </c>
      <c r="E259" s="10">
        <v>15.811111111102001</v>
      </c>
      <c r="F259" s="11">
        <f>IF(ISNA(VLOOKUP($A259,ADMtotal,3,FALSE)),0,VLOOKUP($A259,ADMtotal,3,FALSE))</f>
        <v>3767.8922477597148</v>
      </c>
      <c r="G259" s="12">
        <f>E259/F259</f>
        <v>4.1962747529478463E-3</v>
      </c>
    </row>
    <row r="260" spans="1:7" x14ac:dyDescent="0.25">
      <c r="A260" s="3">
        <v>16</v>
      </c>
      <c r="B260" s="3" t="s">
        <v>141</v>
      </c>
      <c r="C260" s="3">
        <v>1970</v>
      </c>
      <c r="D260" s="3" t="s">
        <v>6</v>
      </c>
      <c r="E260" s="10">
        <v>0.20370370370300001</v>
      </c>
      <c r="F260" s="11">
        <f>IF(ISNA(VLOOKUP($A260,ADMtotal,3,FALSE)),0,VLOOKUP($A260,ADMtotal,3,FALSE))</f>
        <v>3767.8922477597148</v>
      </c>
      <c r="G260" s="12">
        <f>E260/F260</f>
        <v>5.40630385128759E-5</v>
      </c>
    </row>
    <row r="261" spans="1:7" x14ac:dyDescent="0.25">
      <c r="A261" s="3">
        <v>16</v>
      </c>
      <c r="B261" s="3" t="s">
        <v>141</v>
      </c>
      <c r="C261" s="3">
        <v>1976</v>
      </c>
      <c r="D261" s="3" t="s">
        <v>21</v>
      </c>
      <c r="E261" s="10">
        <v>2</v>
      </c>
      <c r="F261" s="11">
        <f>IF(ISNA(VLOOKUP($A261,ADMtotal,3,FALSE)),0,VLOOKUP($A261,ADMtotal,3,FALSE))</f>
        <v>3767.8922477597148</v>
      </c>
      <c r="G261" s="12">
        <f>E261/F261</f>
        <v>5.3080074176461523E-4</v>
      </c>
    </row>
    <row r="262" spans="1:7" x14ac:dyDescent="0.25">
      <c r="A262" s="3">
        <v>16</v>
      </c>
      <c r="B262" s="3" t="s">
        <v>141</v>
      </c>
      <c r="C262" s="3">
        <v>1977</v>
      </c>
      <c r="D262" s="3" t="s">
        <v>33</v>
      </c>
      <c r="E262" s="10">
        <v>252.81097909235999</v>
      </c>
      <c r="F262" s="11">
        <f>IF(ISNA(VLOOKUP($A262,ADMtotal,3,FALSE)),0,VLOOKUP($A262,ADMtotal,3,FALSE))</f>
        <v>3767.8922477597148</v>
      </c>
      <c r="G262" s="12">
        <f>E262/F262</f>
        <v>6.7096127614231657E-2</v>
      </c>
    </row>
    <row r="263" spans="1:7" x14ac:dyDescent="0.25">
      <c r="A263" s="3">
        <v>16</v>
      </c>
      <c r="B263" s="3" t="s">
        <v>141</v>
      </c>
      <c r="C263" s="3">
        <v>1978</v>
      </c>
      <c r="D263" s="3" t="s">
        <v>84</v>
      </c>
      <c r="E263" s="10">
        <v>2.863905325443</v>
      </c>
      <c r="F263" s="11">
        <f>IF(ISNA(VLOOKUP($A263,ADMtotal,3,FALSE)),0,VLOOKUP($A263,ADMtotal,3,FALSE))</f>
        <v>3767.8922477597148</v>
      </c>
      <c r="G263" s="12">
        <f>E263/F263</f>
        <v>7.6008153554438815E-4</v>
      </c>
    </row>
    <row r="264" spans="1:7" x14ac:dyDescent="0.25">
      <c r="A264" s="3">
        <v>16</v>
      </c>
      <c r="B264" s="3" t="s">
        <v>141</v>
      </c>
      <c r="C264" s="3">
        <v>1998</v>
      </c>
      <c r="D264" s="3" t="s">
        <v>7</v>
      </c>
      <c r="E264" s="10">
        <v>2.522222222221</v>
      </c>
      <c r="F264" s="11">
        <f>IF(ISNA(VLOOKUP($A264,ADMtotal,3,FALSE)),0,VLOOKUP($A264,ADMtotal,3,FALSE))</f>
        <v>3767.8922477597148</v>
      </c>
      <c r="G264" s="12">
        <f>E264/F264</f>
        <v>6.6939871322505148E-4</v>
      </c>
    </row>
    <row r="265" spans="1:7" x14ac:dyDescent="0.25">
      <c r="A265" s="3">
        <v>16</v>
      </c>
      <c r="B265" s="3" t="s">
        <v>141</v>
      </c>
      <c r="C265" s="3">
        <v>2042</v>
      </c>
      <c r="D265" s="3" t="s">
        <v>133</v>
      </c>
      <c r="E265" s="10">
        <v>1</v>
      </c>
      <c r="F265" s="11">
        <f>IF(ISNA(VLOOKUP($A265,ADMtotal,3,FALSE)),0,VLOOKUP($A265,ADMtotal,3,FALSE))</f>
        <v>3767.8922477597148</v>
      </c>
      <c r="G265" s="12">
        <f>E265/F265</f>
        <v>2.6540037088230761E-4</v>
      </c>
    </row>
    <row r="266" spans="1:7" x14ac:dyDescent="0.25">
      <c r="A266" s="3">
        <v>16</v>
      </c>
      <c r="B266" s="3" t="s">
        <v>141</v>
      </c>
      <c r="C266" s="3">
        <v>2050</v>
      </c>
      <c r="D266" s="3" t="s">
        <v>134</v>
      </c>
      <c r="E266" s="10">
        <v>687.20623611297697</v>
      </c>
      <c r="F266" s="11">
        <f>IF(ISNA(VLOOKUP($A266,ADMtotal,3,FALSE)),0,VLOOKUP($A266,ADMtotal,3,FALSE))</f>
        <v>3767.8922477597148</v>
      </c>
      <c r="G266" s="12">
        <f>E266/F266</f>
        <v>0.18238478993701873</v>
      </c>
    </row>
    <row r="267" spans="1:7" x14ac:dyDescent="0.25">
      <c r="A267" s="3">
        <v>16</v>
      </c>
      <c r="B267" s="3" t="s">
        <v>141</v>
      </c>
      <c r="C267" s="3">
        <v>2051</v>
      </c>
      <c r="D267" s="3" t="s">
        <v>142</v>
      </c>
      <c r="E267" s="10">
        <v>5.6233038538329998</v>
      </c>
      <c r="F267" s="11">
        <f>IF(ISNA(VLOOKUP($A267,ADMtotal,3,FALSE)),0,VLOOKUP($A267,ADMtotal,3,FALSE))</f>
        <v>3767.8922477597148</v>
      </c>
      <c r="G267" s="12">
        <f>E267/F267</f>
        <v>1.492426928391188E-3</v>
      </c>
    </row>
    <row r="268" spans="1:7" x14ac:dyDescent="0.25">
      <c r="A268" s="3">
        <v>16</v>
      </c>
      <c r="B268" s="3" t="s">
        <v>141</v>
      </c>
      <c r="C268" s="3">
        <v>2052</v>
      </c>
      <c r="D268" s="3" t="s">
        <v>89</v>
      </c>
      <c r="E268" s="10">
        <v>16.026592412109999</v>
      </c>
      <c r="F268" s="11">
        <f>IF(ISNA(VLOOKUP($A268,ADMtotal,3,FALSE)),0,VLOOKUP($A268,ADMtotal,3,FALSE))</f>
        <v>3767.8922477597148</v>
      </c>
      <c r="G268" s="12">
        <f>E268/F268</f>
        <v>4.2534635701535709E-3</v>
      </c>
    </row>
    <row r="269" spans="1:7" x14ac:dyDescent="0.25">
      <c r="A269" s="3">
        <v>16</v>
      </c>
      <c r="B269" s="3" t="s">
        <v>141</v>
      </c>
      <c r="C269" s="3">
        <v>2053</v>
      </c>
      <c r="D269" s="3" t="s">
        <v>83</v>
      </c>
      <c r="E269" s="10">
        <v>2744.4194657744601</v>
      </c>
      <c r="F269" s="11">
        <f>IF(ISNA(VLOOKUP($A269,ADMtotal,3,FALSE)),0,VLOOKUP($A269,ADMtotal,3,FALSE))</f>
        <v>3767.8922477597148</v>
      </c>
      <c r="G269" s="12">
        <f>E269/F269</f>
        <v>0.72836994407316624</v>
      </c>
    </row>
    <row r="270" spans="1:7" x14ac:dyDescent="0.25">
      <c r="A270" s="3">
        <v>16</v>
      </c>
      <c r="B270" s="3" t="s">
        <v>141</v>
      </c>
      <c r="C270" s="3">
        <v>2101</v>
      </c>
      <c r="D270" s="3" t="s">
        <v>29</v>
      </c>
      <c r="E270" s="10">
        <v>0.36046511627799999</v>
      </c>
      <c r="F270" s="11">
        <f>IF(ISNA(VLOOKUP($A270,ADMtotal,3,FALSE)),0,VLOOKUP($A270,ADMtotal,3,FALSE))</f>
        <v>3767.8922477597148</v>
      </c>
      <c r="G270" s="12">
        <f>E270/F270</f>
        <v>9.5667575550315338E-5</v>
      </c>
    </row>
    <row r="271" spans="1:7" x14ac:dyDescent="0.25">
      <c r="A271" s="3">
        <v>16</v>
      </c>
      <c r="B271" s="3" t="s">
        <v>141</v>
      </c>
      <c r="C271" s="3">
        <v>2104</v>
      </c>
      <c r="D271" s="3" t="s">
        <v>16</v>
      </c>
      <c r="E271" s="10">
        <v>28.322222222210002</v>
      </c>
      <c r="F271" s="11">
        <f>IF(ISNA(VLOOKUP($A271,ADMtotal,3,FALSE)),0,VLOOKUP($A271,ADMtotal,3,FALSE))</f>
        <v>3767.8922477597148</v>
      </c>
      <c r="G271" s="12">
        <f>E271/F271</f>
        <v>7.5167282819856686E-3</v>
      </c>
    </row>
    <row r="272" spans="1:7" x14ac:dyDescent="0.25">
      <c r="A272" s="3">
        <v>16</v>
      </c>
      <c r="B272" s="3" t="s">
        <v>141</v>
      </c>
      <c r="C272" s="3">
        <v>2142</v>
      </c>
      <c r="D272" s="3" t="s">
        <v>55</v>
      </c>
      <c r="E272" s="10">
        <v>0.99999999999900002</v>
      </c>
      <c r="F272" s="11">
        <f>IF(ISNA(VLOOKUP($A272,ADMtotal,3,FALSE)),0,VLOOKUP($A272,ADMtotal,3,FALSE))</f>
        <v>3767.8922477597148</v>
      </c>
      <c r="G272" s="12">
        <f>E272/F272</f>
        <v>2.654003708820422E-4</v>
      </c>
    </row>
    <row r="273" spans="1:7" x14ac:dyDescent="0.25">
      <c r="A273" s="3">
        <v>16</v>
      </c>
      <c r="B273" s="3" t="s">
        <v>141</v>
      </c>
      <c r="C273" s="3">
        <v>2190</v>
      </c>
      <c r="D273" s="3" t="s">
        <v>24</v>
      </c>
      <c r="E273" s="10">
        <v>2</v>
      </c>
      <c r="F273" s="11">
        <f>IF(ISNA(VLOOKUP($A273,ADMtotal,3,FALSE)),0,VLOOKUP($A273,ADMtotal,3,FALSE))</f>
        <v>3767.8922477597148</v>
      </c>
      <c r="G273" s="12">
        <f>E273/F273</f>
        <v>5.3080074176461523E-4</v>
      </c>
    </row>
    <row r="274" spans="1:7" x14ac:dyDescent="0.25">
      <c r="A274" s="3">
        <v>16</v>
      </c>
      <c r="B274" s="3" t="s">
        <v>141</v>
      </c>
      <c r="C274" s="3">
        <v>2225</v>
      </c>
      <c r="D274" s="3" t="s">
        <v>59</v>
      </c>
      <c r="E274" s="10">
        <v>3.3499477897649999</v>
      </c>
      <c r="F274" s="11">
        <f>IF(ISNA(VLOOKUP($A274,ADMtotal,3,FALSE)),0,VLOOKUP($A274,ADMtotal,3,FALSE))</f>
        <v>3767.8922477597148</v>
      </c>
      <c r="G274" s="12">
        <f>E274/F274</f>
        <v>8.8907738583999759E-4</v>
      </c>
    </row>
    <row r="275" spans="1:7" x14ac:dyDescent="0.25">
      <c r="A275" s="3">
        <v>16</v>
      </c>
      <c r="B275" s="3" t="s">
        <v>141</v>
      </c>
      <c r="C275" s="3">
        <v>2249</v>
      </c>
      <c r="D275" s="3" t="s">
        <v>10</v>
      </c>
      <c r="E275" s="10">
        <v>2.3720930232540001</v>
      </c>
      <c r="F275" s="11">
        <f>IF(ISNA(VLOOKUP($A275,ADMtotal,3,FALSE)),0,VLOOKUP($A275,ADMtotal,3,FALSE))</f>
        <v>3767.8922477597148</v>
      </c>
      <c r="G275" s="12">
        <f>E275/F275</f>
        <v>6.2955436813894592E-4</v>
      </c>
    </row>
    <row r="276" spans="1:7" x14ac:dyDescent="0.25">
      <c r="A276" s="3">
        <v>17</v>
      </c>
      <c r="B276" s="3" t="s">
        <v>143</v>
      </c>
      <c r="C276" s="3">
        <v>1966</v>
      </c>
      <c r="D276" s="3" t="s">
        <v>11</v>
      </c>
      <c r="E276" s="10">
        <v>32.205555555539</v>
      </c>
      <c r="F276" s="11">
        <f>IF(ISNA(VLOOKUP($A276,ADMtotal,3,FALSE)),0,VLOOKUP($A276,ADMtotal,3,FALSE))</f>
        <v>10639.938928209835</v>
      </c>
      <c r="G276" s="12">
        <f>E276/F276</f>
        <v>3.0268553017867342E-3</v>
      </c>
    </row>
    <row r="277" spans="1:7" x14ac:dyDescent="0.25">
      <c r="A277" s="3">
        <v>17</v>
      </c>
      <c r="B277" s="3" t="s">
        <v>143</v>
      </c>
      <c r="C277" s="3">
        <v>1998</v>
      </c>
      <c r="D277" s="3" t="s">
        <v>7</v>
      </c>
      <c r="E277" s="10">
        <v>2.8555555555519998</v>
      </c>
      <c r="F277" s="11">
        <f>IF(ISNA(VLOOKUP($A277,ADMtotal,3,FALSE)),0,VLOOKUP($A277,ADMtotal,3,FALSE))</f>
        <v>10639.938928209835</v>
      </c>
      <c r="G277" s="12">
        <f>E277/F277</f>
        <v>2.6838082199710951E-4</v>
      </c>
    </row>
    <row r="278" spans="1:7" x14ac:dyDescent="0.25">
      <c r="A278" s="3">
        <v>17</v>
      </c>
      <c r="B278" s="3" t="s">
        <v>143</v>
      </c>
      <c r="C278" s="3">
        <v>2042</v>
      </c>
      <c r="D278" s="3" t="s">
        <v>133</v>
      </c>
      <c r="E278" s="10">
        <v>1</v>
      </c>
      <c r="F278" s="11">
        <f>IF(ISNA(VLOOKUP($A278,ADMtotal,3,FALSE)),0,VLOOKUP($A278,ADMtotal,3,FALSE))</f>
        <v>10639.938928209835</v>
      </c>
      <c r="G278" s="12">
        <f>E278/F278</f>
        <v>9.3985501866809086E-5</v>
      </c>
    </row>
    <row r="279" spans="1:7" x14ac:dyDescent="0.25">
      <c r="A279" s="3">
        <v>17</v>
      </c>
      <c r="B279" s="3" t="s">
        <v>143</v>
      </c>
      <c r="C279" s="3">
        <v>2043</v>
      </c>
      <c r="D279" s="3" t="s">
        <v>135</v>
      </c>
      <c r="E279" s="10">
        <v>0.99415204678299995</v>
      </c>
      <c r="F279" s="11">
        <f>IF(ISNA(VLOOKUP($A279,ADMtotal,3,FALSE)),0,VLOOKUP($A279,ADMtotal,3,FALSE))</f>
        <v>10639.938928209835</v>
      </c>
      <c r="G279" s="12">
        <f>E279/F279</f>
        <v>9.3435879048815715E-5</v>
      </c>
    </row>
    <row r="280" spans="1:7" x14ac:dyDescent="0.25">
      <c r="A280" s="3">
        <v>17</v>
      </c>
      <c r="B280" s="3" t="s">
        <v>143</v>
      </c>
      <c r="C280" s="3">
        <v>2044</v>
      </c>
      <c r="D280" s="3" t="s">
        <v>140</v>
      </c>
      <c r="E280" s="10">
        <v>1.226744186046</v>
      </c>
      <c r="F280" s="11">
        <f>IF(ISNA(VLOOKUP($A280,ADMtotal,3,FALSE)),0,VLOOKUP($A280,ADMtotal,3,FALSE))</f>
        <v>10639.938928209835</v>
      </c>
      <c r="G280" s="12">
        <f>E280/F280</f>
        <v>1.1529616798772352E-4</v>
      </c>
    </row>
    <row r="281" spans="1:7" x14ac:dyDescent="0.25">
      <c r="A281" s="3">
        <v>17</v>
      </c>
      <c r="B281" s="3" t="s">
        <v>143</v>
      </c>
      <c r="C281" s="3">
        <v>2048</v>
      </c>
      <c r="D281" s="3" t="s">
        <v>136</v>
      </c>
      <c r="E281" s="10">
        <v>0.70368290668857103</v>
      </c>
      <c r="F281" s="11">
        <f>IF(ISNA(VLOOKUP($A281,ADMtotal,3,FALSE)),0,VLOOKUP($A281,ADMtotal,3,FALSE))</f>
        <v>10639.938928209835</v>
      </c>
      <c r="G281" s="12">
        <f>E281/F281</f>
        <v>6.6135991140220328E-5</v>
      </c>
    </row>
    <row r="282" spans="1:7" x14ac:dyDescent="0.25">
      <c r="A282" s="3">
        <v>17</v>
      </c>
      <c r="B282" s="3" t="s">
        <v>143</v>
      </c>
      <c r="C282" s="3">
        <v>2053</v>
      </c>
      <c r="D282" s="3" t="s">
        <v>83</v>
      </c>
      <c r="E282" s="10">
        <v>2</v>
      </c>
      <c r="F282" s="11">
        <f>IF(ISNA(VLOOKUP($A282,ADMtotal,3,FALSE)),0,VLOOKUP($A282,ADMtotal,3,FALSE))</f>
        <v>10639.938928209835</v>
      </c>
      <c r="G282" s="12">
        <f>E282/F282</f>
        <v>1.8797100373361817E-4</v>
      </c>
    </row>
    <row r="283" spans="1:7" x14ac:dyDescent="0.25">
      <c r="A283" s="3">
        <v>17</v>
      </c>
      <c r="B283" s="3" t="s">
        <v>143</v>
      </c>
      <c r="C283" s="3">
        <v>2054</v>
      </c>
      <c r="D283" s="3" t="s">
        <v>144</v>
      </c>
      <c r="E283" s="10">
        <v>5979.7420542211903</v>
      </c>
      <c r="F283" s="11">
        <f>IF(ISNA(VLOOKUP($A283,ADMtotal,3,FALSE)),0,VLOOKUP($A283,ADMtotal,3,FALSE))</f>
        <v>10639.938928209835</v>
      </c>
      <c r="G283" s="12">
        <f>E283/F283</f>
        <v>0.56200905800004242</v>
      </c>
    </row>
    <row r="284" spans="1:7" x14ac:dyDescent="0.25">
      <c r="A284" s="3">
        <v>17</v>
      </c>
      <c r="B284" s="3" t="s">
        <v>143</v>
      </c>
      <c r="C284" s="3">
        <v>2055</v>
      </c>
      <c r="D284" s="3" t="s">
        <v>102</v>
      </c>
      <c r="E284" s="10">
        <v>4525.1216104128998</v>
      </c>
      <c r="F284" s="11">
        <f>IF(ISNA(VLOOKUP($A284,ADMtotal,3,FALSE)),0,VLOOKUP($A284,ADMtotal,3,FALSE))</f>
        <v>10639.938928209835</v>
      </c>
      <c r="G284" s="12">
        <f>E284/F284</f>
        <v>0.42529582556299972</v>
      </c>
    </row>
    <row r="285" spans="1:7" x14ac:dyDescent="0.25">
      <c r="A285" s="3">
        <v>17</v>
      </c>
      <c r="B285" s="3" t="s">
        <v>143</v>
      </c>
      <c r="C285" s="3">
        <v>2100</v>
      </c>
      <c r="D285" s="3" t="s">
        <v>27</v>
      </c>
      <c r="E285" s="10">
        <v>1.1436781609190001</v>
      </c>
      <c r="F285" s="11">
        <f>IF(ISNA(VLOOKUP($A285,ADMtotal,3,FALSE)),0,VLOOKUP($A285,ADMtotal,3,FALSE))</f>
        <v>10639.938928209835</v>
      </c>
      <c r="G285" s="12">
        <f>E285/F285</f>
        <v>1.0748916592808146E-4</v>
      </c>
    </row>
    <row r="286" spans="1:7" x14ac:dyDescent="0.25">
      <c r="A286" s="3">
        <v>17</v>
      </c>
      <c r="B286" s="3" t="s">
        <v>143</v>
      </c>
      <c r="C286" s="3">
        <v>2104</v>
      </c>
      <c r="D286" s="3" t="s">
        <v>16</v>
      </c>
      <c r="E286" s="10">
        <v>83.916825396785995</v>
      </c>
      <c r="F286" s="11">
        <f>IF(ISNA(VLOOKUP($A286,ADMtotal,3,FALSE)),0,VLOOKUP($A286,ADMtotal,3,FALSE))</f>
        <v>10639.938928209835</v>
      </c>
      <c r="G286" s="12">
        <f>E286/F286</f>
        <v>7.886964949986322E-3</v>
      </c>
    </row>
    <row r="287" spans="1:7" x14ac:dyDescent="0.25">
      <c r="A287" s="3">
        <v>17</v>
      </c>
      <c r="B287" s="3" t="s">
        <v>143</v>
      </c>
      <c r="C287" s="3">
        <v>2249</v>
      </c>
      <c r="D287" s="3" t="s">
        <v>10</v>
      </c>
      <c r="E287" s="10">
        <v>9.0290697674320004</v>
      </c>
      <c r="F287" s="11">
        <f>IF(ISNA(VLOOKUP($A287,ADMtotal,3,FALSE)),0,VLOOKUP($A287,ADMtotal,3,FALSE))</f>
        <v>10639.938928209835</v>
      </c>
      <c r="G287" s="12">
        <f>E287/F287</f>
        <v>8.4860165348252974E-4</v>
      </c>
    </row>
    <row r="288" spans="1:7" x14ac:dyDescent="0.25">
      <c r="A288" s="3">
        <v>18</v>
      </c>
      <c r="B288" s="3" t="s">
        <v>145</v>
      </c>
      <c r="C288" s="3">
        <v>1966</v>
      </c>
      <c r="D288" s="3" t="s">
        <v>11</v>
      </c>
      <c r="E288" s="10">
        <v>52.016666666649002</v>
      </c>
      <c r="F288" s="11">
        <f>IF(ISNA(VLOOKUP($A288,ADMtotal,3,FALSE)),0,VLOOKUP($A288,ADMtotal,3,FALSE))</f>
        <v>9674.2798664335714</v>
      </c>
      <c r="G288" s="12">
        <f>E288/F288</f>
        <v>5.3767998636393569E-3</v>
      </c>
    </row>
    <row r="289" spans="1:7" x14ac:dyDescent="0.25">
      <c r="A289" s="3">
        <v>18</v>
      </c>
      <c r="B289" s="3" t="s">
        <v>145</v>
      </c>
      <c r="C289" s="3">
        <v>1970</v>
      </c>
      <c r="D289" s="3" t="s">
        <v>6</v>
      </c>
      <c r="E289" s="10">
        <v>1.216049382712</v>
      </c>
      <c r="F289" s="11">
        <f>IF(ISNA(VLOOKUP($A289,ADMtotal,3,FALSE)),0,VLOOKUP($A289,ADMtotal,3,FALSE))</f>
        <v>9674.2798664335714</v>
      </c>
      <c r="G289" s="12">
        <f>E289/F289</f>
        <v>1.2569921477372943E-4</v>
      </c>
    </row>
    <row r="290" spans="1:7" x14ac:dyDescent="0.25">
      <c r="A290" s="3">
        <v>18</v>
      </c>
      <c r="B290" s="3" t="s">
        <v>145</v>
      </c>
      <c r="C290" s="3">
        <v>1976</v>
      </c>
      <c r="D290" s="3" t="s">
        <v>21</v>
      </c>
      <c r="E290" s="10">
        <v>40.276414840698003</v>
      </c>
      <c r="F290" s="11">
        <f>IF(ISNA(VLOOKUP($A290,ADMtotal,3,FALSE)),0,VLOOKUP($A290,ADMtotal,3,FALSE))</f>
        <v>9674.2798664335714</v>
      </c>
      <c r="G290" s="12">
        <f>E290/F290</f>
        <v>4.163246814932792E-3</v>
      </c>
    </row>
    <row r="291" spans="1:7" x14ac:dyDescent="0.25">
      <c r="A291" s="3">
        <v>18</v>
      </c>
      <c r="B291" s="3" t="s">
        <v>145</v>
      </c>
      <c r="C291" s="3">
        <v>1998</v>
      </c>
      <c r="D291" s="3" t="s">
        <v>7</v>
      </c>
      <c r="E291" s="10">
        <v>2.5988888888849999</v>
      </c>
      <c r="F291" s="11">
        <f>IF(ISNA(VLOOKUP($A291,ADMtotal,3,FALSE)),0,VLOOKUP($A291,ADMtotal,3,FALSE))</f>
        <v>9674.2798664335714</v>
      </c>
      <c r="G291" s="12">
        <f>E291/F291</f>
        <v>2.6863900205143453E-4</v>
      </c>
    </row>
    <row r="292" spans="1:7" x14ac:dyDescent="0.25">
      <c r="A292" s="3">
        <v>18</v>
      </c>
      <c r="B292" s="3" t="s">
        <v>145</v>
      </c>
      <c r="C292" s="3">
        <v>2048</v>
      </c>
      <c r="D292" s="3" t="s">
        <v>136</v>
      </c>
      <c r="E292" s="10">
        <v>1</v>
      </c>
      <c r="F292" s="11">
        <f>IF(ISNA(VLOOKUP($A292,ADMtotal,3,FALSE)),0,VLOOKUP($A292,ADMtotal,3,FALSE))</f>
        <v>9674.2798664335714</v>
      </c>
      <c r="G292" s="12">
        <f>E292/F292</f>
        <v>1.033668669716344E-4</v>
      </c>
    </row>
    <row r="293" spans="1:7" x14ac:dyDescent="0.25">
      <c r="A293" s="3">
        <v>18</v>
      </c>
      <c r="B293" s="3" t="s">
        <v>145</v>
      </c>
      <c r="C293" s="3">
        <v>2056</v>
      </c>
      <c r="D293" s="3" t="s">
        <v>147</v>
      </c>
      <c r="E293" s="10">
        <v>3147.6722791909301</v>
      </c>
      <c r="F293" s="11">
        <f>IF(ISNA(VLOOKUP($A293,ADMtotal,3,FALSE)),0,VLOOKUP($A293,ADMtotal,3,FALSE))</f>
        <v>9674.2798664335714</v>
      </c>
      <c r="G293" s="12">
        <f>E293/F293</f>
        <v>0.32536502175343013</v>
      </c>
    </row>
    <row r="294" spans="1:7" x14ac:dyDescent="0.25">
      <c r="A294" s="3">
        <v>18</v>
      </c>
      <c r="B294" s="3" t="s">
        <v>145</v>
      </c>
      <c r="C294" s="3">
        <v>2057</v>
      </c>
      <c r="D294" s="3" t="s">
        <v>146</v>
      </c>
      <c r="E294" s="10">
        <v>6357.9955014806601</v>
      </c>
      <c r="F294" s="11">
        <f>IF(ISNA(VLOOKUP($A294,ADMtotal,3,FALSE)),0,VLOOKUP($A294,ADMtotal,3,FALSE))</f>
        <v>9674.2798664335714</v>
      </c>
      <c r="G294" s="12">
        <f>E294/F294</f>
        <v>0.65720607520780139</v>
      </c>
    </row>
    <row r="295" spans="1:7" x14ac:dyDescent="0.25">
      <c r="A295" s="3">
        <v>18</v>
      </c>
      <c r="B295" s="3" t="s">
        <v>145</v>
      </c>
      <c r="C295" s="3">
        <v>2087</v>
      </c>
      <c r="D295" s="3" t="s">
        <v>81</v>
      </c>
      <c r="E295" s="10">
        <v>0.49622857142857102</v>
      </c>
      <c r="F295" s="11">
        <f>IF(ISNA(VLOOKUP($A295,ADMtotal,3,FALSE)),0,VLOOKUP($A295,ADMtotal,3,FALSE))</f>
        <v>9674.2798664335714</v>
      </c>
      <c r="G295" s="12">
        <f>E295/F295</f>
        <v>5.1293592730381282E-5</v>
      </c>
    </row>
    <row r="296" spans="1:7" x14ac:dyDescent="0.25">
      <c r="A296" s="3">
        <v>18</v>
      </c>
      <c r="B296" s="3" t="s">
        <v>145</v>
      </c>
      <c r="C296" s="3">
        <v>2097</v>
      </c>
      <c r="D296" s="3" t="s">
        <v>30</v>
      </c>
      <c r="E296" s="10">
        <v>1</v>
      </c>
      <c r="F296" s="11">
        <f>IF(ISNA(VLOOKUP($A296,ADMtotal,3,FALSE)),0,VLOOKUP($A296,ADMtotal,3,FALSE))</f>
        <v>9674.2798664335714</v>
      </c>
      <c r="G296" s="12">
        <f>E296/F296</f>
        <v>1.033668669716344E-4</v>
      </c>
    </row>
    <row r="297" spans="1:7" x14ac:dyDescent="0.25">
      <c r="A297" s="3">
        <v>18</v>
      </c>
      <c r="B297" s="3" t="s">
        <v>145</v>
      </c>
      <c r="C297" s="3">
        <v>2104</v>
      </c>
      <c r="D297" s="3" t="s">
        <v>16</v>
      </c>
      <c r="E297" s="10">
        <v>64.760634920612006</v>
      </c>
      <c r="F297" s="11">
        <f>IF(ISNA(VLOOKUP($A297,ADMtotal,3,FALSE)),0,VLOOKUP($A297,ADMtotal,3,FALSE))</f>
        <v>9674.2798664335714</v>
      </c>
      <c r="G297" s="12">
        <f>E297/F297</f>
        <v>6.6941039348374825E-3</v>
      </c>
    </row>
    <row r="298" spans="1:7" x14ac:dyDescent="0.25">
      <c r="A298" s="3">
        <v>18</v>
      </c>
      <c r="B298" s="3" t="s">
        <v>145</v>
      </c>
      <c r="C298" s="3">
        <v>2180</v>
      </c>
      <c r="D298" s="3" t="s">
        <v>15</v>
      </c>
      <c r="E298" s="10">
        <v>1</v>
      </c>
      <c r="F298" s="11">
        <f>IF(ISNA(VLOOKUP($A298,ADMtotal,3,FALSE)),0,VLOOKUP($A298,ADMtotal,3,FALSE))</f>
        <v>9674.2798664335714</v>
      </c>
      <c r="G298" s="12">
        <f>E298/F298</f>
        <v>1.033668669716344E-4</v>
      </c>
    </row>
    <row r="299" spans="1:7" x14ac:dyDescent="0.25">
      <c r="A299" s="3">
        <v>18</v>
      </c>
      <c r="B299" s="3" t="s">
        <v>145</v>
      </c>
      <c r="C299" s="3">
        <v>2195</v>
      </c>
      <c r="D299" s="3" t="s">
        <v>108</v>
      </c>
      <c r="E299" s="10">
        <v>0.514644351464</v>
      </c>
      <c r="F299" s="11">
        <f>IF(ISNA(VLOOKUP($A299,ADMtotal,3,FALSE)),0,VLOOKUP($A299,ADMtotal,3,FALSE))</f>
        <v>9674.2798664335714</v>
      </c>
      <c r="G299" s="12">
        <f>E299/F299</f>
        <v>5.3197174215482351E-5</v>
      </c>
    </row>
    <row r="300" spans="1:7" x14ac:dyDescent="0.25">
      <c r="A300" s="3">
        <v>18</v>
      </c>
      <c r="B300" s="3" t="s">
        <v>145</v>
      </c>
      <c r="C300" s="3">
        <v>2249</v>
      </c>
      <c r="D300" s="3" t="s">
        <v>10</v>
      </c>
      <c r="E300" s="10">
        <v>3.7325581395329999</v>
      </c>
      <c r="F300" s="11">
        <f>IF(ISNA(VLOOKUP($A300,ADMtotal,3,FALSE)),0,VLOOKUP($A300,ADMtotal,3,FALSE))</f>
        <v>9674.2798664335714</v>
      </c>
      <c r="G300" s="12">
        <f>E300/F300</f>
        <v>3.8582284067299879E-4</v>
      </c>
    </row>
    <row r="301" spans="1:7" x14ac:dyDescent="0.25">
      <c r="A301" s="3">
        <v>19</v>
      </c>
      <c r="B301" s="3" t="s">
        <v>148</v>
      </c>
      <c r="C301" s="3">
        <v>1966</v>
      </c>
      <c r="D301" s="3" t="s">
        <v>11</v>
      </c>
      <c r="E301" s="10">
        <v>0.433333333333</v>
      </c>
      <c r="F301" s="11">
        <f>IF(ISNA(VLOOKUP($A301,ADMtotal,3,FALSE)),0,VLOOKUP($A301,ADMtotal,3,FALSE))</f>
        <v>1214.3269743390019</v>
      </c>
      <c r="G301" s="12">
        <f>E301/F301</f>
        <v>3.5685061971787096E-4</v>
      </c>
    </row>
    <row r="302" spans="1:7" x14ac:dyDescent="0.25">
      <c r="A302" s="3">
        <v>19</v>
      </c>
      <c r="B302" s="3" t="s">
        <v>148</v>
      </c>
      <c r="C302" s="3">
        <v>2018</v>
      </c>
      <c r="D302" s="3" t="s">
        <v>127</v>
      </c>
      <c r="E302" s="10">
        <v>1</v>
      </c>
      <c r="F302" s="11">
        <f>IF(ISNA(VLOOKUP($A302,ADMtotal,3,FALSE)),0,VLOOKUP($A302,ADMtotal,3,FALSE))</f>
        <v>1214.3269743390019</v>
      </c>
      <c r="G302" s="12">
        <f>E302/F302</f>
        <v>8.2350143011879716E-4</v>
      </c>
    </row>
    <row r="303" spans="1:7" x14ac:dyDescent="0.25">
      <c r="A303" s="3">
        <v>19</v>
      </c>
      <c r="B303" s="3" t="s">
        <v>148</v>
      </c>
      <c r="C303" s="3">
        <v>2059</v>
      </c>
      <c r="D303" s="3" t="s">
        <v>150</v>
      </c>
      <c r="E303" s="10">
        <v>746.81664896899599</v>
      </c>
      <c r="F303" s="11">
        <f>IF(ISNA(VLOOKUP($A303,ADMtotal,3,FALSE)),0,VLOOKUP($A303,ADMtotal,3,FALSE))</f>
        <v>1214.3269743390019</v>
      </c>
      <c r="G303" s="12">
        <f>E303/F303</f>
        <v>0.6150045784624959</v>
      </c>
    </row>
    <row r="304" spans="1:7" x14ac:dyDescent="0.25">
      <c r="A304" s="3">
        <v>19</v>
      </c>
      <c r="B304" s="3" t="s">
        <v>148</v>
      </c>
      <c r="C304" s="3">
        <v>2060</v>
      </c>
      <c r="D304" s="3" t="s">
        <v>152</v>
      </c>
      <c r="E304" s="10">
        <v>214.49083520355401</v>
      </c>
      <c r="F304" s="11">
        <f>IF(ISNA(VLOOKUP($A304,ADMtotal,3,FALSE)),0,VLOOKUP($A304,ADMtotal,3,FALSE))</f>
        <v>1214.3269743390019</v>
      </c>
      <c r="G304" s="12">
        <f>E304/F304</f>
        <v>0.17663350953750198</v>
      </c>
    </row>
    <row r="305" spans="1:7" x14ac:dyDescent="0.25">
      <c r="A305" s="3">
        <v>19</v>
      </c>
      <c r="B305" s="3" t="s">
        <v>148</v>
      </c>
      <c r="C305" s="3">
        <v>2061</v>
      </c>
      <c r="D305" s="3" t="s">
        <v>151</v>
      </c>
      <c r="E305" s="10">
        <v>221.12540427915599</v>
      </c>
      <c r="F305" s="11">
        <f>IF(ISNA(VLOOKUP($A305,ADMtotal,3,FALSE)),0,VLOOKUP($A305,ADMtotal,3,FALSE))</f>
        <v>1214.3269743390019</v>
      </c>
      <c r="G305" s="12">
        <f>E305/F305</f>
        <v>0.18209708665948215</v>
      </c>
    </row>
    <row r="306" spans="1:7" x14ac:dyDescent="0.25">
      <c r="A306" s="3">
        <v>19</v>
      </c>
      <c r="B306" s="3" t="s">
        <v>148</v>
      </c>
      <c r="C306" s="3">
        <v>2062</v>
      </c>
      <c r="D306" s="3" t="s">
        <v>153</v>
      </c>
      <c r="E306" s="10">
        <v>7.9515180417130003</v>
      </c>
      <c r="F306" s="11">
        <f>IF(ISNA(VLOOKUP($A306,ADMtotal,3,FALSE)),0,VLOOKUP($A306,ADMtotal,3,FALSE))</f>
        <v>1214.3269743390019</v>
      </c>
      <c r="G306" s="12">
        <f>E306/F306</f>
        <v>6.5480864789660732E-3</v>
      </c>
    </row>
    <row r="307" spans="1:7" x14ac:dyDescent="0.25">
      <c r="A307" s="3">
        <v>19</v>
      </c>
      <c r="B307" s="3" t="s">
        <v>148</v>
      </c>
      <c r="C307" s="3">
        <v>2063</v>
      </c>
      <c r="D307" s="3" t="s">
        <v>149</v>
      </c>
      <c r="E307" s="10">
        <v>9.9329455138979998</v>
      </c>
      <c r="F307" s="11">
        <f>IF(ISNA(VLOOKUP($A307,ADMtotal,3,FALSE)),0,VLOOKUP($A307,ADMtotal,3,FALSE))</f>
        <v>1214.3269743390019</v>
      </c>
      <c r="G307" s="12">
        <f>E307/F307</f>
        <v>8.1797948359870927E-3</v>
      </c>
    </row>
    <row r="308" spans="1:7" x14ac:dyDescent="0.25">
      <c r="A308" s="3">
        <v>19</v>
      </c>
      <c r="B308" s="3" t="s">
        <v>148</v>
      </c>
      <c r="C308" s="3">
        <v>2100</v>
      </c>
      <c r="D308" s="3" t="s">
        <v>27</v>
      </c>
      <c r="E308" s="10">
        <v>0.51724137931000003</v>
      </c>
      <c r="F308" s="11">
        <f>IF(ISNA(VLOOKUP($A308,ADMtotal,3,FALSE)),0,VLOOKUP($A308,ADMtotal,3,FALSE))</f>
        <v>1214.3269743390019</v>
      </c>
      <c r="G308" s="12">
        <f>E308/F308</f>
        <v>4.2594901557840425E-4</v>
      </c>
    </row>
    <row r="309" spans="1:7" x14ac:dyDescent="0.25">
      <c r="A309" s="3">
        <v>19</v>
      </c>
      <c r="B309" s="3" t="s">
        <v>148</v>
      </c>
      <c r="C309" s="3">
        <v>2104</v>
      </c>
      <c r="D309" s="3" t="s">
        <v>16</v>
      </c>
      <c r="E309" s="10">
        <v>12.059047619042</v>
      </c>
      <c r="F309" s="11">
        <f>IF(ISNA(VLOOKUP($A309,ADMtotal,3,FALSE)),0,VLOOKUP($A309,ADMtotal,3,FALSE))</f>
        <v>1214.3269743390019</v>
      </c>
      <c r="G309" s="12">
        <f>E309/F309</f>
        <v>9.9306429601517619E-3</v>
      </c>
    </row>
    <row r="310" spans="1:7" x14ac:dyDescent="0.25">
      <c r="A310" s="3">
        <v>20</v>
      </c>
      <c r="B310" s="3" t="s">
        <v>154</v>
      </c>
      <c r="C310" s="3">
        <v>1898</v>
      </c>
      <c r="D310" s="3" t="s">
        <v>31</v>
      </c>
      <c r="E310" s="10">
        <v>2</v>
      </c>
      <c r="F310" s="11">
        <f>IF(ISNA(VLOOKUP($A310,ADMtotal,3,FALSE)),0,VLOOKUP($A310,ADMtotal,3,FALSE))</f>
        <v>45568.524826045985</v>
      </c>
      <c r="G310" s="12">
        <f>E310/F310</f>
        <v>4.3889943939041961E-5</v>
      </c>
    </row>
    <row r="311" spans="1:7" x14ac:dyDescent="0.25">
      <c r="A311" s="3">
        <v>20</v>
      </c>
      <c r="B311" s="3" t="s">
        <v>154</v>
      </c>
      <c r="C311" s="3">
        <v>1901</v>
      </c>
      <c r="D311" s="3" t="s">
        <v>23</v>
      </c>
      <c r="E311" s="10">
        <v>2</v>
      </c>
      <c r="F311" s="11">
        <f>IF(ISNA(VLOOKUP($A311,ADMtotal,3,FALSE)),0,VLOOKUP($A311,ADMtotal,3,FALSE))</f>
        <v>45568.524826045985</v>
      </c>
      <c r="G311" s="12">
        <f>E311/F311</f>
        <v>4.3889943939041961E-5</v>
      </c>
    </row>
    <row r="312" spans="1:7" x14ac:dyDescent="0.25">
      <c r="A312" s="3">
        <v>20</v>
      </c>
      <c r="B312" s="3" t="s">
        <v>154</v>
      </c>
      <c r="C312" s="3">
        <v>1923</v>
      </c>
      <c r="D312" s="3" t="s">
        <v>46</v>
      </c>
      <c r="E312" s="10">
        <v>1</v>
      </c>
      <c r="F312" s="11">
        <f>IF(ISNA(VLOOKUP($A312,ADMtotal,3,FALSE)),0,VLOOKUP($A312,ADMtotal,3,FALSE))</f>
        <v>45568.524826045985</v>
      </c>
      <c r="G312" s="12">
        <f>E312/F312</f>
        <v>2.1944971969520981E-5</v>
      </c>
    </row>
    <row r="313" spans="1:7" x14ac:dyDescent="0.25">
      <c r="A313" s="3">
        <v>20</v>
      </c>
      <c r="B313" s="3" t="s">
        <v>154</v>
      </c>
      <c r="C313" s="3">
        <v>1966</v>
      </c>
      <c r="D313" s="3" t="s">
        <v>11</v>
      </c>
      <c r="E313" s="10">
        <v>157.16111111103601</v>
      </c>
      <c r="F313" s="11">
        <f>IF(ISNA(VLOOKUP($A313,ADMtotal,3,FALSE)),0,VLOOKUP($A313,ADMtotal,3,FALSE))</f>
        <v>45568.524826045985</v>
      </c>
      <c r="G313" s="12">
        <f>E313/F313</f>
        <v>3.4488961780304575E-3</v>
      </c>
    </row>
    <row r="314" spans="1:7" x14ac:dyDescent="0.25">
      <c r="A314" s="3">
        <v>20</v>
      </c>
      <c r="B314" s="3" t="s">
        <v>154</v>
      </c>
      <c r="C314" s="3">
        <v>1970</v>
      </c>
      <c r="D314" s="3" t="s">
        <v>6</v>
      </c>
      <c r="E314" s="10">
        <v>0.18518518518499999</v>
      </c>
      <c r="F314" s="11">
        <f>IF(ISNA(VLOOKUP($A314,ADMtotal,3,FALSE)),0,VLOOKUP($A314,ADMtotal,3,FALSE))</f>
        <v>45568.524826045985</v>
      </c>
      <c r="G314" s="12">
        <f>E314/F314</f>
        <v>4.0638836980553766E-6</v>
      </c>
    </row>
    <row r="315" spans="1:7" x14ac:dyDescent="0.25">
      <c r="A315" s="3">
        <v>20</v>
      </c>
      <c r="B315" s="3" t="s">
        <v>154</v>
      </c>
      <c r="C315" s="3">
        <v>1998</v>
      </c>
      <c r="D315" s="3" t="s">
        <v>7</v>
      </c>
      <c r="E315" s="10">
        <v>22.263649742437</v>
      </c>
      <c r="F315" s="11">
        <f>IF(ISNA(VLOOKUP($A315,ADMtotal,3,FALSE)),0,VLOOKUP($A315,ADMtotal,3,FALSE))</f>
        <v>45568.524826045985</v>
      </c>
      <c r="G315" s="12">
        <f>E315/F315</f>
        <v>4.8857516953701289E-4</v>
      </c>
    </row>
    <row r="316" spans="1:7" x14ac:dyDescent="0.25">
      <c r="A316" s="3">
        <v>20</v>
      </c>
      <c r="B316" s="3" t="s">
        <v>154</v>
      </c>
      <c r="C316" s="3">
        <v>2001</v>
      </c>
      <c r="D316" s="3" t="s">
        <v>80</v>
      </c>
      <c r="E316" s="10">
        <v>1</v>
      </c>
      <c r="F316" s="11">
        <f>IF(ISNA(VLOOKUP($A316,ADMtotal,3,FALSE)),0,VLOOKUP($A316,ADMtotal,3,FALSE))</f>
        <v>45568.524826045985</v>
      </c>
      <c r="G316" s="12">
        <f>E316/F316</f>
        <v>2.1944971969520981E-5</v>
      </c>
    </row>
    <row r="317" spans="1:7" x14ac:dyDescent="0.25">
      <c r="A317" s="3">
        <v>20</v>
      </c>
      <c r="B317" s="3" t="s">
        <v>154</v>
      </c>
      <c r="C317" s="3">
        <v>2041</v>
      </c>
      <c r="D317" s="3" t="s">
        <v>131</v>
      </c>
      <c r="E317" s="10">
        <v>1</v>
      </c>
      <c r="F317" s="11">
        <f>IF(ISNA(VLOOKUP($A317,ADMtotal,3,FALSE)),0,VLOOKUP($A317,ADMtotal,3,FALSE))</f>
        <v>45568.524826045985</v>
      </c>
      <c r="G317" s="12">
        <f>E317/F317</f>
        <v>2.1944971969520981E-5</v>
      </c>
    </row>
    <row r="318" spans="1:7" x14ac:dyDescent="0.25">
      <c r="A318" s="3">
        <v>20</v>
      </c>
      <c r="B318" s="3" t="s">
        <v>154</v>
      </c>
      <c r="C318" s="3">
        <v>2060</v>
      </c>
      <c r="D318" s="3" t="s">
        <v>152</v>
      </c>
      <c r="E318" s="10">
        <v>1</v>
      </c>
      <c r="F318" s="11">
        <f>IF(ISNA(VLOOKUP($A318,ADMtotal,3,FALSE)),0,VLOOKUP($A318,ADMtotal,3,FALSE))</f>
        <v>45568.524826045985</v>
      </c>
      <c r="G318" s="12">
        <f>E318/F318</f>
        <v>2.1944971969520981E-5</v>
      </c>
    </row>
    <row r="319" spans="1:7" x14ac:dyDescent="0.25">
      <c r="A319" s="3">
        <v>20</v>
      </c>
      <c r="B319" s="3" t="s">
        <v>154</v>
      </c>
      <c r="C319" s="3">
        <v>2081</v>
      </c>
      <c r="D319" s="3" t="s">
        <v>14</v>
      </c>
      <c r="E319" s="10">
        <v>988.82360932424501</v>
      </c>
      <c r="F319" s="11">
        <f>IF(ISNA(VLOOKUP($A319,ADMtotal,3,FALSE)),0,VLOOKUP($A319,ADMtotal,3,FALSE))</f>
        <v>45568.524826045985</v>
      </c>
      <c r="G319" s="12">
        <f>E319/F319</f>
        <v>2.169970638942112E-2</v>
      </c>
    </row>
    <row r="320" spans="1:7" x14ac:dyDescent="0.25">
      <c r="A320" s="3">
        <v>20</v>
      </c>
      <c r="B320" s="3" t="s">
        <v>154</v>
      </c>
      <c r="C320" s="3">
        <v>2082</v>
      </c>
      <c r="D320" s="3" t="s">
        <v>159</v>
      </c>
      <c r="E320" s="10">
        <v>17017.063483085702</v>
      </c>
      <c r="F320" s="11">
        <f>IF(ISNA(VLOOKUP($A320,ADMtotal,3,FALSE)),0,VLOOKUP($A320,ADMtotal,3,FALSE))</f>
        <v>45568.524826045985</v>
      </c>
      <c r="G320" s="12">
        <f>E320/F320</f>
        <v>0.37343898113987478</v>
      </c>
    </row>
    <row r="321" spans="1:7" x14ac:dyDescent="0.25">
      <c r="A321" s="3">
        <v>20</v>
      </c>
      <c r="B321" s="3" t="s">
        <v>154</v>
      </c>
      <c r="C321" s="3">
        <v>2083</v>
      </c>
      <c r="D321" s="3" t="s">
        <v>100</v>
      </c>
      <c r="E321" s="10">
        <v>10791.1071746256</v>
      </c>
      <c r="F321" s="11">
        <f>IF(ISNA(VLOOKUP($A321,ADMtotal,3,FALSE)),0,VLOOKUP($A321,ADMtotal,3,FALSE))</f>
        <v>45568.524826045985</v>
      </c>
      <c r="G321" s="12">
        <f>E321/F321</f>
        <v>0.23681054446725552</v>
      </c>
    </row>
    <row r="322" spans="1:7" x14ac:dyDescent="0.25">
      <c r="A322" s="3">
        <v>20</v>
      </c>
      <c r="B322" s="3" t="s">
        <v>154</v>
      </c>
      <c r="C322" s="3">
        <v>2084</v>
      </c>
      <c r="D322" s="3" t="s">
        <v>160</v>
      </c>
      <c r="E322" s="10">
        <v>1434.4891886293799</v>
      </c>
      <c r="F322" s="11">
        <f>IF(ISNA(VLOOKUP($A322,ADMtotal,3,FALSE)),0,VLOOKUP($A322,ADMtotal,3,FALSE))</f>
        <v>45568.524826045985</v>
      </c>
      <c r="G322" s="12">
        <f>E322/F322</f>
        <v>3.1479825035052637E-2</v>
      </c>
    </row>
    <row r="323" spans="1:7" x14ac:dyDescent="0.25">
      <c r="A323" s="3">
        <v>20</v>
      </c>
      <c r="B323" s="3" t="s">
        <v>154</v>
      </c>
      <c r="C323" s="3">
        <v>2085</v>
      </c>
      <c r="D323" s="3" t="s">
        <v>163</v>
      </c>
      <c r="E323" s="10">
        <v>163.54988924954</v>
      </c>
      <c r="F323" s="11">
        <f>IF(ISNA(VLOOKUP($A323,ADMtotal,3,FALSE)),0,VLOOKUP($A323,ADMtotal,3,FALSE))</f>
        <v>45568.524826045985</v>
      </c>
      <c r="G323" s="12">
        <f>E323/F323</f>
        <v>3.589097735199416E-3</v>
      </c>
    </row>
    <row r="324" spans="1:7" x14ac:dyDescent="0.25">
      <c r="A324" s="3">
        <v>20</v>
      </c>
      <c r="B324" s="3" t="s">
        <v>154</v>
      </c>
      <c r="C324" s="3">
        <v>2086</v>
      </c>
      <c r="D324" s="3" t="s">
        <v>157</v>
      </c>
      <c r="E324" s="10">
        <v>1294.26985053107</v>
      </c>
      <c r="F324" s="11">
        <f>IF(ISNA(VLOOKUP($A324,ADMtotal,3,FALSE)),0,VLOOKUP($A324,ADMtotal,3,FALSE))</f>
        <v>45568.524826045985</v>
      </c>
      <c r="G324" s="12">
        <f>E324/F324</f>
        <v>2.8402715590900438E-2</v>
      </c>
    </row>
    <row r="325" spans="1:7" x14ac:dyDescent="0.25">
      <c r="A325" s="3">
        <v>20</v>
      </c>
      <c r="B325" s="3" t="s">
        <v>154</v>
      </c>
      <c r="C325" s="3">
        <v>2087</v>
      </c>
      <c r="D325" s="3" t="s">
        <v>81</v>
      </c>
      <c r="E325" s="10">
        <v>2682.7527878912601</v>
      </c>
      <c r="F325" s="11">
        <f>IF(ISNA(VLOOKUP($A325,ADMtotal,3,FALSE)),0,VLOOKUP($A325,ADMtotal,3,FALSE))</f>
        <v>45568.524826045985</v>
      </c>
      <c r="G325" s="12">
        <f>E325/F325</f>
        <v>5.8872934731427969E-2</v>
      </c>
    </row>
    <row r="326" spans="1:7" x14ac:dyDescent="0.25">
      <c r="A326" s="3">
        <v>20</v>
      </c>
      <c r="B326" s="3" t="s">
        <v>154</v>
      </c>
      <c r="C326" s="3">
        <v>2088</v>
      </c>
      <c r="D326" s="3" t="s">
        <v>155</v>
      </c>
      <c r="E326" s="10">
        <v>5562.84215110889</v>
      </c>
      <c r="F326" s="11">
        <f>IF(ISNA(VLOOKUP($A326,ADMtotal,3,FALSE)),0,VLOOKUP($A326,ADMtotal,3,FALSE))</f>
        <v>45568.524826045985</v>
      </c>
      <c r="G326" s="12">
        <f>E326/F326</f>
        <v>0.12207641507695438</v>
      </c>
    </row>
    <row r="327" spans="1:7" x14ac:dyDescent="0.25">
      <c r="A327" s="3">
        <v>20</v>
      </c>
      <c r="B327" s="3" t="s">
        <v>154</v>
      </c>
      <c r="C327" s="3">
        <v>2089</v>
      </c>
      <c r="D327" s="3" t="s">
        <v>158</v>
      </c>
      <c r="E327" s="10">
        <v>271.02464494568198</v>
      </c>
      <c r="F327" s="11">
        <f>IF(ISNA(VLOOKUP($A327,ADMtotal,3,FALSE)),0,VLOOKUP($A327,ADMtotal,3,FALSE))</f>
        <v>45568.524826045985</v>
      </c>
      <c r="G327" s="12">
        <f>E327/F327</f>
        <v>5.9476282363823667E-3</v>
      </c>
    </row>
    <row r="328" spans="1:7" x14ac:dyDescent="0.25">
      <c r="A328" s="3">
        <v>20</v>
      </c>
      <c r="B328" s="3" t="s">
        <v>154</v>
      </c>
      <c r="C328" s="3">
        <v>2090</v>
      </c>
      <c r="D328" s="3" t="s">
        <v>165</v>
      </c>
      <c r="E328" s="10">
        <v>187.087837837812</v>
      </c>
      <c r="F328" s="11">
        <f>IF(ISNA(VLOOKUP($A328,ADMtotal,3,FALSE)),0,VLOOKUP($A328,ADMtotal,3,FALSE))</f>
        <v>45568.524826045985</v>
      </c>
      <c r="G328" s="12">
        <f>E328/F328</f>
        <v>4.1056373571890705E-3</v>
      </c>
    </row>
    <row r="329" spans="1:7" x14ac:dyDescent="0.25">
      <c r="A329" s="3">
        <v>20</v>
      </c>
      <c r="B329" s="3" t="s">
        <v>154</v>
      </c>
      <c r="C329" s="3">
        <v>2091</v>
      </c>
      <c r="D329" s="3" t="s">
        <v>161</v>
      </c>
      <c r="E329" s="10">
        <v>1715.19488671262</v>
      </c>
      <c r="F329" s="11">
        <f>IF(ISNA(VLOOKUP($A329,ADMtotal,3,FALSE)),0,VLOOKUP($A329,ADMtotal,3,FALSE))</f>
        <v>45568.524826045985</v>
      </c>
      <c r="G329" s="12">
        <f>E329/F329</f>
        <v>3.7639903711174157E-2</v>
      </c>
    </row>
    <row r="330" spans="1:7" x14ac:dyDescent="0.25">
      <c r="A330" s="3">
        <v>20</v>
      </c>
      <c r="B330" s="3" t="s">
        <v>154</v>
      </c>
      <c r="C330" s="3">
        <v>2092</v>
      </c>
      <c r="D330" s="3" t="s">
        <v>162</v>
      </c>
      <c r="E330" s="10">
        <v>398.787674297737</v>
      </c>
      <c r="F330" s="11">
        <f>IF(ISNA(VLOOKUP($A330,ADMtotal,3,FALSE)),0,VLOOKUP($A330,ADMtotal,3,FALSE))</f>
        <v>45568.524826045985</v>
      </c>
      <c r="G330" s="12">
        <f>E330/F330</f>
        <v>8.7513843342543005E-3</v>
      </c>
    </row>
    <row r="331" spans="1:7" x14ac:dyDescent="0.25">
      <c r="A331" s="3">
        <v>20</v>
      </c>
      <c r="B331" s="3" t="s">
        <v>154</v>
      </c>
      <c r="C331" s="3">
        <v>2093</v>
      </c>
      <c r="D331" s="3" t="s">
        <v>166</v>
      </c>
      <c r="E331" s="10">
        <v>530.99602772928097</v>
      </c>
      <c r="F331" s="11">
        <f>IF(ISNA(VLOOKUP($A331,ADMtotal,3,FALSE)),0,VLOOKUP($A331,ADMtotal,3,FALSE))</f>
        <v>45568.524826045985</v>
      </c>
      <c r="G331" s="12">
        <f>E331/F331</f>
        <v>1.1652692944446055E-2</v>
      </c>
    </row>
    <row r="332" spans="1:7" x14ac:dyDescent="0.25">
      <c r="A332" s="3">
        <v>20</v>
      </c>
      <c r="B332" s="3" t="s">
        <v>154</v>
      </c>
      <c r="C332" s="3">
        <v>2094</v>
      </c>
      <c r="D332" s="3" t="s">
        <v>164</v>
      </c>
      <c r="E332" s="10">
        <v>224.44444444441899</v>
      </c>
      <c r="F332" s="11">
        <f>IF(ISNA(VLOOKUP($A332,ADMtotal,3,FALSE)),0,VLOOKUP($A332,ADMtotal,3,FALSE))</f>
        <v>45568.524826045985</v>
      </c>
      <c r="G332" s="12">
        <f>E332/F332</f>
        <v>4.9254270420474831E-3</v>
      </c>
    </row>
    <row r="333" spans="1:7" x14ac:dyDescent="0.25">
      <c r="A333" s="3">
        <v>20</v>
      </c>
      <c r="B333" s="3" t="s">
        <v>154</v>
      </c>
      <c r="C333" s="3">
        <v>2095</v>
      </c>
      <c r="D333" s="3" t="s">
        <v>156</v>
      </c>
      <c r="E333" s="10">
        <v>248.32214765098001</v>
      </c>
      <c r="F333" s="11">
        <f>IF(ISNA(VLOOKUP($A333,ADMtotal,3,FALSE)),0,VLOOKUP($A333,ADMtotal,3,FALSE))</f>
        <v>45568.524826045985</v>
      </c>
      <c r="G333" s="12">
        <f>E333/F333</f>
        <v>5.4494225696120066E-3</v>
      </c>
    </row>
    <row r="334" spans="1:7" x14ac:dyDescent="0.25">
      <c r="A334" s="3">
        <v>20</v>
      </c>
      <c r="B334" s="3" t="s">
        <v>154</v>
      </c>
      <c r="C334" s="3">
        <v>2096</v>
      </c>
      <c r="D334" s="3" t="s">
        <v>167</v>
      </c>
      <c r="E334" s="10">
        <v>1332.88988961017</v>
      </c>
      <c r="F334" s="11">
        <f>IF(ISNA(VLOOKUP($A334,ADMtotal,3,FALSE)),0,VLOOKUP($A334,ADMtotal,3,FALSE))</f>
        <v>45568.524826045985</v>
      </c>
      <c r="G334" s="12">
        <f>E334/F334</f>
        <v>2.9250231265953094E-2</v>
      </c>
    </row>
    <row r="335" spans="1:7" x14ac:dyDescent="0.25">
      <c r="A335" s="3">
        <v>20</v>
      </c>
      <c r="B335" s="3" t="s">
        <v>154</v>
      </c>
      <c r="C335" s="3">
        <v>2099</v>
      </c>
      <c r="D335" s="3" t="s">
        <v>28</v>
      </c>
      <c r="E335" s="10">
        <v>15.01324503311</v>
      </c>
      <c r="F335" s="11">
        <f>IF(ISNA(VLOOKUP($A335,ADMtotal,3,FALSE)),0,VLOOKUP($A335,ADMtotal,3,FALSE))</f>
        <v>45568.524826045985</v>
      </c>
      <c r="G335" s="12">
        <f>E335/F335</f>
        <v>3.2946524142314903E-4</v>
      </c>
    </row>
    <row r="336" spans="1:7" x14ac:dyDescent="0.25">
      <c r="A336" s="3">
        <v>20</v>
      </c>
      <c r="B336" s="3" t="s">
        <v>154</v>
      </c>
      <c r="C336" s="3">
        <v>2100</v>
      </c>
      <c r="D336" s="3" t="s">
        <v>27</v>
      </c>
      <c r="E336" s="10">
        <v>1.1551724137920001</v>
      </c>
      <c r="F336" s="11">
        <f>IF(ISNA(VLOOKUP($A336,ADMtotal,3,FALSE)),0,VLOOKUP($A336,ADMtotal,3,FALSE))</f>
        <v>45568.524826045985</v>
      </c>
      <c r="G336" s="12">
        <f>E336/F336</f>
        <v>2.5350226240629332E-5</v>
      </c>
    </row>
    <row r="337" spans="1:7" x14ac:dyDescent="0.25">
      <c r="A337" s="3">
        <v>20</v>
      </c>
      <c r="B337" s="3" t="s">
        <v>154</v>
      </c>
      <c r="C337" s="3">
        <v>2101</v>
      </c>
      <c r="D337" s="3" t="s">
        <v>29</v>
      </c>
      <c r="E337" s="10">
        <v>5.2087120751407801</v>
      </c>
      <c r="F337" s="11">
        <f>IF(ISNA(VLOOKUP($A337,ADMtotal,3,FALSE)),0,VLOOKUP($A337,ADMtotal,3,FALSE))</f>
        <v>45568.524826045985</v>
      </c>
      <c r="G337" s="12">
        <f>E337/F337</f>
        <v>1.1430504048626987E-4</v>
      </c>
    </row>
    <row r="338" spans="1:7" x14ac:dyDescent="0.25">
      <c r="A338" s="3">
        <v>20</v>
      </c>
      <c r="B338" s="3" t="s">
        <v>154</v>
      </c>
      <c r="C338" s="3">
        <v>2102</v>
      </c>
      <c r="D338" s="3" t="s">
        <v>34</v>
      </c>
      <c r="E338" s="10">
        <v>0.47619047618999999</v>
      </c>
      <c r="F338" s="11">
        <f>IF(ISNA(VLOOKUP($A338,ADMtotal,3,FALSE)),0,VLOOKUP($A338,ADMtotal,3,FALSE))</f>
        <v>45568.524826045985</v>
      </c>
      <c r="G338" s="12">
        <f>E338/F338</f>
        <v>1.0449986652142397E-5</v>
      </c>
    </row>
    <row r="339" spans="1:7" x14ac:dyDescent="0.25">
      <c r="A339" s="3">
        <v>20</v>
      </c>
      <c r="B339" s="3" t="s">
        <v>154</v>
      </c>
      <c r="C339" s="3">
        <v>2104</v>
      </c>
      <c r="D339" s="3" t="s">
        <v>16</v>
      </c>
      <c r="E339" s="10">
        <v>297.14047619033897</v>
      </c>
      <c r="F339" s="11">
        <f>IF(ISNA(VLOOKUP($A339,ADMtotal,3,FALSE)),0,VLOOKUP($A339,ADMtotal,3,FALSE))</f>
        <v>45568.524826045985</v>
      </c>
      <c r="G339" s="12">
        <f>E339/F339</f>
        <v>6.5207394210071044E-3</v>
      </c>
    </row>
    <row r="340" spans="1:7" x14ac:dyDescent="0.25">
      <c r="A340" s="3">
        <v>20</v>
      </c>
      <c r="B340" s="3" t="s">
        <v>154</v>
      </c>
      <c r="C340" s="3">
        <v>2180</v>
      </c>
      <c r="D340" s="3" t="s">
        <v>15</v>
      </c>
      <c r="E340" s="10">
        <v>1</v>
      </c>
      <c r="F340" s="11">
        <f>IF(ISNA(VLOOKUP($A340,ADMtotal,3,FALSE)),0,VLOOKUP($A340,ADMtotal,3,FALSE))</f>
        <v>45568.524826045985</v>
      </c>
      <c r="G340" s="12">
        <f>E340/F340</f>
        <v>2.1944971969520981E-5</v>
      </c>
    </row>
    <row r="341" spans="1:7" x14ac:dyDescent="0.25">
      <c r="A341" s="3">
        <v>20</v>
      </c>
      <c r="B341" s="3" t="s">
        <v>154</v>
      </c>
      <c r="C341" s="3">
        <v>2198</v>
      </c>
      <c r="D341" s="3" t="s">
        <v>65</v>
      </c>
      <c r="E341" s="10">
        <v>0.20588235294099999</v>
      </c>
      <c r="F341" s="11">
        <f>IF(ISNA(VLOOKUP($A341,ADMtotal,3,FALSE)),0,VLOOKUP($A341,ADMtotal,3,FALSE))</f>
        <v>45568.524826045985</v>
      </c>
      <c r="G341" s="12">
        <f>E341/F341</f>
        <v>4.5180824643092703E-6</v>
      </c>
    </row>
    <row r="342" spans="1:7" x14ac:dyDescent="0.25">
      <c r="A342" s="3">
        <v>20</v>
      </c>
      <c r="B342" s="3" t="s">
        <v>154</v>
      </c>
      <c r="C342" s="3">
        <v>2245</v>
      </c>
      <c r="D342" s="3" t="s">
        <v>26</v>
      </c>
      <c r="E342" s="10">
        <v>5.1181674022230004</v>
      </c>
      <c r="F342" s="11">
        <f>IF(ISNA(VLOOKUP($A342,ADMtotal,3,FALSE)),0,VLOOKUP($A342,ADMtotal,3,FALSE))</f>
        <v>45568.524826045985</v>
      </c>
      <c r="G342" s="12">
        <f>E342/F342</f>
        <v>1.1231804017709976E-4</v>
      </c>
    </row>
    <row r="343" spans="1:7" x14ac:dyDescent="0.25">
      <c r="A343" s="3">
        <v>20</v>
      </c>
      <c r="B343" s="3" t="s">
        <v>154</v>
      </c>
      <c r="C343" s="3">
        <v>2248</v>
      </c>
      <c r="D343" s="3" t="s">
        <v>25</v>
      </c>
      <c r="E343" s="10">
        <v>186.63157894735801</v>
      </c>
      <c r="F343" s="11">
        <f>IF(ISNA(VLOOKUP($A343,ADMtotal,3,FALSE)),0,VLOOKUP($A343,ADMtotal,3,FALSE))</f>
        <v>45568.524826045985</v>
      </c>
      <c r="G343" s="12">
        <f>E343/F343</f>
        <v>4.0956247686272131E-3</v>
      </c>
    </row>
    <row r="344" spans="1:7" x14ac:dyDescent="0.25">
      <c r="A344" s="3">
        <v>20</v>
      </c>
      <c r="B344" s="3" t="s">
        <v>154</v>
      </c>
      <c r="C344" s="3">
        <v>2249</v>
      </c>
      <c r="D344" s="3" t="s">
        <v>10</v>
      </c>
      <c r="E344" s="10">
        <v>25.319767441833999</v>
      </c>
      <c r="F344" s="11">
        <f>IF(ISNA(VLOOKUP($A344,ADMtotal,3,FALSE)),0,VLOOKUP($A344,ADMtotal,3,FALSE))</f>
        <v>45568.524826045985</v>
      </c>
      <c r="G344" s="12">
        <f>E344/F344</f>
        <v>5.5564158678583699E-4</v>
      </c>
    </row>
    <row r="345" spans="1:7" x14ac:dyDescent="0.25">
      <c r="A345" s="3">
        <v>21</v>
      </c>
      <c r="B345" s="3" t="s">
        <v>168</v>
      </c>
      <c r="C345" s="3">
        <v>1900</v>
      </c>
      <c r="D345" s="3" t="s">
        <v>32</v>
      </c>
      <c r="E345" s="10">
        <v>27.715568862272999</v>
      </c>
      <c r="F345" s="11">
        <f>IF(ISNA(VLOOKUP($A345,ADMtotal,3,FALSE)),0,VLOOKUP($A345,ADMtotal,3,FALSE))</f>
        <v>5457.9801210835649</v>
      </c>
      <c r="G345" s="12">
        <f>E345/F345</f>
        <v>5.0779900709441699E-3</v>
      </c>
    </row>
    <row r="346" spans="1:7" x14ac:dyDescent="0.25">
      <c r="A346" s="3">
        <v>21</v>
      </c>
      <c r="B346" s="3" t="s">
        <v>168</v>
      </c>
      <c r="C346" s="3">
        <v>1901</v>
      </c>
      <c r="D346" s="3" t="s">
        <v>23</v>
      </c>
      <c r="E346" s="10">
        <v>2.1839080459770002</v>
      </c>
      <c r="F346" s="11">
        <f>IF(ISNA(VLOOKUP($A346,ADMtotal,3,FALSE)),0,VLOOKUP($A346,ADMtotal,3,FALSE))</f>
        <v>5457.9801210835649</v>
      </c>
      <c r="G346" s="12">
        <f>E346/F346</f>
        <v>4.0013118361146248E-4</v>
      </c>
    </row>
    <row r="347" spans="1:7" x14ac:dyDescent="0.25">
      <c r="A347" s="3">
        <v>21</v>
      </c>
      <c r="B347" s="3" t="s">
        <v>168</v>
      </c>
      <c r="C347" s="3">
        <v>1966</v>
      </c>
      <c r="D347" s="3" t="s">
        <v>11</v>
      </c>
      <c r="E347" s="10">
        <v>41.633174603150003</v>
      </c>
      <c r="F347" s="11">
        <f>IF(ISNA(VLOOKUP($A347,ADMtotal,3,FALSE)),0,VLOOKUP($A347,ADMtotal,3,FALSE))</f>
        <v>5457.9801210835649</v>
      </c>
      <c r="G347" s="12">
        <f>E347/F347</f>
        <v>7.6279454449322236E-3</v>
      </c>
    </row>
    <row r="348" spans="1:7" x14ac:dyDescent="0.25">
      <c r="A348" s="3">
        <v>21</v>
      </c>
      <c r="B348" s="3" t="s">
        <v>168</v>
      </c>
      <c r="C348" s="3">
        <v>1970</v>
      </c>
      <c r="D348" s="3" t="s">
        <v>6</v>
      </c>
      <c r="E348" s="10">
        <v>0.38904922238099998</v>
      </c>
      <c r="F348" s="11">
        <f>IF(ISNA(VLOOKUP($A348,ADMtotal,3,FALSE)),0,VLOOKUP($A348,ADMtotal,3,FALSE))</f>
        <v>5457.9801210835649</v>
      </c>
      <c r="G348" s="12">
        <f>E348/F348</f>
        <v>7.1280806039975578E-5</v>
      </c>
    </row>
    <row r="349" spans="1:7" x14ac:dyDescent="0.25">
      <c r="A349" s="3">
        <v>21</v>
      </c>
      <c r="B349" s="3" t="s">
        <v>168</v>
      </c>
      <c r="C349" s="3">
        <v>1998</v>
      </c>
      <c r="D349" s="3" t="s">
        <v>7</v>
      </c>
      <c r="E349" s="10">
        <v>14.383333333324</v>
      </c>
      <c r="F349" s="11">
        <f>IF(ISNA(VLOOKUP($A349,ADMtotal,3,FALSE)),0,VLOOKUP($A349,ADMtotal,3,FALSE))</f>
        <v>5457.9801210835649</v>
      </c>
      <c r="G349" s="12">
        <f>E349/F349</f>
        <v>2.635285034799375E-3</v>
      </c>
    </row>
    <row r="350" spans="1:7" x14ac:dyDescent="0.25">
      <c r="A350" s="3">
        <v>21</v>
      </c>
      <c r="B350" s="3" t="s">
        <v>168</v>
      </c>
      <c r="C350" s="3">
        <v>2003</v>
      </c>
      <c r="D350" s="3" t="s">
        <v>101</v>
      </c>
      <c r="E350" s="10">
        <v>0.43930635838100002</v>
      </c>
      <c r="F350" s="11">
        <f>IF(ISNA(VLOOKUP($A350,ADMtotal,3,FALSE)),0,VLOOKUP($A350,ADMtotal,3,FALSE))</f>
        <v>5457.9801210835649</v>
      </c>
      <c r="G350" s="12">
        <f>E350/F350</f>
        <v>8.0488816125219806E-5</v>
      </c>
    </row>
    <row r="351" spans="1:7" x14ac:dyDescent="0.25">
      <c r="A351" s="3">
        <v>21</v>
      </c>
      <c r="B351" s="3" t="s">
        <v>168</v>
      </c>
      <c r="C351" s="3">
        <v>2097</v>
      </c>
      <c r="D351" s="3" t="s">
        <v>30</v>
      </c>
      <c r="E351" s="10">
        <v>5301.7164410506603</v>
      </c>
      <c r="F351" s="11">
        <f>IF(ISNA(VLOOKUP($A351,ADMtotal,3,FALSE)),0,VLOOKUP($A351,ADMtotal,3,FALSE))</f>
        <v>5457.9801210835649</v>
      </c>
      <c r="G351" s="12">
        <f>E351/F351</f>
        <v>0.97136968685003533</v>
      </c>
    </row>
    <row r="352" spans="1:7" x14ac:dyDescent="0.25">
      <c r="A352" s="3">
        <v>21</v>
      </c>
      <c r="B352" s="3" t="s">
        <v>168</v>
      </c>
      <c r="C352" s="3">
        <v>2100</v>
      </c>
      <c r="D352" s="3" t="s">
        <v>27</v>
      </c>
      <c r="E352" s="10">
        <v>1</v>
      </c>
      <c r="F352" s="11">
        <f>IF(ISNA(VLOOKUP($A352,ADMtotal,3,FALSE)),0,VLOOKUP($A352,ADMtotal,3,FALSE))</f>
        <v>5457.9801210835649</v>
      </c>
      <c r="G352" s="12">
        <f>E352/F352</f>
        <v>1.8321796302209168E-4</v>
      </c>
    </row>
    <row r="353" spans="1:7" x14ac:dyDescent="0.25">
      <c r="A353" s="3">
        <v>21</v>
      </c>
      <c r="B353" s="3" t="s">
        <v>168</v>
      </c>
      <c r="C353" s="3">
        <v>2101</v>
      </c>
      <c r="D353" s="3" t="s">
        <v>29</v>
      </c>
      <c r="E353" s="10">
        <v>0.226744186046</v>
      </c>
      <c r="F353" s="11">
        <f>IF(ISNA(VLOOKUP($A353,ADMtotal,3,FALSE)),0,VLOOKUP($A353,ADMtotal,3,FALSE))</f>
        <v>5457.9801210835649</v>
      </c>
      <c r="G353" s="12">
        <f>E353/F353</f>
        <v>4.1543607894450298E-5</v>
      </c>
    </row>
    <row r="354" spans="1:7" x14ac:dyDescent="0.25">
      <c r="A354" s="3">
        <v>21</v>
      </c>
      <c r="B354" s="3" t="s">
        <v>168</v>
      </c>
      <c r="C354" s="3">
        <v>2104</v>
      </c>
      <c r="D354" s="3" t="s">
        <v>16</v>
      </c>
      <c r="E354" s="10">
        <v>51.486190476170002</v>
      </c>
      <c r="F354" s="11">
        <f>IF(ISNA(VLOOKUP($A354,ADMtotal,3,FALSE)),0,VLOOKUP($A354,ADMtotal,3,FALSE))</f>
        <v>5457.9801210835649</v>
      </c>
      <c r="G354" s="12">
        <f>E354/F354</f>
        <v>9.4331949428112828E-3</v>
      </c>
    </row>
    <row r="355" spans="1:7" x14ac:dyDescent="0.25">
      <c r="A355" s="3">
        <v>21</v>
      </c>
      <c r="B355" s="3" t="s">
        <v>168</v>
      </c>
      <c r="C355" s="3">
        <v>2142</v>
      </c>
      <c r="D355" s="3" t="s">
        <v>55</v>
      </c>
      <c r="E355" s="10">
        <v>1</v>
      </c>
      <c r="F355" s="11">
        <f>IF(ISNA(VLOOKUP($A355,ADMtotal,3,FALSE)),0,VLOOKUP($A355,ADMtotal,3,FALSE))</f>
        <v>5457.9801210835649</v>
      </c>
      <c r="G355" s="12">
        <f>E355/F355</f>
        <v>1.8321796302209168E-4</v>
      </c>
    </row>
    <row r="356" spans="1:7" x14ac:dyDescent="0.25">
      <c r="A356" s="3">
        <v>21</v>
      </c>
      <c r="B356" s="3" t="s">
        <v>168</v>
      </c>
      <c r="C356" s="3">
        <v>2143</v>
      </c>
      <c r="D356" s="3" t="s">
        <v>170</v>
      </c>
      <c r="E356" s="10">
        <v>1</v>
      </c>
      <c r="F356" s="11">
        <f>IF(ISNA(VLOOKUP($A356,ADMtotal,3,FALSE)),0,VLOOKUP($A356,ADMtotal,3,FALSE))</f>
        <v>5457.9801210835649</v>
      </c>
      <c r="G356" s="12">
        <f>E356/F356</f>
        <v>1.8321796302209168E-4</v>
      </c>
    </row>
    <row r="357" spans="1:7" x14ac:dyDescent="0.25">
      <c r="A357" s="3">
        <v>21</v>
      </c>
      <c r="B357" s="3" t="s">
        <v>168</v>
      </c>
      <c r="C357" s="3">
        <v>2197</v>
      </c>
      <c r="D357" s="3" t="s">
        <v>171</v>
      </c>
      <c r="E357" s="10">
        <v>0.49704142011800001</v>
      </c>
      <c r="F357" s="11">
        <f>IF(ISNA(VLOOKUP($A357,ADMtotal,3,FALSE)),0,VLOOKUP($A357,ADMtotal,3,FALSE))</f>
        <v>5457.9801210835649</v>
      </c>
      <c r="G357" s="12">
        <f>E357/F357</f>
        <v>9.106691653162765E-5</v>
      </c>
    </row>
    <row r="358" spans="1:7" x14ac:dyDescent="0.25">
      <c r="A358" s="3">
        <v>21</v>
      </c>
      <c r="B358" s="3" t="s">
        <v>168</v>
      </c>
      <c r="C358" s="3">
        <v>2199</v>
      </c>
      <c r="D358" s="3" t="s">
        <v>169</v>
      </c>
      <c r="E358" s="10">
        <v>5</v>
      </c>
      <c r="F358" s="11">
        <f>IF(ISNA(VLOOKUP($A358,ADMtotal,3,FALSE)),0,VLOOKUP($A358,ADMtotal,3,FALSE))</f>
        <v>5457.9801210835649</v>
      </c>
      <c r="G358" s="12">
        <f>E358/F358</f>
        <v>9.1608981511045833E-4</v>
      </c>
    </row>
    <row r="359" spans="1:7" x14ac:dyDescent="0.25">
      <c r="A359" s="3">
        <v>21</v>
      </c>
      <c r="B359" s="3" t="s">
        <v>168</v>
      </c>
      <c r="C359" s="3">
        <v>2248</v>
      </c>
      <c r="D359" s="3" t="s">
        <v>25</v>
      </c>
      <c r="E359" s="10">
        <v>3.9605263157890001</v>
      </c>
      <c r="F359" s="11">
        <f>IF(ISNA(VLOOKUP($A359,ADMtotal,3,FALSE)),0,VLOOKUP($A359,ADMtotal,3,FALSE))</f>
        <v>5457.9801210835649</v>
      </c>
      <c r="G359" s="12">
        <f>E359/F359</f>
        <v>7.2563956407424991E-4</v>
      </c>
    </row>
    <row r="360" spans="1:7" x14ac:dyDescent="0.25">
      <c r="A360" s="3">
        <v>21</v>
      </c>
      <c r="B360" s="3" t="s">
        <v>168</v>
      </c>
      <c r="C360" s="3">
        <v>2249</v>
      </c>
      <c r="D360" s="3" t="s">
        <v>10</v>
      </c>
      <c r="E360" s="10">
        <v>5.3488372092949996</v>
      </c>
      <c r="F360" s="11">
        <f>IF(ISNA(VLOOKUP($A360,ADMtotal,3,FALSE)),0,VLOOKUP($A360,ADMtotal,3,FALSE))</f>
        <v>5457.9801210835649</v>
      </c>
      <c r="G360" s="12">
        <f>E360/F360</f>
        <v>9.8000305802379921E-4</v>
      </c>
    </row>
    <row r="361" spans="1:7" x14ac:dyDescent="0.25">
      <c r="A361" s="3">
        <v>22</v>
      </c>
      <c r="B361" s="3" t="s">
        <v>172</v>
      </c>
      <c r="C361" s="3">
        <v>1900</v>
      </c>
      <c r="D361" s="3" t="s">
        <v>32</v>
      </c>
      <c r="E361" s="10">
        <v>14.197195622433</v>
      </c>
      <c r="F361" s="11">
        <f>IF(ISNA(VLOOKUP($A361,ADMtotal,3,FALSE)),0,VLOOKUP($A361,ADMtotal,3,FALSE))</f>
        <v>18746.365108108061</v>
      </c>
      <c r="G361" s="12">
        <f>E361/F361</f>
        <v>7.5733058331892394E-4</v>
      </c>
    </row>
    <row r="362" spans="1:7" x14ac:dyDescent="0.25">
      <c r="A362" s="3">
        <v>22</v>
      </c>
      <c r="B362" s="3" t="s">
        <v>172</v>
      </c>
      <c r="C362" s="3">
        <v>1901</v>
      </c>
      <c r="D362" s="3" t="s">
        <v>23</v>
      </c>
      <c r="E362" s="10">
        <v>123.084477862085</v>
      </c>
      <c r="F362" s="11">
        <f>IF(ISNA(VLOOKUP($A362,ADMtotal,3,FALSE)),0,VLOOKUP($A362,ADMtotal,3,FALSE))</f>
        <v>18746.365108108061</v>
      </c>
      <c r="G362" s="12">
        <f>E362/F362</f>
        <v>6.5657783336807657E-3</v>
      </c>
    </row>
    <row r="363" spans="1:7" x14ac:dyDescent="0.25">
      <c r="A363" s="3">
        <v>22</v>
      </c>
      <c r="B363" s="3" t="s">
        <v>172</v>
      </c>
      <c r="C363" s="3">
        <v>1924</v>
      </c>
      <c r="D363" s="3" t="s">
        <v>50</v>
      </c>
      <c r="E363" s="10">
        <v>1</v>
      </c>
      <c r="F363" s="11">
        <f>IF(ISNA(VLOOKUP($A363,ADMtotal,3,FALSE)),0,VLOOKUP($A363,ADMtotal,3,FALSE))</f>
        <v>18746.365108108061</v>
      </c>
      <c r="G363" s="12">
        <f>E363/F363</f>
        <v>5.3343674586146106E-5</v>
      </c>
    </row>
    <row r="364" spans="1:7" x14ac:dyDescent="0.25">
      <c r="A364" s="3">
        <v>22</v>
      </c>
      <c r="B364" s="3" t="s">
        <v>172</v>
      </c>
      <c r="C364" s="3">
        <v>1966</v>
      </c>
      <c r="D364" s="3" t="s">
        <v>11</v>
      </c>
      <c r="E364" s="10">
        <v>72.138888888859995</v>
      </c>
      <c r="F364" s="11">
        <f>IF(ISNA(VLOOKUP($A364,ADMtotal,3,FALSE)),0,VLOOKUP($A364,ADMtotal,3,FALSE))</f>
        <v>18746.365108108061</v>
      </c>
      <c r="G364" s="12">
        <f>E364/F364</f>
        <v>3.8481534138934985E-3</v>
      </c>
    </row>
    <row r="365" spans="1:7" x14ac:dyDescent="0.25">
      <c r="A365" s="3">
        <v>22</v>
      </c>
      <c r="B365" s="3" t="s">
        <v>172</v>
      </c>
      <c r="C365" s="3">
        <v>1998</v>
      </c>
      <c r="D365" s="3" t="s">
        <v>7</v>
      </c>
      <c r="E365" s="10">
        <v>7.4888888888849996</v>
      </c>
      <c r="F365" s="11">
        <f>IF(ISNA(VLOOKUP($A365,ADMtotal,3,FALSE)),0,VLOOKUP($A365,ADMtotal,3,FALSE))</f>
        <v>18746.365108108061</v>
      </c>
      <c r="G365" s="12">
        <f>E365/F365</f>
        <v>3.994848519004867E-4</v>
      </c>
    </row>
    <row r="366" spans="1:7" x14ac:dyDescent="0.25">
      <c r="A366" s="3">
        <v>22</v>
      </c>
      <c r="B366" s="3" t="s">
        <v>172</v>
      </c>
      <c r="C366" s="3">
        <v>2082</v>
      </c>
      <c r="D366" s="3" t="s">
        <v>159</v>
      </c>
      <c r="E366" s="10">
        <v>9.7848837209290007</v>
      </c>
      <c r="F366" s="11">
        <f>IF(ISNA(VLOOKUP($A366,ADMtotal,3,FALSE)),0,VLOOKUP($A366,ADMtotal,3,FALSE))</f>
        <v>18746.365108108061</v>
      </c>
      <c r="G366" s="12">
        <f>E366/F366</f>
        <v>5.2196165307251505E-4</v>
      </c>
    </row>
    <row r="367" spans="1:7" x14ac:dyDescent="0.25">
      <c r="A367" s="3">
        <v>22</v>
      </c>
      <c r="B367" s="3" t="s">
        <v>172</v>
      </c>
      <c r="C367" s="3">
        <v>2083</v>
      </c>
      <c r="D367" s="3" t="s">
        <v>100</v>
      </c>
      <c r="E367" s="10">
        <v>1.5229885057470001</v>
      </c>
      <c r="F367" s="11">
        <f>IF(ISNA(VLOOKUP($A367,ADMtotal,3,FALSE)),0,VLOOKUP($A367,ADMtotal,3,FALSE))</f>
        <v>18746.365108108061</v>
      </c>
      <c r="G367" s="12">
        <f>E367/F367</f>
        <v>8.1241803249008869E-5</v>
      </c>
    </row>
    <row r="368" spans="1:7" x14ac:dyDescent="0.25">
      <c r="A368" s="3">
        <v>22</v>
      </c>
      <c r="B368" s="3" t="s">
        <v>172</v>
      </c>
      <c r="C368" s="3">
        <v>2094</v>
      </c>
      <c r="D368" s="3" t="s">
        <v>164</v>
      </c>
      <c r="E368" s="10">
        <v>0.21666666666600001</v>
      </c>
      <c r="F368" s="11">
        <f>IF(ISNA(VLOOKUP($A368,ADMtotal,3,FALSE)),0,VLOOKUP($A368,ADMtotal,3,FALSE))</f>
        <v>18746.365108108061</v>
      </c>
      <c r="G368" s="12">
        <f>E368/F368</f>
        <v>1.1557796160296093E-5</v>
      </c>
    </row>
    <row r="369" spans="1:7" x14ac:dyDescent="0.25">
      <c r="A369" s="3">
        <v>22</v>
      </c>
      <c r="B369" s="3" t="s">
        <v>172</v>
      </c>
      <c r="C369" s="3">
        <v>2096</v>
      </c>
      <c r="D369" s="3" t="s">
        <v>167</v>
      </c>
      <c r="E369" s="10">
        <v>1</v>
      </c>
      <c r="F369" s="11">
        <f>IF(ISNA(VLOOKUP($A369,ADMtotal,3,FALSE)),0,VLOOKUP($A369,ADMtotal,3,FALSE))</f>
        <v>18746.365108108061</v>
      </c>
      <c r="G369" s="12">
        <f>E369/F369</f>
        <v>5.3343674586146106E-5</v>
      </c>
    </row>
    <row r="370" spans="1:7" x14ac:dyDescent="0.25">
      <c r="A370" s="3">
        <v>22</v>
      </c>
      <c r="B370" s="3" t="s">
        <v>172</v>
      </c>
      <c r="C370" s="3">
        <v>2097</v>
      </c>
      <c r="D370" s="3" t="s">
        <v>30</v>
      </c>
      <c r="E370" s="10">
        <v>4.1959583945950003</v>
      </c>
      <c r="F370" s="11">
        <f>IF(ISNA(VLOOKUP($A370,ADMtotal,3,FALSE)),0,VLOOKUP($A370,ADMtotal,3,FALSE))</f>
        <v>18746.365108108061</v>
      </c>
      <c r="G370" s="12">
        <f>E370/F370</f>
        <v>2.2382783917828373E-4</v>
      </c>
    </row>
    <row r="371" spans="1:7" x14ac:dyDescent="0.25">
      <c r="A371" s="3">
        <v>22</v>
      </c>
      <c r="B371" s="3" t="s">
        <v>172</v>
      </c>
      <c r="C371" s="3">
        <v>2099</v>
      </c>
      <c r="D371" s="3" t="s">
        <v>28</v>
      </c>
      <c r="E371" s="10">
        <v>864.72606003053704</v>
      </c>
      <c r="F371" s="11">
        <f>IF(ISNA(VLOOKUP($A371,ADMtotal,3,FALSE)),0,VLOOKUP($A371,ADMtotal,3,FALSE))</f>
        <v>18746.365108108061</v>
      </c>
      <c r="G371" s="12">
        <f>E371/F371</f>
        <v>4.6127665552429212E-2</v>
      </c>
    </row>
    <row r="372" spans="1:7" x14ac:dyDescent="0.25">
      <c r="A372" s="3">
        <v>22</v>
      </c>
      <c r="B372" s="3" t="s">
        <v>172</v>
      </c>
      <c r="C372" s="3">
        <v>2100</v>
      </c>
      <c r="D372" s="3" t="s">
        <v>27</v>
      </c>
      <c r="E372" s="10">
        <v>8260.9597609960201</v>
      </c>
      <c r="F372" s="11">
        <f>IF(ISNA(VLOOKUP($A372,ADMtotal,3,FALSE)),0,VLOOKUP($A372,ADMtotal,3,FALSE))</f>
        <v>18746.365108108061</v>
      </c>
      <c r="G372" s="12">
        <f>E372/F372</f>
        <v>0.440669949259819</v>
      </c>
    </row>
    <row r="373" spans="1:7" x14ac:dyDescent="0.25">
      <c r="A373" s="3">
        <v>22</v>
      </c>
      <c r="B373" s="3" t="s">
        <v>172</v>
      </c>
      <c r="C373" s="3">
        <v>2101</v>
      </c>
      <c r="D373" s="3" t="s">
        <v>29</v>
      </c>
      <c r="E373" s="10">
        <v>4223.3333599234902</v>
      </c>
      <c r="F373" s="11">
        <f>IF(ISNA(VLOOKUP($A373,ADMtotal,3,FALSE)),0,VLOOKUP($A373,ADMtotal,3,FALSE))</f>
        <v>18746.365108108061</v>
      </c>
      <c r="G373" s="12">
        <f>E373/F373</f>
        <v>0.22528812042057372</v>
      </c>
    </row>
    <row r="374" spans="1:7" x14ac:dyDescent="0.25">
      <c r="A374" s="3">
        <v>22</v>
      </c>
      <c r="B374" s="3" t="s">
        <v>172</v>
      </c>
      <c r="C374" s="3">
        <v>2102</v>
      </c>
      <c r="D374" s="3" t="s">
        <v>34</v>
      </c>
      <c r="E374" s="10">
        <v>2291.2961411586698</v>
      </c>
      <c r="F374" s="11">
        <f>IF(ISNA(VLOOKUP($A374,ADMtotal,3,FALSE)),0,VLOOKUP($A374,ADMtotal,3,FALSE))</f>
        <v>18746.365108108061</v>
      </c>
      <c r="G374" s="12">
        <f>E374/F374</f>
        <v>0.12222615573446037</v>
      </c>
    </row>
    <row r="375" spans="1:7" x14ac:dyDescent="0.25">
      <c r="A375" s="3">
        <v>22</v>
      </c>
      <c r="B375" s="3" t="s">
        <v>172</v>
      </c>
      <c r="C375" s="3">
        <v>2103</v>
      </c>
      <c r="D375" s="3" t="s">
        <v>175</v>
      </c>
      <c r="E375" s="10">
        <v>742.41465522763804</v>
      </c>
      <c r="F375" s="11">
        <f>IF(ISNA(VLOOKUP($A375,ADMtotal,3,FALSE)),0,VLOOKUP($A375,ADMtotal,3,FALSE))</f>
        <v>18746.365108108061</v>
      </c>
      <c r="G375" s="12">
        <f>E375/F375</f>
        <v>3.9603125776448977E-2</v>
      </c>
    </row>
    <row r="376" spans="1:7" x14ac:dyDescent="0.25">
      <c r="A376" s="3">
        <v>22</v>
      </c>
      <c r="B376" s="3" t="s">
        <v>172</v>
      </c>
      <c r="C376" s="3">
        <v>2104</v>
      </c>
      <c r="D376" s="3" t="s">
        <v>16</v>
      </c>
      <c r="E376" s="10">
        <v>1144.9708345568799</v>
      </c>
      <c r="F376" s="11">
        <f>IF(ISNA(VLOOKUP($A376,ADMtotal,3,FALSE)),0,VLOOKUP($A376,ADMtotal,3,FALSE))</f>
        <v>18746.365108108061</v>
      </c>
      <c r="G376" s="12">
        <f>E376/F376</f>
        <v>6.107695160923033E-2</v>
      </c>
    </row>
    <row r="377" spans="1:7" x14ac:dyDescent="0.25">
      <c r="A377" s="3">
        <v>22</v>
      </c>
      <c r="B377" s="3" t="s">
        <v>172</v>
      </c>
      <c r="C377" s="3">
        <v>2105</v>
      </c>
      <c r="D377" s="3" t="s">
        <v>22</v>
      </c>
      <c r="E377" s="10">
        <v>644.79039683552605</v>
      </c>
      <c r="F377" s="11">
        <f>IF(ISNA(VLOOKUP($A377,ADMtotal,3,FALSE)),0,VLOOKUP($A377,ADMtotal,3,FALSE))</f>
        <v>18746.365108108061</v>
      </c>
      <c r="G377" s="12">
        <f>E377/F377</f>
        <v>3.4395489105066311E-2</v>
      </c>
    </row>
    <row r="378" spans="1:7" x14ac:dyDescent="0.25">
      <c r="A378" s="3">
        <v>22</v>
      </c>
      <c r="B378" s="3" t="s">
        <v>172</v>
      </c>
      <c r="C378" s="3">
        <v>2110</v>
      </c>
      <c r="D378" s="3" t="s">
        <v>174</v>
      </c>
      <c r="E378" s="10">
        <v>1</v>
      </c>
      <c r="F378" s="11">
        <f>IF(ISNA(VLOOKUP($A378,ADMtotal,3,FALSE)),0,VLOOKUP($A378,ADMtotal,3,FALSE))</f>
        <v>18746.365108108061</v>
      </c>
      <c r="G378" s="12">
        <f>E378/F378</f>
        <v>5.3343674586146106E-5</v>
      </c>
    </row>
    <row r="379" spans="1:7" x14ac:dyDescent="0.25">
      <c r="A379" s="3">
        <v>22</v>
      </c>
      <c r="B379" s="3" t="s">
        <v>172</v>
      </c>
      <c r="C379" s="3">
        <v>2140</v>
      </c>
      <c r="D379" s="3" t="s">
        <v>173</v>
      </c>
      <c r="E379" s="10">
        <v>20</v>
      </c>
      <c r="F379" s="11">
        <f>IF(ISNA(VLOOKUP($A379,ADMtotal,3,FALSE)),0,VLOOKUP($A379,ADMtotal,3,FALSE))</f>
        <v>18746.365108108061</v>
      </c>
      <c r="G379" s="12">
        <f>E379/F379</f>
        <v>1.066873491722922E-3</v>
      </c>
    </row>
    <row r="380" spans="1:7" x14ac:dyDescent="0.25">
      <c r="A380" s="3">
        <v>22</v>
      </c>
      <c r="B380" s="3" t="s">
        <v>172</v>
      </c>
      <c r="C380" s="3">
        <v>2142</v>
      </c>
      <c r="D380" s="3" t="s">
        <v>55</v>
      </c>
      <c r="E380" s="10">
        <v>3</v>
      </c>
      <c r="F380" s="11">
        <f>IF(ISNA(VLOOKUP($A380,ADMtotal,3,FALSE)),0,VLOOKUP($A380,ADMtotal,3,FALSE))</f>
        <v>18746.365108108061</v>
      </c>
      <c r="G380" s="12">
        <f>E380/F380</f>
        <v>1.6003102375843832E-4</v>
      </c>
    </row>
    <row r="381" spans="1:7" x14ac:dyDescent="0.25">
      <c r="A381" s="3">
        <v>22</v>
      </c>
      <c r="B381" s="3" t="s">
        <v>172</v>
      </c>
      <c r="C381" s="3">
        <v>2143</v>
      </c>
      <c r="D381" s="3" t="s">
        <v>170</v>
      </c>
      <c r="E381" s="10">
        <v>260.03424956809602</v>
      </c>
      <c r="F381" s="11">
        <f>IF(ISNA(VLOOKUP($A381,ADMtotal,3,FALSE)),0,VLOOKUP($A381,ADMtotal,3,FALSE))</f>
        <v>18746.365108108061</v>
      </c>
      <c r="G381" s="12">
        <f>E381/F381</f>
        <v>1.3871182390213217E-2</v>
      </c>
    </row>
    <row r="382" spans="1:7" x14ac:dyDescent="0.25">
      <c r="A382" s="3">
        <v>22</v>
      </c>
      <c r="B382" s="3" t="s">
        <v>172</v>
      </c>
      <c r="C382" s="3">
        <v>2185</v>
      </c>
      <c r="D382" s="3" t="s">
        <v>38</v>
      </c>
      <c r="E382" s="10">
        <v>8.5714285714284993E-2</v>
      </c>
      <c r="F382" s="11">
        <f>IF(ISNA(VLOOKUP($A382,ADMtotal,3,FALSE)),0,VLOOKUP($A382,ADMtotal,3,FALSE))</f>
        <v>18746.365108108061</v>
      </c>
      <c r="G382" s="12">
        <f>E382/F382</f>
        <v>4.5723149645267705E-6</v>
      </c>
    </row>
    <row r="383" spans="1:7" x14ac:dyDescent="0.25">
      <c r="A383" s="3">
        <v>22</v>
      </c>
      <c r="B383" s="3" t="s">
        <v>172</v>
      </c>
      <c r="C383" s="3">
        <v>2190</v>
      </c>
      <c r="D383" s="3" t="s">
        <v>24</v>
      </c>
      <c r="E383" s="10">
        <v>12.770491803278</v>
      </c>
      <c r="F383" s="11">
        <f>IF(ISNA(VLOOKUP($A383,ADMtotal,3,FALSE)),0,VLOOKUP($A383,ADMtotal,3,FALSE))</f>
        <v>18746.365108108061</v>
      </c>
      <c r="G383" s="12">
        <f>E383/F383</f>
        <v>6.8122495905910776E-4</v>
      </c>
    </row>
    <row r="384" spans="1:7" x14ac:dyDescent="0.25">
      <c r="A384" s="3">
        <v>22</v>
      </c>
      <c r="B384" s="3" t="s">
        <v>172</v>
      </c>
      <c r="C384" s="3">
        <v>2239</v>
      </c>
      <c r="D384" s="3" t="s">
        <v>71</v>
      </c>
      <c r="E384" s="10">
        <v>0.32748538011599998</v>
      </c>
      <c r="F384" s="11">
        <f>IF(ISNA(VLOOKUP($A384,ADMtotal,3,FALSE)),0,VLOOKUP($A384,ADMtotal,3,FALSE))</f>
        <v>18746.365108108061</v>
      </c>
      <c r="G384" s="12">
        <f>E384/F384</f>
        <v>1.7469273548628263E-5</v>
      </c>
    </row>
    <row r="385" spans="1:7" x14ac:dyDescent="0.25">
      <c r="A385" s="3">
        <v>22</v>
      </c>
      <c r="B385" s="3" t="s">
        <v>172</v>
      </c>
      <c r="C385" s="3">
        <v>2248</v>
      </c>
      <c r="D385" s="3" t="s">
        <v>25</v>
      </c>
      <c r="E385" s="10">
        <v>30.473684210515</v>
      </c>
      <c r="F385" s="11">
        <f>IF(ISNA(VLOOKUP($A385,ADMtotal,3,FALSE)),0,VLOOKUP($A385,ADMtotal,3,FALSE))</f>
        <v>18746.365108108061</v>
      </c>
      <c r="G385" s="12">
        <f>E385/F385</f>
        <v>1.6255782939666908E-3</v>
      </c>
    </row>
    <row r="386" spans="1:7" x14ac:dyDescent="0.25">
      <c r="A386" s="3">
        <v>22</v>
      </c>
      <c r="B386" s="3" t="s">
        <v>172</v>
      </c>
      <c r="C386" s="3">
        <v>2249</v>
      </c>
      <c r="D386" s="3" t="s">
        <v>10</v>
      </c>
      <c r="E386" s="10">
        <v>11.55232558138</v>
      </c>
      <c r="F386" s="11">
        <f>IF(ISNA(VLOOKUP($A386,ADMtotal,3,FALSE)),0,VLOOKUP($A386,ADMtotal,3,FALSE))</f>
        <v>18746.365108108061</v>
      </c>
      <c r="G386" s="12">
        <f>E386/F386</f>
        <v>6.162434965263458E-4</v>
      </c>
    </row>
    <row r="387" spans="1:7" x14ac:dyDescent="0.25">
      <c r="A387" s="3">
        <v>23</v>
      </c>
      <c r="B387" s="3" t="s">
        <v>176</v>
      </c>
      <c r="C387" s="3">
        <v>1896</v>
      </c>
      <c r="D387" s="3" t="s">
        <v>4</v>
      </c>
      <c r="E387" s="10">
        <v>7.6620689655129999</v>
      </c>
      <c r="F387" s="11">
        <f>IF(ISNA(VLOOKUP($A387,ADMtotal,3,FALSE)),0,VLOOKUP($A387,ADMtotal,3,FALSE))</f>
        <v>5078.3241260997775</v>
      </c>
      <c r="G387" s="12">
        <f>E387/F387</f>
        <v>1.5087790332511868E-3</v>
      </c>
    </row>
    <row r="388" spans="1:7" x14ac:dyDescent="0.25">
      <c r="A388" s="3">
        <v>23</v>
      </c>
      <c r="B388" s="3" t="s">
        <v>176</v>
      </c>
      <c r="C388" s="3">
        <v>1966</v>
      </c>
      <c r="D388" s="3" t="s">
        <v>11</v>
      </c>
      <c r="E388" s="10">
        <v>21.694444444437</v>
      </c>
      <c r="F388" s="11">
        <f>IF(ISNA(VLOOKUP($A388,ADMtotal,3,FALSE)),0,VLOOKUP($A388,ADMtotal,3,FALSE))</f>
        <v>5078.3241260997775</v>
      </c>
      <c r="G388" s="12">
        <f>E388/F388</f>
        <v>4.2719692374379083E-3</v>
      </c>
    </row>
    <row r="389" spans="1:7" x14ac:dyDescent="0.25">
      <c r="A389" s="3">
        <v>23</v>
      </c>
      <c r="B389" s="3" t="s">
        <v>176</v>
      </c>
      <c r="C389" s="3">
        <v>1970</v>
      </c>
      <c r="D389" s="3" t="s">
        <v>6</v>
      </c>
      <c r="E389" s="10">
        <v>0.222222222222</v>
      </c>
      <c r="F389" s="11">
        <f>IF(ISNA(VLOOKUP($A389,ADMtotal,3,FALSE)),0,VLOOKUP($A389,ADMtotal,3,FALSE))</f>
        <v>5078.3241260997775</v>
      </c>
      <c r="G389" s="12">
        <f>E389/F389</f>
        <v>4.3758967861050985E-5</v>
      </c>
    </row>
    <row r="390" spans="1:7" x14ac:dyDescent="0.25">
      <c r="A390" s="3">
        <v>23</v>
      </c>
      <c r="B390" s="3" t="s">
        <v>176</v>
      </c>
      <c r="C390" s="3">
        <v>1998</v>
      </c>
      <c r="D390" s="3" t="s">
        <v>7</v>
      </c>
      <c r="E390" s="10">
        <v>0.105555555555</v>
      </c>
      <c r="F390" s="11">
        <f>IF(ISNA(VLOOKUP($A390,ADMtotal,3,FALSE)),0,VLOOKUP($A390,ADMtotal,3,FALSE))</f>
        <v>5078.3241260997775</v>
      </c>
      <c r="G390" s="12">
        <f>E390/F390</f>
        <v>2.0785509733910607E-5</v>
      </c>
    </row>
    <row r="391" spans="1:7" x14ac:dyDescent="0.25">
      <c r="A391" s="3">
        <v>23</v>
      </c>
      <c r="B391" s="3" t="s">
        <v>176</v>
      </c>
      <c r="C391" s="3">
        <v>2100</v>
      </c>
      <c r="D391" s="3" t="s">
        <v>27</v>
      </c>
      <c r="E391" s="10">
        <v>0.39655172413700002</v>
      </c>
      <c r="F391" s="11">
        <f>IF(ISNA(VLOOKUP($A391,ADMtotal,3,FALSE)),0,VLOOKUP($A391,ADMtotal,3,FALSE))</f>
        <v>5078.3241260997775</v>
      </c>
      <c r="G391" s="12">
        <f>E391/F391</f>
        <v>7.8087123682977122E-5</v>
      </c>
    </row>
    <row r="392" spans="1:7" x14ac:dyDescent="0.25">
      <c r="A392" s="3">
        <v>23</v>
      </c>
      <c r="B392" s="3" t="s">
        <v>176</v>
      </c>
      <c r="C392" s="3">
        <v>2104</v>
      </c>
      <c r="D392" s="3" t="s">
        <v>16</v>
      </c>
      <c r="E392" s="10">
        <v>24.338888888867999</v>
      </c>
      <c r="F392" s="11">
        <f>IF(ISNA(VLOOKUP($A392,ADMtotal,3,FALSE)),0,VLOOKUP($A392,ADMtotal,3,FALSE))</f>
        <v>5078.3241260997775</v>
      </c>
      <c r="G392" s="12">
        <f>E392/F392</f>
        <v>4.7927009549822881E-3</v>
      </c>
    </row>
    <row r="393" spans="1:7" x14ac:dyDescent="0.25">
      <c r="A393" s="3">
        <v>23</v>
      </c>
      <c r="B393" s="3" t="s">
        <v>176</v>
      </c>
      <c r="C393" s="3">
        <v>2107</v>
      </c>
      <c r="D393" s="3" t="s">
        <v>180</v>
      </c>
      <c r="E393" s="10">
        <v>70.114974245761999</v>
      </c>
      <c r="F393" s="11">
        <f>IF(ISNA(VLOOKUP($A393,ADMtotal,3,FALSE)),0,VLOOKUP($A393,ADMtotal,3,FALSE))</f>
        <v>5078.3241260997775</v>
      </c>
      <c r="G393" s="12">
        <f>E393/F393</f>
        <v>1.3806715070708034E-2</v>
      </c>
    </row>
    <row r="394" spans="1:7" x14ac:dyDescent="0.25">
      <c r="A394" s="3">
        <v>23</v>
      </c>
      <c r="B394" s="3" t="s">
        <v>176</v>
      </c>
      <c r="C394" s="3">
        <v>2108</v>
      </c>
      <c r="D394" s="3" t="s">
        <v>182</v>
      </c>
      <c r="E394" s="10">
        <v>2382.8090308968899</v>
      </c>
      <c r="F394" s="11">
        <f>IF(ISNA(VLOOKUP($A394,ADMtotal,3,FALSE)),0,VLOOKUP($A394,ADMtotal,3,FALSE))</f>
        <v>5078.3241260997775</v>
      </c>
      <c r="G394" s="12">
        <f>E394/F394</f>
        <v>0.46921168710964495</v>
      </c>
    </row>
    <row r="395" spans="1:7" x14ac:dyDescent="0.25">
      <c r="A395" s="3">
        <v>23</v>
      </c>
      <c r="B395" s="3" t="s">
        <v>176</v>
      </c>
      <c r="C395" s="3">
        <v>2109</v>
      </c>
      <c r="D395" s="3" t="s">
        <v>124</v>
      </c>
      <c r="E395" s="10">
        <v>9</v>
      </c>
      <c r="F395" s="11">
        <f>IF(ISNA(VLOOKUP($A395,ADMtotal,3,FALSE)),0,VLOOKUP($A395,ADMtotal,3,FALSE))</f>
        <v>5078.3241260997775</v>
      </c>
      <c r="G395" s="12">
        <f>E395/F395</f>
        <v>1.7722381983743371E-3</v>
      </c>
    </row>
    <row r="396" spans="1:7" x14ac:dyDescent="0.25">
      <c r="A396" s="3">
        <v>23</v>
      </c>
      <c r="B396" s="3" t="s">
        <v>176</v>
      </c>
      <c r="C396" s="3">
        <v>2110</v>
      </c>
      <c r="D396" s="3" t="s">
        <v>174</v>
      </c>
      <c r="E396" s="10">
        <v>1148.9411129351499</v>
      </c>
      <c r="F396" s="11">
        <f>IF(ISNA(VLOOKUP($A396,ADMtotal,3,FALSE)),0,VLOOKUP($A396,ADMtotal,3,FALSE))</f>
        <v>5078.3241260997775</v>
      </c>
      <c r="G396" s="12">
        <f>E396/F396</f>
        <v>0.22624414755848846</v>
      </c>
    </row>
    <row r="397" spans="1:7" x14ac:dyDescent="0.25">
      <c r="A397" s="3">
        <v>23</v>
      </c>
      <c r="B397" s="3" t="s">
        <v>176</v>
      </c>
      <c r="C397" s="3">
        <v>2111</v>
      </c>
      <c r="D397" s="3" t="s">
        <v>178</v>
      </c>
      <c r="E397" s="10">
        <v>90.196144296767997</v>
      </c>
      <c r="F397" s="11">
        <f>IF(ISNA(VLOOKUP($A397,ADMtotal,3,FALSE)),0,VLOOKUP($A397,ADMtotal,3,FALSE))</f>
        <v>5078.3241260997775</v>
      </c>
      <c r="G397" s="12">
        <f>E397/F397</f>
        <v>1.7761005807646207E-2</v>
      </c>
    </row>
    <row r="398" spans="1:7" x14ac:dyDescent="0.25">
      <c r="A398" s="3">
        <v>23</v>
      </c>
      <c r="B398" s="3" t="s">
        <v>176</v>
      </c>
      <c r="C398" s="3">
        <v>2112</v>
      </c>
      <c r="D398" s="3" t="s">
        <v>181</v>
      </c>
      <c r="E398" s="10">
        <v>8.0322580645119999</v>
      </c>
      <c r="F398" s="11">
        <f>IF(ISNA(VLOOKUP($A398,ADMtotal,3,FALSE)),0,VLOOKUP($A398,ADMtotal,3,FALSE))</f>
        <v>5078.3241260997775</v>
      </c>
      <c r="G398" s="12">
        <f>E398/F398</f>
        <v>1.5816749512364986E-3</v>
      </c>
    </row>
    <row r="399" spans="1:7" x14ac:dyDescent="0.25">
      <c r="A399" s="3">
        <v>23</v>
      </c>
      <c r="B399" s="3" t="s">
        <v>176</v>
      </c>
      <c r="C399" s="3">
        <v>2113</v>
      </c>
      <c r="D399" s="3" t="s">
        <v>177</v>
      </c>
      <c r="E399" s="10">
        <v>280.29333333331999</v>
      </c>
      <c r="F399" s="11">
        <f>IF(ISNA(VLOOKUP($A399,ADMtotal,3,FALSE)),0,VLOOKUP($A399,ADMtotal,3,FALSE))</f>
        <v>5078.3241260997775</v>
      </c>
      <c r="G399" s="12">
        <f>E399/F399</f>
        <v>5.5194061342553398E-2</v>
      </c>
    </row>
    <row r="400" spans="1:7" x14ac:dyDescent="0.25">
      <c r="A400" s="3">
        <v>23</v>
      </c>
      <c r="B400" s="3" t="s">
        <v>176</v>
      </c>
      <c r="C400" s="3">
        <v>2114</v>
      </c>
      <c r="D400" s="3" t="s">
        <v>123</v>
      </c>
      <c r="E400" s="10">
        <v>104.174825174821</v>
      </c>
      <c r="F400" s="11">
        <f>IF(ISNA(VLOOKUP($A400,ADMtotal,3,FALSE)),0,VLOOKUP($A400,ADMtotal,3,FALSE))</f>
        <v>5078.3241260997775</v>
      </c>
      <c r="G400" s="12">
        <f>E400/F400</f>
        <v>2.0513622720420701E-2</v>
      </c>
    </row>
    <row r="401" spans="1:7" x14ac:dyDescent="0.25">
      <c r="A401" s="3">
        <v>23</v>
      </c>
      <c r="B401" s="3" t="s">
        <v>176</v>
      </c>
      <c r="C401" s="3">
        <v>2115</v>
      </c>
      <c r="D401" s="3" t="s">
        <v>179</v>
      </c>
      <c r="E401" s="10">
        <v>12</v>
      </c>
      <c r="F401" s="11">
        <f>IF(ISNA(VLOOKUP($A401,ADMtotal,3,FALSE)),0,VLOOKUP($A401,ADMtotal,3,FALSE))</f>
        <v>5078.3241260997775</v>
      </c>
      <c r="G401" s="12">
        <f>E401/F401</f>
        <v>2.3629842644991165E-3</v>
      </c>
    </row>
    <row r="402" spans="1:7" x14ac:dyDescent="0.25">
      <c r="A402" s="3">
        <v>23</v>
      </c>
      <c r="B402" s="3" t="s">
        <v>176</v>
      </c>
      <c r="C402" s="3">
        <v>2116</v>
      </c>
      <c r="D402" s="3" t="s">
        <v>183</v>
      </c>
      <c r="E402" s="10">
        <v>912.07638251139201</v>
      </c>
      <c r="F402" s="11">
        <f>IF(ISNA(VLOOKUP($A402,ADMtotal,3,FALSE)),0,VLOOKUP($A402,ADMtotal,3,FALSE))</f>
        <v>5078.3241260997775</v>
      </c>
      <c r="G402" s="12">
        <f>E402/F402</f>
        <v>0.17960184499130802</v>
      </c>
    </row>
    <row r="403" spans="1:7" x14ac:dyDescent="0.25">
      <c r="A403" s="3">
        <v>23</v>
      </c>
      <c r="B403" s="3" t="s">
        <v>176</v>
      </c>
      <c r="C403" s="3">
        <v>2180</v>
      </c>
      <c r="D403" s="3" t="s">
        <v>15</v>
      </c>
      <c r="E403" s="10">
        <v>0.190751445086</v>
      </c>
      <c r="F403" s="11">
        <f>IF(ISNA(VLOOKUP($A403,ADMtotal,3,FALSE)),0,VLOOKUP($A403,ADMtotal,3,FALSE))</f>
        <v>5078.3241260997775</v>
      </c>
      <c r="G403" s="12">
        <f>E403/F403</f>
        <v>3.7561888597390441E-5</v>
      </c>
    </row>
    <row r="404" spans="1:7" x14ac:dyDescent="0.25">
      <c r="A404" s="3">
        <v>23</v>
      </c>
      <c r="B404" s="3" t="s">
        <v>176</v>
      </c>
      <c r="C404" s="3">
        <v>2183</v>
      </c>
      <c r="D404" s="3" t="s">
        <v>45</v>
      </c>
      <c r="E404" s="10">
        <v>2</v>
      </c>
      <c r="F404" s="11">
        <f>IF(ISNA(VLOOKUP($A404,ADMtotal,3,FALSE)),0,VLOOKUP($A404,ADMtotal,3,FALSE))</f>
        <v>5078.3241260997775</v>
      </c>
      <c r="G404" s="12">
        <f>E404/F404</f>
        <v>3.9383071074985271E-4</v>
      </c>
    </row>
    <row r="405" spans="1:7" x14ac:dyDescent="0.25">
      <c r="A405" s="3">
        <v>23</v>
      </c>
      <c r="B405" s="3" t="s">
        <v>176</v>
      </c>
      <c r="C405" s="3">
        <v>2225</v>
      </c>
      <c r="D405" s="3" t="s">
        <v>59</v>
      </c>
      <c r="E405" s="10">
        <v>1</v>
      </c>
      <c r="F405" s="11">
        <f>IF(ISNA(VLOOKUP($A405,ADMtotal,3,FALSE)),0,VLOOKUP($A405,ADMtotal,3,FALSE))</f>
        <v>5078.3241260997775</v>
      </c>
      <c r="G405" s="12">
        <f>E405/F405</f>
        <v>1.9691535537492635E-4</v>
      </c>
    </row>
    <row r="406" spans="1:7" x14ac:dyDescent="0.25">
      <c r="A406" s="3">
        <v>23</v>
      </c>
      <c r="B406" s="3" t="s">
        <v>176</v>
      </c>
      <c r="C406" s="3">
        <v>2249</v>
      </c>
      <c r="D406" s="3" t="s">
        <v>10</v>
      </c>
      <c r="E406" s="10">
        <v>3.075581395345</v>
      </c>
      <c r="F406" s="11">
        <f>IF(ISNA(VLOOKUP($A406,ADMtotal,3,FALSE)),0,VLOOKUP($A406,ADMtotal,3,FALSE))</f>
        <v>5078.3241260997775</v>
      </c>
      <c r="G406" s="12">
        <f>E406/F406</f>
        <v>6.0562920344887255E-4</v>
      </c>
    </row>
    <row r="407" spans="1:7" x14ac:dyDescent="0.25">
      <c r="A407" s="3">
        <v>24</v>
      </c>
      <c r="B407" s="3" t="s">
        <v>184</v>
      </c>
      <c r="C407" s="3">
        <v>1900</v>
      </c>
      <c r="D407" s="3" t="s">
        <v>32</v>
      </c>
      <c r="E407" s="10">
        <v>1</v>
      </c>
      <c r="F407" s="11">
        <f>IF(ISNA(VLOOKUP($A407,ADMtotal,3,FALSE)),0,VLOOKUP($A407,ADMtotal,3,FALSE))</f>
        <v>55557.887274394103</v>
      </c>
      <c r="G407" s="12">
        <f>E407/F407</f>
        <v>1.7999244554803056E-5</v>
      </c>
    </row>
    <row r="408" spans="1:7" x14ac:dyDescent="0.25">
      <c r="A408" s="3">
        <v>24</v>
      </c>
      <c r="B408" s="3" t="s">
        <v>184</v>
      </c>
      <c r="C408" s="3">
        <v>1901</v>
      </c>
      <c r="D408" s="3" t="s">
        <v>23</v>
      </c>
      <c r="E408" s="10">
        <v>2.0615083079319998</v>
      </c>
      <c r="F408" s="11">
        <f>IF(ISNA(VLOOKUP($A408,ADMtotal,3,FALSE)),0,VLOOKUP($A408,ADMtotal,3,FALSE))</f>
        <v>55557.887274394103</v>
      </c>
      <c r="G408" s="12">
        <f>E408/F408</f>
        <v>3.710559218622631E-5</v>
      </c>
    </row>
    <row r="409" spans="1:7" x14ac:dyDescent="0.25">
      <c r="A409" s="3">
        <v>24</v>
      </c>
      <c r="B409" s="3" t="s">
        <v>184</v>
      </c>
      <c r="C409" s="3">
        <v>1922</v>
      </c>
      <c r="D409" s="3" t="s">
        <v>17</v>
      </c>
      <c r="E409" s="10">
        <v>38.137142857142003</v>
      </c>
      <c r="F409" s="11">
        <f>IF(ISNA(VLOOKUP($A409,ADMtotal,3,FALSE)),0,VLOOKUP($A409,ADMtotal,3,FALSE))</f>
        <v>55557.887274394103</v>
      </c>
      <c r="G409" s="12">
        <f>E409/F409</f>
        <v>6.8643976090715939E-4</v>
      </c>
    </row>
    <row r="410" spans="1:7" x14ac:dyDescent="0.25">
      <c r="A410" s="3">
        <v>24</v>
      </c>
      <c r="B410" s="3" t="s">
        <v>184</v>
      </c>
      <c r="C410" s="3">
        <v>1923</v>
      </c>
      <c r="D410" s="3" t="s">
        <v>46</v>
      </c>
      <c r="E410" s="10">
        <v>1.109195402298</v>
      </c>
      <c r="F410" s="11">
        <f>IF(ISNA(VLOOKUP($A410,ADMtotal,3,FALSE)),0,VLOOKUP($A410,ADMtotal,3,FALSE))</f>
        <v>55557.887274394103</v>
      </c>
      <c r="G410" s="12">
        <f>E410/F410</f>
        <v>1.996467930502486E-5</v>
      </c>
    </row>
    <row r="411" spans="1:7" x14ac:dyDescent="0.25">
      <c r="A411" s="3">
        <v>24</v>
      </c>
      <c r="B411" s="3" t="s">
        <v>184</v>
      </c>
      <c r="C411" s="3">
        <v>1924</v>
      </c>
      <c r="D411" s="3" t="s">
        <v>50</v>
      </c>
      <c r="E411" s="10">
        <v>1.0520231213869999</v>
      </c>
      <c r="F411" s="11">
        <f>IF(ISNA(VLOOKUP($A411,ADMtotal,3,FALSE)),0,VLOOKUP($A411,ADMtotal,3,FALSE))</f>
        <v>55557.887274394103</v>
      </c>
      <c r="G411" s="12">
        <f>E411/F411</f>
        <v>1.8935621439151871E-5</v>
      </c>
    </row>
    <row r="412" spans="1:7" x14ac:dyDescent="0.25">
      <c r="A412" s="3">
        <v>24</v>
      </c>
      <c r="B412" s="3" t="s">
        <v>184</v>
      </c>
      <c r="C412" s="3">
        <v>1933</v>
      </c>
      <c r="D412" s="3" t="s">
        <v>62</v>
      </c>
      <c r="E412" s="10">
        <v>2</v>
      </c>
      <c r="F412" s="11">
        <f>IF(ISNA(VLOOKUP($A412,ADMtotal,3,FALSE)),0,VLOOKUP($A412,ADMtotal,3,FALSE))</f>
        <v>55557.887274394103</v>
      </c>
      <c r="G412" s="12">
        <f>E412/F412</f>
        <v>3.5998489109606112E-5</v>
      </c>
    </row>
    <row r="413" spans="1:7" x14ac:dyDescent="0.25">
      <c r="A413" s="3">
        <v>24</v>
      </c>
      <c r="B413" s="3" t="s">
        <v>184</v>
      </c>
      <c r="C413" s="3">
        <v>1966</v>
      </c>
      <c r="D413" s="3" t="s">
        <v>11</v>
      </c>
      <c r="E413" s="10">
        <v>185.63888888881399</v>
      </c>
      <c r="F413" s="11">
        <f>IF(ISNA(VLOOKUP($A413,ADMtotal,3,FALSE)),0,VLOOKUP($A413,ADMtotal,3,FALSE))</f>
        <v>55557.887274394103</v>
      </c>
      <c r="G413" s="12">
        <f>E413/F413</f>
        <v>3.3413597599916745E-3</v>
      </c>
    </row>
    <row r="414" spans="1:7" x14ac:dyDescent="0.25">
      <c r="A414" s="3">
        <v>24</v>
      </c>
      <c r="B414" s="3" t="s">
        <v>184</v>
      </c>
      <c r="C414" s="3">
        <v>1970</v>
      </c>
      <c r="D414" s="3" t="s">
        <v>6</v>
      </c>
      <c r="E414" s="10">
        <v>3.0908613843110002</v>
      </c>
      <c r="F414" s="11">
        <f>IF(ISNA(VLOOKUP($A414,ADMtotal,3,FALSE)),0,VLOOKUP($A414,ADMtotal,3,FALSE))</f>
        <v>55557.887274394103</v>
      </c>
      <c r="G414" s="12">
        <f>E414/F414</f>
        <v>5.5633169941210803E-5</v>
      </c>
    </row>
    <row r="415" spans="1:7" x14ac:dyDescent="0.25">
      <c r="A415" s="3">
        <v>24</v>
      </c>
      <c r="B415" s="3" t="s">
        <v>184</v>
      </c>
      <c r="C415" s="3">
        <v>1998</v>
      </c>
      <c r="D415" s="3" t="s">
        <v>7</v>
      </c>
      <c r="E415" s="10">
        <v>13.194444444438</v>
      </c>
      <c r="F415" s="11">
        <f>IF(ISNA(VLOOKUP($A415,ADMtotal,3,FALSE)),0,VLOOKUP($A415,ADMtotal,3,FALSE))</f>
        <v>55557.887274394103</v>
      </c>
      <c r="G415" s="12">
        <f>E415/F415</f>
        <v>2.374900323202021E-4</v>
      </c>
    </row>
    <row r="416" spans="1:7" x14ac:dyDescent="0.25">
      <c r="A416" s="3">
        <v>24</v>
      </c>
      <c r="B416" s="3" t="s">
        <v>184</v>
      </c>
      <c r="C416" s="3">
        <v>2056</v>
      </c>
      <c r="D416" s="3" t="s">
        <v>147</v>
      </c>
      <c r="E416" s="10">
        <v>0.42654028436000002</v>
      </c>
      <c r="F416" s="11">
        <f>IF(ISNA(VLOOKUP($A416,ADMtotal,3,FALSE)),0,VLOOKUP($A416,ADMtotal,3,FALSE))</f>
        <v>55557.887274394103</v>
      </c>
      <c r="G416" s="12">
        <f>E416/F416</f>
        <v>7.6774028906708777E-6</v>
      </c>
    </row>
    <row r="417" spans="1:7" x14ac:dyDescent="0.25">
      <c r="A417" s="3">
        <v>24</v>
      </c>
      <c r="B417" s="3" t="s">
        <v>184</v>
      </c>
      <c r="C417" s="3">
        <v>2082</v>
      </c>
      <c r="D417" s="3" t="s">
        <v>159</v>
      </c>
      <c r="E417" s="10">
        <v>1</v>
      </c>
      <c r="F417" s="11">
        <f>IF(ISNA(VLOOKUP($A417,ADMtotal,3,FALSE)),0,VLOOKUP($A417,ADMtotal,3,FALSE))</f>
        <v>55557.887274394103</v>
      </c>
      <c r="G417" s="12">
        <f>E417/F417</f>
        <v>1.7999244554803056E-5</v>
      </c>
    </row>
    <row r="418" spans="1:7" x14ac:dyDescent="0.25">
      <c r="A418" s="3">
        <v>24</v>
      </c>
      <c r="B418" s="3" t="s">
        <v>184</v>
      </c>
      <c r="C418" s="3">
        <v>2096</v>
      </c>
      <c r="D418" s="3" t="s">
        <v>167</v>
      </c>
      <c r="E418" s="10">
        <v>1</v>
      </c>
      <c r="F418" s="11">
        <f>IF(ISNA(VLOOKUP($A418,ADMtotal,3,FALSE)),0,VLOOKUP($A418,ADMtotal,3,FALSE))</f>
        <v>55557.887274394103</v>
      </c>
      <c r="G418" s="12">
        <f>E418/F418</f>
        <v>1.7999244554803056E-5</v>
      </c>
    </row>
    <row r="419" spans="1:7" x14ac:dyDescent="0.25">
      <c r="A419" s="3">
        <v>24</v>
      </c>
      <c r="B419" s="3" t="s">
        <v>184</v>
      </c>
      <c r="C419" s="3">
        <v>2100</v>
      </c>
      <c r="D419" s="3" t="s">
        <v>27</v>
      </c>
      <c r="E419" s="10">
        <v>9.1332336622227892</v>
      </c>
      <c r="F419" s="11">
        <f>IF(ISNA(VLOOKUP($A419,ADMtotal,3,FALSE)),0,VLOOKUP($A419,ADMtotal,3,FALSE))</f>
        <v>55557.887274394103</v>
      </c>
      <c r="G419" s="12">
        <f>E419/F419</f>
        <v>1.6439130626250749E-4</v>
      </c>
    </row>
    <row r="420" spans="1:7" x14ac:dyDescent="0.25">
      <c r="A420" s="3">
        <v>24</v>
      </c>
      <c r="B420" s="3" t="s">
        <v>184</v>
      </c>
      <c r="C420" s="3">
        <v>2101</v>
      </c>
      <c r="D420" s="3" t="s">
        <v>29</v>
      </c>
      <c r="E420" s="10">
        <v>4.5035736053863298</v>
      </c>
      <c r="F420" s="11">
        <f>IF(ISNA(VLOOKUP($A420,ADMtotal,3,FALSE)),0,VLOOKUP($A420,ADMtotal,3,FALSE))</f>
        <v>55557.887274394103</v>
      </c>
      <c r="G420" s="12">
        <f>E420/F420</f>
        <v>8.1060922693904652E-5</v>
      </c>
    </row>
    <row r="421" spans="1:7" x14ac:dyDescent="0.25">
      <c r="A421" s="3">
        <v>24</v>
      </c>
      <c r="B421" s="3" t="s">
        <v>184</v>
      </c>
      <c r="C421" s="3">
        <v>2102</v>
      </c>
      <c r="D421" s="3" t="s">
        <v>34</v>
      </c>
      <c r="E421" s="10">
        <v>1</v>
      </c>
      <c r="F421" s="11">
        <f>IF(ISNA(VLOOKUP($A421,ADMtotal,3,FALSE)),0,VLOOKUP($A421,ADMtotal,3,FALSE))</f>
        <v>55557.887274394103</v>
      </c>
      <c r="G421" s="12">
        <f>E421/F421</f>
        <v>1.7999244554803056E-5</v>
      </c>
    </row>
    <row r="422" spans="1:7" x14ac:dyDescent="0.25">
      <c r="A422" s="3">
        <v>24</v>
      </c>
      <c r="B422" s="3" t="s">
        <v>184</v>
      </c>
      <c r="C422" s="3">
        <v>2103</v>
      </c>
      <c r="D422" s="3" t="s">
        <v>175</v>
      </c>
      <c r="E422" s="10">
        <v>4.8045977011480003</v>
      </c>
      <c r="F422" s="11">
        <f>IF(ISNA(VLOOKUP($A422,ADMtotal,3,FALSE)),0,VLOOKUP($A422,ADMtotal,3,FALSE))</f>
        <v>55557.887274394103</v>
      </c>
      <c r="G422" s="12">
        <f>E422/F422</f>
        <v>8.6479129010407415E-5</v>
      </c>
    </row>
    <row r="423" spans="1:7" x14ac:dyDescent="0.25">
      <c r="A423" s="3">
        <v>24</v>
      </c>
      <c r="B423" s="3" t="s">
        <v>184</v>
      </c>
      <c r="C423" s="3">
        <v>2104</v>
      </c>
      <c r="D423" s="3" t="s">
        <v>16</v>
      </c>
      <c r="E423" s="10">
        <v>542.13651214109404</v>
      </c>
      <c r="F423" s="11">
        <f>IF(ISNA(VLOOKUP($A423,ADMtotal,3,FALSE)),0,VLOOKUP($A423,ADMtotal,3,FALSE))</f>
        <v>55557.887274394103</v>
      </c>
      <c r="G423" s="12">
        <f>E423/F423</f>
        <v>9.758047664115508E-3</v>
      </c>
    </row>
    <row r="424" spans="1:7" x14ac:dyDescent="0.25">
      <c r="A424" s="3">
        <v>24</v>
      </c>
      <c r="B424" s="3" t="s">
        <v>184</v>
      </c>
      <c r="C424" s="3">
        <v>2105</v>
      </c>
      <c r="D424" s="3" t="s">
        <v>22</v>
      </c>
      <c r="E424" s="10">
        <v>0.86928104575099996</v>
      </c>
      <c r="F424" s="11">
        <f>IF(ISNA(VLOOKUP($A424,ADMtotal,3,FALSE)),0,VLOOKUP($A424,ADMtotal,3,FALSE))</f>
        <v>55557.887274394103</v>
      </c>
      <c r="G424" s="12">
        <f>E424/F424</f>
        <v>1.5646402129327191E-5</v>
      </c>
    </row>
    <row r="425" spans="1:7" x14ac:dyDescent="0.25">
      <c r="A425" s="3">
        <v>24</v>
      </c>
      <c r="B425" s="3" t="s">
        <v>184</v>
      </c>
      <c r="C425" s="3">
        <v>2108</v>
      </c>
      <c r="D425" s="3" t="s">
        <v>182</v>
      </c>
      <c r="E425" s="10">
        <v>0.77272727272700004</v>
      </c>
      <c r="F425" s="11">
        <f>IF(ISNA(VLOOKUP($A425,ADMtotal,3,FALSE)),0,VLOOKUP($A425,ADMtotal,3,FALSE))</f>
        <v>55557.887274394103</v>
      </c>
      <c r="G425" s="12">
        <f>E425/F425</f>
        <v>1.3908507155979271E-5</v>
      </c>
    </row>
    <row r="426" spans="1:7" x14ac:dyDescent="0.25">
      <c r="A426" s="3">
        <v>24</v>
      </c>
      <c r="B426" s="3" t="s">
        <v>184</v>
      </c>
      <c r="C426" s="3">
        <v>2137</v>
      </c>
      <c r="D426" s="3" t="s">
        <v>43</v>
      </c>
      <c r="E426" s="10">
        <v>1056.4079836590399</v>
      </c>
      <c r="F426" s="11">
        <f>IF(ISNA(VLOOKUP($A426,ADMtotal,3,FALSE)),0,VLOOKUP($A426,ADMtotal,3,FALSE))</f>
        <v>55557.887274394103</v>
      </c>
      <c r="G426" s="12">
        <f>E426/F426</f>
        <v>1.9014545647525451E-2</v>
      </c>
    </row>
    <row r="427" spans="1:7" x14ac:dyDescent="0.25">
      <c r="A427" s="3">
        <v>24</v>
      </c>
      <c r="B427" s="3" t="s">
        <v>184</v>
      </c>
      <c r="C427" s="3">
        <v>2138</v>
      </c>
      <c r="D427" s="3" t="s">
        <v>58</v>
      </c>
      <c r="E427" s="10">
        <v>3582.7516697905398</v>
      </c>
      <c r="F427" s="11">
        <f>IF(ISNA(VLOOKUP($A427,ADMtotal,3,FALSE)),0,VLOOKUP($A427,ADMtotal,3,FALSE))</f>
        <v>55557.887274394103</v>
      </c>
      <c r="G427" s="12">
        <f>E427/F427</f>
        <v>6.4486823483688921E-2</v>
      </c>
    </row>
    <row r="428" spans="1:7" x14ac:dyDescent="0.25">
      <c r="A428" s="3">
        <v>24</v>
      </c>
      <c r="B428" s="3" t="s">
        <v>184</v>
      </c>
      <c r="C428" s="3">
        <v>2139</v>
      </c>
      <c r="D428" s="3" t="s">
        <v>186</v>
      </c>
      <c r="E428" s="10">
        <v>2281.1896657422899</v>
      </c>
      <c r="F428" s="11">
        <f>IF(ISNA(VLOOKUP($A428,ADMtotal,3,FALSE)),0,VLOOKUP($A428,ADMtotal,3,FALSE))</f>
        <v>55557.887274394103</v>
      </c>
      <c r="G428" s="12">
        <f>E428/F428</f>
        <v>4.1059690669584911E-2</v>
      </c>
    </row>
    <row r="429" spans="1:7" x14ac:dyDescent="0.25">
      <c r="A429" s="3">
        <v>24</v>
      </c>
      <c r="B429" s="3" t="s">
        <v>184</v>
      </c>
      <c r="C429" s="3">
        <v>2140</v>
      </c>
      <c r="D429" s="3" t="s">
        <v>173</v>
      </c>
      <c r="E429" s="10">
        <v>876.48947470052804</v>
      </c>
      <c r="F429" s="11">
        <f>IF(ISNA(VLOOKUP($A429,ADMtotal,3,FALSE)),0,VLOOKUP($A429,ADMtotal,3,FALSE))</f>
        <v>55557.887274394103</v>
      </c>
      <c r="G429" s="12">
        <f>E429/F429</f>
        <v>1.5776148404845668E-2</v>
      </c>
    </row>
    <row r="430" spans="1:7" x14ac:dyDescent="0.25">
      <c r="A430" s="3">
        <v>24</v>
      </c>
      <c r="B430" s="3" t="s">
        <v>184</v>
      </c>
      <c r="C430" s="3">
        <v>2141</v>
      </c>
      <c r="D430" s="3" t="s">
        <v>189</v>
      </c>
      <c r="E430" s="10">
        <v>1939.9937079624201</v>
      </c>
      <c r="F430" s="11">
        <f>IF(ISNA(VLOOKUP($A430,ADMtotal,3,FALSE)),0,VLOOKUP($A430,ADMtotal,3,FALSE))</f>
        <v>55557.887274394103</v>
      </c>
      <c r="G430" s="12">
        <f>E430/F430</f>
        <v>3.4918421184394775E-2</v>
      </c>
    </row>
    <row r="431" spans="1:7" x14ac:dyDescent="0.25">
      <c r="A431" s="3">
        <v>24</v>
      </c>
      <c r="B431" s="3" t="s">
        <v>184</v>
      </c>
      <c r="C431" s="3">
        <v>2142</v>
      </c>
      <c r="D431" s="3" t="s">
        <v>55</v>
      </c>
      <c r="E431" s="10">
        <v>36216.328246037199</v>
      </c>
      <c r="F431" s="11">
        <f>IF(ISNA(VLOOKUP($A431,ADMtotal,3,FALSE)),0,VLOOKUP($A431,ADMtotal,3,FALSE))</f>
        <v>55557.887274394103</v>
      </c>
      <c r="G431" s="12">
        <f>E431/F431</f>
        <v>0.65186654897744511</v>
      </c>
    </row>
    <row r="432" spans="1:7" x14ac:dyDescent="0.25">
      <c r="A432" s="3">
        <v>24</v>
      </c>
      <c r="B432" s="3" t="s">
        <v>184</v>
      </c>
      <c r="C432" s="3">
        <v>2143</v>
      </c>
      <c r="D432" s="3" t="s">
        <v>170</v>
      </c>
      <c r="E432" s="10">
        <v>2007.73681185889</v>
      </c>
      <c r="F432" s="11">
        <f>IF(ISNA(VLOOKUP($A432,ADMtotal,3,FALSE)),0,VLOOKUP($A432,ADMtotal,3,FALSE))</f>
        <v>55557.887274394103</v>
      </c>
      <c r="G432" s="12">
        <f>E432/F432</f>
        <v>3.613774587832877E-2</v>
      </c>
    </row>
    <row r="433" spans="1:7" x14ac:dyDescent="0.25">
      <c r="A433" s="3">
        <v>24</v>
      </c>
      <c r="B433" s="3" t="s">
        <v>184</v>
      </c>
      <c r="C433" s="3">
        <v>2144</v>
      </c>
      <c r="D433" s="3" t="s">
        <v>193</v>
      </c>
      <c r="E433" s="10">
        <v>243.22561328987501</v>
      </c>
      <c r="F433" s="11">
        <f>IF(ISNA(VLOOKUP($A433,ADMtotal,3,FALSE)),0,VLOOKUP($A433,ADMtotal,3,FALSE))</f>
        <v>55557.887274394103</v>
      </c>
      <c r="G433" s="12">
        <f>E433/F433</f>
        <v>4.3778772955964168E-3</v>
      </c>
    </row>
    <row r="434" spans="1:7" x14ac:dyDescent="0.25">
      <c r="A434" s="3">
        <v>24</v>
      </c>
      <c r="B434" s="3" t="s">
        <v>184</v>
      </c>
      <c r="C434" s="3">
        <v>2145</v>
      </c>
      <c r="D434" s="3" t="s">
        <v>48</v>
      </c>
      <c r="E434" s="10">
        <v>706.02340601698404</v>
      </c>
      <c r="F434" s="11">
        <f>IF(ISNA(VLOOKUP($A434,ADMtotal,3,FALSE)),0,VLOOKUP($A434,ADMtotal,3,FALSE))</f>
        <v>55557.887274394103</v>
      </c>
      <c r="G434" s="12">
        <f>E434/F434</f>
        <v>1.2707887946314706E-2</v>
      </c>
    </row>
    <row r="435" spans="1:7" x14ac:dyDescent="0.25">
      <c r="A435" s="3">
        <v>24</v>
      </c>
      <c r="B435" s="3" t="s">
        <v>184</v>
      </c>
      <c r="C435" s="3">
        <v>2146</v>
      </c>
      <c r="D435" s="3" t="s">
        <v>194</v>
      </c>
      <c r="E435" s="10">
        <v>5686.92836709311</v>
      </c>
      <c r="F435" s="11">
        <f>IF(ISNA(VLOOKUP($A435,ADMtotal,3,FALSE)),0,VLOOKUP($A435,ADMtotal,3,FALSE))</f>
        <v>55557.887274394103</v>
      </c>
      <c r="G435" s="12">
        <f>E435/F435</f>
        <v>0.10236041444495569</v>
      </c>
    </row>
    <row r="436" spans="1:7" x14ac:dyDescent="0.25">
      <c r="A436" s="3">
        <v>24</v>
      </c>
      <c r="B436" s="3" t="s">
        <v>184</v>
      </c>
      <c r="C436" s="3">
        <v>2180</v>
      </c>
      <c r="D436" s="3" t="s">
        <v>15</v>
      </c>
      <c r="E436" s="10">
        <v>2.1879935794529999</v>
      </c>
      <c r="F436" s="11">
        <f>IF(ISNA(VLOOKUP($A436,ADMtotal,3,FALSE)),0,VLOOKUP($A436,ADMtotal,3,FALSE))</f>
        <v>55557.887274394103</v>
      </c>
      <c r="G436" s="12">
        <f>E436/F436</f>
        <v>3.9382231520913454E-5</v>
      </c>
    </row>
    <row r="437" spans="1:7" x14ac:dyDescent="0.25">
      <c r="A437" s="3">
        <v>24</v>
      </c>
      <c r="B437" s="3" t="s">
        <v>184</v>
      </c>
      <c r="C437" s="3">
        <v>2182</v>
      </c>
      <c r="D437" s="3" t="s">
        <v>53</v>
      </c>
      <c r="E437" s="10">
        <v>0.49421965317849997</v>
      </c>
      <c r="F437" s="11">
        <f>IF(ISNA(VLOOKUP($A437,ADMtotal,3,FALSE)),0,VLOOKUP($A437,ADMtotal,3,FALSE))</f>
        <v>55557.887274394103</v>
      </c>
      <c r="G437" s="12">
        <f>E437/F437</f>
        <v>8.8955804013497708E-6</v>
      </c>
    </row>
    <row r="438" spans="1:7" x14ac:dyDescent="0.25">
      <c r="A438" s="3">
        <v>24</v>
      </c>
      <c r="B438" s="3" t="s">
        <v>184</v>
      </c>
      <c r="C438" s="3">
        <v>2183</v>
      </c>
      <c r="D438" s="3" t="s">
        <v>45</v>
      </c>
      <c r="E438" s="10">
        <v>1</v>
      </c>
      <c r="F438" s="11">
        <f>IF(ISNA(VLOOKUP($A438,ADMtotal,3,FALSE)),0,VLOOKUP($A438,ADMtotal,3,FALSE))</f>
        <v>55557.887274394103</v>
      </c>
      <c r="G438" s="12">
        <f>E438/F438</f>
        <v>1.7999244554803056E-5</v>
      </c>
    </row>
    <row r="439" spans="1:7" x14ac:dyDescent="0.25">
      <c r="A439" s="3">
        <v>24</v>
      </c>
      <c r="B439" s="3" t="s">
        <v>184</v>
      </c>
      <c r="C439" s="3">
        <v>2187</v>
      </c>
      <c r="D439" s="3" t="s">
        <v>41</v>
      </c>
      <c r="E439" s="10">
        <v>1</v>
      </c>
      <c r="F439" s="11">
        <f>IF(ISNA(VLOOKUP($A439,ADMtotal,3,FALSE)),0,VLOOKUP($A439,ADMtotal,3,FALSE))</f>
        <v>55557.887274394103</v>
      </c>
      <c r="G439" s="12">
        <f>E439/F439</f>
        <v>1.7999244554803056E-5</v>
      </c>
    </row>
    <row r="440" spans="1:7" x14ac:dyDescent="0.25">
      <c r="A440" s="3">
        <v>24</v>
      </c>
      <c r="B440" s="3" t="s">
        <v>184</v>
      </c>
      <c r="C440" s="3">
        <v>2190</v>
      </c>
      <c r="D440" s="3" t="s">
        <v>24</v>
      </c>
      <c r="E440" s="10">
        <v>50.158469945345999</v>
      </c>
      <c r="F440" s="11">
        <f>IF(ISNA(VLOOKUP($A440,ADMtotal,3,FALSE)),0,VLOOKUP($A440,ADMtotal,3,FALSE))</f>
        <v>55557.887274394103</v>
      </c>
      <c r="G440" s="12">
        <f>E440/F440</f>
        <v>9.0281456704102171E-4</v>
      </c>
    </row>
    <row r="441" spans="1:7" x14ac:dyDescent="0.25">
      <c r="A441" s="3">
        <v>24</v>
      </c>
      <c r="B441" s="3" t="s">
        <v>184</v>
      </c>
      <c r="C441" s="3">
        <v>2191</v>
      </c>
      <c r="D441" s="3" t="s">
        <v>187</v>
      </c>
      <c r="E441" s="10">
        <v>1.905325443785</v>
      </c>
      <c r="F441" s="11">
        <f>IF(ISNA(VLOOKUP($A441,ADMtotal,3,FALSE)),0,VLOOKUP($A441,ADMtotal,3,FALSE))</f>
        <v>55557.887274394103</v>
      </c>
      <c r="G441" s="12">
        <f>E441/F441</f>
        <v>3.4294418619174875E-5</v>
      </c>
    </row>
    <row r="442" spans="1:7" x14ac:dyDescent="0.25">
      <c r="A442" s="3">
        <v>24</v>
      </c>
      <c r="B442" s="3" t="s">
        <v>184</v>
      </c>
      <c r="C442" s="3">
        <v>2192</v>
      </c>
      <c r="D442" s="3" t="s">
        <v>191</v>
      </c>
      <c r="E442" s="10">
        <v>1</v>
      </c>
      <c r="F442" s="11">
        <f>IF(ISNA(VLOOKUP($A442,ADMtotal,3,FALSE)),0,VLOOKUP($A442,ADMtotal,3,FALSE))</f>
        <v>55557.887274394103</v>
      </c>
      <c r="G442" s="12">
        <f>E442/F442</f>
        <v>1.7999244554803056E-5</v>
      </c>
    </row>
    <row r="443" spans="1:7" x14ac:dyDescent="0.25">
      <c r="A443" s="3">
        <v>24</v>
      </c>
      <c r="B443" s="3" t="s">
        <v>184</v>
      </c>
      <c r="C443" s="3">
        <v>2193</v>
      </c>
      <c r="D443" s="3" t="s">
        <v>188</v>
      </c>
      <c r="E443" s="10">
        <v>0.78612716763000001</v>
      </c>
      <c r="F443" s="11">
        <f>IF(ISNA(VLOOKUP($A443,ADMtotal,3,FALSE)),0,VLOOKUP($A443,ADMtotal,3,FALSE))</f>
        <v>55557.887274394103</v>
      </c>
      <c r="G443" s="12">
        <f>E443/F443</f>
        <v>1.4149695141347026E-5</v>
      </c>
    </row>
    <row r="444" spans="1:7" x14ac:dyDescent="0.25">
      <c r="A444" s="3">
        <v>24</v>
      </c>
      <c r="B444" s="3" t="s">
        <v>184</v>
      </c>
      <c r="C444" s="3">
        <v>2225</v>
      </c>
      <c r="D444" s="3" t="s">
        <v>59</v>
      </c>
      <c r="E444" s="10">
        <v>0.75882352940999998</v>
      </c>
      <c r="F444" s="11">
        <f>IF(ISNA(VLOOKUP($A444,ADMtotal,3,FALSE)),0,VLOOKUP($A444,ADMtotal,3,FALSE))</f>
        <v>55557.887274394103</v>
      </c>
      <c r="G444" s="12">
        <f>E444/F444</f>
        <v>1.3658250279789378E-5</v>
      </c>
    </row>
    <row r="445" spans="1:7" x14ac:dyDescent="0.25">
      <c r="A445" s="3">
        <v>24</v>
      </c>
      <c r="B445" s="3" t="s">
        <v>184</v>
      </c>
      <c r="C445" s="3">
        <v>2239</v>
      </c>
      <c r="D445" s="3" t="s">
        <v>71</v>
      </c>
      <c r="E445" s="10">
        <v>0.24712643678099999</v>
      </c>
      <c r="F445" s="11">
        <f>IF(ISNA(VLOOKUP($A445,ADMtotal,3,FALSE)),0,VLOOKUP($A445,ADMtotal,3,FALSE))</f>
        <v>55557.887274394103</v>
      </c>
      <c r="G445" s="12">
        <f>E445/F445</f>
        <v>4.4480891715782953E-6</v>
      </c>
    </row>
    <row r="446" spans="1:7" x14ac:dyDescent="0.25">
      <c r="A446" s="3">
        <v>24</v>
      </c>
      <c r="B446" s="3" t="s">
        <v>184</v>
      </c>
      <c r="C446" s="3">
        <v>2242</v>
      </c>
      <c r="D446" s="3" t="s">
        <v>60</v>
      </c>
      <c r="E446" s="10">
        <v>4.0963855421685</v>
      </c>
      <c r="F446" s="11">
        <f>IF(ISNA(VLOOKUP($A446,ADMtotal,3,FALSE)),0,VLOOKUP($A446,ADMtotal,3,FALSE))</f>
        <v>55557.887274394103</v>
      </c>
      <c r="G446" s="12">
        <f>E446/F446</f>
        <v>7.3731845164250328E-5</v>
      </c>
    </row>
    <row r="447" spans="1:7" x14ac:dyDescent="0.25">
      <c r="A447" s="3">
        <v>24</v>
      </c>
      <c r="B447" s="3" t="s">
        <v>184</v>
      </c>
      <c r="C447" s="3">
        <v>2243</v>
      </c>
      <c r="D447" s="3" t="s">
        <v>36</v>
      </c>
      <c r="E447" s="10">
        <v>0.86705202312100005</v>
      </c>
      <c r="F447" s="11">
        <f>IF(ISNA(VLOOKUP($A447,ADMtotal,3,FALSE)),0,VLOOKUP($A447,ADMtotal,3,FALSE))</f>
        <v>55557.887274394103</v>
      </c>
      <c r="G447" s="12">
        <f>E447/F447</f>
        <v>1.5606281405891634E-5</v>
      </c>
    </row>
    <row r="448" spans="1:7" x14ac:dyDescent="0.25">
      <c r="A448" s="3">
        <v>24</v>
      </c>
      <c r="B448" s="3" t="s">
        <v>184</v>
      </c>
      <c r="C448" s="3">
        <v>2244</v>
      </c>
      <c r="D448" s="3" t="s">
        <v>57</v>
      </c>
      <c r="E448" s="10">
        <v>3</v>
      </c>
      <c r="F448" s="11">
        <f>IF(ISNA(VLOOKUP($A448,ADMtotal,3,FALSE)),0,VLOOKUP($A448,ADMtotal,3,FALSE))</f>
        <v>55557.887274394103</v>
      </c>
      <c r="G448" s="12">
        <f>E448/F448</f>
        <v>5.3997733664409164E-5</v>
      </c>
    </row>
    <row r="449" spans="1:7" x14ac:dyDescent="0.25">
      <c r="A449" s="3">
        <v>24</v>
      </c>
      <c r="B449" s="3" t="s">
        <v>184</v>
      </c>
      <c r="C449" s="3">
        <v>2245</v>
      </c>
      <c r="D449" s="3" t="s">
        <v>26</v>
      </c>
      <c r="E449" s="10">
        <v>0.173640167363</v>
      </c>
      <c r="F449" s="11">
        <f>IF(ISNA(VLOOKUP($A449,ADMtotal,3,FALSE)),0,VLOOKUP($A449,ADMtotal,3,FALSE))</f>
        <v>55557.887274394103</v>
      </c>
      <c r="G449" s="12">
        <f>E449/F449</f>
        <v>3.1253918369035688E-6</v>
      </c>
    </row>
    <row r="450" spans="1:7" x14ac:dyDescent="0.25">
      <c r="A450" s="3">
        <v>24</v>
      </c>
      <c r="B450" s="3" t="s">
        <v>184</v>
      </c>
      <c r="C450" s="3">
        <v>2248</v>
      </c>
      <c r="D450" s="3" t="s">
        <v>25</v>
      </c>
      <c r="E450" s="10">
        <v>33.467105263157002</v>
      </c>
      <c r="F450" s="11">
        <f>IF(ISNA(VLOOKUP($A450,ADMtotal,3,FALSE)),0,VLOOKUP($A450,ADMtotal,3,FALSE))</f>
        <v>55557.887274394103</v>
      </c>
      <c r="G450" s="12">
        <f>E450/F450</f>
        <v>6.0238261217289933E-4</v>
      </c>
    </row>
    <row r="451" spans="1:7" x14ac:dyDescent="0.25">
      <c r="A451" s="3">
        <v>24</v>
      </c>
      <c r="B451" s="3" t="s">
        <v>184</v>
      </c>
      <c r="C451" s="3">
        <v>2249</v>
      </c>
      <c r="D451" s="3" t="s">
        <v>10</v>
      </c>
      <c r="E451" s="10">
        <v>41.052325581354999</v>
      </c>
      <c r="F451" s="11">
        <f>IF(ISNA(VLOOKUP($A451,ADMtotal,3,FALSE)),0,VLOOKUP($A451,ADMtotal,3,FALSE))</f>
        <v>55557.887274394103</v>
      </c>
      <c r="G451" s="12">
        <f>E451/F451</f>
        <v>7.3891084768220618E-4</v>
      </c>
    </row>
    <row r="452" spans="1:7" x14ac:dyDescent="0.25">
      <c r="A452" s="3">
        <v>24</v>
      </c>
      <c r="B452" s="3" t="s">
        <v>184</v>
      </c>
      <c r="C452" s="3">
        <v>2252</v>
      </c>
      <c r="D452" s="3" t="s">
        <v>185</v>
      </c>
      <c r="E452" s="10">
        <v>1</v>
      </c>
      <c r="F452" s="11">
        <f>IF(ISNA(VLOOKUP($A452,ADMtotal,3,FALSE)),0,VLOOKUP($A452,ADMtotal,3,FALSE))</f>
        <v>55557.887274394103</v>
      </c>
      <c r="G452" s="12">
        <f>E452/F452</f>
        <v>1.7999244554803056E-5</v>
      </c>
    </row>
    <row r="453" spans="1:7" x14ac:dyDescent="0.25">
      <c r="A453" s="3">
        <v>24</v>
      </c>
      <c r="B453" s="3" t="s">
        <v>184</v>
      </c>
      <c r="C453" s="3">
        <v>2254</v>
      </c>
      <c r="D453" s="3" t="s">
        <v>49</v>
      </c>
      <c r="E453" s="10">
        <v>3</v>
      </c>
      <c r="F453" s="11">
        <f>IF(ISNA(VLOOKUP($A453,ADMtotal,3,FALSE)),0,VLOOKUP($A453,ADMtotal,3,FALSE))</f>
        <v>55557.887274394103</v>
      </c>
      <c r="G453" s="12">
        <f>E453/F453</f>
        <v>5.3997733664409164E-5</v>
      </c>
    </row>
    <row r="454" spans="1:7" x14ac:dyDescent="0.25">
      <c r="A454" s="3">
        <v>24</v>
      </c>
      <c r="B454" s="3" t="s">
        <v>184</v>
      </c>
      <c r="C454" s="3">
        <v>2257</v>
      </c>
      <c r="D454" s="3" t="s">
        <v>192</v>
      </c>
      <c r="E454" s="10">
        <v>1</v>
      </c>
      <c r="F454" s="11">
        <f>IF(ISNA(VLOOKUP($A454,ADMtotal,3,FALSE)),0,VLOOKUP($A454,ADMtotal,3,FALSE))</f>
        <v>55557.887274394103</v>
      </c>
      <c r="G454" s="12">
        <f>E454/F454</f>
        <v>1.7999244554803056E-5</v>
      </c>
    </row>
    <row r="455" spans="1:7" x14ac:dyDescent="0.25">
      <c r="A455" s="3">
        <v>24</v>
      </c>
      <c r="B455" s="3" t="s">
        <v>184</v>
      </c>
      <c r="C455" s="3">
        <v>4131</v>
      </c>
      <c r="D455" s="3" t="s">
        <v>190</v>
      </c>
      <c r="E455" s="10">
        <v>0.68720379146900001</v>
      </c>
      <c r="F455" s="11">
        <f>IF(ISNA(VLOOKUP($A455,ADMtotal,3,FALSE)),0,VLOOKUP($A455,ADMtotal,3,FALSE))</f>
        <v>55557.887274394103</v>
      </c>
      <c r="G455" s="12">
        <f>E455/F455</f>
        <v>1.2369149101638413E-5</v>
      </c>
    </row>
    <row r="456" spans="1:7" x14ac:dyDescent="0.25">
      <c r="A456" s="3">
        <v>25</v>
      </c>
      <c r="B456" s="3" t="s">
        <v>195</v>
      </c>
      <c r="C456" s="3">
        <v>1966</v>
      </c>
      <c r="D456" s="3" t="s">
        <v>11</v>
      </c>
      <c r="E456" s="10">
        <v>4.6833333333320004</v>
      </c>
      <c r="F456" s="11">
        <f>IF(ISNA(VLOOKUP($A456,ADMtotal,3,FALSE)),0,VLOOKUP($A456,ADMtotal,3,FALSE))</f>
        <v>2362.5973926563879</v>
      </c>
      <c r="G456" s="12">
        <f>E456/F456</f>
        <v>1.9822815973170494E-3</v>
      </c>
    </row>
    <row r="457" spans="1:7" x14ac:dyDescent="0.25">
      <c r="A457" s="3">
        <v>25</v>
      </c>
      <c r="B457" s="3" t="s">
        <v>195</v>
      </c>
      <c r="C457" s="3">
        <v>1998</v>
      </c>
      <c r="D457" s="3" t="s">
        <v>7</v>
      </c>
      <c r="E457" s="10">
        <v>1</v>
      </c>
      <c r="F457" s="11">
        <f>IF(ISNA(VLOOKUP($A457,ADMtotal,3,FALSE)),0,VLOOKUP($A457,ADMtotal,3,FALSE))</f>
        <v>2362.5973926563879</v>
      </c>
      <c r="G457" s="12">
        <f>E457/F457</f>
        <v>4.2326297451621641E-4</v>
      </c>
    </row>
    <row r="458" spans="1:7" x14ac:dyDescent="0.25">
      <c r="A458" s="3">
        <v>25</v>
      </c>
      <c r="B458" s="3" t="s">
        <v>195</v>
      </c>
      <c r="C458" s="3">
        <v>2101</v>
      </c>
      <c r="D458" s="3" t="s">
        <v>29</v>
      </c>
      <c r="E458" s="10">
        <v>0.36046511627900002</v>
      </c>
      <c r="F458" s="11">
        <f>IF(ISNA(VLOOKUP($A458,ADMtotal,3,FALSE)),0,VLOOKUP($A458,ADMtotal,3,FALSE))</f>
        <v>2362.5973926563879</v>
      </c>
      <c r="G458" s="12">
        <f>E458/F458</f>
        <v>1.5257153732558336E-4</v>
      </c>
    </row>
    <row r="459" spans="1:7" x14ac:dyDescent="0.25">
      <c r="A459" s="3">
        <v>25</v>
      </c>
      <c r="B459" s="3" t="s">
        <v>195</v>
      </c>
      <c r="C459" s="3">
        <v>2104</v>
      </c>
      <c r="D459" s="3" t="s">
        <v>16</v>
      </c>
      <c r="E459" s="10">
        <v>4.3611111111099996</v>
      </c>
      <c r="F459" s="11">
        <f>IF(ISNA(VLOOKUP($A459,ADMtotal,3,FALSE)),0,VLOOKUP($A459,ADMtotal,3,FALSE))</f>
        <v>2362.5973926563879</v>
      </c>
      <c r="G459" s="12">
        <f>E459/F459</f>
        <v>1.8458968610841398E-3</v>
      </c>
    </row>
    <row r="460" spans="1:7" x14ac:dyDescent="0.25">
      <c r="A460" s="3">
        <v>25</v>
      </c>
      <c r="B460" s="3" t="s">
        <v>195</v>
      </c>
      <c r="C460" s="3">
        <v>2147</v>
      </c>
      <c r="D460" s="3" t="s">
        <v>197</v>
      </c>
      <c r="E460" s="10">
        <v>2149.20311073329</v>
      </c>
      <c r="F460" s="11">
        <f>IF(ISNA(VLOOKUP($A460,ADMtotal,3,FALSE)),0,VLOOKUP($A460,ADMtotal,3,FALSE))</f>
        <v>2362.5973926563879</v>
      </c>
      <c r="G460" s="12">
        <f>E460/F460</f>
        <v>0.9096781014884775</v>
      </c>
    </row>
    <row r="461" spans="1:7" x14ac:dyDescent="0.25">
      <c r="A461" s="3">
        <v>25</v>
      </c>
      <c r="B461" s="3" t="s">
        <v>195</v>
      </c>
      <c r="C461" s="3">
        <v>2180</v>
      </c>
      <c r="D461" s="3" t="s">
        <v>15</v>
      </c>
      <c r="E461" s="10">
        <v>5.7142857140000001E-3</v>
      </c>
      <c r="F461" s="11">
        <f>IF(ISNA(VLOOKUP($A461,ADMtotal,3,FALSE)),0,VLOOKUP($A461,ADMtotal,3,FALSE))</f>
        <v>2362.5973926563879</v>
      </c>
      <c r="G461" s="12">
        <f>E461/F461</f>
        <v>2.4186455685431613E-6</v>
      </c>
    </row>
    <row r="462" spans="1:7" x14ac:dyDescent="0.25">
      <c r="A462" s="3">
        <v>25</v>
      </c>
      <c r="B462" s="3" t="s">
        <v>195</v>
      </c>
      <c r="C462" s="3">
        <v>2185</v>
      </c>
      <c r="D462" s="3" t="s">
        <v>38</v>
      </c>
      <c r="E462" s="10">
        <v>0.476744186046</v>
      </c>
      <c r="F462" s="11">
        <f>IF(ISNA(VLOOKUP($A462,ADMtotal,3,FALSE)),0,VLOOKUP($A462,ADMtotal,3,FALSE))</f>
        <v>2362.5973926563879</v>
      </c>
      <c r="G462" s="12">
        <f>E462/F462</f>
        <v>2.0178816226914243E-4</v>
      </c>
    </row>
    <row r="463" spans="1:7" x14ac:dyDescent="0.25">
      <c r="A463" s="3">
        <v>25</v>
      </c>
      <c r="B463" s="3" t="s">
        <v>195</v>
      </c>
      <c r="C463" s="3">
        <v>2240</v>
      </c>
      <c r="D463" s="3" t="s">
        <v>70</v>
      </c>
      <c r="E463" s="10">
        <v>1</v>
      </c>
      <c r="F463" s="11">
        <f>IF(ISNA(VLOOKUP($A463,ADMtotal,3,FALSE)),0,VLOOKUP($A463,ADMtotal,3,FALSE))</f>
        <v>2362.5973926563879</v>
      </c>
      <c r="G463" s="12">
        <f>E463/F463</f>
        <v>4.2326297451621641E-4</v>
      </c>
    </row>
    <row r="464" spans="1:7" x14ac:dyDescent="0.25">
      <c r="A464" s="3">
        <v>25</v>
      </c>
      <c r="B464" s="3" t="s">
        <v>195</v>
      </c>
      <c r="C464" s="3">
        <v>2244</v>
      </c>
      <c r="D464" s="3" t="s">
        <v>57</v>
      </c>
      <c r="E464" s="10">
        <v>1</v>
      </c>
      <c r="F464" s="11">
        <f>IF(ISNA(VLOOKUP($A464,ADMtotal,3,FALSE)),0,VLOOKUP($A464,ADMtotal,3,FALSE))</f>
        <v>2362.5973926563879</v>
      </c>
      <c r="G464" s="12">
        <f>E464/F464</f>
        <v>4.2326297451621641E-4</v>
      </c>
    </row>
    <row r="465" spans="1:7" x14ac:dyDescent="0.25">
      <c r="A465" s="3">
        <v>25</v>
      </c>
      <c r="B465" s="3" t="s">
        <v>195</v>
      </c>
      <c r="C465" s="3">
        <v>2249</v>
      </c>
      <c r="D465" s="3" t="s">
        <v>10</v>
      </c>
      <c r="E465" s="10">
        <v>4.0697674417999999E-2</v>
      </c>
      <c r="F465" s="11">
        <f>IF(ISNA(VLOOKUP($A465,ADMtotal,3,FALSE)),0,VLOOKUP($A465,ADMtotal,3,FALSE))</f>
        <v>2362.5973926563879</v>
      </c>
      <c r="G465" s="12">
        <f>E465/F465</f>
        <v>1.7225818730055207E-5</v>
      </c>
    </row>
    <row r="466" spans="1:7" x14ac:dyDescent="0.25">
      <c r="A466" s="3">
        <v>25</v>
      </c>
      <c r="B466" s="3" t="s">
        <v>195</v>
      </c>
      <c r="C466" s="3">
        <v>3997</v>
      </c>
      <c r="D466" s="3" t="s">
        <v>196</v>
      </c>
      <c r="E466" s="10">
        <v>200.466216216199</v>
      </c>
      <c r="F466" s="11">
        <f>IF(ISNA(VLOOKUP($A466,ADMtotal,3,FALSE)),0,VLOOKUP($A466,ADMtotal,3,FALSE))</f>
        <v>2362.5973926563879</v>
      </c>
      <c r="G466" s="12">
        <f>E466/F466</f>
        <v>8.4849926965679362E-2</v>
      </c>
    </row>
    <row r="467" spans="1:7" x14ac:dyDescent="0.25">
      <c r="A467" s="3">
        <v>26</v>
      </c>
      <c r="B467" s="3" t="s">
        <v>198</v>
      </c>
      <c r="C467" s="3">
        <v>1894</v>
      </c>
      <c r="D467" s="3" t="s">
        <v>3</v>
      </c>
      <c r="E467" s="10">
        <v>0.119469026548</v>
      </c>
      <c r="F467" s="11">
        <f>IF(ISNA(VLOOKUP($A467,ADMtotal,3,FALSE)),0,VLOOKUP($A467,ADMtotal,3,FALSE))</f>
        <v>92143.717441607761</v>
      </c>
      <c r="G467" s="12">
        <f>E467/F467</f>
        <v>1.2965509734693362E-6</v>
      </c>
    </row>
    <row r="468" spans="1:7" x14ac:dyDescent="0.25">
      <c r="A468" s="3">
        <v>26</v>
      </c>
      <c r="B468" s="3" t="s">
        <v>198</v>
      </c>
      <c r="C468" s="3">
        <v>1922</v>
      </c>
      <c r="D468" s="3" t="s">
        <v>17</v>
      </c>
      <c r="E468" s="10">
        <v>10.52</v>
      </c>
      <c r="F468" s="11">
        <f>IF(ISNA(VLOOKUP($A468,ADMtotal,3,FALSE)),0,VLOOKUP($A468,ADMtotal,3,FALSE))</f>
        <v>92143.717441607761</v>
      </c>
      <c r="G468" s="12">
        <f>E468/F468</f>
        <v>1.1416947668371E-4</v>
      </c>
    </row>
    <row r="469" spans="1:7" x14ac:dyDescent="0.25">
      <c r="A469" s="3">
        <v>26</v>
      </c>
      <c r="B469" s="3" t="s">
        <v>198</v>
      </c>
      <c r="C469" s="3">
        <v>1923</v>
      </c>
      <c r="D469" s="3" t="s">
        <v>46</v>
      </c>
      <c r="E469" s="10">
        <v>111.75615316912901</v>
      </c>
      <c r="F469" s="11">
        <f>IF(ISNA(VLOOKUP($A469,ADMtotal,3,FALSE)),0,VLOOKUP($A469,ADMtotal,3,FALSE))</f>
        <v>92143.717441607761</v>
      </c>
      <c r="G469" s="12">
        <f>E469/F469</f>
        <v>1.2128461524243345E-3</v>
      </c>
    </row>
    <row r="470" spans="1:7" x14ac:dyDescent="0.25">
      <c r="A470" s="3">
        <v>26</v>
      </c>
      <c r="B470" s="3" t="s">
        <v>198</v>
      </c>
      <c r="C470" s="3">
        <v>1924</v>
      </c>
      <c r="D470" s="3" t="s">
        <v>50</v>
      </c>
      <c r="E470" s="10">
        <v>13.036638481194</v>
      </c>
      <c r="F470" s="11">
        <f>IF(ISNA(VLOOKUP($A470,ADMtotal,3,FALSE)),0,VLOOKUP($A470,ADMtotal,3,FALSE))</f>
        <v>92143.717441607761</v>
      </c>
      <c r="G470" s="12">
        <f>E470/F470</f>
        <v>1.4148157729207558E-4</v>
      </c>
    </row>
    <row r="471" spans="1:7" x14ac:dyDescent="0.25">
      <c r="A471" s="3">
        <v>26</v>
      </c>
      <c r="B471" s="3" t="s">
        <v>198</v>
      </c>
      <c r="C471" s="3">
        <v>1926</v>
      </c>
      <c r="D471" s="3" t="s">
        <v>52</v>
      </c>
      <c r="E471" s="10">
        <v>1</v>
      </c>
      <c r="F471" s="11">
        <f>IF(ISNA(VLOOKUP($A471,ADMtotal,3,FALSE)),0,VLOOKUP($A471,ADMtotal,3,FALSE))</f>
        <v>92143.717441607761</v>
      </c>
      <c r="G471" s="12">
        <f>E471/F471</f>
        <v>1.0852611852063688E-5</v>
      </c>
    </row>
    <row r="472" spans="1:7" x14ac:dyDescent="0.25">
      <c r="A472" s="3">
        <v>26</v>
      </c>
      <c r="B472" s="3" t="s">
        <v>198</v>
      </c>
      <c r="C472" s="3">
        <v>1927</v>
      </c>
      <c r="D472" s="3" t="s">
        <v>39</v>
      </c>
      <c r="E472" s="10">
        <v>1</v>
      </c>
      <c r="F472" s="11">
        <f>IF(ISNA(VLOOKUP($A472,ADMtotal,3,FALSE)),0,VLOOKUP($A472,ADMtotal,3,FALSE))</f>
        <v>92143.717441607761</v>
      </c>
      <c r="G472" s="12">
        <f>E472/F472</f>
        <v>1.0852611852063688E-5</v>
      </c>
    </row>
    <row r="473" spans="1:7" x14ac:dyDescent="0.25">
      <c r="A473" s="3">
        <v>26</v>
      </c>
      <c r="B473" s="3" t="s">
        <v>198</v>
      </c>
      <c r="C473" s="3">
        <v>1928</v>
      </c>
      <c r="D473" s="3" t="s">
        <v>51</v>
      </c>
      <c r="E473" s="10">
        <v>15.069117460315599</v>
      </c>
      <c r="F473" s="11">
        <f>IF(ISNA(VLOOKUP($A473,ADMtotal,3,FALSE)),0,VLOOKUP($A473,ADMtotal,3,FALSE))</f>
        <v>92143.717441607761</v>
      </c>
      <c r="G473" s="12">
        <f>E473/F473</f>
        <v>1.6353928274996093E-4</v>
      </c>
    </row>
    <row r="474" spans="1:7" x14ac:dyDescent="0.25">
      <c r="A474" s="3">
        <v>26</v>
      </c>
      <c r="B474" s="3" t="s">
        <v>198</v>
      </c>
      <c r="C474" s="3">
        <v>1930</v>
      </c>
      <c r="D474" s="3" t="s">
        <v>42</v>
      </c>
      <c r="E474" s="10">
        <v>2.8423406987750002</v>
      </c>
      <c r="F474" s="11">
        <f>IF(ISNA(VLOOKUP($A474,ADMtotal,3,FALSE)),0,VLOOKUP($A474,ADMtotal,3,FALSE))</f>
        <v>92143.717441607761</v>
      </c>
      <c r="G474" s="12">
        <f>E474/F474</f>
        <v>3.084682035512855E-5</v>
      </c>
    </row>
    <row r="475" spans="1:7" x14ac:dyDescent="0.25">
      <c r="A475" s="3">
        <v>26</v>
      </c>
      <c r="B475" s="3" t="s">
        <v>198</v>
      </c>
      <c r="C475" s="3">
        <v>1931</v>
      </c>
      <c r="D475" s="3" t="s">
        <v>44</v>
      </c>
      <c r="E475" s="10">
        <v>0.28277062304099998</v>
      </c>
      <c r="F475" s="11">
        <f>IF(ISNA(VLOOKUP($A475,ADMtotal,3,FALSE)),0,VLOOKUP($A475,ADMtotal,3,FALSE))</f>
        <v>92143.717441607761</v>
      </c>
      <c r="G475" s="12">
        <f>E475/F475</f>
        <v>3.06879981503019E-6</v>
      </c>
    </row>
    <row r="476" spans="1:7" x14ac:dyDescent="0.25">
      <c r="A476" s="3">
        <v>26</v>
      </c>
      <c r="B476" s="3" t="s">
        <v>198</v>
      </c>
      <c r="C476" s="3">
        <v>1944</v>
      </c>
      <c r="D476" s="3" t="s">
        <v>56</v>
      </c>
      <c r="E476" s="10">
        <v>108.093952851354</v>
      </c>
      <c r="F476" s="11">
        <f>IF(ISNA(VLOOKUP($A476,ADMtotal,3,FALSE)),0,VLOOKUP($A476,ADMtotal,3,FALSE))</f>
        <v>92143.717441607761</v>
      </c>
      <c r="G476" s="12">
        <f>E476/F476</f>
        <v>1.173101713851018E-3</v>
      </c>
    </row>
    <row r="477" spans="1:7" x14ac:dyDescent="0.25">
      <c r="A477" s="3">
        <v>26</v>
      </c>
      <c r="B477" s="3" t="s">
        <v>198</v>
      </c>
      <c r="C477" s="3">
        <v>1948</v>
      </c>
      <c r="D477" s="3" t="s">
        <v>73</v>
      </c>
      <c r="E477" s="10">
        <v>1.413793103448</v>
      </c>
      <c r="F477" s="11">
        <f>IF(ISNA(VLOOKUP($A477,ADMtotal,3,FALSE)),0,VLOOKUP($A477,ADMtotal,3,FALSE))</f>
        <v>92143.717441607761</v>
      </c>
      <c r="G477" s="12">
        <f>E477/F477</f>
        <v>1.5343347790845668E-5</v>
      </c>
    </row>
    <row r="478" spans="1:7" x14ac:dyDescent="0.25">
      <c r="A478" s="3">
        <v>26</v>
      </c>
      <c r="B478" s="3" t="s">
        <v>198</v>
      </c>
      <c r="C478" s="3">
        <v>1966</v>
      </c>
      <c r="D478" s="3" t="s">
        <v>11</v>
      </c>
      <c r="E478" s="10">
        <v>218.63888888878</v>
      </c>
      <c r="F478" s="11">
        <f>IF(ISNA(VLOOKUP($A478,ADMtotal,3,FALSE)),0,VLOOKUP($A478,ADMtotal,3,FALSE))</f>
        <v>92143.717441607761</v>
      </c>
      <c r="G478" s="12">
        <f>E478/F478</f>
        <v>2.3728029968764098E-3</v>
      </c>
    </row>
    <row r="479" spans="1:7" x14ac:dyDescent="0.25">
      <c r="A479" s="3">
        <v>26</v>
      </c>
      <c r="B479" s="3" t="s">
        <v>198</v>
      </c>
      <c r="C479" s="3">
        <v>1970</v>
      </c>
      <c r="D479" s="3" t="s">
        <v>6</v>
      </c>
      <c r="E479" s="10">
        <v>0.27569344235900001</v>
      </c>
      <c r="F479" s="11">
        <f>IF(ISNA(VLOOKUP($A479,ADMtotal,3,FALSE)),0,VLOOKUP($A479,ADMtotal,3,FALSE))</f>
        <v>92143.717441607761</v>
      </c>
      <c r="G479" s="12">
        <f>E479/F479</f>
        <v>2.9919939200815209E-6</v>
      </c>
    </row>
    <row r="480" spans="1:7" x14ac:dyDescent="0.25">
      <c r="A480" s="3">
        <v>26</v>
      </c>
      <c r="B480" s="3" t="s">
        <v>198</v>
      </c>
      <c r="C480" s="3">
        <v>1976</v>
      </c>
      <c r="D480" s="3" t="s">
        <v>21</v>
      </c>
      <c r="E480" s="10">
        <v>0.76162790697600002</v>
      </c>
      <c r="F480" s="11">
        <f>IF(ISNA(VLOOKUP($A480,ADMtotal,3,FALSE)),0,VLOOKUP($A480,ADMtotal,3,FALSE))</f>
        <v>92143.717441607761</v>
      </c>
      <c r="G480" s="12">
        <f>E480/F480</f>
        <v>8.265652050110198E-6</v>
      </c>
    </row>
    <row r="481" spans="1:7" x14ac:dyDescent="0.25">
      <c r="A481" s="3">
        <v>26</v>
      </c>
      <c r="B481" s="3" t="s">
        <v>198</v>
      </c>
      <c r="C481" s="3">
        <v>1998</v>
      </c>
      <c r="D481" s="3" t="s">
        <v>7</v>
      </c>
      <c r="E481" s="10">
        <v>29.183333333311001</v>
      </c>
      <c r="F481" s="11">
        <f>IF(ISNA(VLOOKUP($A481,ADMtotal,3,FALSE)),0,VLOOKUP($A481,ADMtotal,3,FALSE))</f>
        <v>92143.717441607761</v>
      </c>
      <c r="G481" s="12">
        <f>E481/F481</f>
        <v>3.1671538921581628E-4</v>
      </c>
    </row>
    <row r="482" spans="1:7" x14ac:dyDescent="0.25">
      <c r="A482" s="3">
        <v>26</v>
      </c>
      <c r="B482" s="3" t="s">
        <v>198</v>
      </c>
      <c r="C482" s="3">
        <v>2048</v>
      </c>
      <c r="D482" s="3" t="s">
        <v>136</v>
      </c>
      <c r="E482" s="10">
        <v>0.26744186046500001</v>
      </c>
      <c r="F482" s="11">
        <f>IF(ISNA(VLOOKUP($A482,ADMtotal,3,FALSE)),0,VLOOKUP($A482,ADMtotal,3,FALSE))</f>
        <v>92143.717441607761</v>
      </c>
      <c r="G482" s="12">
        <f>E482/F482</f>
        <v>2.9024427046204223E-6</v>
      </c>
    </row>
    <row r="483" spans="1:7" x14ac:dyDescent="0.25">
      <c r="A483" s="3">
        <v>26</v>
      </c>
      <c r="B483" s="3" t="s">
        <v>198</v>
      </c>
      <c r="C483" s="3">
        <v>2096</v>
      </c>
      <c r="D483" s="3" t="s">
        <v>167</v>
      </c>
      <c r="E483" s="10">
        <v>0.89204545454499995</v>
      </c>
      <c r="F483" s="11">
        <f>IF(ISNA(VLOOKUP($A483,ADMtotal,3,FALSE)),0,VLOOKUP($A483,ADMtotal,3,FALSE))</f>
        <v>92143.717441607761</v>
      </c>
      <c r="G483" s="12">
        <f>E483/F483</f>
        <v>9.6810230725746068E-6</v>
      </c>
    </row>
    <row r="484" spans="1:7" x14ac:dyDescent="0.25">
      <c r="A484" s="3">
        <v>26</v>
      </c>
      <c r="B484" s="3" t="s">
        <v>198</v>
      </c>
      <c r="C484" s="3">
        <v>2097</v>
      </c>
      <c r="D484" s="3" t="s">
        <v>30</v>
      </c>
      <c r="E484" s="10">
        <v>0.75581395348799996</v>
      </c>
      <c r="F484" s="11">
        <f>IF(ISNA(VLOOKUP($A484,ADMtotal,3,FALSE)),0,VLOOKUP($A484,ADMtotal,3,FALSE))</f>
        <v>92143.717441607761</v>
      </c>
      <c r="G484" s="12">
        <f>E484/F484</f>
        <v>8.2025554695789811E-6</v>
      </c>
    </row>
    <row r="485" spans="1:7" x14ac:dyDescent="0.25">
      <c r="A485" s="3">
        <v>26</v>
      </c>
      <c r="B485" s="3" t="s">
        <v>198</v>
      </c>
      <c r="C485" s="3">
        <v>2100</v>
      </c>
      <c r="D485" s="3" t="s">
        <v>27</v>
      </c>
      <c r="E485" s="10">
        <v>1.7528735632170001</v>
      </c>
      <c r="F485" s="11">
        <f>IF(ISNA(VLOOKUP($A485,ADMtotal,3,FALSE)),0,VLOOKUP($A485,ADMtotal,3,FALSE))</f>
        <v>92143.717441607761</v>
      </c>
      <c r="G485" s="12">
        <f>E485/F485</f>
        <v>1.9023256407337925E-5</v>
      </c>
    </row>
    <row r="486" spans="1:7" x14ac:dyDescent="0.25">
      <c r="A486" s="3">
        <v>26</v>
      </c>
      <c r="B486" s="3" t="s">
        <v>198</v>
      </c>
      <c r="C486" s="3">
        <v>2101</v>
      </c>
      <c r="D486" s="3" t="s">
        <v>29</v>
      </c>
      <c r="E486" s="10">
        <v>0.722543352601</v>
      </c>
      <c r="F486" s="11">
        <f>IF(ISNA(VLOOKUP($A486,ADMtotal,3,FALSE)),0,VLOOKUP($A486,ADMtotal,3,FALSE))</f>
        <v>92143.717441607761</v>
      </c>
      <c r="G486" s="12">
        <f>E486/F486</f>
        <v>7.8414825520674455E-6</v>
      </c>
    </row>
    <row r="487" spans="1:7" x14ac:dyDescent="0.25">
      <c r="A487" s="3">
        <v>26</v>
      </c>
      <c r="B487" s="3" t="s">
        <v>198</v>
      </c>
      <c r="C487" s="3">
        <v>2104</v>
      </c>
      <c r="D487" s="3" t="s">
        <v>16</v>
      </c>
      <c r="E487" s="10">
        <v>373.94787406891101</v>
      </c>
      <c r="F487" s="11">
        <f>IF(ISNA(VLOOKUP($A487,ADMtotal,3,FALSE)),0,VLOOKUP($A487,ADMtotal,3,FALSE))</f>
        <v>92143.717441607761</v>
      </c>
      <c r="G487" s="12">
        <f>E487/F487</f>
        <v>4.058311130174283E-3</v>
      </c>
    </row>
    <row r="488" spans="1:7" x14ac:dyDescent="0.25">
      <c r="A488" s="3">
        <v>26</v>
      </c>
      <c r="B488" s="3" t="s">
        <v>198</v>
      </c>
      <c r="C488" s="3">
        <v>2142</v>
      </c>
      <c r="D488" s="3" t="s">
        <v>55</v>
      </c>
      <c r="E488" s="10">
        <v>1</v>
      </c>
      <c r="F488" s="11">
        <f>IF(ISNA(VLOOKUP($A488,ADMtotal,3,FALSE)),0,VLOOKUP($A488,ADMtotal,3,FALSE))</f>
        <v>92143.717441607761</v>
      </c>
      <c r="G488" s="12">
        <f>E488/F488</f>
        <v>1.0852611852063688E-5</v>
      </c>
    </row>
    <row r="489" spans="1:7" x14ac:dyDescent="0.25">
      <c r="A489" s="3">
        <v>26</v>
      </c>
      <c r="B489" s="3" t="s">
        <v>198</v>
      </c>
      <c r="C489" s="3">
        <v>2147</v>
      </c>
      <c r="D489" s="3" t="s">
        <v>197</v>
      </c>
      <c r="E489" s="10">
        <v>4.1621621621619997</v>
      </c>
      <c r="F489" s="11">
        <f>IF(ISNA(VLOOKUP($A489,ADMtotal,3,FALSE)),0,VLOOKUP($A489,ADMtotal,3,FALSE))</f>
        <v>92143.717441607761</v>
      </c>
      <c r="G489" s="12">
        <f>E489/F489</f>
        <v>4.5170330411290345E-5</v>
      </c>
    </row>
    <row r="490" spans="1:7" x14ac:dyDescent="0.25">
      <c r="A490" s="3">
        <v>26</v>
      </c>
      <c r="B490" s="3" t="s">
        <v>198</v>
      </c>
      <c r="C490" s="3">
        <v>2180</v>
      </c>
      <c r="D490" s="3" t="s">
        <v>15</v>
      </c>
      <c r="E490" s="10">
        <v>46988.785195809498</v>
      </c>
      <c r="F490" s="11">
        <f>IF(ISNA(VLOOKUP($A490,ADMtotal,3,FALSE)),0,VLOOKUP($A490,ADMtotal,3,FALSE))</f>
        <v>92143.717441607761</v>
      </c>
      <c r="G490" s="12">
        <f>E490/F490</f>
        <v>0.50995104713011696</v>
      </c>
    </row>
    <row r="491" spans="1:7" x14ac:dyDescent="0.25">
      <c r="A491" s="3">
        <v>26</v>
      </c>
      <c r="B491" s="3" t="s">
        <v>198</v>
      </c>
      <c r="C491" s="3">
        <v>2181</v>
      </c>
      <c r="D491" s="3" t="s">
        <v>200</v>
      </c>
      <c r="E491" s="10">
        <v>3306.4135745476501</v>
      </c>
      <c r="F491" s="11">
        <f>IF(ISNA(VLOOKUP($A491,ADMtotal,3,FALSE)),0,VLOOKUP($A491,ADMtotal,3,FALSE))</f>
        <v>92143.717441607761</v>
      </c>
      <c r="G491" s="12">
        <f>E491/F491</f>
        <v>3.5883223146960096E-2</v>
      </c>
    </row>
    <row r="492" spans="1:7" x14ac:dyDescent="0.25">
      <c r="A492" s="3">
        <v>26</v>
      </c>
      <c r="B492" s="3" t="s">
        <v>198</v>
      </c>
      <c r="C492" s="3">
        <v>2182</v>
      </c>
      <c r="D492" s="3" t="s">
        <v>53</v>
      </c>
      <c r="E492" s="10">
        <v>11426.734762915499</v>
      </c>
      <c r="F492" s="11">
        <f>IF(ISNA(VLOOKUP($A492,ADMtotal,3,FALSE)),0,VLOOKUP($A492,ADMtotal,3,FALSE))</f>
        <v>92143.717441607761</v>
      </c>
      <c r="G492" s="12">
        <f>E492/F492</f>
        <v>0.12400991711840491</v>
      </c>
    </row>
    <row r="493" spans="1:7" x14ac:dyDescent="0.25">
      <c r="A493" s="3">
        <v>26</v>
      </c>
      <c r="B493" s="3" t="s">
        <v>198</v>
      </c>
      <c r="C493" s="3">
        <v>2183</v>
      </c>
      <c r="D493" s="3" t="s">
        <v>45</v>
      </c>
      <c r="E493" s="10">
        <v>10901.039724402601</v>
      </c>
      <c r="F493" s="11">
        <f>IF(ISNA(VLOOKUP($A493,ADMtotal,3,FALSE)),0,VLOOKUP($A493,ADMtotal,3,FALSE))</f>
        <v>92143.717441607761</v>
      </c>
      <c r="G493" s="12">
        <f>E493/F493</f>
        <v>0.11830475291286875</v>
      </c>
    </row>
    <row r="494" spans="1:7" x14ac:dyDescent="0.25">
      <c r="A494" s="3">
        <v>26</v>
      </c>
      <c r="B494" s="3" t="s">
        <v>198</v>
      </c>
      <c r="C494" s="3">
        <v>2185</v>
      </c>
      <c r="D494" s="3" t="s">
        <v>38</v>
      </c>
      <c r="E494" s="10">
        <v>6073.0724650039801</v>
      </c>
      <c r="F494" s="11">
        <f>IF(ISNA(VLOOKUP($A494,ADMtotal,3,FALSE)),0,VLOOKUP($A494,ADMtotal,3,FALSE))</f>
        <v>92143.717441607761</v>
      </c>
      <c r="G494" s="12">
        <f>E494/F494</f>
        <v>6.5908698212143832E-2</v>
      </c>
    </row>
    <row r="495" spans="1:7" x14ac:dyDescent="0.25">
      <c r="A495" s="3">
        <v>26</v>
      </c>
      <c r="B495" s="3" t="s">
        <v>198</v>
      </c>
      <c r="C495" s="3">
        <v>2186</v>
      </c>
      <c r="D495" s="3" t="s">
        <v>40</v>
      </c>
      <c r="E495" s="10">
        <v>1204.0657687226901</v>
      </c>
      <c r="F495" s="11">
        <f>IF(ISNA(VLOOKUP($A495,ADMtotal,3,FALSE)),0,VLOOKUP($A495,ADMtotal,3,FALSE))</f>
        <v>92143.717441607761</v>
      </c>
      <c r="G495" s="12">
        <f>E495/F495</f>
        <v>1.3067258432304043E-2</v>
      </c>
    </row>
    <row r="496" spans="1:7" x14ac:dyDescent="0.25">
      <c r="A496" s="3">
        <v>26</v>
      </c>
      <c r="B496" s="3" t="s">
        <v>198</v>
      </c>
      <c r="C496" s="3">
        <v>2187</v>
      </c>
      <c r="D496" s="3" t="s">
        <v>41</v>
      </c>
      <c r="E496" s="10">
        <v>10646.447982318099</v>
      </c>
      <c r="F496" s="11">
        <f>IF(ISNA(VLOOKUP($A496,ADMtotal,3,FALSE)),0,VLOOKUP($A496,ADMtotal,3,FALSE))</f>
        <v>92143.717441607761</v>
      </c>
      <c r="G496" s="12">
        <f>E496/F496</f>
        <v>0.11554176755528495</v>
      </c>
    </row>
    <row r="497" spans="1:7" x14ac:dyDescent="0.25">
      <c r="A497" s="3">
        <v>26</v>
      </c>
      <c r="B497" s="3" t="s">
        <v>198</v>
      </c>
      <c r="C497" s="3">
        <v>2188</v>
      </c>
      <c r="D497" s="3" t="s">
        <v>54</v>
      </c>
      <c r="E497" s="10">
        <v>540.89180050715197</v>
      </c>
      <c r="F497" s="11">
        <f>IF(ISNA(VLOOKUP($A497,ADMtotal,3,FALSE)),0,VLOOKUP($A497,ADMtotal,3,FALSE))</f>
        <v>92143.717441607761</v>
      </c>
      <c r="G497" s="12">
        <f>E497/F497</f>
        <v>5.8700887648679857E-3</v>
      </c>
    </row>
    <row r="498" spans="1:7" x14ac:dyDescent="0.25">
      <c r="A498" s="3">
        <v>26</v>
      </c>
      <c r="B498" s="3" t="s">
        <v>198</v>
      </c>
      <c r="C498" s="3">
        <v>2225</v>
      </c>
      <c r="D498" s="3" t="s">
        <v>59</v>
      </c>
      <c r="E498" s="10">
        <v>1.177514792899</v>
      </c>
      <c r="F498" s="11">
        <f>IF(ISNA(VLOOKUP($A498,ADMtotal,3,FALSE)),0,VLOOKUP($A498,ADMtotal,3,FALSE))</f>
        <v>92143.717441607761</v>
      </c>
      <c r="G498" s="12">
        <f>E498/F498</f>
        <v>1.2779110997396007E-5</v>
      </c>
    </row>
    <row r="499" spans="1:7" x14ac:dyDescent="0.25">
      <c r="A499" s="3">
        <v>26</v>
      </c>
      <c r="B499" s="3" t="s">
        <v>198</v>
      </c>
      <c r="C499" s="3">
        <v>2239</v>
      </c>
      <c r="D499" s="3" t="s">
        <v>71</v>
      </c>
      <c r="E499" s="10">
        <v>3.829598079977</v>
      </c>
      <c r="F499" s="11">
        <f>IF(ISNA(VLOOKUP($A499,ADMtotal,3,FALSE)),0,VLOOKUP($A499,ADMtotal,3,FALSE))</f>
        <v>92143.717441607761</v>
      </c>
      <c r="G499" s="12">
        <f>E499/F499</f>
        <v>4.1561141511398734E-5</v>
      </c>
    </row>
    <row r="500" spans="1:7" x14ac:dyDescent="0.25">
      <c r="A500" s="3">
        <v>26</v>
      </c>
      <c r="B500" s="3" t="s">
        <v>198</v>
      </c>
      <c r="C500" s="3">
        <v>2240</v>
      </c>
      <c r="D500" s="3" t="s">
        <v>70</v>
      </c>
      <c r="E500" s="10">
        <v>1</v>
      </c>
      <c r="F500" s="11">
        <f>IF(ISNA(VLOOKUP($A500,ADMtotal,3,FALSE)),0,VLOOKUP($A500,ADMtotal,3,FALSE))</f>
        <v>92143.717441607761</v>
      </c>
      <c r="G500" s="12">
        <f>E500/F500</f>
        <v>1.0852611852063688E-5</v>
      </c>
    </row>
    <row r="501" spans="1:7" x14ac:dyDescent="0.25">
      <c r="A501" s="3">
        <v>26</v>
      </c>
      <c r="B501" s="3" t="s">
        <v>198</v>
      </c>
      <c r="C501" s="3">
        <v>2241</v>
      </c>
      <c r="D501" s="3" t="s">
        <v>199</v>
      </c>
      <c r="E501" s="10">
        <v>0.97058823529399996</v>
      </c>
      <c r="F501" s="11">
        <f>IF(ISNA(VLOOKUP($A501,ADMtotal,3,FALSE)),0,VLOOKUP($A501,ADMtotal,3,FALSE))</f>
        <v>92143.717441607761</v>
      </c>
      <c r="G501" s="12">
        <f>E501/F501</f>
        <v>1.0533417385825244E-5</v>
      </c>
    </row>
    <row r="502" spans="1:7" x14ac:dyDescent="0.25">
      <c r="A502" s="3">
        <v>26</v>
      </c>
      <c r="B502" s="3" t="s">
        <v>198</v>
      </c>
      <c r="C502" s="3">
        <v>2242</v>
      </c>
      <c r="D502" s="3" t="s">
        <v>60</v>
      </c>
      <c r="E502" s="10">
        <v>8.9823529411759999</v>
      </c>
      <c r="F502" s="11">
        <f>IF(ISNA(VLOOKUP($A502,ADMtotal,3,FALSE)),0,VLOOKUP($A502,ADMtotal,3,FALSE))</f>
        <v>92143.717441607761</v>
      </c>
      <c r="G502" s="12">
        <f>E502/F502</f>
        <v>9.7481989988825791E-5</v>
      </c>
    </row>
    <row r="503" spans="1:7" x14ac:dyDescent="0.25">
      <c r="A503" s="3">
        <v>26</v>
      </c>
      <c r="B503" s="3" t="s">
        <v>198</v>
      </c>
      <c r="C503" s="3">
        <v>2243</v>
      </c>
      <c r="D503" s="3" t="s">
        <v>36</v>
      </c>
      <c r="E503" s="10">
        <v>64.309066005099098</v>
      </c>
      <c r="F503" s="11">
        <f>IF(ISNA(VLOOKUP($A503,ADMtotal,3,FALSE)),0,VLOOKUP($A503,ADMtotal,3,FALSE))</f>
        <v>92143.717441607761</v>
      </c>
      <c r="G503" s="12">
        <f>E503/F503</f>
        <v>6.9792133192208455E-4</v>
      </c>
    </row>
    <row r="504" spans="1:7" x14ac:dyDescent="0.25">
      <c r="A504" s="3">
        <v>26</v>
      </c>
      <c r="B504" s="3" t="s">
        <v>198</v>
      </c>
      <c r="C504" s="3">
        <v>2244</v>
      </c>
      <c r="D504" s="3" t="s">
        <v>57</v>
      </c>
      <c r="E504" s="10">
        <v>2.976744186046</v>
      </c>
      <c r="F504" s="11">
        <f>IF(ISNA(VLOOKUP($A504,ADMtotal,3,FALSE)),0,VLOOKUP($A504,ADMtotal,3,FALSE))</f>
        <v>92143.717441607761</v>
      </c>
      <c r="G504" s="12">
        <f>E504/F504</f>
        <v>3.2305449234044498E-5</v>
      </c>
    </row>
    <row r="505" spans="1:7" x14ac:dyDescent="0.25">
      <c r="A505" s="3">
        <v>26</v>
      </c>
      <c r="B505" s="3" t="s">
        <v>198</v>
      </c>
      <c r="C505" s="3">
        <v>2245</v>
      </c>
      <c r="D505" s="3" t="s">
        <v>26</v>
      </c>
      <c r="E505" s="10">
        <v>5.7903046232493596</v>
      </c>
      <c r="F505" s="11">
        <f>IF(ISNA(VLOOKUP($A505,ADMtotal,3,FALSE)),0,VLOOKUP($A505,ADMtotal,3,FALSE))</f>
        <v>92143.717441607761</v>
      </c>
      <c r="G505" s="12">
        <f>E505/F505</f>
        <v>6.2839928581335169E-5</v>
      </c>
    </row>
    <row r="506" spans="1:7" x14ac:dyDescent="0.25">
      <c r="A506" s="3">
        <v>26</v>
      </c>
      <c r="B506" s="3" t="s">
        <v>198</v>
      </c>
      <c r="C506" s="3">
        <v>2248</v>
      </c>
      <c r="D506" s="3" t="s">
        <v>25</v>
      </c>
      <c r="E506" s="10">
        <v>35.874999999993001</v>
      </c>
      <c r="F506" s="11">
        <f>IF(ISNA(VLOOKUP($A506,ADMtotal,3,FALSE)),0,VLOOKUP($A506,ADMtotal,3,FALSE))</f>
        <v>92143.717441607761</v>
      </c>
      <c r="G506" s="12">
        <f>E506/F506</f>
        <v>3.8933745019270887E-4</v>
      </c>
    </row>
    <row r="507" spans="1:7" x14ac:dyDescent="0.25">
      <c r="A507" s="3">
        <v>26</v>
      </c>
      <c r="B507" s="3" t="s">
        <v>198</v>
      </c>
      <c r="C507" s="3">
        <v>2249</v>
      </c>
      <c r="D507" s="3" t="s">
        <v>10</v>
      </c>
      <c r="E507" s="10">
        <v>33.860465116233001</v>
      </c>
      <c r="F507" s="11">
        <f>IF(ISNA(VLOOKUP($A507,ADMtotal,3,FALSE)),0,VLOOKUP($A507,ADMtotal,3,FALSE))</f>
        <v>92143.717441607761</v>
      </c>
      <c r="G507" s="12">
        <f>E507/F507</f>
        <v>3.6747448503681937E-4</v>
      </c>
    </row>
    <row r="508" spans="1:7" x14ac:dyDescent="0.25">
      <c r="A508" s="3">
        <v>27</v>
      </c>
      <c r="B508" s="3" t="s">
        <v>201</v>
      </c>
      <c r="C508" s="3">
        <v>1900</v>
      </c>
      <c r="D508" s="3" t="s">
        <v>32</v>
      </c>
      <c r="E508" s="10">
        <v>89.089670793745299</v>
      </c>
      <c r="F508" s="11">
        <f>IF(ISNA(VLOOKUP($A508,ADMtotal,3,FALSE)),0,VLOOKUP($A508,ADMtotal,3,FALSE))</f>
        <v>11897.475750861728</v>
      </c>
      <c r="G508" s="12">
        <f>E508/F508</f>
        <v>7.4881153497869148E-3</v>
      </c>
    </row>
    <row r="509" spans="1:7" x14ac:dyDescent="0.25">
      <c r="A509" s="3">
        <v>27</v>
      </c>
      <c r="B509" s="3" t="s">
        <v>201</v>
      </c>
      <c r="C509" s="3">
        <v>1901</v>
      </c>
      <c r="D509" s="3" t="s">
        <v>23</v>
      </c>
      <c r="E509" s="10">
        <v>18.1929824561403</v>
      </c>
      <c r="F509" s="11">
        <f>IF(ISNA(VLOOKUP($A509,ADMtotal,3,FALSE)),0,VLOOKUP($A509,ADMtotal,3,FALSE))</f>
        <v>11897.475750861728</v>
      </c>
      <c r="G509" s="12">
        <f>E509/F509</f>
        <v>1.5291464203927956E-3</v>
      </c>
    </row>
    <row r="510" spans="1:7" x14ac:dyDescent="0.25">
      <c r="A510" s="3">
        <v>27</v>
      </c>
      <c r="B510" s="3" t="s">
        <v>201</v>
      </c>
      <c r="C510" s="3">
        <v>1966</v>
      </c>
      <c r="D510" s="3" t="s">
        <v>11</v>
      </c>
      <c r="E510" s="10">
        <v>42.038888888865998</v>
      </c>
      <c r="F510" s="11">
        <f>IF(ISNA(VLOOKUP($A510,ADMtotal,3,FALSE)),0,VLOOKUP($A510,ADMtotal,3,FALSE))</f>
        <v>11897.475750861728</v>
      </c>
      <c r="G510" s="12">
        <f>E510/F510</f>
        <v>3.5334292558504392E-3</v>
      </c>
    </row>
    <row r="511" spans="1:7" x14ac:dyDescent="0.25">
      <c r="A511" s="3">
        <v>27</v>
      </c>
      <c r="B511" s="3" t="s">
        <v>201</v>
      </c>
      <c r="C511" s="3">
        <v>1998</v>
      </c>
      <c r="D511" s="3" t="s">
        <v>7</v>
      </c>
      <c r="E511" s="10">
        <v>4.1166666666639999</v>
      </c>
      <c r="F511" s="11">
        <f>IF(ISNA(VLOOKUP($A511,ADMtotal,3,FALSE)),0,VLOOKUP($A511,ADMtotal,3,FALSE))</f>
        <v>11897.475750861728</v>
      </c>
      <c r="G511" s="12">
        <f>E511/F511</f>
        <v>3.4601177198161819E-4</v>
      </c>
    </row>
    <row r="512" spans="1:7" x14ac:dyDescent="0.25">
      <c r="A512" s="3">
        <v>27</v>
      </c>
      <c r="B512" s="3" t="s">
        <v>201</v>
      </c>
      <c r="C512" s="3">
        <v>2081</v>
      </c>
      <c r="D512" s="3" t="s">
        <v>14</v>
      </c>
      <c r="E512" s="10">
        <v>1</v>
      </c>
      <c r="F512" s="11">
        <f>IF(ISNA(VLOOKUP($A512,ADMtotal,3,FALSE)),0,VLOOKUP($A512,ADMtotal,3,FALSE))</f>
        <v>11897.475750861728</v>
      </c>
      <c r="G512" s="12">
        <f>E512/F512</f>
        <v>8.4051442586682349E-5</v>
      </c>
    </row>
    <row r="513" spans="1:7" x14ac:dyDescent="0.25">
      <c r="A513" s="3">
        <v>27</v>
      </c>
      <c r="B513" s="3" t="s">
        <v>201</v>
      </c>
      <c r="C513" s="3">
        <v>2100</v>
      </c>
      <c r="D513" s="3" t="s">
        <v>27</v>
      </c>
      <c r="E513" s="10">
        <v>3</v>
      </c>
      <c r="F513" s="11">
        <f>IF(ISNA(VLOOKUP($A513,ADMtotal,3,FALSE)),0,VLOOKUP($A513,ADMtotal,3,FALSE))</f>
        <v>11897.475750861728</v>
      </c>
      <c r="G513" s="12">
        <f>E513/F513</f>
        <v>2.5215432776004706E-4</v>
      </c>
    </row>
    <row r="514" spans="1:7" x14ac:dyDescent="0.25">
      <c r="A514" s="3">
        <v>27</v>
      </c>
      <c r="B514" s="3" t="s">
        <v>201</v>
      </c>
      <c r="C514" s="3">
        <v>2101</v>
      </c>
      <c r="D514" s="3" t="s">
        <v>29</v>
      </c>
      <c r="E514" s="10">
        <v>0.63372093023200005</v>
      </c>
      <c r="F514" s="11">
        <f>IF(ISNA(VLOOKUP($A514,ADMtotal,3,FALSE)),0,VLOOKUP($A514,ADMtotal,3,FALSE))</f>
        <v>11897.475750861728</v>
      </c>
      <c r="G514" s="12">
        <f>E514/F514</f>
        <v>5.3265158383373886E-5</v>
      </c>
    </row>
    <row r="515" spans="1:7" x14ac:dyDescent="0.25">
      <c r="A515" s="3">
        <v>27</v>
      </c>
      <c r="B515" s="3" t="s">
        <v>201</v>
      </c>
      <c r="C515" s="3">
        <v>2104</v>
      </c>
      <c r="D515" s="3" t="s">
        <v>16</v>
      </c>
      <c r="E515" s="10">
        <v>97.150158730116004</v>
      </c>
      <c r="F515" s="11">
        <f>IF(ISNA(VLOOKUP($A515,ADMtotal,3,FALSE)),0,VLOOKUP($A515,ADMtotal,3,FALSE))</f>
        <v>11897.475750861728</v>
      </c>
      <c r="G515" s="12">
        <f>E515/F515</f>
        <v>8.1656109887914222E-3</v>
      </c>
    </row>
    <row r="516" spans="1:7" x14ac:dyDescent="0.25">
      <c r="A516" s="3">
        <v>27</v>
      </c>
      <c r="B516" s="3" t="s">
        <v>201</v>
      </c>
      <c r="C516" s="3">
        <v>2142</v>
      </c>
      <c r="D516" s="3" t="s">
        <v>55</v>
      </c>
      <c r="E516" s="10">
        <v>4360.25242717947</v>
      </c>
      <c r="F516" s="11">
        <f>IF(ISNA(VLOOKUP($A516,ADMtotal,3,FALSE)),0,VLOOKUP($A516,ADMtotal,3,FALSE))</f>
        <v>11897.475750861728</v>
      </c>
      <c r="G516" s="12">
        <f>E516/F516</f>
        <v>0.36648550654651757</v>
      </c>
    </row>
    <row r="517" spans="1:7" x14ac:dyDescent="0.25">
      <c r="A517" s="3">
        <v>27</v>
      </c>
      <c r="B517" s="3" t="s">
        <v>201</v>
      </c>
      <c r="C517" s="3">
        <v>2145</v>
      </c>
      <c r="D517" s="3" t="s">
        <v>48</v>
      </c>
      <c r="E517" s="10">
        <v>0.28211517164900002</v>
      </c>
      <c r="F517" s="11">
        <f>IF(ISNA(VLOOKUP($A517,ADMtotal,3,FALSE)),0,VLOOKUP($A517,ADMtotal,3,FALSE))</f>
        <v>11897.475750861728</v>
      </c>
      <c r="G517" s="12">
        <f>E517/F517</f>
        <v>2.3712187152687962E-5</v>
      </c>
    </row>
    <row r="518" spans="1:7" x14ac:dyDescent="0.25">
      <c r="A518" s="3">
        <v>27</v>
      </c>
      <c r="B518" s="3" t="s">
        <v>201</v>
      </c>
      <c r="C518" s="3">
        <v>2190</v>
      </c>
      <c r="D518" s="3" t="s">
        <v>24</v>
      </c>
      <c r="E518" s="10">
        <v>3145.9285882056802</v>
      </c>
      <c r="F518" s="11">
        <f>IF(ISNA(VLOOKUP($A518,ADMtotal,3,FALSE)),0,VLOOKUP($A518,ADMtotal,3,FALSE))</f>
        <v>11897.475750861728</v>
      </c>
      <c r="G518" s="12">
        <f>E518/F518</f>
        <v>0.26441983611337239</v>
      </c>
    </row>
    <row r="519" spans="1:7" x14ac:dyDescent="0.25">
      <c r="A519" s="3">
        <v>27</v>
      </c>
      <c r="B519" s="3" t="s">
        <v>201</v>
      </c>
      <c r="C519" s="3">
        <v>2191</v>
      </c>
      <c r="D519" s="3" t="s">
        <v>187</v>
      </c>
      <c r="E519" s="10">
        <v>3233.4720377917502</v>
      </c>
      <c r="F519" s="11">
        <f>IF(ISNA(VLOOKUP($A519,ADMtotal,3,FALSE)),0,VLOOKUP($A519,ADMtotal,3,FALSE))</f>
        <v>11897.475750861728</v>
      </c>
      <c r="G519" s="12">
        <f>E519/F519</f>
        <v>0.27177798934009606</v>
      </c>
    </row>
    <row r="520" spans="1:7" x14ac:dyDescent="0.25">
      <c r="A520" s="3">
        <v>27</v>
      </c>
      <c r="B520" s="3" t="s">
        <v>201</v>
      </c>
      <c r="C520" s="3">
        <v>2192</v>
      </c>
      <c r="D520" s="3" t="s">
        <v>191</v>
      </c>
      <c r="E520" s="10">
        <v>304.25042773272497</v>
      </c>
      <c r="F520" s="11">
        <f>IF(ISNA(VLOOKUP($A520,ADMtotal,3,FALSE)),0,VLOOKUP($A520,ADMtotal,3,FALSE))</f>
        <v>11897.475750861728</v>
      </c>
      <c r="G520" s="12">
        <f>E520/F520</f>
        <v>2.5572687358550682E-2</v>
      </c>
    </row>
    <row r="521" spans="1:7" x14ac:dyDescent="0.25">
      <c r="A521" s="3">
        <v>27</v>
      </c>
      <c r="B521" s="3" t="s">
        <v>201</v>
      </c>
      <c r="C521" s="3">
        <v>2193</v>
      </c>
      <c r="D521" s="3" t="s">
        <v>188</v>
      </c>
      <c r="E521" s="10">
        <v>173.912735259302</v>
      </c>
      <c r="F521" s="11">
        <f>IF(ISNA(VLOOKUP($A521,ADMtotal,3,FALSE)),0,VLOOKUP($A521,ADMtotal,3,FALSE))</f>
        <v>11897.475750861728</v>
      </c>
      <c r="G521" s="12">
        <f>E521/F521</f>
        <v>1.4617616282740109E-2</v>
      </c>
    </row>
    <row r="522" spans="1:7" x14ac:dyDescent="0.25">
      <c r="A522" s="3">
        <v>27</v>
      </c>
      <c r="B522" s="3" t="s">
        <v>201</v>
      </c>
      <c r="C522" s="3">
        <v>2225</v>
      </c>
      <c r="D522" s="3" t="s">
        <v>59</v>
      </c>
      <c r="E522" s="10">
        <v>0.20588235294099999</v>
      </c>
      <c r="F522" s="11">
        <f>IF(ISNA(VLOOKUP($A522,ADMtotal,3,FALSE)),0,VLOOKUP($A522,ADMtotal,3,FALSE))</f>
        <v>11897.475750861728</v>
      </c>
      <c r="G522" s="12">
        <f>E522/F522</f>
        <v>1.7304708767831534E-5</v>
      </c>
    </row>
    <row r="523" spans="1:7" x14ac:dyDescent="0.25">
      <c r="A523" s="3">
        <v>27</v>
      </c>
      <c r="B523" s="3" t="s">
        <v>201</v>
      </c>
      <c r="C523" s="3">
        <v>2241</v>
      </c>
      <c r="D523" s="3" t="s">
        <v>199</v>
      </c>
      <c r="E523" s="10">
        <v>0.57738095237999998</v>
      </c>
      <c r="F523" s="11">
        <f>IF(ISNA(VLOOKUP($A523,ADMtotal,3,FALSE)),0,VLOOKUP($A523,ADMtotal,3,FALSE))</f>
        <v>11897.475750861728</v>
      </c>
      <c r="G523" s="12">
        <f>E523/F523</f>
        <v>4.8529701969611544E-5</v>
      </c>
    </row>
    <row r="524" spans="1:7" x14ac:dyDescent="0.25">
      <c r="A524" s="3">
        <v>27</v>
      </c>
      <c r="B524" s="3" t="s">
        <v>201</v>
      </c>
      <c r="C524" s="3">
        <v>2242</v>
      </c>
      <c r="D524" s="3" t="s">
        <v>60</v>
      </c>
      <c r="E524" s="10">
        <v>0.311764705882</v>
      </c>
      <c r="F524" s="11">
        <f>IF(ISNA(VLOOKUP($A524,ADMtotal,3,FALSE)),0,VLOOKUP($A524,ADMtotal,3,FALSE))</f>
        <v>11897.475750861728</v>
      </c>
      <c r="G524" s="12">
        <f>E524/F524</f>
        <v>2.6204273276994833E-5</v>
      </c>
    </row>
    <row r="525" spans="1:7" x14ac:dyDescent="0.25">
      <c r="A525" s="3">
        <v>27</v>
      </c>
      <c r="B525" s="3" t="s">
        <v>201</v>
      </c>
      <c r="C525" s="3">
        <v>2244</v>
      </c>
      <c r="D525" s="3" t="s">
        <v>57</v>
      </c>
      <c r="E525" s="10">
        <v>1</v>
      </c>
      <c r="F525" s="11">
        <f>IF(ISNA(VLOOKUP($A525,ADMtotal,3,FALSE)),0,VLOOKUP($A525,ADMtotal,3,FALSE))</f>
        <v>11897.475750861728</v>
      </c>
      <c r="G525" s="12">
        <f>E525/F525</f>
        <v>8.4051442586682349E-5</v>
      </c>
    </row>
    <row r="526" spans="1:7" x14ac:dyDescent="0.25">
      <c r="A526" s="3">
        <v>27</v>
      </c>
      <c r="B526" s="3" t="s">
        <v>201</v>
      </c>
      <c r="C526" s="3">
        <v>2248</v>
      </c>
      <c r="D526" s="3" t="s">
        <v>25</v>
      </c>
      <c r="E526" s="10">
        <v>4</v>
      </c>
      <c r="F526" s="11">
        <f>IF(ISNA(VLOOKUP($A526,ADMtotal,3,FALSE)),0,VLOOKUP($A526,ADMtotal,3,FALSE))</f>
        <v>11897.475750861728</v>
      </c>
      <c r="G526" s="12">
        <f>E526/F526</f>
        <v>3.362057703467294E-4</v>
      </c>
    </row>
    <row r="527" spans="1:7" x14ac:dyDescent="0.25">
      <c r="A527" s="3">
        <v>27</v>
      </c>
      <c r="B527" s="3" t="s">
        <v>201</v>
      </c>
      <c r="C527" s="3">
        <v>2249</v>
      </c>
      <c r="D527" s="3" t="s">
        <v>10</v>
      </c>
      <c r="E527" s="10">
        <v>7.9534883720850003</v>
      </c>
      <c r="F527" s="11">
        <f>IF(ISNA(VLOOKUP($A527,ADMtotal,3,FALSE)),0,VLOOKUP($A527,ADMtotal,3,FALSE))</f>
        <v>11897.475750861728</v>
      </c>
      <c r="G527" s="12">
        <f>E527/F527</f>
        <v>6.6850217127014809E-4</v>
      </c>
    </row>
    <row r="528" spans="1:7" x14ac:dyDescent="0.25">
      <c r="A528" s="3">
        <v>27</v>
      </c>
      <c r="B528" s="3" t="s">
        <v>201</v>
      </c>
      <c r="C528" s="3">
        <v>2252</v>
      </c>
      <c r="D528" s="3" t="s">
        <v>185</v>
      </c>
      <c r="E528" s="10">
        <v>42.541054490525099</v>
      </c>
      <c r="F528" s="11">
        <f>IF(ISNA(VLOOKUP($A528,ADMtotal,3,FALSE)),0,VLOOKUP($A528,ADMtotal,3,FALSE))</f>
        <v>11897.475750861728</v>
      </c>
      <c r="G528" s="12">
        <f>E528/F528</f>
        <v>3.5756369990872956E-3</v>
      </c>
    </row>
    <row r="529" spans="1:7" x14ac:dyDescent="0.25">
      <c r="A529" s="3">
        <v>27</v>
      </c>
      <c r="B529" s="3" t="s">
        <v>201</v>
      </c>
      <c r="C529" s="3">
        <v>2255</v>
      </c>
      <c r="D529" s="3" t="s">
        <v>202</v>
      </c>
      <c r="E529" s="10">
        <v>334.74354729837302</v>
      </c>
      <c r="F529" s="11">
        <f>IF(ISNA(VLOOKUP($A529,ADMtotal,3,FALSE)),0,VLOOKUP($A529,ADMtotal,3,FALSE))</f>
        <v>11897.475750861728</v>
      </c>
      <c r="G529" s="12">
        <f>E529/F529</f>
        <v>2.8135678047011586E-2</v>
      </c>
    </row>
    <row r="530" spans="1:7" x14ac:dyDescent="0.25">
      <c r="A530" s="3">
        <v>27</v>
      </c>
      <c r="B530" s="3" t="s">
        <v>201</v>
      </c>
      <c r="C530" s="3">
        <v>2257</v>
      </c>
      <c r="D530" s="3" t="s">
        <v>192</v>
      </c>
      <c r="E530" s="10">
        <v>32.822212883201601</v>
      </c>
      <c r="F530" s="11">
        <f>IF(ISNA(VLOOKUP($A530,ADMtotal,3,FALSE)),0,VLOOKUP($A530,ADMtotal,3,FALSE))</f>
        <v>11897.475750861728</v>
      </c>
      <c r="G530" s="12">
        <f>E530/F530</f>
        <v>2.7587543417202853E-3</v>
      </c>
    </row>
    <row r="531" spans="1:7" x14ac:dyDescent="0.25">
      <c r="A531" s="3">
        <v>28</v>
      </c>
      <c r="B531" s="3" t="s">
        <v>203</v>
      </c>
      <c r="C531" s="3">
        <v>1966</v>
      </c>
      <c r="D531" s="3" t="s">
        <v>11</v>
      </c>
      <c r="E531" s="10">
        <v>1.977777777777</v>
      </c>
      <c r="F531" s="11">
        <f>IF(ISNA(VLOOKUP($A531,ADMtotal,3,FALSE)),0,VLOOKUP($A531,ADMtotal,3,FALSE))</f>
        <v>251.92360923435501</v>
      </c>
      <c r="G531" s="12">
        <f>E531/F531</f>
        <v>7.8507043614842315E-3</v>
      </c>
    </row>
    <row r="532" spans="1:7" x14ac:dyDescent="0.25">
      <c r="A532" s="3">
        <v>28</v>
      </c>
      <c r="B532" s="3" t="s">
        <v>203</v>
      </c>
      <c r="C532" s="3">
        <v>2104</v>
      </c>
      <c r="D532" s="3" t="s">
        <v>16</v>
      </c>
      <c r="E532" s="10">
        <v>1.8833333333319999</v>
      </c>
      <c r="F532" s="11">
        <f>IF(ISNA(VLOOKUP($A532,ADMtotal,3,FALSE)),0,VLOOKUP($A532,ADMtotal,3,FALSE))</f>
        <v>251.92360923435501</v>
      </c>
      <c r="G532" s="12">
        <f>E532/F532</f>
        <v>7.4758111756806651E-3</v>
      </c>
    </row>
    <row r="533" spans="1:7" x14ac:dyDescent="0.25">
      <c r="A533" s="3">
        <v>28</v>
      </c>
      <c r="B533" s="3" t="s">
        <v>203</v>
      </c>
      <c r="C533" s="3">
        <v>2183</v>
      </c>
      <c r="D533" s="3" t="s">
        <v>45</v>
      </c>
      <c r="E533" s="10">
        <v>1</v>
      </c>
      <c r="F533" s="11">
        <f>IF(ISNA(VLOOKUP($A533,ADMtotal,3,FALSE)),0,VLOOKUP($A533,ADMtotal,3,FALSE))</f>
        <v>251.92360923435501</v>
      </c>
      <c r="G533" s="12">
        <f>E533/F533</f>
        <v>3.9694572614261724E-3</v>
      </c>
    </row>
    <row r="534" spans="1:7" x14ac:dyDescent="0.25">
      <c r="A534" s="3">
        <v>28</v>
      </c>
      <c r="B534" s="3" t="s">
        <v>203</v>
      </c>
      <c r="C534" s="3">
        <v>2195</v>
      </c>
      <c r="D534" s="3" t="s">
        <v>108</v>
      </c>
      <c r="E534" s="10">
        <v>245.73879870128101</v>
      </c>
      <c r="F534" s="11">
        <f>IF(ISNA(VLOOKUP($A534,ADMtotal,3,FALSE)),0,VLOOKUP($A534,ADMtotal,3,FALSE))</f>
        <v>251.92360923435501</v>
      </c>
      <c r="G534" s="12">
        <f>E534/F534</f>
        <v>0.97544965891894431</v>
      </c>
    </row>
    <row r="535" spans="1:7" x14ac:dyDescent="0.25">
      <c r="A535" s="3">
        <v>28</v>
      </c>
      <c r="B535" s="3" t="s">
        <v>203</v>
      </c>
      <c r="C535" s="3">
        <v>2241</v>
      </c>
      <c r="D535" s="3" t="s">
        <v>199</v>
      </c>
      <c r="E535" s="10">
        <v>1</v>
      </c>
      <c r="F535" s="11">
        <f>IF(ISNA(VLOOKUP($A535,ADMtotal,3,FALSE)),0,VLOOKUP($A535,ADMtotal,3,FALSE))</f>
        <v>251.92360923435501</v>
      </c>
      <c r="G535" s="12">
        <f>E535/F535</f>
        <v>3.9694572614261724E-3</v>
      </c>
    </row>
    <row r="536" spans="1:7" x14ac:dyDescent="0.25">
      <c r="A536" s="3">
        <v>28</v>
      </c>
      <c r="B536" s="3" t="s">
        <v>203</v>
      </c>
      <c r="C536" s="3">
        <v>2244</v>
      </c>
      <c r="D536" s="3" t="s">
        <v>57</v>
      </c>
      <c r="E536" s="10">
        <v>0.32369942196500001</v>
      </c>
      <c r="F536" s="11">
        <f>IF(ISNA(VLOOKUP($A536,ADMtotal,3,FALSE)),0,VLOOKUP($A536,ADMtotal,3,FALSE))</f>
        <v>251.92360923435501</v>
      </c>
      <c r="G536" s="12">
        <f>E536/F536</f>
        <v>1.284911021038424E-3</v>
      </c>
    </row>
    <row r="537" spans="1:7" x14ac:dyDescent="0.25">
      <c r="A537" s="3">
        <v>29</v>
      </c>
      <c r="B537" s="3" t="s">
        <v>204</v>
      </c>
      <c r="C537" s="3">
        <v>1966</v>
      </c>
      <c r="D537" s="3" t="s">
        <v>11</v>
      </c>
      <c r="E537" s="10">
        <v>10.744444444439999</v>
      </c>
      <c r="F537" s="11">
        <f>IF(ISNA(VLOOKUP($A537,ADMtotal,3,FALSE)),0,VLOOKUP($A537,ADMtotal,3,FALSE))</f>
        <v>3333.6226916584428</v>
      </c>
      <c r="G537" s="12">
        <f>E537/F537</f>
        <v>3.2230535481190732E-3</v>
      </c>
    </row>
    <row r="538" spans="1:7" x14ac:dyDescent="0.25">
      <c r="A538" s="3">
        <v>29</v>
      </c>
      <c r="B538" s="3" t="s">
        <v>204</v>
      </c>
      <c r="C538" s="3">
        <v>1998</v>
      </c>
      <c r="D538" s="3" t="s">
        <v>7</v>
      </c>
      <c r="E538" s="10">
        <v>1.144444444443</v>
      </c>
      <c r="F538" s="11">
        <f>IF(ISNA(VLOOKUP($A538,ADMtotal,3,FALSE)),0,VLOOKUP($A538,ADMtotal,3,FALSE))</f>
        <v>3333.6226916584428</v>
      </c>
      <c r="G538" s="12">
        <f>E538/F538</f>
        <v>3.4330353201239181E-4</v>
      </c>
    </row>
    <row r="539" spans="1:7" x14ac:dyDescent="0.25">
      <c r="A539" s="3">
        <v>29</v>
      </c>
      <c r="B539" s="3" t="s">
        <v>204</v>
      </c>
      <c r="C539" s="3">
        <v>2100</v>
      </c>
      <c r="D539" s="3" t="s">
        <v>27</v>
      </c>
      <c r="E539" s="10">
        <v>0.37931034482699999</v>
      </c>
      <c r="F539" s="11">
        <f>IF(ISNA(VLOOKUP($A539,ADMtotal,3,FALSE)),0,VLOOKUP($A539,ADMtotal,3,FALSE))</f>
        <v>3333.6226916584428</v>
      </c>
      <c r="G539" s="12">
        <f>E539/F539</f>
        <v>1.1378322621097141E-4</v>
      </c>
    </row>
    <row r="540" spans="1:7" x14ac:dyDescent="0.25">
      <c r="A540" s="3">
        <v>29</v>
      </c>
      <c r="B540" s="3" t="s">
        <v>204</v>
      </c>
      <c r="C540" s="3">
        <v>2101</v>
      </c>
      <c r="D540" s="3" t="s">
        <v>29</v>
      </c>
      <c r="E540" s="10">
        <v>0.36627906976699998</v>
      </c>
      <c r="F540" s="11">
        <f>IF(ISNA(VLOOKUP($A540,ADMtotal,3,FALSE)),0,VLOOKUP($A540,ADMtotal,3,FALSE))</f>
        <v>3333.6226916584428</v>
      </c>
      <c r="G540" s="12">
        <f>E540/F540</f>
        <v>1.0987418302722793E-4</v>
      </c>
    </row>
    <row r="541" spans="1:7" x14ac:dyDescent="0.25">
      <c r="A541" s="3">
        <v>29</v>
      </c>
      <c r="B541" s="3" t="s">
        <v>204</v>
      </c>
      <c r="C541" s="3">
        <v>2104</v>
      </c>
      <c r="D541" s="3" t="s">
        <v>16</v>
      </c>
      <c r="E541" s="10">
        <v>38.558412698396999</v>
      </c>
      <c r="F541" s="11">
        <f>IF(ISNA(VLOOKUP($A541,ADMtotal,3,FALSE)),0,VLOOKUP($A541,ADMtotal,3,FALSE))</f>
        <v>3333.6226916584428</v>
      </c>
      <c r="G541" s="12">
        <f>E541/F541</f>
        <v>1.1566519748884535E-2</v>
      </c>
    </row>
    <row r="542" spans="1:7" x14ac:dyDescent="0.25">
      <c r="A542" s="3">
        <v>29</v>
      </c>
      <c r="B542" s="3" t="s">
        <v>204</v>
      </c>
      <c r="C542" s="3">
        <v>2180</v>
      </c>
      <c r="D542" s="3" t="s">
        <v>15</v>
      </c>
      <c r="E542" s="10">
        <v>1.9999999999989999</v>
      </c>
      <c r="F542" s="11">
        <f>IF(ISNA(VLOOKUP($A542,ADMtotal,3,FALSE)),0,VLOOKUP($A542,ADMtotal,3,FALSE))</f>
        <v>3333.6226916584428</v>
      </c>
      <c r="G542" s="12">
        <f>E542/F542</f>
        <v>5.9994792002211284E-4</v>
      </c>
    </row>
    <row r="543" spans="1:7" x14ac:dyDescent="0.25">
      <c r="A543" s="3">
        <v>29</v>
      </c>
      <c r="B543" s="3" t="s">
        <v>204</v>
      </c>
      <c r="C543" s="3">
        <v>2197</v>
      </c>
      <c r="D543" s="3" t="s">
        <v>171</v>
      </c>
      <c r="E543" s="10">
        <v>2041.87544553251</v>
      </c>
      <c r="F543" s="11">
        <f>IF(ISNA(VLOOKUP($A543,ADMtotal,3,FALSE)),0,VLOOKUP($A543,ADMtotal,3,FALSE))</f>
        <v>3333.6226916584428</v>
      </c>
      <c r="G543" s="12">
        <f>E543/F543</f>
        <v>0.61250946324603339</v>
      </c>
    </row>
    <row r="544" spans="1:7" x14ac:dyDescent="0.25">
      <c r="A544" s="3">
        <v>29</v>
      </c>
      <c r="B544" s="3" t="s">
        <v>204</v>
      </c>
      <c r="C544" s="3">
        <v>2198</v>
      </c>
      <c r="D544" s="3" t="s">
        <v>65</v>
      </c>
      <c r="E544" s="10">
        <v>769.72217194557504</v>
      </c>
      <c r="F544" s="11">
        <f>IF(ISNA(VLOOKUP($A544,ADMtotal,3,FALSE)),0,VLOOKUP($A544,ADMtotal,3,FALSE))</f>
        <v>3333.6226916584428</v>
      </c>
      <c r="G544" s="12">
        <f>E544/F544</f>
        <v>0.23089660802694087</v>
      </c>
    </row>
    <row r="545" spans="1:7" x14ac:dyDescent="0.25">
      <c r="A545" s="3">
        <v>29</v>
      </c>
      <c r="B545" s="3" t="s">
        <v>204</v>
      </c>
      <c r="C545" s="3">
        <v>2199</v>
      </c>
      <c r="D545" s="3" t="s">
        <v>169</v>
      </c>
      <c r="E545" s="10">
        <v>462.45853394713498</v>
      </c>
      <c r="F545" s="11">
        <f>IF(ISNA(VLOOKUP($A545,ADMtotal,3,FALSE)),0,VLOOKUP($A545,ADMtotal,3,FALSE))</f>
        <v>3333.6226916584428</v>
      </c>
      <c r="G545" s="12">
        <f>E545/F545</f>
        <v>0.138725517769099</v>
      </c>
    </row>
    <row r="546" spans="1:7" x14ac:dyDescent="0.25">
      <c r="A546" s="3">
        <v>29</v>
      </c>
      <c r="B546" s="3" t="s">
        <v>204</v>
      </c>
      <c r="C546" s="3">
        <v>2245</v>
      </c>
      <c r="D546" s="3" t="s">
        <v>26</v>
      </c>
      <c r="E546" s="10">
        <v>6.1062073708850004</v>
      </c>
      <c r="F546" s="11">
        <f>IF(ISNA(VLOOKUP($A546,ADMtotal,3,FALSE)),0,VLOOKUP($A546,ADMtotal,3,FALSE))</f>
        <v>3333.6226916584428</v>
      </c>
      <c r="G546" s="12">
        <f>E546/F546</f>
        <v>1.831703205693991E-3</v>
      </c>
    </row>
    <row r="547" spans="1:7" x14ac:dyDescent="0.25">
      <c r="A547" s="3">
        <v>29</v>
      </c>
      <c r="B547" s="3" t="s">
        <v>204</v>
      </c>
      <c r="C547" s="3">
        <v>2249</v>
      </c>
      <c r="D547" s="3" t="s">
        <v>10</v>
      </c>
      <c r="E547" s="10">
        <v>0.26744186046500001</v>
      </c>
      <c r="F547" s="11">
        <f>IF(ISNA(VLOOKUP($A547,ADMtotal,3,FALSE)),0,VLOOKUP($A547,ADMtotal,3,FALSE))</f>
        <v>3333.6226916584428</v>
      </c>
      <c r="G547" s="12">
        <f>E547/F547</f>
        <v>8.0225593956450563E-5</v>
      </c>
    </row>
    <row r="548" spans="1:7" x14ac:dyDescent="0.25">
      <c r="A548" s="3">
        <v>30</v>
      </c>
      <c r="B548" s="3" t="s">
        <v>205</v>
      </c>
      <c r="C548" s="3">
        <v>1966</v>
      </c>
      <c r="D548" s="3" t="s">
        <v>11</v>
      </c>
      <c r="E548" s="10">
        <v>39.427777777758003</v>
      </c>
      <c r="F548" s="11">
        <f>IF(ISNA(VLOOKUP($A548,ADMtotal,3,FALSE)),0,VLOOKUP($A548,ADMtotal,3,FALSE))</f>
        <v>13638.558345607358</v>
      </c>
      <c r="G548" s="12">
        <f>E548/F548</f>
        <v>2.8909050926527518E-3</v>
      </c>
    </row>
    <row r="549" spans="1:7" x14ac:dyDescent="0.25">
      <c r="A549" s="3">
        <v>30</v>
      </c>
      <c r="B549" s="3" t="s">
        <v>205</v>
      </c>
      <c r="C549" s="3">
        <v>1970</v>
      </c>
      <c r="D549" s="3" t="s">
        <v>6</v>
      </c>
      <c r="E549" s="10">
        <v>0.22727272727200001</v>
      </c>
      <c r="F549" s="11">
        <f>IF(ISNA(VLOOKUP($A549,ADMtotal,3,FALSE)),0,VLOOKUP($A549,ADMtotal,3,FALSE))</f>
        <v>13638.558345607358</v>
      </c>
      <c r="G549" s="12">
        <f>E549/F549</f>
        <v>1.6663984675858276E-5</v>
      </c>
    </row>
    <row r="550" spans="1:7" x14ac:dyDescent="0.25">
      <c r="A550" s="3">
        <v>30</v>
      </c>
      <c r="B550" s="3" t="s">
        <v>205</v>
      </c>
      <c r="C550" s="3">
        <v>1998</v>
      </c>
      <c r="D550" s="3" t="s">
        <v>7</v>
      </c>
      <c r="E550" s="10">
        <v>2.5055555555539999</v>
      </c>
      <c r="F550" s="11">
        <f>IF(ISNA(VLOOKUP($A550,ADMtotal,3,FALSE)),0,VLOOKUP($A550,ADMtotal,3,FALSE))</f>
        <v>13638.558345607358</v>
      </c>
      <c r="G550" s="12">
        <f>E550/F550</f>
        <v>1.8371117328254692E-4</v>
      </c>
    </row>
    <row r="551" spans="1:7" x14ac:dyDescent="0.25">
      <c r="A551" s="3">
        <v>30</v>
      </c>
      <c r="B551" s="3" t="s">
        <v>205</v>
      </c>
      <c r="C551" s="3">
        <v>2100</v>
      </c>
      <c r="D551" s="3" t="s">
        <v>27</v>
      </c>
      <c r="E551" s="10">
        <v>0.47701149425200001</v>
      </c>
      <c r="F551" s="11">
        <f>IF(ISNA(VLOOKUP($A551,ADMtotal,3,FALSE)),0,VLOOKUP($A551,ADMtotal,3,FALSE))</f>
        <v>13638.558345607358</v>
      </c>
      <c r="G551" s="12">
        <f>E551/F551</f>
        <v>3.4975213813975697E-5</v>
      </c>
    </row>
    <row r="552" spans="1:7" x14ac:dyDescent="0.25">
      <c r="A552" s="3">
        <v>30</v>
      </c>
      <c r="B552" s="3" t="s">
        <v>205</v>
      </c>
      <c r="C552" s="3">
        <v>2104</v>
      </c>
      <c r="D552" s="3" t="s">
        <v>16</v>
      </c>
      <c r="E552" s="10">
        <v>36.088253968235001</v>
      </c>
      <c r="F552" s="11">
        <f>IF(ISNA(VLOOKUP($A552,ADMtotal,3,FALSE)),0,VLOOKUP($A552,ADMtotal,3,FALSE))</f>
        <v>13638.558345607358</v>
      </c>
      <c r="G552" s="12">
        <f>E552/F552</f>
        <v>2.6460460888711257E-3</v>
      </c>
    </row>
    <row r="553" spans="1:7" x14ac:dyDescent="0.25">
      <c r="A553" s="3">
        <v>30</v>
      </c>
      <c r="B553" s="3" t="s">
        <v>205</v>
      </c>
      <c r="C553" s="3">
        <v>2147</v>
      </c>
      <c r="D553" s="3" t="s">
        <v>197</v>
      </c>
      <c r="E553" s="10">
        <v>2</v>
      </c>
      <c r="F553" s="11">
        <f>IF(ISNA(VLOOKUP($A553,ADMtotal,3,FALSE)),0,VLOOKUP($A553,ADMtotal,3,FALSE))</f>
        <v>13638.558345607358</v>
      </c>
      <c r="G553" s="12">
        <f>E553/F553</f>
        <v>1.4664306514802208E-4</v>
      </c>
    </row>
    <row r="554" spans="1:7" x14ac:dyDescent="0.25">
      <c r="A554" s="3">
        <v>30</v>
      </c>
      <c r="B554" s="3" t="s">
        <v>205</v>
      </c>
      <c r="C554" s="3">
        <v>2201</v>
      </c>
      <c r="D554" s="3" t="s">
        <v>209</v>
      </c>
      <c r="E554" s="10">
        <v>181.926797385604</v>
      </c>
      <c r="F554" s="11">
        <f>IF(ISNA(VLOOKUP($A554,ADMtotal,3,FALSE)),0,VLOOKUP($A554,ADMtotal,3,FALSE))</f>
        <v>13638.558345607358</v>
      </c>
      <c r="G554" s="12">
        <f>E554/F554</f>
        <v>1.333915160059407E-2</v>
      </c>
    </row>
    <row r="555" spans="1:7" x14ac:dyDescent="0.25">
      <c r="A555" s="3">
        <v>30</v>
      </c>
      <c r="B555" s="3" t="s">
        <v>205</v>
      </c>
      <c r="C555" s="3">
        <v>2202</v>
      </c>
      <c r="D555" s="3" t="s">
        <v>213</v>
      </c>
      <c r="E555" s="10">
        <v>372.71190736506702</v>
      </c>
      <c r="F555" s="11">
        <f>IF(ISNA(VLOOKUP($A555,ADMtotal,3,FALSE)),0,VLOOKUP($A555,ADMtotal,3,FALSE))</f>
        <v>13638.558345607358</v>
      </c>
      <c r="G555" s="12">
        <f>E555/F555</f>
        <v>2.7327808256589547E-2</v>
      </c>
    </row>
    <row r="556" spans="1:7" x14ac:dyDescent="0.25">
      <c r="A556" s="3">
        <v>30</v>
      </c>
      <c r="B556" s="3" t="s">
        <v>205</v>
      </c>
      <c r="C556" s="3">
        <v>2203</v>
      </c>
      <c r="D556" s="3" t="s">
        <v>207</v>
      </c>
      <c r="E556" s="10">
        <v>273.142857142813</v>
      </c>
      <c r="F556" s="11">
        <f>IF(ISNA(VLOOKUP($A556,ADMtotal,3,FALSE)),0,VLOOKUP($A556,ADMtotal,3,FALSE))</f>
        <v>13638.558345607358</v>
      </c>
      <c r="G556" s="12">
        <f>E556/F556</f>
        <v>2.0027252897355206E-2</v>
      </c>
    </row>
    <row r="557" spans="1:7" x14ac:dyDescent="0.25">
      <c r="A557" s="3">
        <v>30</v>
      </c>
      <c r="B557" s="3" t="s">
        <v>205</v>
      </c>
      <c r="C557" s="3">
        <v>2204</v>
      </c>
      <c r="D557" s="3" t="s">
        <v>216</v>
      </c>
      <c r="E557" s="10">
        <v>1363.75517710855</v>
      </c>
      <c r="F557" s="11">
        <f>IF(ISNA(VLOOKUP($A557,ADMtotal,3,FALSE)),0,VLOOKUP($A557,ADMtotal,3,FALSE))</f>
        <v>13638.558345607358</v>
      </c>
      <c r="G557" s="12">
        <f>E557/F557</f>
        <v>9.9992619641340735E-2</v>
      </c>
    </row>
    <row r="558" spans="1:7" x14ac:dyDescent="0.25">
      <c r="A558" s="3">
        <v>30</v>
      </c>
      <c r="B558" s="3" t="s">
        <v>205</v>
      </c>
      <c r="C558" s="3">
        <v>2205</v>
      </c>
      <c r="D558" s="3" t="s">
        <v>211</v>
      </c>
      <c r="E558" s="10">
        <v>1686.9593486204301</v>
      </c>
      <c r="F558" s="11">
        <f>IF(ISNA(VLOOKUP($A558,ADMtotal,3,FALSE)),0,VLOOKUP($A558,ADMtotal,3,FALSE))</f>
        <v>13638.558345607358</v>
      </c>
      <c r="G558" s="12">
        <f>E558/F558</f>
        <v>0.12369044483090531</v>
      </c>
    </row>
    <row r="559" spans="1:7" x14ac:dyDescent="0.25">
      <c r="A559" s="3">
        <v>30</v>
      </c>
      <c r="B559" s="3" t="s">
        <v>205</v>
      </c>
      <c r="C559" s="3">
        <v>2206</v>
      </c>
      <c r="D559" s="3" t="s">
        <v>210</v>
      </c>
      <c r="E559" s="10">
        <v>5416.2851217385896</v>
      </c>
      <c r="F559" s="11">
        <f>IF(ISNA(VLOOKUP($A559,ADMtotal,3,FALSE)),0,VLOOKUP($A559,ADMtotal,3,FALSE))</f>
        <v>13638.558345607358</v>
      </c>
      <c r="G559" s="12">
        <f>E559/F559</f>
        <v>0.39713032598368736</v>
      </c>
    </row>
    <row r="560" spans="1:7" x14ac:dyDescent="0.25">
      <c r="A560" s="3">
        <v>30</v>
      </c>
      <c r="B560" s="3" t="s">
        <v>205</v>
      </c>
      <c r="C560" s="3">
        <v>2207</v>
      </c>
      <c r="D560" s="3" t="s">
        <v>212</v>
      </c>
      <c r="E560" s="10">
        <v>3166.7000975026699</v>
      </c>
      <c r="F560" s="11">
        <f>IF(ISNA(VLOOKUP($A560,ADMtotal,3,FALSE)),0,VLOOKUP($A560,ADMtotal,3,FALSE))</f>
        <v>13638.558345607358</v>
      </c>
      <c r="G560" s="12">
        <f>E560/F560</f>
        <v>0.23218730435116594</v>
      </c>
    </row>
    <row r="561" spans="1:7" x14ac:dyDescent="0.25">
      <c r="A561" s="3">
        <v>30</v>
      </c>
      <c r="B561" s="3" t="s">
        <v>205</v>
      </c>
      <c r="C561" s="3">
        <v>2208</v>
      </c>
      <c r="D561" s="3" t="s">
        <v>206</v>
      </c>
      <c r="E561" s="10">
        <v>561.31789813479395</v>
      </c>
      <c r="F561" s="11">
        <f>IF(ISNA(VLOOKUP($A561,ADMtotal,3,FALSE)),0,VLOOKUP($A561,ADMtotal,3,FALSE))</f>
        <v>13638.558345607358</v>
      </c>
      <c r="G561" s="12">
        <f>E561/F561</f>
        <v>4.1156688552465702E-2</v>
      </c>
    </row>
    <row r="562" spans="1:7" x14ac:dyDescent="0.25">
      <c r="A562" s="3">
        <v>30</v>
      </c>
      <c r="B562" s="3" t="s">
        <v>205</v>
      </c>
      <c r="C562" s="3">
        <v>2209</v>
      </c>
      <c r="D562" s="3" t="s">
        <v>214</v>
      </c>
      <c r="E562" s="10">
        <v>494.85693272240002</v>
      </c>
      <c r="F562" s="11">
        <f>IF(ISNA(VLOOKUP($A562,ADMtotal,3,FALSE)),0,VLOOKUP($A562,ADMtotal,3,FALSE))</f>
        <v>13638.558345607358</v>
      </c>
      <c r="G562" s="12">
        <f>E562/F562</f>
        <v>3.6283668712080643E-2</v>
      </c>
    </row>
    <row r="563" spans="1:7" x14ac:dyDescent="0.25">
      <c r="A563" s="3">
        <v>30</v>
      </c>
      <c r="B563" s="3" t="s">
        <v>205</v>
      </c>
      <c r="C563" s="3">
        <v>2210</v>
      </c>
      <c r="D563" s="3" t="s">
        <v>215</v>
      </c>
      <c r="E563" s="10">
        <v>30.381553208128999</v>
      </c>
      <c r="F563" s="11">
        <f>IF(ISNA(VLOOKUP($A563,ADMtotal,3,FALSE)),0,VLOOKUP($A563,ADMtotal,3,FALSE))</f>
        <v>13638.558345607358</v>
      </c>
      <c r="G563" s="12">
        <f>E563/F563</f>
        <v>2.2276220431988801E-3</v>
      </c>
    </row>
    <row r="564" spans="1:7" x14ac:dyDescent="0.25">
      <c r="A564" s="3">
        <v>30</v>
      </c>
      <c r="B564" s="3" t="s">
        <v>205</v>
      </c>
      <c r="C564" s="3">
        <v>2212</v>
      </c>
      <c r="D564" s="3" t="s">
        <v>9</v>
      </c>
      <c r="E564" s="10">
        <v>2</v>
      </c>
      <c r="F564" s="11">
        <f>IF(ISNA(VLOOKUP($A564,ADMtotal,3,FALSE)),0,VLOOKUP($A564,ADMtotal,3,FALSE))</f>
        <v>13638.558345607358</v>
      </c>
      <c r="G564" s="12">
        <f>E564/F564</f>
        <v>1.4664306514802208E-4</v>
      </c>
    </row>
    <row r="565" spans="1:7" x14ac:dyDescent="0.25">
      <c r="A565" s="3">
        <v>30</v>
      </c>
      <c r="B565" s="3" t="s">
        <v>205</v>
      </c>
      <c r="C565" s="3">
        <v>2217</v>
      </c>
      <c r="D565" s="3" t="s">
        <v>208</v>
      </c>
      <c r="E565" s="10">
        <v>0.94594594594500003</v>
      </c>
      <c r="F565" s="11">
        <f>IF(ISNA(VLOOKUP($A565,ADMtotal,3,FALSE)),0,VLOOKUP($A565,ADMtotal,3,FALSE))</f>
        <v>13638.558345607358</v>
      </c>
      <c r="G565" s="12">
        <f>E565/F565</f>
        <v>6.935820648886001E-5</v>
      </c>
    </row>
    <row r="566" spans="1:7" x14ac:dyDescent="0.25">
      <c r="A566" s="3">
        <v>30</v>
      </c>
      <c r="B566" s="3" t="s">
        <v>205</v>
      </c>
      <c r="C566" s="3">
        <v>2242</v>
      </c>
      <c r="D566" s="3" t="s">
        <v>60</v>
      </c>
      <c r="E566" s="10">
        <v>1</v>
      </c>
      <c r="F566" s="11">
        <f>IF(ISNA(VLOOKUP($A566,ADMtotal,3,FALSE)),0,VLOOKUP($A566,ADMtotal,3,FALSE))</f>
        <v>13638.558345607358</v>
      </c>
      <c r="G566" s="12">
        <f>E566/F566</f>
        <v>7.332153257401104E-5</v>
      </c>
    </row>
    <row r="567" spans="1:7" x14ac:dyDescent="0.25">
      <c r="A567" s="3">
        <v>30</v>
      </c>
      <c r="B567" s="3" t="s">
        <v>205</v>
      </c>
      <c r="C567" s="3">
        <v>2249</v>
      </c>
      <c r="D567" s="3" t="s">
        <v>10</v>
      </c>
      <c r="E567" s="10">
        <v>3.8488372092969998</v>
      </c>
      <c r="F567" s="11">
        <f>IF(ISNA(VLOOKUP($A567,ADMtotal,3,FALSE)),0,VLOOKUP($A567,ADMtotal,3,FALSE))</f>
        <v>13638.558345607358</v>
      </c>
      <c r="G567" s="12">
        <f>E567/F567</f>
        <v>2.822026428135357E-4</v>
      </c>
    </row>
    <row r="568" spans="1:7" x14ac:dyDescent="0.25">
      <c r="A568" s="3">
        <v>30</v>
      </c>
      <c r="B568" s="3" t="s">
        <v>205</v>
      </c>
      <c r="C568" s="3">
        <v>2251</v>
      </c>
      <c r="D568" s="3" t="s">
        <v>217</v>
      </c>
      <c r="E568" s="10">
        <v>1</v>
      </c>
      <c r="F568" s="11">
        <f>IF(ISNA(VLOOKUP($A568,ADMtotal,3,FALSE)),0,VLOOKUP($A568,ADMtotal,3,FALSE))</f>
        <v>13638.558345607358</v>
      </c>
      <c r="G568" s="12">
        <f>E568/F568</f>
        <v>7.332153257401104E-5</v>
      </c>
    </row>
    <row r="569" spans="1:7" x14ac:dyDescent="0.25">
      <c r="A569" s="3">
        <v>30</v>
      </c>
      <c r="B569" s="3" t="s">
        <v>205</v>
      </c>
      <c r="C569" s="3">
        <v>3997</v>
      </c>
      <c r="D569" s="3" t="s">
        <v>196</v>
      </c>
      <c r="E569" s="10">
        <v>1</v>
      </c>
      <c r="F569" s="11">
        <f>IF(ISNA(VLOOKUP($A569,ADMtotal,3,FALSE)),0,VLOOKUP($A569,ADMtotal,3,FALSE))</f>
        <v>13638.558345607358</v>
      </c>
      <c r="G569" s="12">
        <f>E569/F569</f>
        <v>7.332153257401104E-5</v>
      </c>
    </row>
    <row r="570" spans="1:7" x14ac:dyDescent="0.25">
      <c r="A570" s="3">
        <v>31</v>
      </c>
      <c r="B570" s="3" t="s">
        <v>218</v>
      </c>
      <c r="C570" s="3">
        <v>1966</v>
      </c>
      <c r="D570" s="3" t="s">
        <v>11</v>
      </c>
      <c r="E570" s="10">
        <v>14.399999999993</v>
      </c>
      <c r="F570" s="11">
        <f>IF(ISNA(VLOOKUP($A570,ADMtotal,3,FALSE)),0,VLOOKUP($A570,ADMtotal,3,FALSE))</f>
        <v>3667.8778377117674</v>
      </c>
      <c r="G570" s="12">
        <f>E570/F570</f>
        <v>3.9259759013611385E-3</v>
      </c>
    </row>
    <row r="571" spans="1:7" x14ac:dyDescent="0.25">
      <c r="A571" s="3">
        <v>31</v>
      </c>
      <c r="B571" s="3" t="s">
        <v>218</v>
      </c>
      <c r="C571" s="3">
        <v>1998</v>
      </c>
      <c r="D571" s="3" t="s">
        <v>7</v>
      </c>
      <c r="E571" s="10">
        <v>2.2444444444439999</v>
      </c>
      <c r="F571" s="11">
        <f>IF(ISNA(VLOOKUP($A571,ADMtotal,3,FALSE)),0,VLOOKUP($A571,ADMtotal,3,FALSE))</f>
        <v>3667.8778377117674</v>
      </c>
      <c r="G571" s="12">
        <f>E571/F571</f>
        <v>6.1191908339134141E-4</v>
      </c>
    </row>
    <row r="572" spans="1:7" x14ac:dyDescent="0.25">
      <c r="A572" s="3">
        <v>31</v>
      </c>
      <c r="B572" s="3" t="s">
        <v>218</v>
      </c>
      <c r="C572" s="3">
        <v>2104</v>
      </c>
      <c r="D572" s="3" t="s">
        <v>16</v>
      </c>
      <c r="E572" s="10">
        <v>21.244444444435999</v>
      </c>
      <c r="F572" s="11">
        <f>IF(ISNA(VLOOKUP($A572,ADMtotal,3,FALSE)),0,VLOOKUP($A572,ADMtotal,3,FALSE))</f>
        <v>3667.8778377117674</v>
      </c>
      <c r="G572" s="12">
        <f>E572/F572</f>
        <v>5.7920261754654022E-3</v>
      </c>
    </row>
    <row r="573" spans="1:7" x14ac:dyDescent="0.25">
      <c r="A573" s="3">
        <v>31</v>
      </c>
      <c r="B573" s="3" t="s">
        <v>218</v>
      </c>
      <c r="C573" s="3">
        <v>2195</v>
      </c>
      <c r="D573" s="3" t="s">
        <v>108</v>
      </c>
      <c r="E573" s="10">
        <v>1.2426778242650001</v>
      </c>
      <c r="F573" s="11">
        <f>IF(ISNA(VLOOKUP($A573,ADMtotal,3,FALSE)),0,VLOOKUP($A573,ADMtotal,3,FALSE))</f>
        <v>3667.8778377117674</v>
      </c>
      <c r="G573" s="12">
        <f>E573/F573</f>
        <v>3.3880022161268431E-4</v>
      </c>
    </row>
    <row r="574" spans="1:7" x14ac:dyDescent="0.25">
      <c r="A574" s="3">
        <v>31</v>
      </c>
      <c r="B574" s="3" t="s">
        <v>218</v>
      </c>
      <c r="C574" s="3">
        <v>2207</v>
      </c>
      <c r="D574" s="3" t="s">
        <v>212</v>
      </c>
      <c r="E574" s="10">
        <v>1</v>
      </c>
      <c r="F574" s="11">
        <f>IF(ISNA(VLOOKUP($A574,ADMtotal,3,FALSE)),0,VLOOKUP($A574,ADMtotal,3,FALSE))</f>
        <v>3667.8778377117674</v>
      </c>
      <c r="G574" s="12">
        <f>E574/F574</f>
        <v>2.7263721537243381E-4</v>
      </c>
    </row>
    <row r="575" spans="1:7" x14ac:dyDescent="0.25">
      <c r="A575" s="3">
        <v>31</v>
      </c>
      <c r="B575" s="3" t="s">
        <v>218</v>
      </c>
      <c r="C575" s="3">
        <v>2212</v>
      </c>
      <c r="D575" s="3" t="s">
        <v>9</v>
      </c>
      <c r="E575" s="10">
        <v>2184.8714664031099</v>
      </c>
      <c r="F575" s="11">
        <f>IF(ISNA(VLOOKUP($A575,ADMtotal,3,FALSE)),0,VLOOKUP($A575,ADMtotal,3,FALSE))</f>
        <v>3667.8778377117674</v>
      </c>
      <c r="G575" s="12">
        <f>E575/F575</f>
        <v>0.59567727254683001</v>
      </c>
    </row>
    <row r="576" spans="1:7" x14ac:dyDescent="0.25">
      <c r="A576" s="3">
        <v>31</v>
      </c>
      <c r="B576" s="3" t="s">
        <v>218</v>
      </c>
      <c r="C576" s="3">
        <v>2213</v>
      </c>
      <c r="D576" s="3" t="s">
        <v>222</v>
      </c>
      <c r="E576" s="10">
        <v>322.25034965032302</v>
      </c>
      <c r="F576" s="11">
        <f>IF(ISNA(VLOOKUP($A576,ADMtotal,3,FALSE)),0,VLOOKUP($A576,ADMtotal,3,FALSE))</f>
        <v>3667.8778377117674</v>
      </c>
      <c r="G576" s="12">
        <f>E576/F576</f>
        <v>8.7857437981457218E-2</v>
      </c>
    </row>
    <row r="577" spans="1:7" x14ac:dyDescent="0.25">
      <c r="A577" s="3">
        <v>31</v>
      </c>
      <c r="B577" s="3" t="s">
        <v>218</v>
      </c>
      <c r="C577" s="3">
        <v>2214</v>
      </c>
      <c r="D577" s="3" t="s">
        <v>12</v>
      </c>
      <c r="E577" s="10">
        <v>170.84397163119499</v>
      </c>
      <c r="F577" s="11">
        <f>IF(ISNA(VLOOKUP($A577,ADMtotal,3,FALSE)),0,VLOOKUP($A577,ADMtotal,3,FALSE))</f>
        <v>3667.8778377117674</v>
      </c>
      <c r="G577" s="12">
        <f>E577/F577</f>
        <v>4.657842468869608E-2</v>
      </c>
    </row>
    <row r="578" spans="1:7" x14ac:dyDescent="0.25">
      <c r="A578" s="3">
        <v>31</v>
      </c>
      <c r="B578" s="3" t="s">
        <v>218</v>
      </c>
      <c r="C578" s="3">
        <v>2215</v>
      </c>
      <c r="D578" s="3" t="s">
        <v>221</v>
      </c>
      <c r="E578" s="10">
        <v>319.314117647047</v>
      </c>
      <c r="F578" s="11">
        <f>IF(ISNA(VLOOKUP($A578,ADMtotal,3,FALSE)),0,VLOOKUP($A578,ADMtotal,3,FALSE))</f>
        <v>3667.8778377117674</v>
      </c>
      <c r="G578" s="12">
        <f>E578/F578</f>
        <v>8.7056911864396624E-2</v>
      </c>
    </row>
    <row r="579" spans="1:7" x14ac:dyDescent="0.25">
      <c r="A579" s="3">
        <v>31</v>
      </c>
      <c r="B579" s="3" t="s">
        <v>218</v>
      </c>
      <c r="C579" s="3">
        <v>2216</v>
      </c>
      <c r="D579" s="3" t="s">
        <v>219</v>
      </c>
      <c r="E579" s="10">
        <v>250.72604846224399</v>
      </c>
      <c r="F579" s="11">
        <f>IF(ISNA(VLOOKUP($A579,ADMtotal,3,FALSE)),0,VLOOKUP($A579,ADMtotal,3,FALSE))</f>
        <v>3667.8778377117674</v>
      </c>
      <c r="G579" s="12">
        <f>E579/F579</f>
        <v>6.8357251674080091E-2</v>
      </c>
    </row>
    <row r="580" spans="1:7" x14ac:dyDescent="0.25">
      <c r="A580" s="3">
        <v>31</v>
      </c>
      <c r="B580" s="3" t="s">
        <v>218</v>
      </c>
      <c r="C580" s="3">
        <v>2217</v>
      </c>
      <c r="D580" s="3" t="s">
        <v>208</v>
      </c>
      <c r="E580" s="10">
        <v>375.46283783779302</v>
      </c>
      <c r="F580" s="11">
        <f>IF(ISNA(VLOOKUP($A580,ADMtotal,3,FALSE)),0,VLOOKUP($A580,ADMtotal,3,FALSE))</f>
        <v>3667.8778377117674</v>
      </c>
      <c r="G580" s="12">
        <f>E580/F580</f>
        <v>0.10236514258392757</v>
      </c>
    </row>
    <row r="581" spans="1:7" x14ac:dyDescent="0.25">
      <c r="A581" s="3">
        <v>31</v>
      </c>
      <c r="B581" s="3" t="s">
        <v>218</v>
      </c>
      <c r="C581" s="3">
        <v>2221</v>
      </c>
      <c r="D581" s="3" t="s">
        <v>220</v>
      </c>
      <c r="E581" s="10">
        <v>4.6357615893999997E-2</v>
      </c>
      <c r="F581" s="11">
        <f>IF(ISNA(VLOOKUP($A581,ADMtotal,3,FALSE)),0,VLOOKUP($A581,ADMtotal,3,FALSE))</f>
        <v>3667.8778377117674</v>
      </c>
      <c r="G581" s="12">
        <f>E581/F581</f>
        <v>1.2638811308645038E-5</v>
      </c>
    </row>
    <row r="582" spans="1:7" x14ac:dyDescent="0.25">
      <c r="A582" s="3">
        <v>31</v>
      </c>
      <c r="B582" s="3" t="s">
        <v>218</v>
      </c>
      <c r="C582" s="3">
        <v>2225</v>
      </c>
      <c r="D582" s="3" t="s">
        <v>59</v>
      </c>
      <c r="E582" s="10">
        <v>0.37647058823500001</v>
      </c>
      <c r="F582" s="11">
        <f>IF(ISNA(VLOOKUP($A582,ADMtotal,3,FALSE)),0,VLOOKUP($A582,ADMtotal,3,FALSE))</f>
        <v>3667.8778377117674</v>
      </c>
      <c r="G582" s="12">
        <f>E582/F582</f>
        <v>1.0263989284601255E-4</v>
      </c>
    </row>
    <row r="583" spans="1:7" x14ac:dyDescent="0.25">
      <c r="A583" s="3">
        <v>31</v>
      </c>
      <c r="B583" s="3" t="s">
        <v>218</v>
      </c>
      <c r="C583" s="3">
        <v>2244</v>
      </c>
      <c r="D583" s="3" t="s">
        <v>57</v>
      </c>
      <c r="E583" s="10">
        <v>1</v>
      </c>
      <c r="F583" s="11">
        <f>IF(ISNA(VLOOKUP($A583,ADMtotal,3,FALSE)),0,VLOOKUP($A583,ADMtotal,3,FALSE))</f>
        <v>3667.8778377117674</v>
      </c>
      <c r="G583" s="12">
        <f>E583/F583</f>
        <v>2.7263721537243381E-4</v>
      </c>
    </row>
    <row r="584" spans="1:7" x14ac:dyDescent="0.25">
      <c r="A584" s="3">
        <v>31</v>
      </c>
      <c r="B584" s="3" t="s">
        <v>218</v>
      </c>
      <c r="C584" s="3">
        <v>2249</v>
      </c>
      <c r="D584" s="3" t="s">
        <v>10</v>
      </c>
      <c r="E584" s="10">
        <v>1.8546511627890001</v>
      </c>
      <c r="F584" s="11">
        <f>IF(ISNA(VLOOKUP($A584,ADMtotal,3,FALSE)),0,VLOOKUP($A584,ADMtotal,3,FALSE))</f>
        <v>3667.8778377117674</v>
      </c>
      <c r="G584" s="12">
        <f>E584/F584</f>
        <v>5.0564692851003947E-4</v>
      </c>
    </row>
    <row r="585" spans="1:7" x14ac:dyDescent="0.25">
      <c r="A585" s="3">
        <v>31</v>
      </c>
      <c r="B585" s="3" t="s">
        <v>218</v>
      </c>
      <c r="C585" s="3">
        <v>2251</v>
      </c>
      <c r="D585" s="3" t="s">
        <v>217</v>
      </c>
      <c r="E585" s="10">
        <v>1</v>
      </c>
      <c r="F585" s="11">
        <f>IF(ISNA(VLOOKUP($A585,ADMtotal,3,FALSE)),0,VLOOKUP($A585,ADMtotal,3,FALSE))</f>
        <v>3667.8778377117674</v>
      </c>
      <c r="G585" s="12">
        <f>E585/F585</f>
        <v>2.7263721537243381E-4</v>
      </c>
    </row>
    <row r="586" spans="1:7" x14ac:dyDescent="0.25">
      <c r="A586" s="3">
        <v>32</v>
      </c>
      <c r="B586" s="3" t="s">
        <v>223</v>
      </c>
      <c r="C586" s="3">
        <v>1966</v>
      </c>
      <c r="D586" s="3" t="s">
        <v>11</v>
      </c>
      <c r="E586" s="10">
        <v>5.8611111111090004</v>
      </c>
      <c r="F586" s="11">
        <f>IF(ISNA(VLOOKUP($A586,ADMtotal,3,FALSE)),0,VLOOKUP($A586,ADMtotal,3,FALSE))</f>
        <v>863.4290511100395</v>
      </c>
      <c r="G586" s="12">
        <f>E586/F586</f>
        <v>6.78817918342434E-3</v>
      </c>
    </row>
    <row r="587" spans="1:7" x14ac:dyDescent="0.25">
      <c r="A587" s="3">
        <v>32</v>
      </c>
      <c r="B587" s="3" t="s">
        <v>223</v>
      </c>
      <c r="C587" s="3">
        <v>1998</v>
      </c>
      <c r="D587" s="3" t="s">
        <v>7</v>
      </c>
      <c r="E587" s="10">
        <v>0.87222222222199997</v>
      </c>
      <c r="F587" s="11">
        <f>IF(ISNA(VLOOKUP($A587,ADMtotal,3,FALSE)),0,VLOOKUP($A587,ADMtotal,3,FALSE))</f>
        <v>863.4290511100395</v>
      </c>
      <c r="G587" s="12">
        <f>E587/F587</f>
        <v>1.0101840111826858E-3</v>
      </c>
    </row>
    <row r="588" spans="1:7" x14ac:dyDescent="0.25">
      <c r="A588" s="3">
        <v>32</v>
      </c>
      <c r="B588" s="3" t="s">
        <v>223</v>
      </c>
      <c r="C588" s="3">
        <v>2104</v>
      </c>
      <c r="D588" s="3" t="s">
        <v>16</v>
      </c>
      <c r="E588" s="10">
        <v>7.7888888888869996</v>
      </c>
      <c r="F588" s="11">
        <f>IF(ISNA(VLOOKUP($A588,ADMtotal,3,FALSE)),0,VLOOKUP($A588,ADMtotal,3,FALSE))</f>
        <v>863.4290511100395</v>
      </c>
      <c r="G588" s="12">
        <f>E588/F588</f>
        <v>9.0208788769308469E-3</v>
      </c>
    </row>
    <row r="589" spans="1:7" x14ac:dyDescent="0.25">
      <c r="A589" s="3">
        <v>32</v>
      </c>
      <c r="B589" s="3" t="s">
        <v>223</v>
      </c>
      <c r="C589" s="3">
        <v>2219</v>
      </c>
      <c r="D589" s="3" t="s">
        <v>225</v>
      </c>
      <c r="E589" s="10">
        <v>239.67763157893199</v>
      </c>
      <c r="F589" s="11">
        <f>IF(ISNA(VLOOKUP($A589,ADMtotal,3,FALSE)),0,VLOOKUP($A589,ADMtotal,3,FALSE))</f>
        <v>863.4290511100395</v>
      </c>
      <c r="G589" s="12">
        <f>E589/F589</f>
        <v>0.27758810208064955</v>
      </c>
    </row>
    <row r="590" spans="1:7" x14ac:dyDescent="0.25">
      <c r="A590" s="3">
        <v>32</v>
      </c>
      <c r="B590" s="3" t="s">
        <v>223</v>
      </c>
      <c r="C590" s="3">
        <v>2220</v>
      </c>
      <c r="D590" s="3" t="s">
        <v>227</v>
      </c>
      <c r="E590" s="10">
        <v>205.23781399805799</v>
      </c>
      <c r="F590" s="11">
        <f>IF(ISNA(VLOOKUP($A590,ADMtotal,3,FALSE)),0,VLOOKUP($A590,ADMtotal,3,FALSE))</f>
        <v>863.4290511100395</v>
      </c>
      <c r="G590" s="12">
        <f>E590/F590</f>
        <v>0.23770084378583356</v>
      </c>
    </row>
    <row r="591" spans="1:7" x14ac:dyDescent="0.25">
      <c r="A591" s="3">
        <v>32</v>
      </c>
      <c r="B591" s="3" t="s">
        <v>223</v>
      </c>
      <c r="C591" s="3">
        <v>2221</v>
      </c>
      <c r="D591" s="3" t="s">
        <v>220</v>
      </c>
      <c r="E591" s="10">
        <v>398.304635761513</v>
      </c>
      <c r="F591" s="11">
        <f>IF(ISNA(VLOOKUP($A591,ADMtotal,3,FALSE)),0,VLOOKUP($A591,ADMtotal,3,FALSE))</f>
        <v>863.4290511100395</v>
      </c>
      <c r="G591" s="12">
        <f>E591/F591</f>
        <v>0.4613055760047054</v>
      </c>
    </row>
    <row r="592" spans="1:7" x14ac:dyDescent="0.25">
      <c r="A592" s="3">
        <v>32</v>
      </c>
      <c r="B592" s="3" t="s">
        <v>223</v>
      </c>
      <c r="C592" s="3">
        <v>2222</v>
      </c>
      <c r="D592" s="3" t="s">
        <v>226</v>
      </c>
      <c r="E592" s="10">
        <v>2</v>
      </c>
      <c r="F592" s="11">
        <f>IF(ISNA(VLOOKUP($A592,ADMtotal,3,FALSE)),0,VLOOKUP($A592,ADMtotal,3,FALSE))</f>
        <v>863.4290511100395</v>
      </c>
      <c r="G592" s="12">
        <f>E592/F592</f>
        <v>2.3163455033494242E-3</v>
      </c>
    </row>
    <row r="593" spans="1:7" x14ac:dyDescent="0.25">
      <c r="A593" s="3">
        <v>32</v>
      </c>
      <c r="B593" s="3" t="s">
        <v>223</v>
      </c>
      <c r="C593" s="3">
        <v>2229</v>
      </c>
      <c r="D593" s="3" t="s">
        <v>224</v>
      </c>
      <c r="E593" s="10">
        <v>2.16392239858757</v>
      </c>
      <c r="F593" s="11">
        <f>IF(ISNA(VLOOKUP($A593,ADMtotal,3,FALSE)),0,VLOOKUP($A593,ADMtotal,3,FALSE))</f>
        <v>863.4290511100395</v>
      </c>
      <c r="G593" s="12">
        <f>E593/F593</f>
        <v>2.5061959587827087E-3</v>
      </c>
    </row>
    <row r="594" spans="1:7" x14ac:dyDescent="0.25">
      <c r="A594" s="3">
        <v>32</v>
      </c>
      <c r="B594" s="3" t="s">
        <v>223</v>
      </c>
      <c r="C594" s="3">
        <v>2249</v>
      </c>
      <c r="D594" s="3" t="s">
        <v>10</v>
      </c>
      <c r="E594" s="10">
        <v>1.4302325581390001</v>
      </c>
      <c r="F594" s="11">
        <f>IF(ISNA(VLOOKUP($A594,ADMtotal,3,FALSE)),0,VLOOKUP($A594,ADMtotal,3,FALSE))</f>
        <v>863.4290511100395</v>
      </c>
      <c r="G594" s="12">
        <f>E594/F594</f>
        <v>1.6564563773946083E-3</v>
      </c>
    </row>
    <row r="595" spans="1:7" x14ac:dyDescent="0.25">
      <c r="A595" s="3">
        <v>32</v>
      </c>
      <c r="B595" s="3" t="s">
        <v>223</v>
      </c>
      <c r="C595" s="3">
        <v>4131</v>
      </c>
      <c r="D595" s="3" t="s">
        <v>190</v>
      </c>
      <c r="E595" s="10">
        <v>9.2592592592000006E-2</v>
      </c>
      <c r="F595" s="11">
        <f>IF(ISNA(VLOOKUP($A595,ADMtotal,3,FALSE)),0,VLOOKUP($A595,ADMtotal,3,FALSE))</f>
        <v>863.4290511100395</v>
      </c>
      <c r="G595" s="12">
        <f>E595/F595</f>
        <v>1.0723821774697221E-4</v>
      </c>
    </row>
    <row r="596" spans="1:7" x14ac:dyDescent="0.25">
      <c r="A596" s="3">
        <v>33</v>
      </c>
      <c r="B596" s="3" t="s">
        <v>228</v>
      </c>
      <c r="C596" s="3">
        <v>1966</v>
      </c>
      <c r="D596" s="3" t="s">
        <v>11</v>
      </c>
      <c r="E596" s="10">
        <v>13.04444444444</v>
      </c>
      <c r="F596" s="11">
        <f>IF(ISNA(VLOOKUP($A596,ADMtotal,3,FALSE)),0,VLOOKUP($A596,ADMtotal,3,FALSE))</f>
        <v>3739.0714394974916</v>
      </c>
      <c r="G596" s="12">
        <f>E596/F596</f>
        <v>3.488685534768251E-3</v>
      </c>
    </row>
    <row r="597" spans="1:7" x14ac:dyDescent="0.25">
      <c r="A597" s="3">
        <v>33</v>
      </c>
      <c r="B597" s="3" t="s">
        <v>228</v>
      </c>
      <c r="C597" s="3">
        <v>1970</v>
      </c>
      <c r="D597" s="3" t="s">
        <v>6</v>
      </c>
      <c r="E597" s="10">
        <v>1.0118243492429999</v>
      </c>
      <c r="F597" s="11">
        <f>IF(ISNA(VLOOKUP($A597,ADMtotal,3,FALSE)),0,VLOOKUP($A597,ADMtotal,3,FALSE))</f>
        <v>3739.0714394974916</v>
      </c>
      <c r="G597" s="12">
        <f>E597/F597</f>
        <v>2.7060845603393526E-4</v>
      </c>
    </row>
    <row r="598" spans="1:7" x14ac:dyDescent="0.25">
      <c r="A598" s="3">
        <v>33</v>
      </c>
      <c r="B598" s="3" t="s">
        <v>228</v>
      </c>
      <c r="C598" s="3">
        <v>1998</v>
      </c>
      <c r="D598" s="3" t="s">
        <v>7</v>
      </c>
      <c r="E598" s="10">
        <v>1</v>
      </c>
      <c r="F598" s="11">
        <f>IF(ISNA(VLOOKUP($A598,ADMtotal,3,FALSE)),0,VLOOKUP($A598,ADMtotal,3,FALSE))</f>
        <v>3739.0714394974916</v>
      </c>
      <c r="G598" s="12">
        <f>E598/F598</f>
        <v>2.6744608017823641E-4</v>
      </c>
    </row>
    <row r="599" spans="1:7" x14ac:dyDescent="0.25">
      <c r="A599" s="3">
        <v>33</v>
      </c>
      <c r="B599" s="3" t="s">
        <v>228</v>
      </c>
      <c r="C599" s="3">
        <v>2024</v>
      </c>
      <c r="D599" s="3" t="s">
        <v>129</v>
      </c>
      <c r="E599" s="10">
        <v>10.316091954022699</v>
      </c>
      <c r="F599" s="11">
        <f>IF(ISNA(VLOOKUP($A599,ADMtotal,3,FALSE)),0,VLOOKUP($A599,ADMtotal,3,FALSE))</f>
        <v>3739.0714394974916</v>
      </c>
      <c r="G599" s="12">
        <f>E599/F599</f>
        <v>2.7589983558616144E-3</v>
      </c>
    </row>
    <row r="600" spans="1:7" x14ac:dyDescent="0.25">
      <c r="A600" s="3">
        <v>33</v>
      </c>
      <c r="B600" s="3" t="s">
        <v>228</v>
      </c>
      <c r="C600" s="3">
        <v>2053</v>
      </c>
      <c r="D600" s="3" t="s">
        <v>83</v>
      </c>
      <c r="E600" s="10">
        <v>121.488698436832</v>
      </c>
      <c r="F600" s="11">
        <f>IF(ISNA(VLOOKUP($A600,ADMtotal,3,FALSE)),0,VLOOKUP($A600,ADMtotal,3,FALSE))</f>
        <v>3739.0714394974916</v>
      </c>
      <c r="G600" s="12">
        <f>E600/F600</f>
        <v>3.2491676182886557E-2</v>
      </c>
    </row>
    <row r="601" spans="1:7" x14ac:dyDescent="0.25">
      <c r="A601" s="3">
        <v>33</v>
      </c>
      <c r="B601" s="3" t="s">
        <v>228</v>
      </c>
      <c r="C601" s="3">
        <v>2104</v>
      </c>
      <c r="D601" s="3" t="s">
        <v>16</v>
      </c>
      <c r="E601" s="10">
        <v>34.632539682529</v>
      </c>
      <c r="F601" s="11">
        <f>IF(ISNA(VLOOKUP($A601,ADMtotal,3,FALSE)),0,VLOOKUP($A601,ADMtotal,3,FALSE))</f>
        <v>3739.0714394974916</v>
      </c>
      <c r="G601" s="12">
        <f>E601/F601</f>
        <v>9.262336984709605E-3</v>
      </c>
    </row>
    <row r="602" spans="1:7" x14ac:dyDescent="0.25">
      <c r="A602" s="3">
        <v>33</v>
      </c>
      <c r="B602" s="3" t="s">
        <v>228</v>
      </c>
      <c r="C602" s="3">
        <v>2225</v>
      </c>
      <c r="D602" s="3" t="s">
        <v>59</v>
      </c>
      <c r="E602" s="10">
        <v>220.25380736906001</v>
      </c>
      <c r="F602" s="11">
        <f>IF(ISNA(VLOOKUP($A602,ADMtotal,3,FALSE)),0,VLOOKUP($A602,ADMtotal,3,FALSE))</f>
        <v>3739.0714394974916</v>
      </c>
      <c r="G602" s="12">
        <f>E602/F602</f>
        <v>5.8906017425187467E-2</v>
      </c>
    </row>
    <row r="603" spans="1:7" x14ac:dyDescent="0.25">
      <c r="A603" s="3">
        <v>33</v>
      </c>
      <c r="B603" s="3" t="s">
        <v>228</v>
      </c>
      <c r="C603" s="3">
        <v>2229</v>
      </c>
      <c r="D603" s="3" t="s">
        <v>224</v>
      </c>
      <c r="E603" s="10">
        <v>302.25091929451298</v>
      </c>
      <c r="F603" s="11">
        <f>IF(ISNA(VLOOKUP($A603,ADMtotal,3,FALSE)),0,VLOOKUP($A603,ADMtotal,3,FALSE))</f>
        <v>3739.0714394974916</v>
      </c>
      <c r="G603" s="12">
        <f>E603/F603</f>
        <v>8.0835823595585984E-2</v>
      </c>
    </row>
    <row r="604" spans="1:7" x14ac:dyDescent="0.25">
      <c r="A604" s="3">
        <v>33</v>
      </c>
      <c r="B604" s="3" t="s">
        <v>228</v>
      </c>
      <c r="C604" s="3">
        <v>2249</v>
      </c>
      <c r="D604" s="3" t="s">
        <v>10</v>
      </c>
      <c r="E604" s="10">
        <v>1.616279069765</v>
      </c>
      <c r="F604" s="11">
        <f>IF(ISNA(VLOOKUP($A604,ADMtotal,3,FALSE)),0,VLOOKUP($A604,ADMtotal,3,FALSE))</f>
        <v>3739.0714394974916</v>
      </c>
      <c r="G604" s="12">
        <f>E604/F604</f>
        <v>4.3226750168277558E-4</v>
      </c>
    </row>
    <row r="605" spans="1:7" x14ac:dyDescent="0.25">
      <c r="A605" s="3">
        <v>33</v>
      </c>
      <c r="B605" s="3" t="s">
        <v>228</v>
      </c>
      <c r="C605" s="3">
        <v>2251</v>
      </c>
      <c r="D605" s="3" t="s">
        <v>217</v>
      </c>
      <c r="E605" s="10">
        <v>0.98285714285699999</v>
      </c>
      <c r="F605" s="11">
        <f>IF(ISNA(VLOOKUP($A605,ADMtotal,3,FALSE)),0,VLOOKUP($A605,ADMtotal,3,FALSE))</f>
        <v>3739.0714394974916</v>
      </c>
      <c r="G605" s="12">
        <f>E605/F605</f>
        <v>2.6286129023228561E-4</v>
      </c>
    </row>
    <row r="606" spans="1:7" x14ac:dyDescent="0.25">
      <c r="A606" s="3">
        <v>33</v>
      </c>
      <c r="B606" s="3" t="s">
        <v>228</v>
      </c>
      <c r="C606" s="3">
        <v>4131</v>
      </c>
      <c r="D606" s="3" t="s">
        <v>190</v>
      </c>
      <c r="E606" s="10">
        <v>3032.47397775423</v>
      </c>
      <c r="F606" s="11">
        <f>IF(ISNA(VLOOKUP($A606,ADMtotal,3,FALSE)),0,VLOOKUP($A606,ADMtotal,3,FALSE))</f>
        <v>3739.0714394974916</v>
      </c>
      <c r="G606" s="12">
        <f>E606/F606</f>
        <v>0.81102327859287326</v>
      </c>
    </row>
    <row r="607" spans="1:7" x14ac:dyDescent="0.25">
      <c r="A607" s="3">
        <v>34</v>
      </c>
      <c r="B607" s="3" t="s">
        <v>229</v>
      </c>
      <c r="C607" s="3">
        <v>1894</v>
      </c>
      <c r="D607" s="3" t="s">
        <v>3</v>
      </c>
      <c r="E607" s="10">
        <v>0.27433628318499997</v>
      </c>
      <c r="F607" s="11">
        <f>IF(ISNA(VLOOKUP($A607,ADMtotal,3,FALSE)),0,VLOOKUP($A607,ADMtotal,3,FALSE))</f>
        <v>87257.503345874851</v>
      </c>
      <c r="G607" s="12">
        <f>E607/F607</f>
        <v>3.1439850175127591E-6</v>
      </c>
    </row>
    <row r="608" spans="1:7" x14ac:dyDescent="0.25">
      <c r="A608" s="3">
        <v>34</v>
      </c>
      <c r="B608" s="3" t="s">
        <v>229</v>
      </c>
      <c r="C608" s="3">
        <v>1922</v>
      </c>
      <c r="D608" s="3" t="s">
        <v>17</v>
      </c>
      <c r="E608" s="10">
        <v>54.575780730896</v>
      </c>
      <c r="F608" s="11">
        <f>IF(ISNA(VLOOKUP($A608,ADMtotal,3,FALSE)),0,VLOOKUP($A608,ADMtotal,3,FALSE))</f>
        <v>87257.503345874851</v>
      </c>
      <c r="G608" s="12">
        <f>E608/F608</f>
        <v>6.2545659270775021E-4</v>
      </c>
    </row>
    <row r="609" spans="1:7" x14ac:dyDescent="0.25">
      <c r="A609" s="3">
        <v>34</v>
      </c>
      <c r="B609" s="3" t="s">
        <v>229</v>
      </c>
      <c r="C609" s="3">
        <v>1923</v>
      </c>
      <c r="D609" s="3" t="s">
        <v>46</v>
      </c>
      <c r="E609" s="10">
        <v>71.284208837260806</v>
      </c>
      <c r="F609" s="11">
        <f>IF(ISNA(VLOOKUP($A609,ADMtotal,3,FALSE)),0,VLOOKUP($A609,ADMtotal,3,FALSE))</f>
        <v>87257.503345874851</v>
      </c>
      <c r="G609" s="12">
        <f>E609/F609</f>
        <v>8.1694073407878229E-4</v>
      </c>
    </row>
    <row r="610" spans="1:7" x14ac:dyDescent="0.25">
      <c r="A610" s="3">
        <v>34</v>
      </c>
      <c r="B610" s="3" t="s">
        <v>229</v>
      </c>
      <c r="C610" s="3">
        <v>1924</v>
      </c>
      <c r="D610" s="3" t="s">
        <v>50</v>
      </c>
      <c r="E610" s="10">
        <v>1.1511627906969999</v>
      </c>
      <c r="F610" s="11">
        <f>IF(ISNA(VLOOKUP($A610,ADMtotal,3,FALSE)),0,VLOOKUP($A610,ADMtotal,3,FALSE))</f>
        <v>87257.503345874851</v>
      </c>
      <c r="G610" s="12">
        <f>E610/F610</f>
        <v>1.3192708323706833E-5</v>
      </c>
    </row>
    <row r="611" spans="1:7" x14ac:dyDescent="0.25">
      <c r="A611" s="3">
        <v>34</v>
      </c>
      <c r="B611" s="3" t="s">
        <v>229</v>
      </c>
      <c r="C611" s="3">
        <v>1928</v>
      </c>
      <c r="D611" s="3" t="s">
        <v>51</v>
      </c>
      <c r="E611" s="10">
        <v>1.6569767441859999</v>
      </c>
      <c r="F611" s="11">
        <f>IF(ISNA(VLOOKUP($A611,ADMtotal,3,FALSE)),0,VLOOKUP($A611,ADMtotal,3,FALSE))</f>
        <v>87257.503345874851</v>
      </c>
      <c r="G611" s="12">
        <f>E611/F611</f>
        <v>1.8989504405346183E-5</v>
      </c>
    </row>
    <row r="612" spans="1:7" x14ac:dyDescent="0.25">
      <c r="A612" s="3">
        <v>34</v>
      </c>
      <c r="B612" s="3" t="s">
        <v>229</v>
      </c>
      <c r="C612" s="3">
        <v>1944</v>
      </c>
      <c r="D612" s="3" t="s">
        <v>56</v>
      </c>
      <c r="E612" s="10">
        <v>2.9856647398840002</v>
      </c>
      <c r="F612" s="11">
        <f>IF(ISNA(VLOOKUP($A612,ADMtotal,3,FALSE)),0,VLOOKUP($A612,ADMtotal,3,FALSE))</f>
        <v>87257.503345874851</v>
      </c>
      <c r="G612" s="12">
        <f>E612/F612</f>
        <v>3.4216710602517474E-5</v>
      </c>
    </row>
    <row r="613" spans="1:7" x14ac:dyDescent="0.25">
      <c r="A613" s="3">
        <v>34</v>
      </c>
      <c r="B613" s="3" t="s">
        <v>229</v>
      </c>
      <c r="C613" s="3">
        <v>1947</v>
      </c>
      <c r="D613" s="3" t="s">
        <v>67</v>
      </c>
      <c r="E613" s="10">
        <v>1.9064279364557599</v>
      </c>
      <c r="F613" s="11">
        <f>IF(ISNA(VLOOKUP($A613,ADMtotal,3,FALSE)),0,VLOOKUP($A613,ADMtotal,3,FALSE))</f>
        <v>87257.503345874851</v>
      </c>
      <c r="G613" s="12">
        <f>E613/F613</f>
        <v>2.1848298007094968E-5</v>
      </c>
    </row>
    <row r="614" spans="1:7" x14ac:dyDescent="0.25">
      <c r="A614" s="3">
        <v>34</v>
      </c>
      <c r="B614" s="3" t="s">
        <v>229</v>
      </c>
      <c r="C614" s="3">
        <v>1948</v>
      </c>
      <c r="D614" s="3" t="s">
        <v>73</v>
      </c>
      <c r="E614" s="10">
        <v>0.80174055829099999</v>
      </c>
      <c r="F614" s="11">
        <f>IF(ISNA(VLOOKUP($A614,ADMtotal,3,FALSE)),0,VLOOKUP($A614,ADMtotal,3,FALSE))</f>
        <v>87257.503345874851</v>
      </c>
      <c r="G614" s="12">
        <f>E614/F614</f>
        <v>9.1882133633027294E-6</v>
      </c>
    </row>
    <row r="615" spans="1:7" x14ac:dyDescent="0.25">
      <c r="A615" s="3">
        <v>34</v>
      </c>
      <c r="B615" s="3" t="s">
        <v>229</v>
      </c>
      <c r="C615" s="3">
        <v>1966</v>
      </c>
      <c r="D615" s="3" t="s">
        <v>11</v>
      </c>
      <c r="E615" s="10">
        <v>255.59444444435599</v>
      </c>
      <c r="F615" s="11">
        <f>IF(ISNA(VLOOKUP($A615,ADMtotal,3,FALSE)),0,VLOOKUP($A615,ADMtotal,3,FALSE))</f>
        <v>87257.503345874851</v>
      </c>
      <c r="G615" s="12">
        <f>E615/F615</f>
        <v>2.9291973141979586E-3</v>
      </c>
    </row>
    <row r="616" spans="1:7" x14ac:dyDescent="0.25">
      <c r="A616" s="3">
        <v>34</v>
      </c>
      <c r="B616" s="3" t="s">
        <v>229</v>
      </c>
      <c r="C616" s="3">
        <v>1970</v>
      </c>
      <c r="D616" s="3" t="s">
        <v>6</v>
      </c>
      <c r="E616" s="10">
        <v>0.48644247519299999</v>
      </c>
      <c r="F616" s="11">
        <f>IF(ISNA(VLOOKUP($A616,ADMtotal,3,FALSE)),0,VLOOKUP($A616,ADMtotal,3,FALSE))</f>
        <v>87257.503345874851</v>
      </c>
      <c r="G616" s="12">
        <f>E616/F616</f>
        <v>5.5747924996755803E-6</v>
      </c>
    </row>
    <row r="617" spans="1:7" x14ac:dyDescent="0.25">
      <c r="A617" s="3">
        <v>34</v>
      </c>
      <c r="B617" s="3" t="s">
        <v>229</v>
      </c>
      <c r="C617" s="3">
        <v>1998</v>
      </c>
      <c r="D617" s="3" t="s">
        <v>7</v>
      </c>
      <c r="E617" s="10">
        <v>24.008333333315999</v>
      </c>
      <c r="F617" s="11">
        <f>IF(ISNA(VLOOKUP($A617,ADMtotal,3,FALSE)),0,VLOOKUP($A617,ADMtotal,3,FALSE))</f>
        <v>87257.503345874851</v>
      </c>
      <c r="G617" s="12">
        <f>E617/F617</f>
        <v>2.751434823679379E-4</v>
      </c>
    </row>
    <row r="618" spans="1:7" x14ac:dyDescent="0.25">
      <c r="A618" s="3">
        <v>34</v>
      </c>
      <c r="B618" s="3" t="s">
        <v>229</v>
      </c>
      <c r="C618" s="3">
        <v>2100</v>
      </c>
      <c r="D618" s="3" t="s">
        <v>27</v>
      </c>
      <c r="E618" s="10">
        <v>0.77011494252699997</v>
      </c>
      <c r="F618" s="11">
        <f>IF(ISNA(VLOOKUP($A618,ADMtotal,3,FALSE)),0,VLOOKUP($A618,ADMtotal,3,FALSE))</f>
        <v>87257.503345874851</v>
      </c>
      <c r="G618" s="12">
        <f>E618/F618</f>
        <v>8.8257732916605121E-6</v>
      </c>
    </row>
    <row r="619" spans="1:7" x14ac:dyDescent="0.25">
      <c r="A619" s="3">
        <v>34</v>
      </c>
      <c r="B619" s="3" t="s">
        <v>229</v>
      </c>
      <c r="C619" s="3">
        <v>2101</v>
      </c>
      <c r="D619" s="3" t="s">
        <v>29</v>
      </c>
      <c r="E619" s="10">
        <v>1.9120760498630001</v>
      </c>
      <c r="F619" s="11">
        <f>IF(ISNA(VLOOKUP($A619,ADMtotal,3,FALSE)),0,VLOOKUP($A619,ADMtotal,3,FALSE))</f>
        <v>87257.503345874851</v>
      </c>
      <c r="G619" s="12">
        <f>E619/F619</f>
        <v>2.191302726464491E-5</v>
      </c>
    </row>
    <row r="620" spans="1:7" x14ac:dyDescent="0.25">
      <c r="A620" s="3">
        <v>34</v>
      </c>
      <c r="B620" s="3" t="s">
        <v>229</v>
      </c>
      <c r="C620" s="3">
        <v>2104</v>
      </c>
      <c r="D620" s="3" t="s">
        <v>16</v>
      </c>
      <c r="E620" s="10">
        <v>480.54634920619498</v>
      </c>
      <c r="F620" s="11">
        <f>IF(ISNA(VLOOKUP($A620,ADMtotal,3,FALSE)),0,VLOOKUP($A620,ADMtotal,3,FALSE))</f>
        <v>87257.503345874851</v>
      </c>
      <c r="G620" s="12">
        <f>E620/F620</f>
        <v>5.5072209355038013E-3</v>
      </c>
    </row>
    <row r="621" spans="1:7" x14ac:dyDescent="0.25">
      <c r="A621" s="3">
        <v>34</v>
      </c>
      <c r="B621" s="3" t="s">
        <v>229</v>
      </c>
      <c r="C621" s="3">
        <v>2142</v>
      </c>
      <c r="D621" s="3" t="s">
        <v>55</v>
      </c>
      <c r="E621" s="10">
        <v>2.3333333333319999</v>
      </c>
      <c r="F621" s="11">
        <f>IF(ISNA(VLOOKUP($A621,ADMtotal,3,FALSE)),0,VLOOKUP($A621,ADMtotal,3,FALSE))</f>
        <v>87257.503345874851</v>
      </c>
      <c r="G621" s="12">
        <f>E621/F621</f>
        <v>2.6740775794180566E-5</v>
      </c>
    </row>
    <row r="622" spans="1:7" x14ac:dyDescent="0.25">
      <c r="A622" s="3">
        <v>34</v>
      </c>
      <c r="B622" s="3" t="s">
        <v>229</v>
      </c>
      <c r="C622" s="3">
        <v>2146</v>
      </c>
      <c r="D622" s="3" t="s">
        <v>194</v>
      </c>
      <c r="E622" s="10">
        <v>0.41279069767400001</v>
      </c>
      <c r="F622" s="11">
        <f>IF(ISNA(VLOOKUP($A622,ADMtotal,3,FALSE)),0,VLOOKUP($A622,ADMtotal,3,FALSE))</f>
        <v>87257.503345874851</v>
      </c>
      <c r="G622" s="12">
        <f>E622/F622</f>
        <v>4.7307186413271924E-6</v>
      </c>
    </row>
    <row r="623" spans="1:7" x14ac:dyDescent="0.25">
      <c r="A623" s="3">
        <v>34</v>
      </c>
      <c r="B623" s="3" t="s">
        <v>229</v>
      </c>
      <c r="C623" s="3">
        <v>2180</v>
      </c>
      <c r="D623" s="3" t="s">
        <v>15</v>
      </c>
      <c r="E623" s="10">
        <v>274.152079026629</v>
      </c>
      <c r="F623" s="11">
        <f>IF(ISNA(VLOOKUP($A623,ADMtotal,3,FALSE)),0,VLOOKUP($A623,ADMtotal,3,FALSE))</f>
        <v>87257.503345874851</v>
      </c>
      <c r="G623" s="12">
        <f>E623/F623</f>
        <v>3.1418739766130347E-3</v>
      </c>
    </row>
    <row r="624" spans="1:7" x14ac:dyDescent="0.25">
      <c r="A624" s="3">
        <v>34</v>
      </c>
      <c r="B624" s="3" t="s">
        <v>229</v>
      </c>
      <c r="C624" s="3">
        <v>2183</v>
      </c>
      <c r="D624" s="3" t="s">
        <v>45</v>
      </c>
      <c r="E624" s="10">
        <v>5</v>
      </c>
      <c r="F624" s="11">
        <f>IF(ISNA(VLOOKUP($A624,ADMtotal,3,FALSE)),0,VLOOKUP($A624,ADMtotal,3,FALSE))</f>
        <v>87257.503345874851</v>
      </c>
      <c r="G624" s="12">
        <f>E624/F624</f>
        <v>5.7301662416133955E-5</v>
      </c>
    </row>
    <row r="625" spans="1:7" x14ac:dyDescent="0.25">
      <c r="A625" s="3">
        <v>34</v>
      </c>
      <c r="B625" s="3" t="s">
        <v>229</v>
      </c>
      <c r="C625" s="3">
        <v>2187</v>
      </c>
      <c r="D625" s="3" t="s">
        <v>41</v>
      </c>
      <c r="E625" s="10">
        <v>3.45313813393</v>
      </c>
      <c r="F625" s="11">
        <f>IF(ISNA(VLOOKUP($A625,ADMtotal,3,FALSE)),0,VLOOKUP($A625,ADMtotal,3,FALSE))</f>
        <v>87257.503345874851</v>
      </c>
      <c r="G625" s="12">
        <f>E625/F625</f>
        <v>3.9574111125347128E-5</v>
      </c>
    </row>
    <row r="626" spans="1:7" x14ac:dyDescent="0.25">
      <c r="A626" s="3">
        <v>34</v>
      </c>
      <c r="B626" s="3" t="s">
        <v>229</v>
      </c>
      <c r="C626" s="3">
        <v>2188</v>
      </c>
      <c r="D626" s="3" t="s">
        <v>54</v>
      </c>
      <c r="E626" s="10">
        <v>17</v>
      </c>
      <c r="F626" s="11">
        <f>IF(ISNA(VLOOKUP($A626,ADMtotal,3,FALSE)),0,VLOOKUP($A626,ADMtotal,3,FALSE))</f>
        <v>87257.503345874851</v>
      </c>
      <c r="G626" s="12">
        <f>E626/F626</f>
        <v>1.9482565221485545E-4</v>
      </c>
    </row>
    <row r="627" spans="1:7" x14ac:dyDescent="0.25">
      <c r="A627" s="3">
        <v>34</v>
      </c>
      <c r="B627" s="3" t="s">
        <v>229</v>
      </c>
      <c r="C627" s="3">
        <v>2197</v>
      </c>
      <c r="D627" s="3" t="s">
        <v>171</v>
      </c>
      <c r="E627" s="10">
        <v>1.7212042764919999</v>
      </c>
      <c r="F627" s="11">
        <f>IF(ISNA(VLOOKUP($A627,ADMtotal,3,FALSE)),0,VLOOKUP($A627,ADMtotal,3,FALSE))</f>
        <v>87257.503345874851</v>
      </c>
      <c r="G627" s="12">
        <f>E627/F627</f>
        <v>1.9725573280150136E-5</v>
      </c>
    </row>
    <row r="628" spans="1:7" x14ac:dyDescent="0.25">
      <c r="A628" s="3">
        <v>34</v>
      </c>
      <c r="B628" s="3" t="s">
        <v>229</v>
      </c>
      <c r="C628" s="3">
        <v>2198</v>
      </c>
      <c r="D628" s="3" t="s">
        <v>65</v>
      </c>
      <c r="E628" s="10">
        <v>0.61176470588200005</v>
      </c>
      <c r="F628" s="11">
        <f>IF(ISNA(VLOOKUP($A628,ADMtotal,3,FALSE)),0,VLOOKUP($A628,ADMtotal,3,FALSE))</f>
        <v>87257.503345874851</v>
      </c>
      <c r="G628" s="12">
        <f>E628/F628</f>
        <v>7.011026930911169E-6</v>
      </c>
    </row>
    <row r="629" spans="1:7" x14ac:dyDescent="0.25">
      <c r="A629" s="3">
        <v>34</v>
      </c>
      <c r="B629" s="3" t="s">
        <v>229</v>
      </c>
      <c r="C629" s="3">
        <v>2239</v>
      </c>
      <c r="D629" s="3" t="s">
        <v>71</v>
      </c>
      <c r="E629" s="10">
        <v>20569.5066202669</v>
      </c>
      <c r="F629" s="11">
        <f>IF(ISNA(VLOOKUP($A629,ADMtotal,3,FALSE)),0,VLOOKUP($A629,ADMtotal,3,FALSE))</f>
        <v>87257.503345874851</v>
      </c>
      <c r="G629" s="12">
        <f>E629/F629</f>
        <v>0.23573338488419329</v>
      </c>
    </row>
    <row r="630" spans="1:7" x14ac:dyDescent="0.25">
      <c r="A630" s="3">
        <v>34</v>
      </c>
      <c r="B630" s="3" t="s">
        <v>229</v>
      </c>
      <c r="C630" s="3">
        <v>2240</v>
      </c>
      <c r="D630" s="3" t="s">
        <v>70</v>
      </c>
      <c r="E630" s="10">
        <v>1097.24889559639</v>
      </c>
      <c r="F630" s="11">
        <f>IF(ISNA(VLOOKUP($A630,ADMtotal,3,FALSE)),0,VLOOKUP($A630,ADMtotal,3,FALSE))</f>
        <v>87257.503345874851</v>
      </c>
      <c r="G630" s="12">
        <f>E630/F630</f>
        <v>1.2574837160388029E-2</v>
      </c>
    </row>
    <row r="631" spans="1:7" x14ac:dyDescent="0.25">
      <c r="A631" s="3">
        <v>34</v>
      </c>
      <c r="B631" s="3" t="s">
        <v>229</v>
      </c>
      <c r="C631" s="3">
        <v>2241</v>
      </c>
      <c r="D631" s="3" t="s">
        <v>199</v>
      </c>
      <c r="E631" s="10">
        <v>6090.8512236258903</v>
      </c>
      <c r="F631" s="11">
        <f>IF(ISNA(VLOOKUP($A631,ADMtotal,3,FALSE)),0,VLOOKUP($A631,ADMtotal,3,FALSE))</f>
        <v>87257.503345874851</v>
      </c>
      <c r="G631" s="12">
        <f>E631/F631</f>
        <v>6.9803180128621439E-2</v>
      </c>
    </row>
    <row r="632" spans="1:7" x14ac:dyDescent="0.25">
      <c r="A632" s="3">
        <v>34</v>
      </c>
      <c r="B632" s="3" t="s">
        <v>229</v>
      </c>
      <c r="C632" s="3">
        <v>2242</v>
      </c>
      <c r="D632" s="3" t="s">
        <v>60</v>
      </c>
      <c r="E632" s="10">
        <v>12353.3344870276</v>
      </c>
      <c r="F632" s="11">
        <f>IF(ISNA(VLOOKUP($A632,ADMtotal,3,FALSE)),0,VLOOKUP($A632,ADMtotal,3,FALSE))</f>
        <v>87257.503345874851</v>
      </c>
      <c r="G632" s="12">
        <f>E632/F632</f>
        <v>0.14157332049784818</v>
      </c>
    </row>
    <row r="633" spans="1:7" x14ac:dyDescent="0.25">
      <c r="A633" s="3">
        <v>34</v>
      </c>
      <c r="B633" s="3" t="s">
        <v>229</v>
      </c>
      <c r="C633" s="3">
        <v>2243</v>
      </c>
      <c r="D633" s="3" t="s">
        <v>36</v>
      </c>
      <c r="E633" s="10">
        <v>40263.027413313401</v>
      </c>
      <c r="F633" s="11">
        <f>IF(ISNA(VLOOKUP($A633,ADMtotal,3,FALSE)),0,VLOOKUP($A633,ADMtotal,3,FALSE))</f>
        <v>87257.503345874851</v>
      </c>
      <c r="G633" s="12">
        <f>E633/F633</f>
        <v>0.46142768093784636</v>
      </c>
    </row>
    <row r="634" spans="1:7" x14ac:dyDescent="0.25">
      <c r="A634" s="3">
        <v>34</v>
      </c>
      <c r="B634" s="3" t="s">
        <v>229</v>
      </c>
      <c r="C634" s="3">
        <v>2244</v>
      </c>
      <c r="D634" s="3" t="s">
        <v>57</v>
      </c>
      <c r="E634" s="10">
        <v>5086.5056054570796</v>
      </c>
      <c r="F634" s="11">
        <f>IF(ISNA(VLOOKUP($A634,ADMtotal,3,FALSE)),0,VLOOKUP($A634,ADMtotal,3,FALSE))</f>
        <v>87257.503345874851</v>
      </c>
      <c r="G634" s="12">
        <f>E634/F634</f>
        <v>5.8293045416334927E-2</v>
      </c>
    </row>
    <row r="635" spans="1:7" x14ac:dyDescent="0.25">
      <c r="A635" s="3">
        <v>34</v>
      </c>
      <c r="B635" s="3" t="s">
        <v>229</v>
      </c>
      <c r="C635" s="3">
        <v>2245</v>
      </c>
      <c r="D635" s="3" t="s">
        <v>26</v>
      </c>
      <c r="E635" s="10">
        <v>500.34195529906998</v>
      </c>
      <c r="F635" s="11">
        <f>IF(ISNA(VLOOKUP($A635,ADMtotal,3,FALSE)),0,VLOOKUP($A635,ADMtotal,3,FALSE))</f>
        <v>87257.503345874851</v>
      </c>
      <c r="G635" s="12">
        <f>E635/F635</f>
        <v>5.7340851630351391E-3</v>
      </c>
    </row>
    <row r="636" spans="1:7" x14ac:dyDescent="0.25">
      <c r="A636" s="3">
        <v>34</v>
      </c>
      <c r="B636" s="3" t="s">
        <v>229</v>
      </c>
      <c r="C636" s="3">
        <v>2248</v>
      </c>
      <c r="D636" s="3" t="s">
        <v>25</v>
      </c>
      <c r="E636" s="10">
        <v>24.684210526314999</v>
      </c>
      <c r="F636" s="11">
        <f>IF(ISNA(VLOOKUP($A636,ADMtotal,3,FALSE)),0,VLOOKUP($A636,ADMtotal,3,FALSE))</f>
        <v>87257.503345874851</v>
      </c>
      <c r="G636" s="12">
        <f>E636/F636</f>
        <v>2.8288925971753647E-4</v>
      </c>
    </row>
    <row r="637" spans="1:7" x14ac:dyDescent="0.25">
      <c r="A637" s="3">
        <v>34</v>
      </c>
      <c r="B637" s="3" t="s">
        <v>229</v>
      </c>
      <c r="C637" s="3">
        <v>2249</v>
      </c>
      <c r="D637" s="3" t="s">
        <v>10</v>
      </c>
      <c r="E637" s="10">
        <v>31.075581395312</v>
      </c>
      <c r="F637" s="11">
        <f>IF(ISNA(VLOOKUP($A637,ADMtotal,3,FALSE)),0,VLOOKUP($A637,ADMtotal,3,FALSE))</f>
        <v>87257.503345874851</v>
      </c>
      <c r="G637" s="12">
        <f>E637/F637</f>
        <v>3.5613649489985223E-4</v>
      </c>
    </row>
    <row r="638" spans="1:7" x14ac:dyDescent="0.25">
      <c r="A638" s="3">
        <v>34</v>
      </c>
      <c r="B638" s="3" t="s">
        <v>229</v>
      </c>
      <c r="C638" s="3">
        <v>2254</v>
      </c>
      <c r="D638" s="3" t="s">
        <v>49</v>
      </c>
      <c r="E638" s="10">
        <v>38.005747126434997</v>
      </c>
      <c r="F638" s="11">
        <f>IF(ISNA(VLOOKUP($A638,ADMtotal,3,FALSE)),0,VLOOKUP($A638,ADMtotal,3,FALSE))</f>
        <v>87257.503345874851</v>
      </c>
      <c r="G638" s="12">
        <f>E638/F638</f>
        <v>4.355584983423863E-4</v>
      </c>
    </row>
    <row r="639" spans="1:7" x14ac:dyDescent="0.25">
      <c r="A639" s="3">
        <v>34</v>
      </c>
      <c r="B639" s="3" t="s">
        <v>229</v>
      </c>
      <c r="C639" s="3">
        <v>2257</v>
      </c>
      <c r="D639" s="3" t="s">
        <v>192</v>
      </c>
      <c r="E639" s="10">
        <v>0.283236994219</v>
      </c>
      <c r="F639" s="11">
        <f>IF(ISNA(VLOOKUP($A639,ADMtotal,3,FALSE)),0,VLOOKUP($A639,ADMtotal,3,FALSE))</f>
        <v>87257.503345874851</v>
      </c>
      <c r="G639" s="12">
        <f>E639/F639</f>
        <v>3.2459901252995248E-6</v>
      </c>
    </row>
    <row r="640" spans="1:7" x14ac:dyDescent="0.25">
      <c r="A640" s="3">
        <v>35</v>
      </c>
      <c r="B640" s="3" t="s">
        <v>230</v>
      </c>
      <c r="C640" s="3">
        <v>1966</v>
      </c>
      <c r="D640" s="3" t="s">
        <v>11</v>
      </c>
      <c r="E640" s="10">
        <v>0.88888888888799999</v>
      </c>
      <c r="F640" s="11">
        <f>IF(ISNA(VLOOKUP($A640,ADMtotal,3,FALSE)),0,VLOOKUP($A640,ADMtotal,3,FALSE))</f>
        <v>173.12702416580959</v>
      </c>
      <c r="G640" s="12">
        <f>E640/F640</f>
        <v>5.1343162234261082E-3</v>
      </c>
    </row>
    <row r="641" spans="1:7" x14ac:dyDescent="0.25">
      <c r="A641" s="3">
        <v>35</v>
      </c>
      <c r="B641" s="3" t="s">
        <v>230</v>
      </c>
      <c r="C641" s="3">
        <v>1998</v>
      </c>
      <c r="D641" s="3" t="s">
        <v>7</v>
      </c>
      <c r="E641" s="10">
        <v>0.55555555555400005</v>
      </c>
      <c r="F641" s="11">
        <f>IF(ISNA(VLOOKUP($A641,ADMtotal,3,FALSE)),0,VLOOKUP($A641,ADMtotal,3,FALSE))</f>
        <v>173.12702416580959</v>
      </c>
      <c r="G641" s="12">
        <f>E641/F641</f>
        <v>3.2089476396355418E-3</v>
      </c>
    </row>
    <row r="642" spans="1:7" x14ac:dyDescent="0.25">
      <c r="A642" s="3">
        <v>35</v>
      </c>
      <c r="B642" s="3" t="s">
        <v>230</v>
      </c>
      <c r="C642" s="3">
        <v>2006</v>
      </c>
      <c r="D642" s="3" t="s">
        <v>107</v>
      </c>
      <c r="E642" s="10">
        <v>3.9497091722589999</v>
      </c>
      <c r="F642" s="11">
        <f>IF(ISNA(VLOOKUP($A642,ADMtotal,3,FALSE)),0,VLOOKUP($A642,ADMtotal,3,FALSE))</f>
        <v>173.12702416580959</v>
      </c>
      <c r="G642" s="12">
        <f>E642/F642</f>
        <v>2.2813937866085137E-2</v>
      </c>
    </row>
    <row r="643" spans="1:7" x14ac:dyDescent="0.25">
      <c r="A643" s="3">
        <v>35</v>
      </c>
      <c r="B643" s="3" t="s">
        <v>230</v>
      </c>
      <c r="C643" s="3">
        <v>2104</v>
      </c>
      <c r="D643" s="3" t="s">
        <v>16</v>
      </c>
      <c r="E643" s="10">
        <v>5.6388888888880002</v>
      </c>
      <c r="F643" s="11">
        <f>IF(ISNA(VLOOKUP($A643,ADMtotal,3,FALSE)),0,VLOOKUP($A643,ADMtotal,3,FALSE))</f>
        <v>173.12702416580959</v>
      </c>
      <c r="G643" s="12">
        <f>E643/F643</f>
        <v>3.257081854238681E-2</v>
      </c>
    </row>
    <row r="644" spans="1:7" x14ac:dyDescent="0.25">
      <c r="A644" s="3">
        <v>35</v>
      </c>
      <c r="B644" s="3" t="s">
        <v>230</v>
      </c>
      <c r="C644" s="3">
        <v>2244</v>
      </c>
      <c r="D644" s="3" t="s">
        <v>57</v>
      </c>
      <c r="E644" s="10">
        <v>1</v>
      </c>
      <c r="F644" s="11">
        <f>IF(ISNA(VLOOKUP($A644,ADMtotal,3,FALSE)),0,VLOOKUP($A644,ADMtotal,3,FALSE))</f>
        <v>173.12702416580959</v>
      </c>
      <c r="G644" s="12">
        <f>E644/F644</f>
        <v>5.7761057513601478E-3</v>
      </c>
    </row>
    <row r="645" spans="1:7" x14ac:dyDescent="0.25">
      <c r="A645" s="3">
        <v>35</v>
      </c>
      <c r="B645" s="3" t="s">
        <v>230</v>
      </c>
      <c r="C645" s="3">
        <v>2247</v>
      </c>
      <c r="D645" s="3" t="s">
        <v>231</v>
      </c>
      <c r="E645" s="10">
        <v>46.486486486483003</v>
      </c>
      <c r="F645" s="11">
        <f>IF(ISNA(VLOOKUP($A645,ADMtotal,3,FALSE)),0,VLOOKUP($A645,ADMtotal,3,FALSE))</f>
        <v>173.12702416580959</v>
      </c>
      <c r="G645" s="12">
        <f>E645/F645</f>
        <v>0.26851086195510027</v>
      </c>
    </row>
    <row r="646" spans="1:7" x14ac:dyDescent="0.25">
      <c r="A646" s="3">
        <v>35</v>
      </c>
      <c r="B646" s="3" t="s">
        <v>230</v>
      </c>
      <c r="C646" s="3">
        <v>2248</v>
      </c>
      <c r="D646" s="3" t="s">
        <v>25</v>
      </c>
      <c r="E646" s="10">
        <v>57.000759234443599</v>
      </c>
      <c r="F646" s="11">
        <f>IF(ISNA(VLOOKUP($A646,ADMtotal,3,FALSE)),0,VLOOKUP($A646,ADMtotal,3,FALSE))</f>
        <v>173.12702416580959</v>
      </c>
      <c r="G646" s="12">
        <f>E646/F646</f>
        <v>0.3292424132459647</v>
      </c>
    </row>
    <row r="647" spans="1:7" x14ac:dyDescent="0.25">
      <c r="A647" s="3">
        <v>35</v>
      </c>
      <c r="B647" s="3" t="s">
        <v>230</v>
      </c>
      <c r="C647" s="3">
        <v>2249</v>
      </c>
      <c r="D647" s="3" t="s">
        <v>10</v>
      </c>
      <c r="E647" s="10">
        <v>56.606735939293998</v>
      </c>
      <c r="F647" s="11">
        <f>IF(ISNA(VLOOKUP($A647,ADMtotal,3,FALSE)),0,VLOOKUP($A647,ADMtotal,3,FALSE))</f>
        <v>173.12702416580959</v>
      </c>
      <c r="G647" s="12">
        <f>E647/F647</f>
        <v>0.32696649302468123</v>
      </c>
    </row>
    <row r="648" spans="1:7" x14ac:dyDescent="0.25">
      <c r="A648" s="3">
        <v>35</v>
      </c>
      <c r="B648" s="3" t="s">
        <v>230</v>
      </c>
      <c r="C648" s="3">
        <v>2254</v>
      </c>
      <c r="D648" s="3" t="s">
        <v>49</v>
      </c>
      <c r="E648" s="10">
        <v>1</v>
      </c>
      <c r="F648" s="11">
        <f>IF(ISNA(VLOOKUP($A648,ADMtotal,3,FALSE)),0,VLOOKUP($A648,ADMtotal,3,FALSE))</f>
        <v>173.12702416580959</v>
      </c>
      <c r="G648" s="12">
        <f>E648/F648</f>
        <v>5.7761057513601478E-3</v>
      </c>
    </row>
    <row r="649" spans="1:7" x14ac:dyDescent="0.25">
      <c r="A649" s="3">
        <v>36</v>
      </c>
      <c r="B649" s="3" t="s">
        <v>232</v>
      </c>
      <c r="C649" s="3">
        <v>1922</v>
      </c>
      <c r="D649" s="3" t="s">
        <v>17</v>
      </c>
      <c r="E649" s="10">
        <v>4.774566473988</v>
      </c>
      <c r="F649" s="11">
        <f>IF(ISNA(VLOOKUP($A649,ADMtotal,3,FALSE)),0,VLOOKUP($A649,ADMtotal,3,FALSE))</f>
        <v>16426.644477629106</v>
      </c>
      <c r="G649" s="12">
        <f>E649/F649</f>
        <v>2.9065987764514663E-4</v>
      </c>
    </row>
    <row r="650" spans="1:7" x14ac:dyDescent="0.25">
      <c r="A650" s="3">
        <v>36</v>
      </c>
      <c r="B650" s="3" t="s">
        <v>232</v>
      </c>
      <c r="C650" s="3">
        <v>1923</v>
      </c>
      <c r="D650" s="3" t="s">
        <v>46</v>
      </c>
      <c r="E650" s="10">
        <v>5</v>
      </c>
      <c r="F650" s="11">
        <f>IF(ISNA(VLOOKUP($A650,ADMtotal,3,FALSE)),0,VLOOKUP($A650,ADMtotal,3,FALSE))</f>
        <v>16426.644477629106</v>
      </c>
      <c r="G650" s="12">
        <f>E650/F650</f>
        <v>3.0438352804246368E-4</v>
      </c>
    </row>
    <row r="651" spans="1:7" x14ac:dyDescent="0.25">
      <c r="A651" s="3">
        <v>36</v>
      </c>
      <c r="B651" s="3" t="s">
        <v>232</v>
      </c>
      <c r="C651" s="3">
        <v>1966</v>
      </c>
      <c r="D651" s="3" t="s">
        <v>11</v>
      </c>
      <c r="E651" s="10">
        <v>57.838888888865</v>
      </c>
      <c r="F651" s="11">
        <f>IF(ISNA(VLOOKUP($A651,ADMtotal,3,FALSE)),0,VLOOKUP($A651,ADMtotal,3,FALSE))</f>
        <v>16426.644477629106</v>
      </c>
      <c r="G651" s="12">
        <f>E651/F651</f>
        <v>3.5210410116097561E-3</v>
      </c>
    </row>
    <row r="652" spans="1:7" x14ac:dyDescent="0.25">
      <c r="A652" s="3">
        <v>36</v>
      </c>
      <c r="B652" s="3" t="s">
        <v>232</v>
      </c>
      <c r="C652" s="3">
        <v>1970</v>
      </c>
      <c r="D652" s="3" t="s">
        <v>6</v>
      </c>
      <c r="E652" s="10">
        <v>0.40740740740600001</v>
      </c>
      <c r="F652" s="11">
        <f>IF(ISNA(VLOOKUP($A652,ADMtotal,3,FALSE)),0,VLOOKUP($A652,ADMtotal,3,FALSE))</f>
        <v>16426.644477629106</v>
      </c>
      <c r="G652" s="12">
        <f>E652/F652</f>
        <v>2.4801620803374326E-5</v>
      </c>
    </row>
    <row r="653" spans="1:7" x14ac:dyDescent="0.25">
      <c r="A653" s="3">
        <v>36</v>
      </c>
      <c r="B653" s="3" t="s">
        <v>232</v>
      </c>
      <c r="C653" s="3">
        <v>1998</v>
      </c>
      <c r="D653" s="3" t="s">
        <v>7</v>
      </c>
      <c r="E653" s="10">
        <v>4.7666666666620001</v>
      </c>
      <c r="F653" s="11">
        <f>IF(ISNA(VLOOKUP($A653,ADMtotal,3,FALSE)),0,VLOOKUP($A653,ADMtotal,3,FALSE))</f>
        <v>16426.644477629106</v>
      </c>
      <c r="G653" s="12">
        <f>E653/F653</f>
        <v>2.9017896340019793E-4</v>
      </c>
    </row>
    <row r="654" spans="1:7" x14ac:dyDescent="0.25">
      <c r="A654" s="3">
        <v>36</v>
      </c>
      <c r="B654" s="3" t="s">
        <v>232</v>
      </c>
      <c r="C654" s="3">
        <v>2104</v>
      </c>
      <c r="D654" s="3" t="s">
        <v>16</v>
      </c>
      <c r="E654" s="10">
        <v>100.491904761871</v>
      </c>
      <c r="F654" s="11">
        <f>IF(ISNA(VLOOKUP($A654,ADMtotal,3,FALSE)),0,VLOOKUP($A654,ADMtotal,3,FALSE))</f>
        <v>16426.644477629106</v>
      </c>
      <c r="G654" s="12">
        <f>E654/F654</f>
        <v>6.1176161022251097E-3</v>
      </c>
    </row>
    <row r="655" spans="1:7" x14ac:dyDescent="0.25">
      <c r="A655" s="3">
        <v>36</v>
      </c>
      <c r="B655" s="3" t="s">
        <v>232</v>
      </c>
      <c r="C655" s="3">
        <v>2142</v>
      </c>
      <c r="D655" s="3" t="s">
        <v>55</v>
      </c>
      <c r="E655" s="10">
        <v>3</v>
      </c>
      <c r="F655" s="11">
        <f>IF(ISNA(VLOOKUP($A655,ADMtotal,3,FALSE)),0,VLOOKUP($A655,ADMtotal,3,FALSE))</f>
        <v>16426.644477629106</v>
      </c>
      <c r="G655" s="12">
        <f>E655/F655</f>
        <v>1.826301168254782E-4</v>
      </c>
    </row>
    <row r="656" spans="1:7" x14ac:dyDescent="0.25">
      <c r="A656" s="3">
        <v>36</v>
      </c>
      <c r="B656" s="3" t="s">
        <v>232</v>
      </c>
      <c r="C656" s="3">
        <v>2185</v>
      </c>
      <c r="D656" s="3" t="s">
        <v>38</v>
      </c>
      <c r="E656" s="10">
        <v>0.19258145363385701</v>
      </c>
      <c r="F656" s="11">
        <f>IF(ISNA(VLOOKUP($A656,ADMtotal,3,FALSE)),0,VLOOKUP($A656,ADMtotal,3,FALSE))</f>
        <v>16426.644477629106</v>
      </c>
      <c r="G656" s="12">
        <f>E656/F656</f>
        <v>1.1723724458523906E-5</v>
      </c>
    </row>
    <row r="657" spans="1:7" x14ac:dyDescent="0.25">
      <c r="A657" s="3">
        <v>36</v>
      </c>
      <c r="B657" s="3" t="s">
        <v>232</v>
      </c>
      <c r="C657" s="3">
        <v>2187</v>
      </c>
      <c r="D657" s="3" t="s">
        <v>41</v>
      </c>
      <c r="E657" s="10">
        <v>0.37790697674399998</v>
      </c>
      <c r="F657" s="11">
        <f>IF(ISNA(VLOOKUP($A657,ADMtotal,3,FALSE)),0,VLOOKUP($A657,ADMtotal,3,FALSE))</f>
        <v>16426.644477629106</v>
      </c>
      <c r="G657" s="12">
        <f>E657/F657</f>
        <v>2.3005731770639995E-5</v>
      </c>
    </row>
    <row r="658" spans="1:7" x14ac:dyDescent="0.25">
      <c r="A658" s="3">
        <v>36</v>
      </c>
      <c r="B658" s="3" t="s">
        <v>232</v>
      </c>
      <c r="C658" s="3">
        <v>2190</v>
      </c>
      <c r="D658" s="3" t="s">
        <v>24</v>
      </c>
      <c r="E658" s="10">
        <v>5.6411873120539999</v>
      </c>
      <c r="F658" s="11">
        <f>IF(ISNA(VLOOKUP($A658,ADMtotal,3,FALSE)),0,VLOOKUP($A658,ADMtotal,3,FALSE))</f>
        <v>16426.644477629106</v>
      </c>
      <c r="G658" s="12">
        <f>E658/F658</f>
        <v>3.4341689927827579E-4</v>
      </c>
    </row>
    <row r="659" spans="1:7" x14ac:dyDescent="0.25">
      <c r="A659" s="3">
        <v>36</v>
      </c>
      <c r="B659" s="3" t="s">
        <v>232</v>
      </c>
      <c r="C659" s="3">
        <v>2192</v>
      </c>
      <c r="D659" s="3" t="s">
        <v>191</v>
      </c>
      <c r="E659" s="10">
        <v>8.360544217687</v>
      </c>
      <c r="F659" s="11">
        <f>IF(ISNA(VLOOKUP($A659,ADMtotal,3,FALSE)),0,VLOOKUP($A659,ADMtotal,3,FALSE))</f>
        <v>16426.644477629106</v>
      </c>
      <c r="G659" s="12">
        <f>E659/F659</f>
        <v>5.0896238906691764E-4</v>
      </c>
    </row>
    <row r="660" spans="1:7" x14ac:dyDescent="0.25">
      <c r="A660" s="3">
        <v>36</v>
      </c>
      <c r="B660" s="3" t="s">
        <v>232</v>
      </c>
      <c r="C660" s="3">
        <v>2198</v>
      </c>
      <c r="D660" s="3" t="s">
        <v>65</v>
      </c>
      <c r="E660" s="10">
        <v>1</v>
      </c>
      <c r="F660" s="11">
        <f>IF(ISNA(VLOOKUP($A660,ADMtotal,3,FALSE)),0,VLOOKUP($A660,ADMtotal,3,FALSE))</f>
        <v>16426.644477629106</v>
      </c>
      <c r="G660" s="12">
        <f>E660/F660</f>
        <v>6.0876705608492735E-5</v>
      </c>
    </row>
    <row r="661" spans="1:7" x14ac:dyDescent="0.25">
      <c r="A661" s="3">
        <v>36</v>
      </c>
      <c r="B661" s="3" t="s">
        <v>232</v>
      </c>
      <c r="C661" s="3">
        <v>2239</v>
      </c>
      <c r="D661" s="3" t="s">
        <v>71</v>
      </c>
      <c r="E661" s="10">
        <v>2</v>
      </c>
      <c r="F661" s="11">
        <f>IF(ISNA(VLOOKUP($A661,ADMtotal,3,FALSE)),0,VLOOKUP($A661,ADMtotal,3,FALSE))</f>
        <v>16426.644477629106</v>
      </c>
      <c r="G661" s="12">
        <f>E661/F661</f>
        <v>1.2175341121698547E-4</v>
      </c>
    </row>
    <row r="662" spans="1:7" x14ac:dyDescent="0.25">
      <c r="A662" s="3">
        <v>36</v>
      </c>
      <c r="B662" s="3" t="s">
        <v>232</v>
      </c>
      <c r="C662" s="3">
        <v>2241</v>
      </c>
      <c r="D662" s="3" t="s">
        <v>199</v>
      </c>
      <c r="E662" s="10">
        <v>0.23353293413099999</v>
      </c>
      <c r="F662" s="11">
        <f>IF(ISNA(VLOOKUP($A662,ADMtotal,3,FALSE)),0,VLOOKUP($A662,ADMtotal,3,FALSE))</f>
        <v>16426.644477629106</v>
      </c>
      <c r="G662" s="12">
        <f>E662/F662</f>
        <v>1.421671568098041E-5</v>
      </c>
    </row>
    <row r="663" spans="1:7" x14ac:dyDescent="0.25">
      <c r="A663" s="3">
        <v>36</v>
      </c>
      <c r="B663" s="3" t="s">
        <v>232</v>
      </c>
      <c r="C663" s="3">
        <v>2242</v>
      </c>
      <c r="D663" s="3" t="s">
        <v>60</v>
      </c>
      <c r="E663" s="10">
        <v>8.0738383239088591</v>
      </c>
      <c r="F663" s="11">
        <f>IF(ISNA(VLOOKUP($A663,ADMtotal,3,FALSE)),0,VLOOKUP($A663,ADMtotal,3,FALSE))</f>
        <v>16426.644477629106</v>
      </c>
      <c r="G663" s="12">
        <f>E663/F663</f>
        <v>4.9150867877516605E-4</v>
      </c>
    </row>
    <row r="664" spans="1:7" x14ac:dyDescent="0.25">
      <c r="A664" s="3">
        <v>36</v>
      </c>
      <c r="B664" s="3" t="s">
        <v>232</v>
      </c>
      <c r="C664" s="3">
        <v>2244</v>
      </c>
      <c r="D664" s="3" t="s">
        <v>57</v>
      </c>
      <c r="E664" s="10">
        <v>59.257869496936003</v>
      </c>
      <c r="F664" s="11">
        <f>IF(ISNA(VLOOKUP($A664,ADMtotal,3,FALSE)),0,VLOOKUP($A664,ADMtotal,3,FALSE))</f>
        <v>16426.644477629106</v>
      </c>
      <c r="G664" s="12">
        <f>E664/F664</f>
        <v>3.6074238763514543E-3</v>
      </c>
    </row>
    <row r="665" spans="1:7" x14ac:dyDescent="0.25">
      <c r="A665" s="3">
        <v>36</v>
      </c>
      <c r="B665" s="3" t="s">
        <v>232</v>
      </c>
      <c r="C665" s="3">
        <v>2245</v>
      </c>
      <c r="D665" s="3" t="s">
        <v>26</v>
      </c>
      <c r="E665" s="10">
        <v>81.011489508070795</v>
      </c>
      <c r="F665" s="11">
        <f>IF(ISNA(VLOOKUP($A665,ADMtotal,3,FALSE)),0,VLOOKUP($A665,ADMtotal,3,FALSE))</f>
        <v>16426.644477629106</v>
      </c>
      <c r="G665" s="12">
        <f>E665/F665</f>
        <v>4.9317125976883237E-3</v>
      </c>
    </row>
    <row r="666" spans="1:7" x14ac:dyDescent="0.25">
      <c r="A666" s="3">
        <v>36</v>
      </c>
      <c r="B666" s="3" t="s">
        <v>232</v>
      </c>
      <c r="C666" s="3">
        <v>2248</v>
      </c>
      <c r="D666" s="3" t="s">
        <v>25</v>
      </c>
      <c r="E666" s="10">
        <v>2</v>
      </c>
      <c r="F666" s="11">
        <f>IF(ISNA(VLOOKUP($A666,ADMtotal,3,FALSE)),0,VLOOKUP($A666,ADMtotal,3,FALSE))</f>
        <v>16426.644477629106</v>
      </c>
      <c r="G666" s="12">
        <f>E666/F666</f>
        <v>1.2175341121698547E-4</v>
      </c>
    </row>
    <row r="667" spans="1:7" x14ac:dyDescent="0.25">
      <c r="A667" s="3">
        <v>36</v>
      </c>
      <c r="B667" s="3" t="s">
        <v>232</v>
      </c>
      <c r="C667" s="3">
        <v>2249</v>
      </c>
      <c r="D667" s="3" t="s">
        <v>10</v>
      </c>
      <c r="E667" s="10">
        <v>12.069767441849001</v>
      </c>
      <c r="F667" s="11">
        <f>IF(ISNA(VLOOKUP($A667,ADMtotal,3,FALSE)),0,VLOOKUP($A667,ADMtotal,3,FALSE))</f>
        <v>16426.644477629106</v>
      </c>
      <c r="G667" s="12">
        <f>E667/F667</f>
        <v>7.3476767932041209E-4</v>
      </c>
    </row>
    <row r="668" spans="1:7" x14ac:dyDescent="0.25">
      <c r="A668" s="3">
        <v>36</v>
      </c>
      <c r="B668" s="3" t="s">
        <v>232</v>
      </c>
      <c r="C668" s="3">
        <v>2251</v>
      </c>
      <c r="D668" s="3" t="s">
        <v>217</v>
      </c>
      <c r="E668" s="10">
        <v>1090.10089644905</v>
      </c>
      <c r="F668" s="11">
        <f>IF(ISNA(VLOOKUP($A668,ADMtotal,3,FALSE)),0,VLOOKUP($A668,ADMtotal,3,FALSE))</f>
        <v>16426.644477629106</v>
      </c>
      <c r="G668" s="12">
        <f>E668/F668</f>
        <v>6.6361751356682833E-2</v>
      </c>
    </row>
    <row r="669" spans="1:7" x14ac:dyDescent="0.25">
      <c r="A669" s="3">
        <v>36</v>
      </c>
      <c r="B669" s="3" t="s">
        <v>232</v>
      </c>
      <c r="C669" s="3">
        <v>2252</v>
      </c>
      <c r="D669" s="3" t="s">
        <v>185</v>
      </c>
      <c r="E669" s="10">
        <v>822.53831647173104</v>
      </c>
      <c r="F669" s="11">
        <f>IF(ISNA(VLOOKUP($A669,ADMtotal,3,FALSE)),0,VLOOKUP($A669,ADMtotal,3,FALSE))</f>
        <v>16426.644477629106</v>
      </c>
      <c r="G669" s="12">
        <f>E669/F669</f>
        <v>5.0073422943554796E-2</v>
      </c>
    </row>
    <row r="670" spans="1:7" x14ac:dyDescent="0.25">
      <c r="A670" s="3">
        <v>36</v>
      </c>
      <c r="B670" s="3" t="s">
        <v>232</v>
      </c>
      <c r="C670" s="3">
        <v>2253</v>
      </c>
      <c r="D670" s="3" t="s">
        <v>233</v>
      </c>
      <c r="E670" s="10">
        <v>973.82816387643697</v>
      </c>
      <c r="F670" s="11">
        <f>IF(ISNA(VLOOKUP($A670,ADMtotal,3,FALSE)),0,VLOOKUP($A670,ADMtotal,3,FALSE))</f>
        <v>16426.644477629106</v>
      </c>
      <c r="G670" s="12">
        <f>E670/F670</f>
        <v>5.9283450445564871E-2</v>
      </c>
    </row>
    <row r="671" spans="1:7" x14ac:dyDescent="0.25">
      <c r="A671" s="3">
        <v>36</v>
      </c>
      <c r="B671" s="3" t="s">
        <v>232</v>
      </c>
      <c r="C671" s="3">
        <v>2254</v>
      </c>
      <c r="D671" s="3" t="s">
        <v>49</v>
      </c>
      <c r="E671" s="10">
        <v>5030.5213709053496</v>
      </c>
      <c r="F671" s="11">
        <f>IF(ISNA(VLOOKUP($A671,ADMtotal,3,FALSE)),0,VLOOKUP($A671,ADMtotal,3,FALSE))</f>
        <v>16426.644477629106</v>
      </c>
      <c r="G671" s="12">
        <f>E671/F671</f>
        <v>0.30624156855383627</v>
      </c>
    </row>
    <row r="672" spans="1:7" x14ac:dyDescent="0.25">
      <c r="A672" s="3">
        <v>36</v>
      </c>
      <c r="B672" s="3" t="s">
        <v>232</v>
      </c>
      <c r="C672" s="3">
        <v>2255</v>
      </c>
      <c r="D672" s="3" t="s">
        <v>202</v>
      </c>
      <c r="E672" s="10">
        <v>508.23674192556899</v>
      </c>
      <c r="F672" s="11">
        <f>IF(ISNA(VLOOKUP($A672,ADMtotal,3,FALSE)),0,VLOOKUP($A672,ADMtotal,3,FALSE))</f>
        <v>16426.644477629106</v>
      </c>
      <c r="G672" s="12">
        <f>E672/F672</f>
        <v>3.0939778517622359E-2</v>
      </c>
    </row>
    <row r="673" spans="1:7" x14ac:dyDescent="0.25">
      <c r="A673" s="3">
        <v>36</v>
      </c>
      <c r="B673" s="3" t="s">
        <v>232</v>
      </c>
      <c r="C673" s="3">
        <v>2256</v>
      </c>
      <c r="D673" s="3" t="s">
        <v>234</v>
      </c>
      <c r="E673" s="10">
        <v>6629.9542374063303</v>
      </c>
      <c r="F673" s="11">
        <f>IF(ISNA(VLOOKUP($A673,ADMtotal,3,FALSE)),0,VLOOKUP($A673,ADMtotal,3,FALSE))</f>
        <v>16426.644477629106</v>
      </c>
      <c r="G673" s="12">
        <f>E673/F673</f>
        <v>0.40360977230836409</v>
      </c>
    </row>
    <row r="674" spans="1:7" x14ac:dyDescent="0.25">
      <c r="A674" s="3">
        <v>36</v>
      </c>
      <c r="B674" s="3" t="s">
        <v>232</v>
      </c>
      <c r="C674" s="3">
        <v>2257</v>
      </c>
      <c r="D674" s="3" t="s">
        <v>192</v>
      </c>
      <c r="E674" s="10">
        <v>1014.96659873083</v>
      </c>
      <c r="F674" s="11">
        <f>IF(ISNA(VLOOKUP($A674,ADMtotal,3,FALSE)),0,VLOOKUP($A674,ADMtotal,3,FALSE))</f>
        <v>16426.644477629106</v>
      </c>
      <c r="G674" s="12">
        <f>E674/F674</f>
        <v>6.1787822833389912E-2</v>
      </c>
    </row>
  </sheetData>
  <autoFilter ref="A8:G674">
    <sortState ref="A2:H667">
      <sortCondition ref="A1:A667"/>
    </sortState>
  </autoFilter>
  <mergeCells count="4">
    <mergeCell ref="A1:G1"/>
    <mergeCell ref="A2:G2"/>
    <mergeCell ref="A3:G3"/>
    <mergeCell ref="A5:G5"/>
  </mergeCell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Remediation_x0020_Date xmlns="00bba1a8-f851-453f-b3a6-6c6ee7478ea5" xsi:nil="true"/>
    <Estimated_x0020_Creation_x0020_Date xmlns="00bba1a8-f851-453f-b3a6-6c6ee7478ea5">2017-02-23T08:00:00+00:00</Estimated_x0020_Creation_x0020_Date>
    <Priority xmlns="00bba1a8-f851-453f-b3a6-6c6ee7478ea5">New</Priorit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8BCEBE699674D88480BAA2C97F3FF" ma:contentTypeVersion="6" ma:contentTypeDescription="Create a new document." ma:contentTypeScope="" ma:versionID="8393c6a6964c317d65320525715d2b34">
  <xsd:schema xmlns:xsd="http://www.w3.org/2001/XMLSchema" xmlns:xs="http://www.w3.org/2001/XMLSchema" xmlns:p="http://schemas.microsoft.com/office/2006/metadata/properties" xmlns:ns1="http://schemas.microsoft.com/sharepoint/v3" xmlns:ns2="00bba1a8-f851-453f-b3a6-6c6ee7478ea5" targetNamespace="http://schemas.microsoft.com/office/2006/metadata/properties" ma:root="true" ma:fieldsID="8581bd06422e15594743b1c7cc692edb" ns1:_="" ns2:_="">
    <xsd:import namespace="http://schemas.microsoft.com/sharepoint/v3"/>
    <xsd:import namespace="00bba1a8-f851-453f-b3a6-6c6ee7478ea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ba1a8-f851-453f-b3a6-6c6ee7478ea5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EAE23-EC53-4664-A3C1-EE14C3B57EC8}"/>
</file>

<file path=customXml/itemProps2.xml><?xml version="1.0" encoding="utf-8"?>
<ds:datastoreItem xmlns:ds="http://schemas.openxmlformats.org/officeDocument/2006/customXml" ds:itemID="{35C4A444-4DB9-44EB-9BFA-08905799F41A}"/>
</file>

<file path=customXml/itemProps3.xml><?xml version="1.0" encoding="utf-8"?>
<ds:datastoreItem xmlns:ds="http://schemas.openxmlformats.org/officeDocument/2006/customXml" ds:itemID="{C0A5C07A-8097-4AF8-9B45-49FCBB9BB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ADM by county lines</vt:lpstr>
      <vt:lpstr>ADMtotal</vt:lpstr>
    </vt:vector>
  </TitlesOfParts>
  <Company>Oregon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WILTFONG Michael - ODE</dc:creator>
  <cp:lastModifiedBy>WILTFONG Michael - ODE</cp:lastModifiedBy>
  <dcterms:created xsi:type="dcterms:W3CDTF">2017-02-10T21:20:16Z</dcterms:created>
  <dcterms:modified xsi:type="dcterms:W3CDTF">2017-02-23T23:36:41Z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0x0101002858BCEBE699674D88480BAA2C97F3FF</vt:lpwstr>
  </property>
</Properties>
</file>