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Blakesdata\Annual ELL Report\2019 Annual ELL Report\Comparison Tool\"/>
    </mc:Choice>
  </mc:AlternateContent>
  <workbookProtection workbookAlgorithmName="SHA-512" workbookHashValue="N9UfKbyNsqaZZv/Z1OmqZyzAsCtgTlFmAMNYqX4CqiDr7SYLdJYRFOOMtA2c4f5RY0PwZIn50Z3b50oNVsQZ9w==" workbookSaltValue="e6KoUZMWcxXVuwAXm/Xbzg==" workbookSpinCount="100000" lockStructure="1"/>
  <bookViews>
    <workbookView xWindow="0" yWindow="0" windowWidth="19200" windowHeight="10860"/>
  </bookViews>
  <sheets>
    <sheet name="ComparisonTool" sheetId="1" r:id="rId1"/>
    <sheet name="DropdownList" sheetId="6" state="hidden" r:id="rId2"/>
    <sheet name="Rpt1" sheetId="2" state="hidden" r:id="rId3"/>
    <sheet name="Rpt3" sheetId="4" state="hidden" r:id="rId4"/>
    <sheet name="Rpt4" sheetId="5" state="hidden" r:id="rId5"/>
    <sheet name="Rpt5" sheetId="7" state="hidden" r:id="rId6"/>
    <sheet name="Rpt6" sheetId="8" state="hidden" r:id="rId7"/>
    <sheet name="Rpt7" sheetId="9" state="hidden" r:id="rId8"/>
    <sheet name="Rpt8" sheetId="10" state="hidden" r:id="rId9"/>
    <sheet name="Rpt9" sheetId="11" state="hidden" r:id="rId10"/>
    <sheet name="Rpt11" sheetId="16" state="hidden" r:id="rId11"/>
    <sheet name="Rpt12" sheetId="17" state="hidden" r:id="rId12"/>
    <sheet name="Rpt13" sheetId="18" state="hidden" r:id="rId13"/>
    <sheet name="Rpt14" sheetId="12" state="hidden" r:id="rId14"/>
    <sheet name="Rpt15-16" sheetId="13" state="hidden" r:id="rId15"/>
    <sheet name="Rpt17" sheetId="14" state="hidden" r:id="rId16"/>
    <sheet name="Rpt18" sheetId="15" state="hidden" r:id="rId17"/>
    <sheet name="Rpt19" sheetId="19" state="hidden" r:id="rId18"/>
    <sheet name="Rpt20" sheetId="20" state="hidden" r:id="rId19"/>
    <sheet name="Rpt21" sheetId="21" state="hidden" r:id="rId20"/>
    <sheet name="Rpt22" sheetId="22" state="hidden" r:id="rId21"/>
    <sheet name="Rpt23" sheetId="23" state="hidden" r:id="rId22"/>
    <sheet name="Rpt24" sheetId="24" state="hidden" r:id="rId23"/>
  </sheets>
  <definedNames>
    <definedName name="_xlnm._FilterDatabase" localSheetId="11" hidden="1">'Rpt12'!$A$1:$P$1</definedName>
    <definedName name="_xlnm._FilterDatabase" localSheetId="16" hidden="1">'Rpt18'!$A$1:$D$198</definedName>
    <definedName name="_xlnm._FilterDatabase" localSheetId="3" hidden="1">'Rpt3'!#REF!</definedName>
    <definedName name="_xlnm._FilterDatabase" localSheetId="4" hidden="1">'Rpt4'!$D$1:$D$398</definedName>
    <definedName name="_Ref454453148" localSheetId="0">ComparisonTool!$E$28</definedName>
    <definedName name="NameCheck">OFFSET(DropdownList!$D$3,0,0,COUNT(DropdownList!C$3:C$198),1)</definedName>
    <definedName name="_xlnm.Print_Titles" localSheetId="0">ComparisonTool!$1:$3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D44" i="1"/>
  <c r="C45" i="1"/>
  <c r="D45" i="1"/>
  <c r="D46" i="1"/>
  <c r="D47" i="1"/>
  <c r="D48" i="1"/>
  <c r="D49" i="1"/>
  <c r="D50" i="1"/>
  <c r="D51" i="1"/>
  <c r="D52" i="1"/>
  <c r="D53" i="1"/>
  <c r="D54" i="1"/>
  <c r="D55" i="1"/>
  <c r="D56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K6" i="1"/>
  <c r="D34" i="1"/>
  <c r="D29" i="1"/>
  <c r="I6" i="1"/>
  <c r="G61" i="1"/>
  <c r="G67" i="1"/>
  <c r="D38" i="1"/>
  <c r="D71" i="1"/>
  <c r="D33" i="1"/>
  <c r="G45" i="1"/>
  <c r="G68" i="1"/>
  <c r="G69" i="1"/>
  <c r="G64" i="1"/>
  <c r="G62" i="1"/>
  <c r="G58" i="1"/>
  <c r="D32" i="1"/>
  <c r="G59" i="1"/>
  <c r="G44" i="1"/>
  <c r="D30" i="1"/>
  <c r="G66" i="1"/>
  <c r="D72" i="1"/>
  <c r="G47" i="1"/>
  <c r="G70" i="1"/>
  <c r="G51" i="1"/>
  <c r="G52" i="1"/>
  <c r="G55" i="1"/>
  <c r="D28" i="1"/>
  <c r="D35" i="1"/>
  <c r="G50" i="1"/>
  <c r="G53" i="1"/>
  <c r="D37" i="1"/>
  <c r="G49" i="1"/>
  <c r="G48" i="1"/>
  <c r="D31" i="1"/>
  <c r="G54" i="1"/>
  <c r="D41" i="1"/>
  <c r="G56" i="1"/>
  <c r="D39" i="1"/>
  <c r="G46" i="1"/>
  <c r="D40" i="1"/>
  <c r="D36" i="1"/>
  <c r="G60" i="1"/>
  <c r="G63" i="1"/>
  <c r="J6" i="1"/>
  <c r="G65" i="1"/>
  <c r="E1" i="1" l="1"/>
  <c r="D118" i="1"/>
  <c r="D111" i="1"/>
  <c r="D110" i="1"/>
  <c r="D112" i="1"/>
  <c r="G71" i="1"/>
  <c r="D107" i="1"/>
  <c r="D100" i="1"/>
  <c r="D94" i="1"/>
  <c r="D115" i="1"/>
  <c r="D114" i="1"/>
  <c r="D97" i="1"/>
  <c r="G29" i="1"/>
  <c r="G41" i="1"/>
  <c r="D96" i="1"/>
  <c r="G36" i="1"/>
  <c r="D109" i="1"/>
  <c r="D104" i="1"/>
  <c r="D102" i="1"/>
  <c r="G34" i="1"/>
  <c r="D120" i="1"/>
  <c r="D113" i="1"/>
  <c r="D91" i="1"/>
  <c r="D105" i="1"/>
  <c r="D92" i="1"/>
  <c r="G33" i="1"/>
  <c r="D119" i="1"/>
  <c r="G28" i="1"/>
  <c r="G72" i="1"/>
  <c r="D93" i="1"/>
  <c r="D101" i="1"/>
  <c r="G37" i="1"/>
  <c r="D98" i="1"/>
  <c r="D108" i="1"/>
  <c r="G32" i="1"/>
  <c r="D106" i="1"/>
  <c r="D99" i="1"/>
  <c r="G40" i="1"/>
  <c r="G30" i="1"/>
  <c r="G38" i="1"/>
  <c r="D103" i="1"/>
  <c r="D122" i="1"/>
  <c r="D90" i="1"/>
  <c r="D89" i="1"/>
  <c r="G31" i="1"/>
  <c r="D116" i="1"/>
  <c r="D95" i="1"/>
  <c r="G35" i="1"/>
  <c r="D117" i="1"/>
  <c r="D121" i="1"/>
  <c r="G39" i="1"/>
  <c r="H4" i="1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3" i="6"/>
  <c r="I4" i="1"/>
  <c r="J4" i="1"/>
  <c r="K4" i="1"/>
  <c r="G97" i="1"/>
  <c r="J62" i="1"/>
  <c r="I29" i="1"/>
  <c r="I64" i="1"/>
  <c r="I47" i="1"/>
  <c r="I38" i="1"/>
  <c r="I53" i="1"/>
  <c r="G118" i="1"/>
  <c r="K66" i="1"/>
  <c r="J55" i="1"/>
  <c r="I61" i="1"/>
  <c r="I33" i="1"/>
  <c r="I67" i="1"/>
  <c r="K60" i="1"/>
  <c r="H30" i="1"/>
  <c r="K68" i="1"/>
  <c r="I58" i="1"/>
  <c r="H41" i="1"/>
  <c r="K51" i="1"/>
  <c r="G96" i="1"/>
  <c r="J40" i="1"/>
  <c r="H68" i="1"/>
  <c r="G100" i="1"/>
  <c r="H64" i="1"/>
  <c r="H47" i="1"/>
  <c r="H63" i="1"/>
  <c r="J41" i="1"/>
  <c r="K39" i="1"/>
  <c r="H36" i="1"/>
  <c r="K40" i="1"/>
  <c r="J34" i="1"/>
  <c r="H40" i="1"/>
  <c r="I31" i="1"/>
  <c r="G110" i="1"/>
  <c r="H69" i="1"/>
  <c r="J46" i="1"/>
  <c r="I45" i="1"/>
  <c r="G103" i="1"/>
  <c r="H60" i="1"/>
  <c r="I48" i="1"/>
  <c r="H46" i="1"/>
  <c r="J35" i="1"/>
  <c r="H48" i="1"/>
  <c r="G109" i="1"/>
  <c r="J64" i="1"/>
  <c r="G107" i="1"/>
  <c r="K65" i="1"/>
  <c r="K33" i="1"/>
  <c r="H70" i="1"/>
  <c r="K28" i="1"/>
  <c r="J69" i="1"/>
  <c r="G105" i="1"/>
  <c r="I46" i="1"/>
  <c r="J71" i="1"/>
  <c r="H56" i="1"/>
  <c r="K64" i="1"/>
  <c r="K70" i="1"/>
  <c r="H31" i="1"/>
  <c r="K53" i="1"/>
  <c r="H35" i="1"/>
  <c r="I72" i="1"/>
  <c r="G91" i="1"/>
  <c r="J39" i="1"/>
  <c r="G111" i="1"/>
  <c r="H65" i="1"/>
  <c r="I66" i="1"/>
  <c r="J61" i="1"/>
  <c r="K50" i="1"/>
  <c r="J56" i="1"/>
  <c r="I63" i="1"/>
  <c r="K54" i="1"/>
  <c r="J37" i="1"/>
  <c r="K45" i="1"/>
  <c r="I36" i="1"/>
  <c r="G114" i="1"/>
  <c r="I56" i="1"/>
  <c r="H72" i="1"/>
  <c r="G113" i="1"/>
  <c r="K52" i="1"/>
  <c r="J53" i="1"/>
  <c r="J50" i="1"/>
  <c r="J32" i="1"/>
  <c r="G102" i="1"/>
  <c r="J44" i="1"/>
  <c r="I34" i="1"/>
  <c r="K48" i="1"/>
  <c r="I39" i="1"/>
  <c r="I32" i="1"/>
  <c r="I69" i="1"/>
  <c r="K34" i="1"/>
  <c r="J68" i="1"/>
  <c r="I41" i="1"/>
  <c r="K67" i="1"/>
  <c r="H58" i="1"/>
  <c r="J38" i="1"/>
  <c r="I54" i="1"/>
  <c r="K47" i="1"/>
  <c r="K36" i="1"/>
  <c r="G112" i="1"/>
  <c r="I52" i="1"/>
  <c r="G104" i="1"/>
  <c r="J52" i="1"/>
  <c r="I50" i="1"/>
  <c r="J48" i="1"/>
  <c r="H53" i="1"/>
  <c r="K46" i="1"/>
  <c r="G101" i="1"/>
  <c r="J36" i="1"/>
  <c r="K31" i="1"/>
  <c r="H49" i="1"/>
  <c r="J63" i="1"/>
  <c r="I37" i="1"/>
  <c r="H33" i="1"/>
  <c r="K71" i="1"/>
  <c r="K49" i="1"/>
  <c r="K55" i="1"/>
  <c r="J30" i="1"/>
  <c r="H51" i="1"/>
  <c r="J31" i="1"/>
  <c r="I49" i="1"/>
  <c r="H39" i="1"/>
  <c r="J66" i="1"/>
  <c r="I60" i="1"/>
  <c r="J65" i="1"/>
  <c r="K59" i="1"/>
  <c r="K44" i="1"/>
  <c r="J58" i="1"/>
  <c r="J28" i="1"/>
  <c r="J33" i="1"/>
  <c r="K69" i="1"/>
  <c r="H34" i="1"/>
  <c r="H44" i="1"/>
  <c r="K37" i="1"/>
  <c r="H50" i="1"/>
  <c r="J29" i="1"/>
  <c r="J60" i="1"/>
  <c r="I28" i="1"/>
  <c r="K30" i="1"/>
  <c r="K35" i="1"/>
  <c r="J72" i="1"/>
  <c r="K61" i="1"/>
  <c r="H62" i="1"/>
  <c r="H59" i="1"/>
  <c r="I62" i="1"/>
  <c r="H66" i="1"/>
  <c r="I65" i="1"/>
  <c r="I44" i="1"/>
  <c r="I59" i="1"/>
  <c r="K63" i="1"/>
  <c r="G89" i="1"/>
  <c r="K58" i="1"/>
  <c r="G95" i="1"/>
  <c r="K72" i="1"/>
  <c r="H55" i="1"/>
  <c r="I68" i="1"/>
  <c r="H54" i="1"/>
  <c r="H45" i="1"/>
  <c r="J67" i="1"/>
  <c r="I30" i="1"/>
  <c r="I70" i="1"/>
  <c r="I51" i="1"/>
  <c r="H37" i="1"/>
  <c r="K56" i="1"/>
  <c r="H52" i="1"/>
  <c r="K32" i="1"/>
  <c r="H61" i="1"/>
  <c r="I55" i="1"/>
  <c r="J70" i="1"/>
  <c r="H29" i="1"/>
  <c r="J51" i="1"/>
  <c r="H71" i="1"/>
  <c r="H38" i="1"/>
  <c r="J45" i="1"/>
  <c r="K62" i="1"/>
  <c r="J49" i="1"/>
  <c r="G122" i="1"/>
  <c r="H67" i="1"/>
  <c r="K29" i="1"/>
  <c r="J54" i="1"/>
  <c r="I71" i="1"/>
  <c r="I40" i="1"/>
  <c r="K41" i="1"/>
  <c r="J47" i="1"/>
  <c r="H28" i="1"/>
  <c r="H32" i="1"/>
  <c r="K38" i="1"/>
  <c r="I35" i="1"/>
  <c r="J59" i="1"/>
  <c r="D4" i="6" l="1"/>
  <c r="D11" i="6"/>
  <c r="D203" i="6"/>
  <c r="D191" i="6"/>
  <c r="D175" i="6"/>
  <c r="D159" i="6"/>
  <c r="D147" i="6"/>
  <c r="D135" i="6"/>
  <c r="D123" i="6"/>
  <c r="D111" i="6"/>
  <c r="D95" i="6"/>
  <c r="D79" i="6"/>
  <c r="D67" i="6"/>
  <c r="D55" i="6"/>
  <c r="D43" i="6"/>
  <c r="D15" i="6"/>
  <c r="D3" i="6"/>
  <c r="D202" i="6"/>
  <c r="D198" i="6"/>
  <c r="D194" i="6"/>
  <c r="D190" i="6"/>
  <c r="D186" i="6"/>
  <c r="D182" i="6"/>
  <c r="D178" i="6"/>
  <c r="D174" i="6"/>
  <c r="D170" i="6"/>
  <c r="D166" i="6"/>
  <c r="D162" i="6"/>
  <c r="D158" i="6"/>
  <c r="D154" i="6"/>
  <c r="D150" i="6"/>
  <c r="D146" i="6"/>
  <c r="D142" i="6"/>
  <c r="D138" i="6"/>
  <c r="D134" i="6"/>
  <c r="D130" i="6"/>
  <c r="D126" i="6"/>
  <c r="D122" i="6"/>
  <c r="D118" i="6"/>
  <c r="D114" i="6"/>
  <c r="D110" i="6"/>
  <c r="D106" i="6"/>
  <c r="D102" i="6"/>
  <c r="D98" i="6"/>
  <c r="D94" i="6"/>
  <c r="D90" i="6"/>
  <c r="D86" i="6"/>
  <c r="D82" i="6"/>
  <c r="D78" i="6"/>
  <c r="D74" i="6"/>
  <c r="D70" i="6"/>
  <c r="D66" i="6"/>
  <c r="D62" i="6"/>
  <c r="D58" i="6"/>
  <c r="D54" i="6"/>
  <c r="D50" i="6"/>
  <c r="D46" i="6"/>
  <c r="D42" i="6"/>
  <c r="D38" i="6"/>
  <c r="D34" i="6"/>
  <c r="D30" i="6"/>
  <c r="D26" i="6"/>
  <c r="D22" i="6"/>
  <c r="D18" i="6"/>
  <c r="D14" i="6"/>
  <c r="D10" i="6"/>
  <c r="D6" i="6"/>
  <c r="D199" i="6"/>
  <c r="D187" i="6"/>
  <c r="D179" i="6"/>
  <c r="D167" i="6"/>
  <c r="D155" i="6"/>
  <c r="D143" i="6"/>
  <c r="D131" i="6"/>
  <c r="D119" i="6"/>
  <c r="D107" i="6"/>
  <c r="D99" i="6"/>
  <c r="D87" i="6"/>
  <c r="D75" i="6"/>
  <c r="D63" i="6"/>
  <c r="D51" i="6"/>
  <c r="D39" i="6"/>
  <c r="D31" i="6"/>
  <c r="D27" i="6"/>
  <c r="D23" i="6"/>
  <c r="D19" i="6"/>
  <c r="D7" i="6"/>
  <c r="D205" i="6"/>
  <c r="D201" i="6"/>
  <c r="D197" i="6"/>
  <c r="D193" i="6"/>
  <c r="D189" i="6"/>
  <c r="D185" i="6"/>
  <c r="D181" i="6"/>
  <c r="D177" i="6"/>
  <c r="D173" i="6"/>
  <c r="D169" i="6"/>
  <c r="D165" i="6"/>
  <c r="D161" i="6"/>
  <c r="D157" i="6"/>
  <c r="D153" i="6"/>
  <c r="D149" i="6"/>
  <c r="D145" i="6"/>
  <c r="D141" i="6"/>
  <c r="D137" i="6"/>
  <c r="D133" i="6"/>
  <c r="D129" i="6"/>
  <c r="D125" i="6"/>
  <c r="D121" i="6"/>
  <c r="D117" i="6"/>
  <c r="D113" i="6"/>
  <c r="D109" i="6"/>
  <c r="D105" i="6"/>
  <c r="D101" i="6"/>
  <c r="D97" i="6"/>
  <c r="D93" i="6"/>
  <c r="D89" i="6"/>
  <c r="D85" i="6"/>
  <c r="D81" i="6"/>
  <c r="D77" i="6"/>
  <c r="D73" i="6"/>
  <c r="D69" i="6"/>
  <c r="D65" i="6"/>
  <c r="D61" i="6"/>
  <c r="D57" i="6"/>
  <c r="D53" i="6"/>
  <c r="D49" i="6"/>
  <c r="D45" i="6"/>
  <c r="D41" i="6"/>
  <c r="D37" i="6"/>
  <c r="D33" i="6"/>
  <c r="D29" i="6"/>
  <c r="D25" i="6"/>
  <c r="D21" i="6"/>
  <c r="D17" i="6"/>
  <c r="D13" i="6"/>
  <c r="D9" i="6"/>
  <c r="D5" i="6"/>
  <c r="D195" i="6"/>
  <c r="D183" i="6"/>
  <c r="D171" i="6"/>
  <c r="D163" i="6"/>
  <c r="D151" i="6"/>
  <c r="D139" i="6"/>
  <c r="D127" i="6"/>
  <c r="D115" i="6"/>
  <c r="D103" i="6"/>
  <c r="D91" i="6"/>
  <c r="D83" i="6"/>
  <c r="D71" i="6"/>
  <c r="D59" i="6"/>
  <c r="D47" i="6"/>
  <c r="D35" i="6"/>
  <c r="D204" i="6"/>
  <c r="D200" i="6"/>
  <c r="D196" i="6"/>
  <c r="D192" i="6"/>
  <c r="D188" i="6"/>
  <c r="D184" i="6"/>
  <c r="D180" i="6"/>
  <c r="D176" i="6"/>
  <c r="D172" i="6"/>
  <c r="D168" i="6"/>
  <c r="D164" i="6"/>
  <c r="D160" i="6"/>
  <c r="D156" i="6"/>
  <c r="D152" i="6"/>
  <c r="D148" i="6"/>
  <c r="D144" i="6"/>
  <c r="D140" i="6"/>
  <c r="D136" i="6"/>
  <c r="D132" i="6"/>
  <c r="D128" i="6"/>
  <c r="D124" i="6"/>
  <c r="D120" i="6"/>
  <c r="D116" i="6"/>
  <c r="D112" i="6"/>
  <c r="D108" i="6"/>
  <c r="D104" i="6"/>
  <c r="D100" i="6"/>
  <c r="D96" i="6"/>
  <c r="D92" i="6"/>
  <c r="D88" i="6"/>
  <c r="D84" i="6"/>
  <c r="D80" i="6"/>
  <c r="D76" i="6"/>
  <c r="D72" i="6"/>
  <c r="D68" i="6"/>
  <c r="D64" i="6"/>
  <c r="D60" i="6"/>
  <c r="D56" i="6"/>
  <c r="D52" i="6"/>
  <c r="D48" i="6"/>
  <c r="D44" i="6"/>
  <c r="D40" i="6"/>
  <c r="D36" i="6"/>
  <c r="D32" i="6"/>
  <c r="D28" i="6"/>
  <c r="D24" i="6"/>
  <c r="D20" i="6"/>
  <c r="D16" i="6"/>
  <c r="D12" i="6"/>
  <c r="D8" i="6"/>
  <c r="J23" i="1"/>
  <c r="I24" i="1"/>
  <c r="H92" i="1"/>
  <c r="I80" i="1"/>
  <c r="J84" i="1"/>
  <c r="G119" i="1"/>
  <c r="D82" i="1"/>
  <c r="I13" i="1"/>
  <c r="K115" i="1"/>
  <c r="G121" i="1"/>
  <c r="J19" i="1"/>
  <c r="J109" i="1"/>
  <c r="G94" i="1"/>
  <c r="H89" i="1"/>
  <c r="I91" i="1"/>
  <c r="I7" i="1"/>
  <c r="J24" i="1"/>
  <c r="D84" i="1"/>
  <c r="J83" i="1"/>
  <c r="H109" i="1"/>
  <c r="D78" i="1"/>
  <c r="K75" i="1"/>
  <c r="D13" i="1"/>
  <c r="H110" i="1"/>
  <c r="J90" i="1"/>
  <c r="H118" i="1"/>
  <c r="I18" i="1"/>
  <c r="K110" i="1"/>
  <c r="J111" i="1"/>
  <c r="K13" i="1"/>
  <c r="K20" i="1"/>
  <c r="K21" i="1"/>
  <c r="J75" i="1"/>
  <c r="K83" i="1"/>
  <c r="H103" i="1"/>
  <c r="K118" i="1"/>
  <c r="J120" i="1"/>
  <c r="J17" i="1"/>
  <c r="H104" i="1"/>
  <c r="I103" i="1"/>
  <c r="J100" i="1"/>
  <c r="H112" i="1"/>
  <c r="K94" i="1"/>
  <c r="J122" i="1"/>
  <c r="D17" i="1"/>
  <c r="K80" i="1"/>
  <c r="J102" i="1"/>
  <c r="D19" i="1"/>
  <c r="D20" i="1"/>
  <c r="J119" i="1"/>
  <c r="G20" i="1"/>
  <c r="I92" i="1"/>
  <c r="J118" i="1"/>
  <c r="K7" i="1"/>
  <c r="I113" i="1"/>
  <c r="K120" i="1"/>
  <c r="H114" i="1"/>
  <c r="K18" i="1"/>
  <c r="G99" i="1"/>
  <c r="I86" i="1"/>
  <c r="I17" i="1"/>
  <c r="I115" i="1"/>
  <c r="J18" i="1"/>
  <c r="I118" i="1"/>
  <c r="J116" i="1"/>
  <c r="K107" i="1"/>
  <c r="K77" i="1"/>
  <c r="K78" i="1"/>
  <c r="J92" i="1"/>
  <c r="D27" i="1"/>
  <c r="J110" i="1"/>
  <c r="J85" i="1"/>
  <c r="K121" i="1"/>
  <c r="I105" i="1"/>
  <c r="G17" i="1"/>
  <c r="D7" i="1"/>
  <c r="I82" i="1"/>
  <c r="K24" i="1"/>
  <c r="K22" i="1"/>
  <c r="K101" i="1"/>
  <c r="D76" i="1"/>
  <c r="I12" i="1"/>
  <c r="K97" i="1"/>
  <c r="H117" i="1"/>
  <c r="K90" i="1"/>
  <c r="J108" i="1"/>
  <c r="K76" i="1"/>
  <c r="I87" i="1"/>
  <c r="K81" i="1"/>
  <c r="J81" i="1"/>
  <c r="K114" i="1"/>
  <c r="I20" i="1"/>
  <c r="G120" i="1"/>
  <c r="K109" i="1"/>
  <c r="D75" i="1"/>
  <c r="J86" i="1"/>
  <c r="H119" i="1"/>
  <c r="H106" i="1"/>
  <c r="I8" i="1"/>
  <c r="H95" i="1"/>
  <c r="I96" i="1"/>
  <c r="K25" i="1"/>
  <c r="K95" i="1"/>
  <c r="K105" i="1"/>
  <c r="D86" i="1"/>
  <c r="H120" i="1"/>
  <c r="I107" i="1"/>
  <c r="I93" i="1"/>
  <c r="I90" i="1"/>
  <c r="J97" i="1"/>
  <c r="H90" i="1"/>
  <c r="J99" i="1"/>
  <c r="D74" i="1"/>
  <c r="H13" i="1"/>
  <c r="I101" i="1"/>
  <c r="J96" i="1"/>
  <c r="D26" i="1"/>
  <c r="H26" i="1" s="1"/>
  <c r="K117" i="1"/>
  <c r="K74" i="1"/>
  <c r="J103" i="1"/>
  <c r="G13" i="1"/>
  <c r="D23" i="1"/>
  <c r="H23" i="1" s="1"/>
  <c r="D79" i="1"/>
  <c r="G79" i="1" s="1"/>
  <c r="K92" i="1"/>
  <c r="G98" i="1"/>
  <c r="J101" i="1"/>
  <c r="I104" i="1"/>
  <c r="K11" i="1"/>
  <c r="H98" i="1"/>
  <c r="K23" i="1"/>
  <c r="H108" i="1"/>
  <c r="K96" i="1"/>
  <c r="H86" i="1"/>
  <c r="H101" i="1"/>
  <c r="H96" i="1"/>
  <c r="I83" i="1"/>
  <c r="K103" i="1"/>
  <c r="J11" i="1"/>
  <c r="J13" i="1"/>
  <c r="H7" i="1"/>
  <c r="I114" i="1"/>
  <c r="I95" i="1"/>
  <c r="J16" i="1"/>
  <c r="I116" i="1"/>
  <c r="J79" i="1"/>
  <c r="I21" i="1"/>
  <c r="I122" i="1"/>
  <c r="G7" i="1"/>
  <c r="K87" i="1"/>
  <c r="G93" i="1"/>
  <c r="J20" i="1"/>
  <c r="G106" i="1"/>
  <c r="D12" i="1"/>
  <c r="I89" i="1"/>
  <c r="J106" i="1"/>
  <c r="K26" i="1"/>
  <c r="I76" i="1"/>
  <c r="D6" i="1"/>
  <c r="H6" i="1" s="1"/>
  <c r="J8" i="1"/>
  <c r="I79" i="1"/>
  <c r="H102" i="1"/>
  <c r="H121" i="1"/>
  <c r="H82" i="1"/>
  <c r="D11" i="1"/>
  <c r="G90" i="1"/>
  <c r="J87" i="1"/>
  <c r="I94" i="1"/>
  <c r="D83" i="1"/>
  <c r="G92" i="1"/>
  <c r="G11" i="1"/>
  <c r="K16" i="1"/>
  <c r="I111" i="1"/>
  <c r="H19" i="1"/>
  <c r="K86" i="1"/>
  <c r="H12" i="1"/>
  <c r="I19" i="1"/>
  <c r="I121" i="1"/>
  <c r="I26" i="1"/>
  <c r="J121" i="1"/>
  <c r="I99" i="1"/>
  <c r="J74" i="1"/>
  <c r="K91" i="1"/>
  <c r="H122" i="1"/>
  <c r="J114" i="1"/>
  <c r="D85" i="1"/>
  <c r="H85" i="1" s="1"/>
  <c r="K85" i="1"/>
  <c r="J80" i="1"/>
  <c r="H93" i="1"/>
  <c r="J105" i="1"/>
  <c r="K99" i="1"/>
  <c r="K10" i="1"/>
  <c r="J117" i="1"/>
  <c r="J7" i="1"/>
  <c r="H107" i="1"/>
  <c r="K111" i="1"/>
  <c r="J21" i="1"/>
  <c r="J25" i="1"/>
  <c r="I11" i="1"/>
  <c r="J95" i="1"/>
  <c r="I106" i="1"/>
  <c r="J26" i="1"/>
  <c r="K98" i="1"/>
  <c r="K113" i="1"/>
  <c r="H99" i="1"/>
  <c r="J78" i="1"/>
  <c r="H94" i="1"/>
  <c r="I119" i="1"/>
  <c r="H115" i="1"/>
  <c r="D77" i="1"/>
  <c r="G77" i="1" s="1"/>
  <c r="H111" i="1"/>
  <c r="D8" i="1"/>
  <c r="J113" i="1"/>
  <c r="K102" i="1"/>
  <c r="H74" i="1"/>
  <c r="H77" i="1"/>
  <c r="K104" i="1"/>
  <c r="J77" i="1"/>
  <c r="K112" i="1"/>
  <c r="I22" i="1"/>
  <c r="I112" i="1"/>
  <c r="I77" i="1"/>
  <c r="G82" i="1"/>
  <c r="I74" i="1"/>
  <c r="J112" i="1"/>
  <c r="D22" i="1"/>
  <c r="H22" i="1" s="1"/>
  <c r="K100" i="1"/>
  <c r="D87" i="1"/>
  <c r="K108" i="1"/>
  <c r="J12" i="1"/>
  <c r="I117" i="1"/>
  <c r="G117" i="1"/>
  <c r="I120" i="1"/>
  <c r="K17" i="1"/>
  <c r="J104" i="1"/>
  <c r="K89" i="1"/>
  <c r="H97" i="1"/>
  <c r="K12" i="1"/>
  <c r="I108" i="1"/>
  <c r="K19" i="1"/>
  <c r="I81" i="1"/>
  <c r="H20" i="1"/>
  <c r="G85" i="1"/>
  <c r="I16" i="1"/>
  <c r="H87" i="1"/>
  <c r="D24" i="1"/>
  <c r="H24" i="1" s="1"/>
  <c r="J98" i="1"/>
  <c r="D80" i="1"/>
  <c r="G80" i="1" s="1"/>
  <c r="J82" i="1"/>
  <c r="K93" i="1"/>
  <c r="K79" i="1"/>
  <c r="J93" i="1"/>
  <c r="J27" i="1"/>
  <c r="D18" i="1"/>
  <c r="I85" i="1"/>
  <c r="G116" i="1"/>
  <c r="I98" i="1"/>
  <c r="I27" i="1"/>
  <c r="H91" i="1"/>
  <c r="D81" i="1"/>
  <c r="I23" i="1"/>
  <c r="H78" i="1"/>
  <c r="G108" i="1"/>
  <c r="J107" i="1"/>
  <c r="K8" i="1"/>
  <c r="J115" i="1"/>
  <c r="D10" i="1"/>
  <c r="H10" i="1" s="1"/>
  <c r="G26" i="1"/>
  <c r="H83" i="1"/>
  <c r="G115" i="1"/>
  <c r="I100" i="1"/>
  <c r="K116" i="1"/>
  <c r="J22" i="1"/>
  <c r="H75" i="1"/>
  <c r="J89" i="1"/>
  <c r="H76" i="1"/>
  <c r="G27" i="1"/>
  <c r="H100" i="1"/>
  <c r="D21" i="1"/>
  <c r="I78" i="1"/>
  <c r="K122" i="1"/>
  <c r="K119" i="1"/>
  <c r="J10" i="1"/>
  <c r="H105" i="1"/>
  <c r="K82" i="1"/>
  <c r="I97" i="1"/>
  <c r="I110" i="1"/>
  <c r="J76" i="1"/>
  <c r="K106" i="1"/>
  <c r="I10" i="1"/>
  <c r="H113" i="1"/>
  <c r="D25" i="1"/>
  <c r="G25" i="1" s="1"/>
  <c r="J94" i="1"/>
  <c r="H116" i="1"/>
  <c r="K27" i="1"/>
  <c r="I102" i="1"/>
  <c r="I84" i="1"/>
  <c r="I25" i="1"/>
  <c r="D16" i="1"/>
  <c r="H16" i="1" s="1"/>
  <c r="I109" i="1"/>
  <c r="K84" i="1"/>
  <c r="G6" i="1"/>
  <c r="I75" i="1"/>
  <c r="J91" i="1"/>
  <c r="H8" i="1"/>
  <c r="G8" i="1"/>
  <c r="H81" i="1"/>
  <c r="G81" i="1"/>
  <c r="H21" i="1"/>
  <c r="G21" i="1"/>
  <c r="G15" i="1" l="1"/>
  <c r="G16" i="1"/>
  <c r="G75" i="1"/>
  <c r="H80" i="1"/>
  <c r="G19" i="1"/>
  <c r="H17" i="1"/>
  <c r="H18" i="1"/>
  <c r="G87" i="1"/>
  <c r="G18" i="1"/>
  <c r="H11" i="1"/>
  <c r="G10" i="1"/>
  <c r="G78" i="1"/>
  <c r="H79" i="1"/>
  <c r="H84" i="1"/>
  <c r="G76" i="1"/>
  <c r="H25" i="1"/>
  <c r="H27" i="1"/>
  <c r="G22" i="1"/>
  <c r="G83" i="1"/>
  <c r="G74" i="1"/>
  <c r="G86" i="1"/>
  <c r="G84" i="1"/>
  <c r="G24" i="1"/>
  <c r="G23" i="1"/>
  <c r="G12" i="1"/>
  <c r="K14" i="1" l="1"/>
  <c r="J15" i="1"/>
  <c r="H14" i="1"/>
  <c r="J14" i="1"/>
  <c r="I15" i="1"/>
  <c r="I14" i="1"/>
  <c r="G14" i="1"/>
  <c r="K15" i="1"/>
  <c r="H15" i="1"/>
</calcChain>
</file>

<file path=xl/sharedStrings.xml><?xml version="1.0" encoding="utf-8"?>
<sst xmlns="http://schemas.openxmlformats.org/spreadsheetml/2006/main" count="13691" uniqueCount="365">
  <si>
    <t>DistrictID</t>
  </si>
  <si>
    <t>DistrictName</t>
  </si>
  <si>
    <t>ELL Formula Revenues</t>
  </si>
  <si>
    <t>Total ELL General Fund Expenditures</t>
  </si>
  <si>
    <t>Ratio of Expenditures to Revenues</t>
  </si>
  <si>
    <t>State of Oregon</t>
  </si>
  <si>
    <t>Adel SD 21</t>
  </si>
  <si>
    <t>*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</si>
  <si>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</si>
  <si>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</si>
  <si>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</si>
  <si>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</si>
  <si>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</si>
  <si>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</si>
  <si>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</si>
  <si>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</si>
  <si>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</si>
  <si>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</si>
  <si>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</si>
  <si>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</si>
  <si>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</si>
  <si>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</si>
  <si>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</si>
  <si>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</si>
  <si>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</si>
  <si>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</si>
  <si>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</si>
  <si>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</si>
  <si>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</si>
  <si>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</si>
  <si>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</si>
  <si>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</si>
  <si>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</si>
  <si>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</si>
  <si>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</si>
  <si>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</si>
  <si>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</si>
  <si>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</si>
  <si>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</si>
  <si>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</si>
  <si>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</si>
  <si>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</si>
  <si>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</si>
  <si>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</si>
  <si>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</si>
  <si>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</si>
  <si>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</si>
  <si>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</si>
  <si>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</si>
  <si>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</si>
  <si>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</si>
  <si>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</si>
  <si>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</si>
  <si>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</si>
  <si>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</si>
  <si>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</si>
  <si>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</si>
  <si>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</si>
  <si>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</si>
  <si>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</si>
  <si>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</si>
  <si>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</si>
  <si>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</si>
  <si>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</si>
  <si>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</si>
  <si>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</si>
  <si>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</si>
  <si>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</si>
  <si>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</si>
  <si>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</si>
  <si>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</si>
  <si>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</si>
  <si>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</si>
  <si>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</si>
  <si>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</si>
  <si>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</si>
  <si>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</si>
  <si>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</si>
  <si>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</si>
  <si>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</si>
  <si>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</si>
  <si>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</si>
  <si>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</si>
  <si>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</si>
  <si>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</si>
  <si>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</si>
  <si>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</si>
  <si>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</si>
  <si>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</si>
  <si>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</si>
  <si>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</si>
  <si>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</si>
  <si>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</si>
  <si>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</si>
  <si>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</si>
  <si>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</si>
  <si>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</si>
  <si>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</si>
  <si>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</si>
  <si>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</si>
  <si>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</si>
  <si>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</si>
  <si>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</si>
  <si>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</si>
  <si>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</si>
  <si>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</si>
  <si>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 County SD</t>
  </si>
  <si>
    <t>Long Creek SD 17</t>
  </si>
  <si>
    <t>Lowell SD 71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</si>
  <si>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</si>
  <si>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</si>
  <si>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</si>
  <si>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</si>
  <si>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</si>
  <si>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</si>
  <si>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</si>
  <si>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</si>
  <si>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</si>
  <si>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</si>
  <si>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</si>
  <si>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</si>
  <si>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</si>
  <si>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</si>
  <si>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</si>
  <si>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</si>
  <si>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</si>
  <si>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</si>
  <si>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</si>
  <si>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</si>
  <si>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</si>
  <si>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</si>
  <si>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</si>
  <si>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</si>
  <si>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</si>
  <si>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</si>
  <si>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</si>
  <si>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</si>
  <si>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</si>
  <si>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</si>
  <si>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</si>
  <si>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</si>
  <si>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</si>
  <si>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</si>
  <si>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</si>
  <si>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</si>
  <si>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</si>
  <si>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</si>
  <si>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</si>
  <si>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</si>
  <si>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</si>
  <si>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</si>
  <si>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</si>
  <si>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</si>
  <si>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</si>
  <si>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</si>
  <si>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</si>
  <si>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</si>
  <si>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</si>
  <si>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</si>
  <si>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</si>
  <si>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</si>
  <si>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</si>
  <si>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</si>
  <si>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</si>
  <si>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</si>
  <si>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</si>
  <si>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</si>
  <si>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</si>
  <si>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</si>
  <si>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</si>
  <si>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</si>
  <si>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</si>
  <si>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</si>
  <si>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</si>
  <si>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</si>
  <si>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</si>
  <si>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</si>
  <si>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</si>
  <si>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</si>
  <si>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</si>
  <si>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</si>
  <si>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</si>
  <si>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</si>
  <si>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</si>
  <si>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</si>
  <si>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</si>
  <si>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</si>
  <si>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</si>
  <si>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</si>
  <si>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</si>
  <si>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</si>
  <si>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</si>
  <si>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</si>
  <si>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</si>
  <si>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</si>
  <si>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</si>
  <si>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</si>
  <si>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</si>
  <si>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</si>
  <si>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</si>
  <si>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</si>
  <si>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 Carlton SD 1</t>
  </si>
  <si>
    <t>Yoncalla SD 32</t>
  </si>
  <si>
    <t>District ID</t>
  </si>
  <si>
    <t>District Name</t>
  </si>
  <si>
    <t>Current ELL Count</t>
  </si>
  <si>
    <t>Former ELL Count</t>
  </si>
  <si>
    <t>Klamath Falls City Schools</t>
  </si>
  <si>
    <t>State Level</t>
  </si>
  <si>
    <t>District</t>
  </si>
  <si>
    <t>Comparison District 1</t>
  </si>
  <si>
    <t>Comparison District 2</t>
  </si>
  <si>
    <t>Comparison District 3</t>
  </si>
  <si>
    <t>NameCheck</t>
  </si>
  <si>
    <t>LookupSheet</t>
  </si>
  <si>
    <t>LookupRange</t>
  </si>
  <si>
    <t>LookupColumn</t>
  </si>
  <si>
    <t>LookupRow</t>
  </si>
  <si>
    <t>$A$1:$E$1</t>
  </si>
  <si>
    <t>$A$1:$F$1</t>
  </si>
  <si>
    <t>$A$1:$D$1</t>
  </si>
  <si>
    <t>'Rpt1'!</t>
  </si>
  <si>
    <t>'Rpt3'!</t>
  </si>
  <si>
    <t>$A$1:$F$198</t>
  </si>
  <si>
    <t>Measure</t>
  </si>
  <si>
    <t>'Rpt4'!</t>
  </si>
  <si>
    <t>&lt; 5.00%</t>
  </si>
  <si>
    <t>'Rpt5'!</t>
  </si>
  <si>
    <t>Percent of Oregon Current ELLs</t>
  </si>
  <si>
    <t>Percent of Oregon Former ELLs</t>
  </si>
  <si>
    <t>&lt;5%</t>
  </si>
  <si>
    <t>'Rpt6'!</t>
  </si>
  <si>
    <t>'Rpt7'!</t>
  </si>
  <si>
    <t>Count</t>
  </si>
  <si>
    <t>Measure Units</t>
  </si>
  <si>
    <t>Current ELLs</t>
  </si>
  <si>
    <t>Former ELLs</t>
  </si>
  <si>
    <t>'Rpt8'!</t>
  </si>
  <si>
    <t>$</t>
  </si>
  <si>
    <t>%</t>
  </si>
  <si>
    <t xml:space="preserve">Count </t>
  </si>
  <si>
    <t>'Rpt9'!</t>
  </si>
  <si>
    <t>Writing</t>
  </si>
  <si>
    <t>Reading</t>
  </si>
  <si>
    <t>Listening</t>
  </si>
  <si>
    <t>Speaking</t>
  </si>
  <si>
    <t>Percentile</t>
  </si>
  <si>
    <t>'Rpt11'!</t>
  </si>
  <si>
    <t>$A$1:$E$198</t>
  </si>
  <si>
    <t>$A$1:$D$198</t>
  </si>
  <si>
    <t>Current ELL Math</t>
  </si>
  <si>
    <t>Former ELL Math</t>
  </si>
  <si>
    <t>Current ELL ELA</t>
  </si>
  <si>
    <t>Former ELL ELA</t>
  </si>
  <si>
    <t xml:space="preserve">Current ELL Median growth </t>
  </si>
  <si>
    <t xml:space="preserve">Former ELL Median growth </t>
  </si>
  <si>
    <t>'Rpt12'!</t>
  </si>
  <si>
    <t>$A$1:$H$198</t>
  </si>
  <si>
    <t>$A$1:$H$1</t>
  </si>
  <si>
    <t>--</t>
  </si>
  <si>
    <t>'Rpt14'!</t>
  </si>
  <si>
    <t>Report Section</t>
  </si>
  <si>
    <t>Section 1: State School Fund Formula Revenues and General Fund Expenditures for ELLs</t>
  </si>
  <si>
    <t>Section 4: Economically Disadvantaged ELLs</t>
  </si>
  <si>
    <t>Section 3: Number of ELLs</t>
  </si>
  <si>
    <t>Section 5: Mobile ELLs</t>
  </si>
  <si>
    <t>Section 6: Homeless ELLs</t>
  </si>
  <si>
    <t>Section 8: Recent Arriver ELLs</t>
  </si>
  <si>
    <t>Section 9: Small Area Income and Poverty Estimates (SAIPE)</t>
  </si>
  <si>
    <t>Percent of Children in Poverty (ages 5-17)</t>
  </si>
  <si>
    <t>Number of Children in Poverty (ages 5-17)</t>
  </si>
  <si>
    <t>NOTE: This row calculated in worksheet.</t>
  </si>
  <si>
    <t>Malheur County SD 51</t>
  </si>
  <si>
    <t>KG</t>
  </si>
  <si>
    <t>$A$1:$P$198</t>
  </si>
  <si>
    <t>$A$1:$P$1</t>
  </si>
  <si>
    <t>Years</t>
  </si>
  <si>
    <t>K-12</t>
  </si>
  <si>
    <t>Current ELL</t>
  </si>
  <si>
    <t>Non-ELL</t>
  </si>
  <si>
    <t>Percent of Students who were Current ELLs</t>
  </si>
  <si>
    <t>Percent of Students who were Former ELLs</t>
  </si>
  <si>
    <t>Current ELLs who were Economically Disadvantaged</t>
  </si>
  <si>
    <t>Former ELLs who were Economically Disadvantaged</t>
  </si>
  <si>
    <t>Current ELLs who were Mobile Students</t>
  </si>
  <si>
    <t>Current ELLs who were Homeless</t>
  </si>
  <si>
    <t>Former ELLs who were Homeless</t>
  </si>
  <si>
    <t>Current ELLs who were Migrant Students</t>
  </si>
  <si>
    <t>Former ELLs who were Migrant Students</t>
  </si>
  <si>
    <t>Current ELLs who were Recent Arrivers</t>
  </si>
  <si>
    <t>Former ELLs who were Recent  Arrivers</t>
  </si>
  <si>
    <t>Former ELLs who were Mobile Students</t>
  </si>
  <si>
    <t>ELL?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</si>
  <si>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</si>
  <si>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</si>
  <si>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</si>
  <si>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</si>
  <si>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</si>
  <si>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</si>
  <si>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</si>
  <si>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</si>
  <si>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</si>
  <si>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</si>
  <si>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</si>
  <si>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</si>
  <si>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'Rpt17'!</t>
  </si>
  <si>
    <t>Percent Current ELL Identified as SWD</t>
  </si>
  <si>
    <t>Percent Former ELL Identified as SWD</t>
  </si>
  <si>
    <t>'Rpt18'!</t>
  </si>
  <si>
    <t>'Rpt19'!</t>
  </si>
  <si>
    <t>$A$1:$O$1</t>
  </si>
  <si>
    <t>$A$1:$O$198</t>
  </si>
  <si>
    <t>Section 19: English Language Learners by Grade</t>
  </si>
  <si>
    <t>'Rpt20'!</t>
  </si>
  <si>
    <t>Section 20: Percent of English Language Learners Who Exit by Grade</t>
  </si>
  <si>
    <t>Percent of Former ELLs Not Chronically Absent</t>
  </si>
  <si>
    <t>Percent of Current ELLs Not Chronically Absent</t>
  </si>
  <si>
    <t>'Rpt21'!</t>
  </si>
  <si>
    <t>Section 21: Not Chronically Absent English Language Learners</t>
  </si>
  <si>
    <t xml:space="preserve">Percent of Current ELLs designated as Freshman On-Track </t>
  </si>
  <si>
    <t xml:space="preserve">Percent of Former ELLs designated as Freshman On-Track </t>
  </si>
  <si>
    <t>Section 22: Percent of ELLs meeting Freshman On-Track Criteria</t>
  </si>
  <si>
    <t>'Rpt22'!</t>
  </si>
  <si>
    <t>Current ELL Dropout Rate</t>
  </si>
  <si>
    <t>Former ELL Dropout Rate</t>
  </si>
  <si>
    <t>'Rpt23'!</t>
  </si>
  <si>
    <t>Section 23: Dropout Rates for English Language Learners</t>
  </si>
  <si>
    <t>Percent Current ELL Disciplined</t>
  </si>
  <si>
    <t>Percent Former ELL Disciplined</t>
  </si>
  <si>
    <t>'Rpt24'!</t>
  </si>
  <si>
    <t>Section 24: English Language Learners with Discipline Incidents</t>
  </si>
  <si>
    <t>Part A: Financial Data</t>
  </si>
  <si>
    <t>Section 11: Average Number of Years Students Have Been Enrolled as an ELL (by grade and K-12)</t>
  </si>
  <si>
    <t>Section 12: Average Number of Years ELLs are Enrolled in a School</t>
  </si>
  <si>
    <t>Section 13: English Language Learners Identified as Students with a Disability</t>
  </si>
  <si>
    <t>Section 14: Growth on the English Language Proficiency Assessment for the 21st Century (ELPA 21)</t>
  </si>
  <si>
    <t>Section 15: Median Mathematics Growth Percentile, 6th-8th Grade</t>
  </si>
  <si>
    <t>Section 16: Percent of English Language Learners Meeting Achievement Standards, 6th-8th Grade</t>
  </si>
  <si>
    <t>Section 17: 5-Year Cohort Graduation Rate</t>
  </si>
  <si>
    <t>Section 18: Post-Secondary Enrollment</t>
  </si>
  <si>
    <t>'Rpt13'!</t>
  </si>
  <si>
    <t>'Rpt15-16'!</t>
  </si>
  <si>
    <t>Part B: Demographics of Students Eligible for and Enrolled in English Language Learner Programs</t>
  </si>
  <si>
    <t xml:space="preserve">Part C: Student Achievement </t>
  </si>
  <si>
    <t xml:space="preserve">Part D: Other Information on English Language Learner Students </t>
  </si>
  <si>
    <t>Part B: Demographics of Students Eligible for and Enrolled in English Language Learner Programs (cont.)</t>
  </si>
  <si>
    <t>Section 7: Migrant ELLs</t>
  </si>
  <si>
    <t>Click empty cells to select districts from drop down menus in cells H3, I3, J3 &amp; K3</t>
  </si>
  <si>
    <t>2017-18</t>
  </si>
  <si>
    <t xml:space="preserve">State of Oregon </t>
  </si>
  <si>
    <t>Clackamas ESD</t>
  </si>
  <si>
    <t>Douglas ESD</t>
  </si>
  <si>
    <t>High Desert ESD</t>
  </si>
  <si>
    <t>InterMountain ESD</t>
  </si>
  <si>
    <t>Lane ESD</t>
  </si>
  <si>
    <t>Linn Benton Lincoln ESD</t>
  </si>
  <si>
    <t>Multnomah ESD</t>
  </si>
  <si>
    <t>Northwest Regional ESD</t>
  </si>
  <si>
    <t>ODE JDEP District</t>
  </si>
  <si>
    <t>ODE YCEP District</t>
  </si>
  <si>
    <t>Oregon Department of Education</t>
  </si>
  <si>
    <t>Southern Oregon ESD</t>
  </si>
  <si>
    <t>Willamette ESD</t>
  </si>
  <si>
    <t>&gt;95%</t>
  </si>
  <si>
    <t xml:space="preserve">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</si>
</sst>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B75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0" fontId="2" fillId="0" borderId="1" xfId="2" applyNumberFormat="1" applyFont="1" applyFill="1" applyBorder="1" applyAlignment="1">
      <alignment horizontal="right"/>
    </xf>
    <xf numFmtId="0" fontId="2" fillId="0" borderId="0" xfId="2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right" vertical="center"/>
    </xf>
    <xf numFmtId="9" fontId="0" fillId="0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quotePrefix="1" applyFont="1" applyBorder="1" applyAlignment="1">
      <alignment horizontal="left"/>
    </xf>
    <xf numFmtId="9" fontId="0" fillId="0" borderId="0" xfId="2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right" vertical="center"/>
    </xf>
    <xf numFmtId="9" fontId="0" fillId="0" borderId="0" xfId="2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2" applyNumberFormat="1" applyFont="1" applyFill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2" applyNumberFormat="1" applyFont="1" applyFill="1" applyBorder="1" applyAlignment="1">
      <alignment horizontal="left" vertical="center"/>
    </xf>
    <xf numFmtId="0" fontId="0" fillId="0" borderId="0" xfId="0" applyAlignment="1">
      <alignment horizontal="right" wrapText="1"/>
    </xf>
    <xf numFmtId="0" fontId="0" fillId="0" borderId="0" xfId="0" quotePrefix="1" applyAlignment="1">
      <alignment horizontal="right"/>
    </xf>
    <xf numFmtId="9" fontId="0" fillId="0" borderId="0" xfId="2" applyFont="1" applyFill="1" applyBorder="1" applyAlignment="1">
      <alignment horizontal="left" vertical="center"/>
    </xf>
    <xf numFmtId="165" fontId="0" fillId="4" borderId="2" xfId="1" applyNumberFormat="1" applyFont="1" applyFill="1" applyBorder="1" applyAlignment="1">
      <alignment horizontal="right"/>
    </xf>
    <xf numFmtId="10" fontId="0" fillId="4" borderId="3" xfId="2" applyNumberFormat="1" applyFont="1" applyFill="1" applyBorder="1" applyAlignment="1">
      <alignment horizontal="right"/>
    </xf>
    <xf numFmtId="3" fontId="0" fillId="5" borderId="5" xfId="0" applyNumberFormat="1" applyFont="1" applyFill="1" applyBorder="1" applyAlignment="1">
      <alignment horizontal="left" vertical="center" wrapText="1"/>
    </xf>
    <xf numFmtId="3" fontId="0" fillId="5" borderId="2" xfId="0" applyNumberFormat="1" applyFont="1" applyFill="1" applyBorder="1" applyAlignment="1">
      <alignment horizontal="left" vertical="center" wrapText="1"/>
    </xf>
    <xf numFmtId="9" fontId="0" fillId="5" borderId="2" xfId="2" applyFont="1" applyFill="1" applyBorder="1" applyAlignment="1">
      <alignment horizontal="left" vertical="center" wrapText="1"/>
    </xf>
    <xf numFmtId="9" fontId="0" fillId="5" borderId="3" xfId="2" applyFont="1" applyFill="1" applyBorder="1" applyAlignment="1">
      <alignment horizontal="left" vertical="center" wrapText="1"/>
    </xf>
    <xf numFmtId="9" fontId="0" fillId="5" borderId="5" xfId="2" applyFont="1" applyFill="1" applyBorder="1" applyAlignment="1">
      <alignment horizontal="left" vertical="center" wrapText="1"/>
    </xf>
    <xf numFmtId="0" fontId="0" fillId="5" borderId="5" xfId="2" applyNumberFormat="1" applyFont="1" applyFill="1" applyBorder="1" applyAlignment="1">
      <alignment horizontal="left" vertical="center"/>
    </xf>
    <xf numFmtId="0" fontId="0" fillId="5" borderId="3" xfId="2" applyNumberFormat="1" applyFont="1" applyFill="1" applyBorder="1" applyAlignment="1">
      <alignment horizontal="left" vertical="center"/>
    </xf>
    <xf numFmtId="0" fontId="0" fillId="5" borderId="5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5" xfId="0" applyFill="1" applyBorder="1"/>
    <xf numFmtId="0" fontId="0" fillId="5" borderId="3" xfId="0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164" fontId="0" fillId="7" borderId="2" xfId="0" applyNumberFormat="1" applyFont="1" applyFill="1" applyBorder="1" applyAlignment="1">
      <alignment horizontal="left" vertical="center" wrapText="1"/>
    </xf>
    <xf numFmtId="2" fontId="0" fillId="7" borderId="3" xfId="0" applyNumberFormat="1" applyFont="1" applyFill="1" applyBorder="1" applyAlignment="1">
      <alignment horizontal="left" vertical="center" wrapText="1"/>
    </xf>
    <xf numFmtId="9" fontId="0" fillId="5" borderId="4" xfId="2" applyFont="1" applyFill="1" applyBorder="1" applyAlignment="1">
      <alignment horizontal="left" vertical="center" wrapText="1"/>
    </xf>
    <xf numFmtId="164" fontId="0" fillId="7" borderId="4" xfId="0" applyNumberFormat="1" applyFont="1" applyFill="1" applyBorder="1" applyAlignment="1">
      <alignment horizontal="left" vertical="center" wrapText="1"/>
    </xf>
    <xf numFmtId="165" fontId="0" fillId="4" borderId="4" xfId="1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 wrapText="1"/>
    </xf>
    <xf numFmtId="2" fontId="0" fillId="5" borderId="11" xfId="0" applyNumberFormat="1" applyFont="1" applyFill="1" applyBorder="1" applyAlignment="1">
      <alignment horizontal="center" vertical="center" wrapText="1"/>
    </xf>
    <xf numFmtId="3" fontId="0" fillId="5" borderId="9" xfId="0" applyNumberFormat="1" applyFont="1" applyFill="1" applyBorder="1" applyAlignment="1">
      <alignment horizontal="center" vertical="center" wrapText="1"/>
    </xf>
    <xf numFmtId="3" fontId="0" fillId="5" borderId="21" xfId="0" applyNumberFormat="1" applyFont="1" applyFill="1" applyBorder="1" applyAlignment="1">
      <alignment horizontal="center" vertical="center" wrapText="1"/>
    </xf>
    <xf numFmtId="2" fontId="0" fillId="5" borderId="21" xfId="0" applyNumberFormat="1" applyFont="1" applyFill="1" applyBorder="1" applyAlignment="1">
      <alignment horizontal="center" vertical="center" wrapText="1"/>
    </xf>
    <xf numFmtId="2" fontId="0" fillId="5" borderId="9" xfId="0" applyNumberFormat="1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wrapText="1"/>
    </xf>
    <xf numFmtId="0" fontId="0" fillId="5" borderId="11" xfId="0" applyFont="1" applyFill="1" applyBorder="1" applyAlignment="1">
      <alignment horizontal="center" wrapText="1"/>
    </xf>
    <xf numFmtId="0" fontId="0" fillId="5" borderId="21" xfId="0" applyFont="1" applyFill="1" applyBorder="1" applyAlignment="1">
      <alignment horizontal="center" wrapText="1"/>
    </xf>
    <xf numFmtId="10" fontId="0" fillId="11" borderId="3" xfId="2" applyNumberFormat="1" applyFont="1" applyFill="1" applyBorder="1" applyAlignment="1">
      <alignment horizontal="right"/>
    </xf>
    <xf numFmtId="10" fontId="0" fillId="11" borderId="2" xfId="2" applyNumberFormat="1" applyFont="1" applyFill="1" applyBorder="1" applyAlignment="1">
      <alignment horizontal="right"/>
    </xf>
    <xf numFmtId="10" fontId="0" fillId="11" borderId="5" xfId="2" applyNumberFormat="1" applyFont="1" applyFill="1" applyBorder="1" applyAlignment="1">
      <alignment horizontal="right"/>
    </xf>
    <xf numFmtId="1" fontId="0" fillId="11" borderId="5" xfId="2" applyNumberFormat="1" applyFont="1" applyFill="1" applyBorder="1" applyAlignment="1">
      <alignment horizontal="right"/>
    </xf>
    <xf numFmtId="1" fontId="0" fillId="11" borderId="2" xfId="2" applyNumberFormat="1" applyFont="1" applyFill="1" applyBorder="1" applyAlignment="1">
      <alignment horizontal="right"/>
    </xf>
    <xf numFmtId="1" fontId="0" fillId="11" borderId="3" xfId="2" applyNumberFormat="1" applyFont="1" applyFill="1" applyBorder="1" applyAlignment="1">
      <alignment horizontal="right"/>
    </xf>
    <xf numFmtId="10" fontId="0" fillId="12" borderId="3" xfId="2" applyNumberFormat="1" applyFont="1" applyFill="1" applyBorder="1" applyAlignment="1">
      <alignment horizontal="right"/>
    </xf>
    <xf numFmtId="10" fontId="0" fillId="12" borderId="2" xfId="2" applyNumberFormat="1" applyFont="1" applyFill="1" applyBorder="1" applyAlignment="1">
      <alignment horizontal="right"/>
    </xf>
    <xf numFmtId="10" fontId="0" fillId="12" borderId="5" xfId="2" applyNumberFormat="1" applyFont="1" applyFill="1" applyBorder="1" applyAlignment="1">
      <alignment horizontal="right"/>
    </xf>
    <xf numFmtId="10" fontId="0" fillId="12" borderId="4" xfId="2" applyNumberFormat="1" applyFont="1" applyFill="1" applyBorder="1" applyAlignment="1">
      <alignment horizontal="right"/>
    </xf>
    <xf numFmtId="165" fontId="0" fillId="13" borderId="4" xfId="1" applyNumberFormat="1" applyFont="1" applyFill="1" applyBorder="1" applyAlignment="1">
      <alignment horizontal="right"/>
    </xf>
    <xf numFmtId="165" fontId="0" fillId="13" borderId="2" xfId="1" applyNumberFormat="1" applyFont="1" applyFill="1" applyBorder="1" applyAlignment="1">
      <alignment horizontal="right"/>
    </xf>
    <xf numFmtId="10" fontId="0" fillId="13" borderId="3" xfId="2" applyNumberFormat="1" applyFont="1" applyFill="1" applyBorder="1" applyAlignment="1">
      <alignment horizontal="right"/>
    </xf>
    <xf numFmtId="1" fontId="0" fillId="13" borderId="5" xfId="1" applyNumberFormat="1" applyFont="1" applyFill="1" applyBorder="1" applyAlignment="1">
      <alignment horizontal="right"/>
    </xf>
    <xf numFmtId="1" fontId="0" fillId="13" borderId="2" xfId="1" applyNumberFormat="1" applyFont="1" applyFill="1" applyBorder="1" applyAlignment="1">
      <alignment horizontal="right"/>
    </xf>
    <xf numFmtId="10" fontId="0" fillId="13" borderId="2" xfId="2" applyNumberFormat="1" applyFont="1" applyFill="1" applyBorder="1" applyAlignment="1">
      <alignment horizontal="right"/>
    </xf>
    <xf numFmtId="10" fontId="0" fillId="13" borderId="5" xfId="2" applyNumberFormat="1" applyFont="1" applyFill="1" applyBorder="1" applyAlignment="1">
      <alignment horizontal="right"/>
    </xf>
    <xf numFmtId="0" fontId="0" fillId="13" borderId="5" xfId="2" applyNumberFormat="1" applyFont="1" applyFill="1" applyBorder="1" applyAlignment="1">
      <alignment horizontal="right"/>
    </xf>
    <xf numFmtId="1" fontId="0" fillId="13" borderId="5" xfId="2" applyNumberFormat="1" applyFont="1" applyFill="1" applyBorder="1" applyAlignment="1">
      <alignment horizontal="right"/>
    </xf>
    <xf numFmtId="1" fontId="0" fillId="13" borderId="2" xfId="2" applyNumberFormat="1" applyFont="1" applyFill="1" applyBorder="1" applyAlignment="1">
      <alignment horizontal="right"/>
    </xf>
    <xf numFmtId="1" fontId="0" fillId="13" borderId="3" xfId="2" applyNumberFormat="1" applyFont="1" applyFill="1" applyBorder="1" applyAlignment="1">
      <alignment horizontal="right"/>
    </xf>
    <xf numFmtId="2" fontId="0" fillId="13" borderId="5" xfId="2" applyNumberFormat="1" applyFont="1" applyFill="1" applyBorder="1" applyAlignment="1">
      <alignment horizontal="right"/>
    </xf>
    <xf numFmtId="2" fontId="0" fillId="13" borderId="2" xfId="2" applyNumberFormat="1" applyFont="1" applyFill="1" applyBorder="1" applyAlignment="1">
      <alignment horizontal="right"/>
    </xf>
    <xf numFmtId="2" fontId="0" fillId="13" borderId="3" xfId="2" applyNumberFormat="1" applyFont="1" applyFill="1" applyBorder="1" applyAlignment="1">
      <alignment horizontal="right"/>
    </xf>
    <xf numFmtId="0" fontId="0" fillId="13" borderId="2" xfId="0" applyFont="1" applyFill="1" applyBorder="1" applyAlignment="1">
      <alignment horizontal="right"/>
    </xf>
    <xf numFmtId="0" fontId="0" fillId="13" borderId="3" xfId="0" applyFont="1" applyFill="1" applyBorder="1" applyAlignment="1">
      <alignment horizontal="right"/>
    </xf>
    <xf numFmtId="10" fontId="0" fillId="13" borderId="4" xfId="2" applyNumberFormat="1" applyFont="1" applyFill="1" applyBorder="1" applyAlignment="1">
      <alignment horizontal="right"/>
    </xf>
    <xf numFmtId="2" fontId="0" fillId="4" borderId="11" xfId="0" applyNumberFormat="1" applyFont="1" applyFill="1" applyBorder="1" applyAlignment="1">
      <alignment horizontal="center" vertical="center" wrapText="1"/>
    </xf>
    <xf numFmtId="164" fontId="0" fillId="4" borderId="19" xfId="0" applyNumberFormat="1" applyFont="1" applyFill="1" applyBorder="1" applyAlignment="1">
      <alignment horizontal="center" vertical="center" wrapText="1"/>
    </xf>
    <xf numFmtId="164" fontId="0" fillId="4" borderId="21" xfId="0" applyNumberFormat="1" applyFont="1" applyFill="1" applyBorder="1" applyAlignment="1">
      <alignment horizontal="center" vertical="center" wrapText="1"/>
    </xf>
    <xf numFmtId="1" fontId="0" fillId="5" borderId="5" xfId="1" applyNumberFormat="1" applyFont="1" applyFill="1" applyBorder="1" applyAlignment="1">
      <alignment horizontal="right"/>
    </xf>
    <xf numFmtId="1" fontId="0" fillId="5" borderId="2" xfId="1" applyNumberFormat="1" applyFont="1" applyFill="1" applyBorder="1" applyAlignment="1">
      <alignment horizontal="right"/>
    </xf>
    <xf numFmtId="10" fontId="0" fillId="5" borderId="2" xfId="2" applyNumberFormat="1" applyFont="1" applyFill="1" applyBorder="1" applyAlignment="1">
      <alignment horizontal="right"/>
    </xf>
    <xf numFmtId="10" fontId="0" fillId="5" borderId="3" xfId="2" applyNumberFormat="1" applyFont="1" applyFill="1" applyBorder="1" applyAlignment="1">
      <alignment horizontal="right"/>
    </xf>
    <xf numFmtId="10" fontId="0" fillId="5" borderId="5" xfId="2" applyNumberFormat="1" applyFont="1" applyFill="1" applyBorder="1" applyAlignment="1">
      <alignment horizontal="right"/>
    </xf>
    <xf numFmtId="0" fontId="0" fillId="5" borderId="5" xfId="2" applyNumberFormat="1" applyFont="1" applyFill="1" applyBorder="1" applyAlignment="1">
      <alignment horizontal="right"/>
    </xf>
    <xf numFmtId="2" fontId="0" fillId="5" borderId="5" xfId="2" applyNumberFormat="1" applyFont="1" applyFill="1" applyBorder="1" applyAlignment="1">
      <alignment horizontal="right"/>
    </xf>
    <xf numFmtId="2" fontId="0" fillId="5" borderId="2" xfId="2" applyNumberFormat="1" applyFont="1" applyFill="1" applyBorder="1" applyAlignment="1">
      <alignment horizontal="right"/>
    </xf>
    <xf numFmtId="2" fontId="0" fillId="5" borderId="3" xfId="2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0" fillId="5" borderId="3" xfId="0" applyFont="1" applyFill="1" applyBorder="1" applyAlignment="1">
      <alignment horizontal="right"/>
    </xf>
    <xf numFmtId="0" fontId="0" fillId="11" borderId="5" xfId="0" applyFont="1" applyFill="1" applyBorder="1" applyAlignment="1">
      <alignment horizontal="left" wrapText="1"/>
    </xf>
    <xf numFmtId="0" fontId="0" fillId="11" borderId="9" xfId="0" applyFont="1" applyFill="1" applyBorder="1" applyAlignment="1">
      <alignment horizontal="center" wrapText="1"/>
    </xf>
    <xf numFmtId="0" fontId="0" fillId="11" borderId="2" xfId="0" applyFont="1" applyFill="1" applyBorder="1" applyAlignment="1">
      <alignment horizontal="left" wrapText="1"/>
    </xf>
    <xf numFmtId="0" fontId="0" fillId="11" borderId="21" xfId="0" applyFont="1" applyFill="1" applyBorder="1" applyAlignment="1">
      <alignment horizontal="center" wrapText="1"/>
    </xf>
    <xf numFmtId="0" fontId="0" fillId="11" borderId="3" xfId="0" applyFont="1" applyFill="1" applyBorder="1" applyAlignment="1">
      <alignment horizontal="left" wrapText="1"/>
    </xf>
    <xf numFmtId="0" fontId="0" fillId="11" borderId="11" xfId="0" applyFont="1" applyFill="1" applyBorder="1" applyAlignment="1">
      <alignment horizontal="center" wrapText="1"/>
    </xf>
    <xf numFmtId="0" fontId="0" fillId="11" borderId="5" xfId="0" applyFont="1" applyFill="1" applyBorder="1" applyAlignment="1">
      <alignment horizontal="left"/>
    </xf>
    <xf numFmtId="0" fontId="0" fillId="11" borderId="3" xfId="0" applyFont="1" applyFill="1" applyBorder="1" applyAlignment="1">
      <alignment horizontal="left"/>
    </xf>
    <xf numFmtId="0" fontId="0" fillId="11" borderId="2" xfId="0" applyFont="1" applyFill="1" applyBorder="1" applyAlignment="1">
      <alignment horizontal="left"/>
    </xf>
    <xf numFmtId="9" fontId="0" fillId="11" borderId="5" xfId="2" applyFont="1" applyFill="1" applyBorder="1" applyAlignment="1">
      <alignment horizontal="left" vertical="center" wrapText="1"/>
    </xf>
    <xf numFmtId="2" fontId="0" fillId="11" borderId="9" xfId="0" applyNumberFormat="1" applyFont="1" applyFill="1" applyBorder="1" applyAlignment="1">
      <alignment horizontal="center" vertical="center" wrapText="1"/>
    </xf>
    <xf numFmtId="9" fontId="0" fillId="11" borderId="3" xfId="2" applyFont="1" applyFill="1" applyBorder="1" applyAlignment="1">
      <alignment horizontal="left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right"/>
    </xf>
    <xf numFmtId="0" fontId="0" fillId="12" borderId="2" xfId="0" applyFill="1" applyBorder="1" applyAlignment="1">
      <alignment horizontal="right"/>
    </xf>
    <xf numFmtId="0" fontId="0" fillId="12" borderId="3" xfId="0" applyFill="1" applyBorder="1" applyAlignment="1">
      <alignment horizontal="right"/>
    </xf>
    <xf numFmtId="0" fontId="0" fillId="12" borderId="5" xfId="0" applyFill="1" applyBorder="1" applyAlignment="1">
      <alignment horizontal="left"/>
    </xf>
    <xf numFmtId="0" fontId="0" fillId="12" borderId="3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2" fontId="0" fillId="12" borderId="9" xfId="0" applyNumberFormat="1" applyFont="1" applyFill="1" applyBorder="1" applyAlignment="1">
      <alignment horizontal="center" vertical="center" wrapText="1"/>
    </xf>
    <xf numFmtId="2" fontId="0" fillId="12" borderId="2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2" fontId="0" fillId="12" borderId="19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>
      <alignment horizontal="right"/>
    </xf>
    <xf numFmtId="0" fontId="3" fillId="2" borderId="30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  <protection locked="0"/>
    </xf>
    <xf numFmtId="0" fontId="5" fillId="6" borderId="15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5" fillId="6" borderId="32" xfId="0" applyFont="1" applyFill="1" applyBorder="1" applyAlignment="1" applyProtection="1">
      <alignment horizontal="center" vertical="center" wrapText="1"/>
      <protection locked="0"/>
    </xf>
    <xf numFmtId="0" fontId="4" fillId="14" borderId="8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27" xfId="0" applyFont="1" applyFill="1" applyBorder="1" applyAlignment="1">
      <alignment horizontal="left" wrapText="1"/>
    </xf>
    <xf numFmtId="0" fontId="4" fillId="14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14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9" fontId="4" fillId="3" borderId="24" xfId="0" applyNumberFormat="1" applyFont="1" applyFill="1" applyBorder="1" applyAlignment="1">
      <alignment horizontal="center" vertical="center" wrapText="1"/>
    </xf>
    <xf numFmtId="9" fontId="4" fillId="3" borderId="26" xfId="0" applyNumberFormat="1" applyFont="1" applyFill="1" applyBorder="1" applyAlignment="1">
      <alignment horizontal="center" vertical="center" wrapText="1"/>
    </xf>
    <xf numFmtId="164" fontId="4" fillId="8" borderId="18" xfId="0" applyNumberFormat="1" applyFont="1" applyFill="1" applyBorder="1" applyAlignment="1">
      <alignment horizontal="center" vertical="center" wrapText="1"/>
    </xf>
    <xf numFmtId="164" fontId="4" fillId="8" borderId="20" xfId="0" applyNumberFormat="1" applyFont="1" applyFill="1" applyBorder="1" applyAlignment="1">
      <alignment horizontal="center" vertical="center" wrapText="1"/>
    </xf>
    <xf numFmtId="164" fontId="4" fillId="8" borderId="10" xfId="0" applyNumberFormat="1" applyFont="1" applyFill="1" applyBorder="1" applyAlignment="1">
      <alignment horizontal="center" vertical="center" wrapText="1"/>
    </xf>
    <xf numFmtId="9" fontId="4" fillId="3" borderId="8" xfId="0" applyNumberFormat="1" applyFont="1" applyFill="1" applyBorder="1" applyAlignment="1">
      <alignment horizontal="center" vertical="center" wrapText="1"/>
    </xf>
    <xf numFmtId="9" fontId="4" fillId="3" borderId="10" xfId="0" applyNumberFormat="1" applyFont="1" applyFill="1" applyBorder="1" applyAlignment="1">
      <alignment horizontal="center" vertical="center" wrapText="1"/>
    </xf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3" fontId="4" fillId="14" borderId="22" xfId="0" applyNumberFormat="1" applyFont="1" applyFill="1" applyBorder="1" applyAlignment="1">
      <alignment horizontal="left" vertical="center" wrapText="1"/>
    </xf>
    <xf numFmtId="3" fontId="4" fillId="14" borderId="12" xfId="0" applyNumberFormat="1" applyFont="1" applyFill="1" applyBorder="1" applyAlignment="1">
      <alignment horizontal="left" vertical="center" wrapText="1"/>
    </xf>
    <xf numFmtId="3" fontId="4" fillId="14" borderId="23" xfId="0" applyNumberFormat="1" applyFont="1" applyFill="1" applyBorder="1" applyAlignment="1">
      <alignment horizontal="left" vertical="center" wrapText="1"/>
    </xf>
    <xf numFmtId="3" fontId="4" fillId="3" borderId="22" xfId="0" applyNumberFormat="1" applyFont="1" applyFill="1" applyBorder="1" applyAlignment="1">
      <alignment horizontal="left" vertical="center" wrapText="1"/>
    </xf>
    <xf numFmtId="3" fontId="4" fillId="3" borderId="12" xfId="0" applyNumberFormat="1" applyFont="1" applyFill="1" applyBorder="1" applyAlignment="1">
      <alignment horizontal="left" vertical="center" wrapText="1"/>
    </xf>
    <xf numFmtId="3" fontId="4" fillId="3" borderId="23" xfId="0" applyNumberFormat="1" applyFont="1" applyFill="1" applyBorder="1" applyAlignment="1">
      <alignment horizontal="left" vertical="center" wrapText="1"/>
    </xf>
    <xf numFmtId="164" fontId="4" fillId="8" borderId="13" xfId="0" applyNumberFormat="1" applyFont="1" applyFill="1" applyBorder="1" applyAlignment="1">
      <alignment horizontal="left" vertical="center" wrapText="1"/>
    </xf>
    <xf numFmtId="164" fontId="4" fillId="8" borderId="14" xfId="0" applyNumberFormat="1" applyFont="1" applyFill="1" applyBorder="1" applyAlignment="1">
      <alignment horizontal="left" vertical="center" wrapText="1"/>
    </xf>
    <xf numFmtId="164" fontId="4" fillId="8" borderId="15" xfId="0" applyNumberFormat="1" applyFont="1" applyFill="1" applyBorder="1" applyAlignment="1">
      <alignment horizontal="left" vertical="center" wrapText="1"/>
    </xf>
    <xf numFmtId="9" fontId="4" fillId="9" borderId="8" xfId="0" applyNumberFormat="1" applyFont="1" applyFill="1" applyBorder="1" applyAlignment="1">
      <alignment horizontal="center" vertical="center" wrapText="1"/>
    </xf>
    <xf numFmtId="9" fontId="4" fillId="9" borderId="10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20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2" applyNumberFormat="1" applyFont="1" applyFill="1" applyBorder="1" applyAlignment="1">
      <alignment horizontal="center" vertical="center" wrapText="1"/>
    </xf>
    <xf numFmtId="0" fontId="4" fillId="3" borderId="10" xfId="2" applyNumberFormat="1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3" fontId="4" fillId="9" borderId="22" xfId="0" applyNumberFormat="1" applyFont="1" applyFill="1" applyBorder="1" applyAlignment="1">
      <alignment horizontal="left" vertical="center" wrapText="1"/>
    </xf>
    <xf numFmtId="3" fontId="4" fillId="9" borderId="12" xfId="0" applyNumberFormat="1" applyFont="1" applyFill="1" applyBorder="1" applyAlignment="1">
      <alignment horizontal="left" vertical="center" wrapText="1"/>
    </xf>
    <xf numFmtId="3" fontId="4" fillId="9" borderId="23" xfId="0" applyNumberFormat="1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B7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topLeftCell="E1" zoomScale="80" zoomScaleNormal="80" zoomScalePageLayoutView="50" workbookViewId="0">
      <selection activeCell="E1" sqref="E1"/>
    </sheetView>
  </sheetViews>
  <sheetFormatPr defaultRowHeight="15" customHeight="1" outlineLevelRow="1" outlineLevelCol="1" x14ac:dyDescent="0.25"/>
  <cols>
    <col min="1" max="1" width="13.7109375" style="13" hidden="1" customWidth="1" outlineLevel="1"/>
    <col min="2" max="2" width="12.28515625" style="13" hidden="1" customWidth="1" outlineLevel="1"/>
    <col min="3" max="4" width="14.42578125" style="13" hidden="1" customWidth="1" outlineLevel="1"/>
    <col min="5" max="5" width="39.7109375" style="9" customWidth="1" collapsed="1"/>
    <col min="6" max="6" width="58.85546875" style="10" bestFit="1" customWidth="1"/>
    <col min="7" max="7" width="16.7109375" style="13" customWidth="1"/>
    <col min="8" max="11" width="20.7109375" style="133" customWidth="1"/>
    <col min="12" max="12" width="12" style="43" customWidth="1"/>
    <col min="13" max="16384" width="9.140625" style="13"/>
  </cols>
  <sheetData>
    <row r="1" spans="1:12" ht="30" customHeight="1" thickBot="1" x14ac:dyDescent="0.3">
      <c r="A1" s="13" t="s">
        <v>348</v>
      </c>
      <c r="E1" s="127" t="str">
        <f>"District Comparisons Supplement to " &amp; $A$1 &amp; " ELL Report"</f>
        <v>District Comparisons Supplement to 2017-18 ELL Report</v>
      </c>
      <c r="F1" s="128"/>
      <c r="G1" s="129"/>
      <c r="H1" s="132"/>
      <c r="I1" s="132"/>
      <c r="J1" s="132"/>
      <c r="K1" s="132"/>
      <c r="L1" s="130"/>
    </row>
    <row r="2" spans="1:12" s="14" customFormat="1" ht="30" customHeight="1" thickBot="1" x14ac:dyDescent="0.3">
      <c r="E2" s="161" t="s">
        <v>347</v>
      </c>
      <c r="F2" s="162"/>
      <c r="G2" s="159" t="s">
        <v>5</v>
      </c>
      <c r="H2" s="138" t="s">
        <v>209</v>
      </c>
      <c r="I2" s="134" t="s">
        <v>210</v>
      </c>
      <c r="J2" s="134" t="s">
        <v>211</v>
      </c>
      <c r="K2" s="134" t="s">
        <v>212</v>
      </c>
      <c r="L2" s="146" t="s">
        <v>234</v>
      </c>
    </row>
    <row r="3" spans="1:12" s="14" customFormat="1" ht="30" customHeight="1" thickBot="1" x14ac:dyDescent="0.3">
      <c r="E3" s="131" t="s">
        <v>261</v>
      </c>
      <c r="F3" s="137" t="s">
        <v>224</v>
      </c>
      <c r="G3" s="160"/>
      <c r="H3" s="139" t="s">
        <v>152</v>
      </c>
      <c r="I3" s="135"/>
      <c r="J3" s="135"/>
      <c r="K3" s="136"/>
      <c r="L3" s="147"/>
    </row>
    <row r="4" spans="1:12" ht="15" hidden="1" customHeight="1" outlineLevel="1" thickBot="1" x14ac:dyDescent="0.3">
      <c r="A4" s="13" t="s">
        <v>214</v>
      </c>
      <c r="B4" s="13" t="s">
        <v>217</v>
      </c>
      <c r="C4" s="13" t="s">
        <v>215</v>
      </c>
      <c r="D4" s="13" t="s">
        <v>216</v>
      </c>
      <c r="E4" s="53"/>
      <c r="G4" s="13">
        <v>9999</v>
      </c>
      <c r="H4" s="133">
        <f>VLOOKUP(H3, DropdownList!$A$2:$B$198,2,0)</f>
        <v>2180</v>
      </c>
      <c r="I4" s="133" t="e">
        <f>VLOOKUP(I3, DropdownList!$A$2:$B$198,2,0)</f>
        <v>#N/A</v>
      </c>
      <c r="J4" s="133" t="e">
        <f>VLOOKUP(J3, DropdownList!$A$2:$B$198,2,0)</f>
        <v>#N/A</v>
      </c>
      <c r="K4" s="133" t="e">
        <f>VLOOKUP(K3, DropdownList!$A$2:$B$198,2,0)</f>
        <v>#N/A</v>
      </c>
      <c r="L4" s="54"/>
    </row>
    <row r="5" spans="1:12" ht="15" customHeight="1" collapsed="1" thickBot="1" x14ac:dyDescent="0.3">
      <c r="E5" s="169" t="s">
        <v>331</v>
      </c>
      <c r="F5" s="170"/>
      <c r="G5" s="170"/>
      <c r="H5" s="170"/>
      <c r="I5" s="170"/>
      <c r="J5" s="170"/>
      <c r="K5" s="170"/>
      <c r="L5" s="171"/>
    </row>
    <row r="6" spans="1:12" ht="15" customHeight="1" x14ac:dyDescent="0.25">
      <c r="A6" s="15" t="s">
        <v>221</v>
      </c>
      <c r="B6" s="15" t="s">
        <v>218</v>
      </c>
      <c r="C6" s="13" t="s">
        <v>248</v>
      </c>
      <c r="D6" s="13">
        <f t="shared" ref="D6:D13" ca="1" si="0">MATCH(F6, INDIRECT(A6 &amp; B6),0)</f>
        <v>3</v>
      </c>
      <c r="E6" s="154" t="s">
        <v>262</v>
      </c>
      <c r="F6" s="51" t="s">
        <v>2</v>
      </c>
      <c r="G6" s="73">
        <f t="shared" ref="G6:G13" ca="1" si="1">VLOOKUP(G$4, INDIRECT($A6 &amp; $C6), $D6,0)</f>
        <v>190662946.9602001</v>
      </c>
      <c r="H6" s="52">
        <f ca="1">IFERROR(VLOOKUP(H$4, INDIRECT($A6 &amp; $C6), $D6,0),"Select District")</f>
        <v>13499718.5591</v>
      </c>
      <c r="I6" s="52" t="str">
        <f ca="1">IFERROR(VLOOKUP(I$4, INDIRECT($A6 &amp; $C6), $D6,0),"Select District")</f>
        <v>Select District</v>
      </c>
      <c r="J6" s="52" t="str">
        <f ca="1">IFERROR(VLOOKUP(J$4, INDIRECT($A6 &amp; $C6), $D6,0),"Select District")</f>
        <v>Select District</v>
      </c>
      <c r="K6" s="52" t="str">
        <f ca="1">IFERROR(VLOOKUP(K$4, INDIRECT($A6 &amp; $C6), $D6,0),"Select District")</f>
        <v>Select District</v>
      </c>
      <c r="L6" s="91" t="s">
        <v>238</v>
      </c>
    </row>
    <row r="7" spans="1:12" ht="15" customHeight="1" x14ac:dyDescent="0.25">
      <c r="A7" s="15" t="s">
        <v>221</v>
      </c>
      <c r="B7" s="15" t="s">
        <v>218</v>
      </c>
      <c r="C7" s="13" t="s">
        <v>248</v>
      </c>
      <c r="D7" s="13">
        <f t="shared" ca="1" si="0"/>
        <v>4</v>
      </c>
      <c r="E7" s="155"/>
      <c r="F7" s="48" t="s">
        <v>3</v>
      </c>
      <c r="G7" s="74">
        <f t="shared" ca="1" si="1"/>
        <v>190188457.09999987</v>
      </c>
      <c r="H7" s="29">
        <f ca="1">IFERROR(VLOOKUP(H$4, INDIRECT($A7 &amp; $C7), $D7,0),"")</f>
        <v>13385800.9</v>
      </c>
      <c r="I7" s="29" t="str">
        <f t="shared" ref="I7:K7" ca="1" si="2">IFERROR(VLOOKUP(I$4, INDIRECT($A7 &amp; $C7), $D7,0),"")</f>
        <v/>
      </c>
      <c r="J7" s="29" t="str">
        <f t="shared" ca="1" si="2"/>
        <v/>
      </c>
      <c r="K7" s="29" t="str">
        <f t="shared" ca="1" si="2"/>
        <v/>
      </c>
      <c r="L7" s="92" t="s">
        <v>238</v>
      </c>
    </row>
    <row r="8" spans="1:12" ht="15" customHeight="1" thickBot="1" x14ac:dyDescent="0.3">
      <c r="A8" s="15" t="s">
        <v>221</v>
      </c>
      <c r="B8" s="15" t="s">
        <v>218</v>
      </c>
      <c r="C8" s="13" t="s">
        <v>248</v>
      </c>
      <c r="D8" s="13">
        <f t="shared" ca="1" si="0"/>
        <v>5</v>
      </c>
      <c r="E8" s="156"/>
      <c r="F8" s="49" t="s">
        <v>4</v>
      </c>
      <c r="G8" s="75">
        <f t="shared" ca="1" si="1"/>
        <v>0.99751136826653963</v>
      </c>
      <c r="H8" s="30">
        <f t="shared" ref="H8:K74" ca="1" si="3">IFERROR(VLOOKUP(H$4, INDIRECT($A8 &amp; $C8), $D8,0),"")</f>
        <v>0.99156147895963287</v>
      </c>
      <c r="I8" s="30" t="str">
        <f t="shared" ca="1" si="3"/>
        <v/>
      </c>
      <c r="J8" s="30" t="str">
        <f t="shared" ca="1" si="3"/>
        <v/>
      </c>
      <c r="K8" s="30" t="str">
        <f t="shared" ca="1" si="3"/>
        <v/>
      </c>
      <c r="L8" s="90" t="s">
        <v>239</v>
      </c>
    </row>
    <row r="9" spans="1:12" ht="15" customHeight="1" thickBot="1" x14ac:dyDescent="0.3">
      <c r="A9" s="15"/>
      <c r="B9" s="15"/>
      <c r="E9" s="166" t="s">
        <v>342</v>
      </c>
      <c r="F9" s="167"/>
      <c r="G9" s="167"/>
      <c r="H9" s="167"/>
      <c r="I9" s="167"/>
      <c r="J9" s="167"/>
      <c r="K9" s="167"/>
      <c r="L9" s="168"/>
    </row>
    <row r="10" spans="1:12" ht="15" customHeight="1" x14ac:dyDescent="0.25">
      <c r="A10" s="15" t="s">
        <v>222</v>
      </c>
      <c r="B10" s="15" t="s">
        <v>219</v>
      </c>
      <c r="C10" s="13" t="s">
        <v>223</v>
      </c>
      <c r="D10" s="13">
        <f t="shared" ca="1" si="0"/>
        <v>3</v>
      </c>
      <c r="E10" s="174" t="s">
        <v>264</v>
      </c>
      <c r="F10" s="31" t="s">
        <v>205</v>
      </c>
      <c r="G10" s="76">
        <f t="shared" ca="1" si="1"/>
        <v>51963</v>
      </c>
      <c r="H10" s="93">
        <f t="shared" ca="1" si="3"/>
        <v>3787</v>
      </c>
      <c r="I10" s="93" t="str">
        <f t="shared" ca="1" si="3"/>
        <v/>
      </c>
      <c r="J10" s="93" t="str">
        <f t="shared" ca="1" si="3"/>
        <v/>
      </c>
      <c r="K10" s="93" t="str">
        <f t="shared" ca="1" si="3"/>
        <v/>
      </c>
      <c r="L10" s="56" t="s">
        <v>233</v>
      </c>
    </row>
    <row r="11" spans="1:12" ht="15" customHeight="1" x14ac:dyDescent="0.25">
      <c r="A11" s="15" t="s">
        <v>222</v>
      </c>
      <c r="B11" s="15" t="s">
        <v>219</v>
      </c>
      <c r="C11" s="13" t="s">
        <v>223</v>
      </c>
      <c r="D11" s="13">
        <f t="shared" ca="1" si="0"/>
        <v>5</v>
      </c>
      <c r="E11" s="175"/>
      <c r="F11" s="32" t="s">
        <v>206</v>
      </c>
      <c r="G11" s="77">
        <f t="shared" ca="1" si="1"/>
        <v>53329</v>
      </c>
      <c r="H11" s="94">
        <f t="shared" ca="1" si="3"/>
        <v>3475</v>
      </c>
      <c r="I11" s="94" t="str">
        <f t="shared" ca="1" si="3"/>
        <v/>
      </c>
      <c r="J11" s="94" t="str">
        <f t="shared" ca="1" si="3"/>
        <v/>
      </c>
      <c r="K11" s="94" t="str">
        <f t="shared" ca="1" si="3"/>
        <v/>
      </c>
      <c r="L11" s="57" t="s">
        <v>233</v>
      </c>
    </row>
    <row r="12" spans="1:12" ht="15" customHeight="1" x14ac:dyDescent="0.25">
      <c r="A12" s="15" t="s">
        <v>222</v>
      </c>
      <c r="B12" s="15" t="s">
        <v>219</v>
      </c>
      <c r="C12" s="13" t="s">
        <v>223</v>
      </c>
      <c r="D12" s="13">
        <f t="shared" ca="1" si="0"/>
        <v>4</v>
      </c>
      <c r="E12" s="175"/>
      <c r="F12" s="33" t="s">
        <v>280</v>
      </c>
      <c r="G12" s="78">
        <f t="shared" ca="1" si="1"/>
        <v>9.0600165288679813E-2</v>
      </c>
      <c r="H12" s="95">
        <f t="shared" ca="1" si="3"/>
        <v>7.8992928808326895E-2</v>
      </c>
      <c r="I12" s="95" t="str">
        <f t="shared" ca="1" si="3"/>
        <v/>
      </c>
      <c r="J12" s="95" t="str">
        <f t="shared" ca="1" si="3"/>
        <v/>
      </c>
      <c r="K12" s="95" t="str">
        <f t="shared" ca="1" si="3"/>
        <v/>
      </c>
      <c r="L12" s="58" t="s">
        <v>239</v>
      </c>
    </row>
    <row r="13" spans="1:12" ht="15" customHeight="1" x14ac:dyDescent="0.25">
      <c r="A13" s="15" t="s">
        <v>222</v>
      </c>
      <c r="B13" s="15" t="s">
        <v>219</v>
      </c>
      <c r="C13" s="13" t="s">
        <v>223</v>
      </c>
      <c r="D13" s="13">
        <f t="shared" ca="1" si="0"/>
        <v>6</v>
      </c>
      <c r="E13" s="175"/>
      <c r="F13" s="33" t="s">
        <v>281</v>
      </c>
      <c r="G13" s="78">
        <f t="shared" ca="1" si="1"/>
        <v>9.2981856603352495E-2</v>
      </c>
      <c r="H13" s="95">
        <f t="shared" ca="1" si="3"/>
        <v>7.2484929392378133E-2</v>
      </c>
      <c r="I13" s="95" t="str">
        <f t="shared" ca="1" si="3"/>
        <v/>
      </c>
      <c r="J13" s="95" t="str">
        <f t="shared" ca="1" si="3"/>
        <v/>
      </c>
      <c r="K13" s="95" t="str">
        <f t="shared" ca="1" si="3"/>
        <v/>
      </c>
      <c r="L13" s="58" t="s">
        <v>239</v>
      </c>
    </row>
    <row r="14" spans="1:12" ht="15" customHeight="1" x14ac:dyDescent="0.25">
      <c r="A14" s="15" t="s">
        <v>271</v>
      </c>
      <c r="B14" s="15"/>
      <c r="E14" s="175"/>
      <c r="F14" s="33" t="s">
        <v>228</v>
      </c>
      <c r="G14" s="78">
        <f ca="1">G10/$G$10</f>
        <v>1</v>
      </c>
      <c r="H14" s="95">
        <f ca="1">IFERROR(H10/$G$10,H12)</f>
        <v>7.2878779131304972E-2</v>
      </c>
      <c r="I14" s="95" t="str">
        <f t="shared" ref="I14:K14" ca="1" si="4">IFERROR(I10/$G$10,I12)</f>
        <v/>
      </c>
      <c r="J14" s="95" t="str">
        <f t="shared" ca="1" si="4"/>
        <v/>
      </c>
      <c r="K14" s="95" t="str">
        <f t="shared" ca="1" si="4"/>
        <v/>
      </c>
      <c r="L14" s="58" t="s">
        <v>239</v>
      </c>
    </row>
    <row r="15" spans="1:12" ht="15" customHeight="1" thickBot="1" x14ac:dyDescent="0.3">
      <c r="A15" s="15" t="s">
        <v>271</v>
      </c>
      <c r="B15" s="15"/>
      <c r="E15" s="176"/>
      <c r="F15" s="34" t="s">
        <v>229</v>
      </c>
      <c r="G15" s="75">
        <f ca="1">G11/$G$11</f>
        <v>1</v>
      </c>
      <c r="H15" s="96">
        <f ca="1">IFERROR(H11/$G$10,H13)</f>
        <v>6.6874506860650842E-2</v>
      </c>
      <c r="I15" s="96" t="str">
        <f t="shared" ref="I15:K15" ca="1" si="5">IFERROR(I11/$G$10,I13)</f>
        <v/>
      </c>
      <c r="J15" s="96" t="str">
        <f t="shared" ca="1" si="5"/>
        <v/>
      </c>
      <c r="K15" s="96" t="str">
        <f t="shared" ca="1" si="5"/>
        <v/>
      </c>
      <c r="L15" s="55" t="s">
        <v>239</v>
      </c>
    </row>
    <row r="16" spans="1:12" ht="15" customHeight="1" x14ac:dyDescent="0.25">
      <c r="A16" s="15" t="s">
        <v>225</v>
      </c>
      <c r="B16" s="15" t="s">
        <v>220</v>
      </c>
      <c r="C16" s="13" t="s">
        <v>249</v>
      </c>
      <c r="D16" s="13">
        <f t="shared" ref="D16:D87" ca="1" si="6">MATCH(F16, INDIRECT(A16 &amp; B16),0)</f>
        <v>3</v>
      </c>
      <c r="E16" s="157" t="s">
        <v>263</v>
      </c>
      <c r="F16" s="35" t="s">
        <v>282</v>
      </c>
      <c r="G16" s="79">
        <f t="shared" ref="G16:G27" ca="1" si="7">VLOOKUP(G$4, INDIRECT($A16 &amp; $C16), $D16,0)</f>
        <v>0.89</v>
      </c>
      <c r="H16" s="97">
        <f t="shared" ca="1" si="3"/>
        <v>0.84</v>
      </c>
      <c r="I16" s="97" t="str">
        <f t="shared" ca="1" si="3"/>
        <v/>
      </c>
      <c r="J16" s="97" t="str">
        <f t="shared" ca="1" si="3"/>
        <v/>
      </c>
      <c r="K16" s="97" t="str">
        <f t="shared" ca="1" si="3"/>
        <v/>
      </c>
      <c r="L16" s="59" t="s">
        <v>239</v>
      </c>
    </row>
    <row r="17" spans="1:12" ht="15" customHeight="1" thickBot="1" x14ac:dyDescent="0.3">
      <c r="A17" s="15" t="s">
        <v>225</v>
      </c>
      <c r="B17" s="15" t="s">
        <v>220</v>
      </c>
      <c r="C17" s="13" t="s">
        <v>249</v>
      </c>
      <c r="D17" s="13">
        <f t="shared" ca="1" si="6"/>
        <v>4</v>
      </c>
      <c r="E17" s="158"/>
      <c r="F17" s="34" t="s">
        <v>283</v>
      </c>
      <c r="G17" s="75">
        <f t="shared" ca="1" si="7"/>
        <v>0.8</v>
      </c>
      <c r="H17" s="96">
        <f t="shared" ca="1" si="3"/>
        <v>0.72</v>
      </c>
      <c r="I17" s="96" t="str">
        <f t="shared" ca="1" si="3"/>
        <v/>
      </c>
      <c r="J17" s="96" t="str">
        <f t="shared" ca="1" si="3"/>
        <v/>
      </c>
      <c r="K17" s="96" t="str">
        <f t="shared" ca="1" si="3"/>
        <v/>
      </c>
      <c r="L17" s="55" t="s">
        <v>239</v>
      </c>
    </row>
    <row r="18" spans="1:12" ht="15" customHeight="1" x14ac:dyDescent="0.25">
      <c r="A18" s="15" t="s">
        <v>227</v>
      </c>
      <c r="B18" s="15" t="s">
        <v>220</v>
      </c>
      <c r="C18" s="13" t="s">
        <v>249</v>
      </c>
      <c r="D18" s="13">
        <f t="shared" ca="1" si="6"/>
        <v>3</v>
      </c>
      <c r="E18" s="177" t="s">
        <v>265</v>
      </c>
      <c r="F18" s="35" t="s">
        <v>284</v>
      </c>
      <c r="G18" s="79">
        <f t="shared" ca="1" si="7"/>
        <v>0.12</v>
      </c>
      <c r="H18" s="97">
        <f t="shared" ca="1" si="3"/>
        <v>0.13</v>
      </c>
      <c r="I18" s="97" t="str">
        <f t="shared" ca="1" si="3"/>
        <v/>
      </c>
      <c r="J18" s="97" t="str">
        <f t="shared" ca="1" si="3"/>
        <v/>
      </c>
      <c r="K18" s="97" t="str">
        <f t="shared" ca="1" si="3"/>
        <v/>
      </c>
      <c r="L18" s="59" t="s">
        <v>239</v>
      </c>
    </row>
    <row r="19" spans="1:12" ht="15" customHeight="1" thickBot="1" x14ac:dyDescent="0.3">
      <c r="A19" s="15" t="s">
        <v>227</v>
      </c>
      <c r="B19" s="15" t="s">
        <v>220</v>
      </c>
      <c r="C19" s="13" t="s">
        <v>249</v>
      </c>
      <c r="D19" s="13">
        <f t="shared" ca="1" si="6"/>
        <v>4</v>
      </c>
      <c r="E19" s="178"/>
      <c r="F19" s="33" t="s">
        <v>291</v>
      </c>
      <c r="G19" s="75">
        <f t="shared" ca="1" si="7"/>
        <v>0.08</v>
      </c>
      <c r="H19" s="96">
        <f t="shared" ca="1" si="3"/>
        <v>0.08</v>
      </c>
      <c r="I19" s="96" t="str">
        <f t="shared" ca="1" si="3"/>
        <v/>
      </c>
      <c r="J19" s="96" t="str">
        <f t="shared" ca="1" si="3"/>
        <v/>
      </c>
      <c r="K19" s="96" t="str">
        <f t="shared" ca="1" si="3"/>
        <v/>
      </c>
      <c r="L19" s="55" t="s">
        <v>239</v>
      </c>
    </row>
    <row r="20" spans="1:12" ht="15" customHeight="1" x14ac:dyDescent="0.25">
      <c r="A20" s="15" t="s">
        <v>231</v>
      </c>
      <c r="B20" s="15" t="s">
        <v>220</v>
      </c>
      <c r="C20" s="13" t="s">
        <v>249</v>
      </c>
      <c r="D20" s="13">
        <f t="shared" ca="1" si="6"/>
        <v>3</v>
      </c>
      <c r="E20" s="177" t="s">
        <v>266</v>
      </c>
      <c r="F20" s="50" t="s">
        <v>285</v>
      </c>
      <c r="G20" s="79">
        <f t="shared" ca="1" si="7"/>
        <v>0.05</v>
      </c>
      <c r="H20" s="97" t="str">
        <f t="shared" ca="1" si="3"/>
        <v>&lt;5%</v>
      </c>
      <c r="I20" s="97" t="str">
        <f t="shared" ca="1" si="3"/>
        <v/>
      </c>
      <c r="J20" s="97" t="str">
        <f t="shared" ca="1" si="3"/>
        <v/>
      </c>
      <c r="K20" s="97" t="str">
        <f t="shared" ca="1" si="3"/>
        <v/>
      </c>
      <c r="L20" s="59" t="s">
        <v>239</v>
      </c>
    </row>
    <row r="21" spans="1:12" ht="15" customHeight="1" thickBot="1" x14ac:dyDescent="0.3">
      <c r="A21" s="15" t="s">
        <v>231</v>
      </c>
      <c r="B21" s="15" t="s">
        <v>220</v>
      </c>
      <c r="C21" s="13" t="s">
        <v>249</v>
      </c>
      <c r="D21" s="13">
        <f t="shared" ca="1" si="6"/>
        <v>4</v>
      </c>
      <c r="E21" s="178"/>
      <c r="F21" s="34" t="s">
        <v>286</v>
      </c>
      <c r="G21" s="75" t="str">
        <f t="shared" ca="1" si="7"/>
        <v>&lt;5%</v>
      </c>
      <c r="H21" s="96" t="str">
        <f t="shared" ca="1" si="3"/>
        <v>&lt;5%</v>
      </c>
      <c r="I21" s="96" t="str">
        <f t="shared" ca="1" si="3"/>
        <v/>
      </c>
      <c r="J21" s="96" t="str">
        <f t="shared" ca="1" si="3"/>
        <v/>
      </c>
      <c r="K21" s="96" t="str">
        <f t="shared" ca="1" si="3"/>
        <v/>
      </c>
      <c r="L21" s="55" t="s">
        <v>239</v>
      </c>
    </row>
    <row r="22" spans="1:12" ht="15" customHeight="1" x14ac:dyDescent="0.25">
      <c r="A22" s="15" t="s">
        <v>232</v>
      </c>
      <c r="B22" s="15" t="s">
        <v>220</v>
      </c>
      <c r="C22" s="13" t="s">
        <v>249</v>
      </c>
      <c r="D22" s="13">
        <f t="shared" ca="1" si="6"/>
        <v>3</v>
      </c>
      <c r="E22" s="177" t="s">
        <v>346</v>
      </c>
      <c r="F22" s="35" t="s">
        <v>287</v>
      </c>
      <c r="G22" s="79">
        <f t="shared" ca="1" si="7"/>
        <v>0.15</v>
      </c>
      <c r="H22" s="97" t="str">
        <f t="shared" ca="1" si="3"/>
        <v>&lt;5%</v>
      </c>
      <c r="I22" s="97" t="str">
        <f t="shared" ca="1" si="3"/>
        <v/>
      </c>
      <c r="J22" s="97" t="str">
        <f t="shared" ca="1" si="3"/>
        <v/>
      </c>
      <c r="K22" s="97" t="str">
        <f t="shared" ca="1" si="3"/>
        <v/>
      </c>
      <c r="L22" s="59" t="s">
        <v>239</v>
      </c>
    </row>
    <row r="23" spans="1:12" ht="15" customHeight="1" thickBot="1" x14ac:dyDescent="0.3">
      <c r="A23" s="15" t="s">
        <v>232</v>
      </c>
      <c r="B23" s="15" t="s">
        <v>220</v>
      </c>
      <c r="C23" s="13" t="s">
        <v>249</v>
      </c>
      <c r="D23" s="13">
        <f t="shared" ca="1" si="6"/>
        <v>4</v>
      </c>
      <c r="E23" s="178"/>
      <c r="F23" s="34" t="s">
        <v>288</v>
      </c>
      <c r="G23" s="75">
        <f t="shared" ca="1" si="7"/>
        <v>0.1</v>
      </c>
      <c r="H23" s="96" t="str">
        <f t="shared" ca="1" si="3"/>
        <v>&lt;5%</v>
      </c>
      <c r="I23" s="96" t="str">
        <f t="shared" ca="1" si="3"/>
        <v/>
      </c>
      <c r="J23" s="96" t="str">
        <f t="shared" ca="1" si="3"/>
        <v/>
      </c>
      <c r="K23" s="96" t="str">
        <f t="shared" ca="1" si="3"/>
        <v/>
      </c>
      <c r="L23" s="55" t="s">
        <v>239</v>
      </c>
    </row>
    <row r="24" spans="1:12" ht="15" customHeight="1" x14ac:dyDescent="0.25">
      <c r="A24" s="15" t="s">
        <v>237</v>
      </c>
      <c r="B24" s="15" t="s">
        <v>220</v>
      </c>
      <c r="C24" s="13" t="s">
        <v>249</v>
      </c>
      <c r="D24" s="13">
        <f t="shared" ca="1" si="6"/>
        <v>3</v>
      </c>
      <c r="E24" s="179" t="s">
        <v>267</v>
      </c>
      <c r="F24" s="35" t="s">
        <v>289</v>
      </c>
      <c r="G24" s="79">
        <f t="shared" ca="1" si="7"/>
        <v>9.0679906856801953E-2</v>
      </c>
      <c r="H24" s="97">
        <f t="shared" ca="1" si="3"/>
        <v>0.13335093741748086</v>
      </c>
      <c r="I24" s="97" t="str">
        <f t="shared" ca="1" si="3"/>
        <v/>
      </c>
      <c r="J24" s="97" t="str">
        <f t="shared" ca="1" si="3"/>
        <v/>
      </c>
      <c r="K24" s="97" t="str">
        <f t="shared" ca="1" si="3"/>
        <v/>
      </c>
      <c r="L24" s="59" t="s">
        <v>239</v>
      </c>
    </row>
    <row r="25" spans="1:12" ht="15" customHeight="1" thickBot="1" x14ac:dyDescent="0.3">
      <c r="A25" s="15" t="s">
        <v>237</v>
      </c>
      <c r="B25" s="15" t="s">
        <v>220</v>
      </c>
      <c r="C25" s="13" t="s">
        <v>249</v>
      </c>
      <c r="D25" s="13">
        <f t="shared" ca="1" si="6"/>
        <v>4</v>
      </c>
      <c r="E25" s="180"/>
      <c r="F25" s="34" t="s">
        <v>290</v>
      </c>
      <c r="G25" s="75">
        <f t="shared" ca="1" si="7"/>
        <v>1.1250914136773612E-2</v>
      </c>
      <c r="H25" s="96">
        <f t="shared" ca="1" si="3"/>
        <v>1.381294964028777E-2</v>
      </c>
      <c r="I25" s="96" t="str">
        <f t="shared" ca="1" si="3"/>
        <v/>
      </c>
      <c r="J25" s="96" t="str">
        <f t="shared" ca="1" si="3"/>
        <v/>
      </c>
      <c r="K25" s="96" t="str">
        <f t="shared" ca="1" si="3"/>
        <v/>
      </c>
      <c r="L25" s="55" t="s">
        <v>239</v>
      </c>
    </row>
    <row r="26" spans="1:12" ht="15" customHeight="1" x14ac:dyDescent="0.25">
      <c r="A26" s="15" t="s">
        <v>241</v>
      </c>
      <c r="B26" s="15" t="s">
        <v>220</v>
      </c>
      <c r="C26" s="13" t="s">
        <v>249</v>
      </c>
      <c r="D26" s="13">
        <f t="shared" ca="1" si="6"/>
        <v>3</v>
      </c>
      <c r="E26" s="181" t="s">
        <v>268</v>
      </c>
      <c r="F26" s="36" t="s">
        <v>270</v>
      </c>
      <c r="G26" s="80">
        <f t="shared" ca="1" si="7"/>
        <v>92232</v>
      </c>
      <c r="H26" s="98">
        <f t="shared" ca="1" si="3"/>
        <v>6382</v>
      </c>
      <c r="I26" s="98" t="str">
        <f t="shared" ca="1" si="3"/>
        <v/>
      </c>
      <c r="J26" s="98" t="str">
        <f t="shared" ca="1" si="3"/>
        <v/>
      </c>
      <c r="K26" s="98" t="str">
        <f t="shared" ca="1" si="3"/>
        <v/>
      </c>
      <c r="L26" s="60" t="s">
        <v>240</v>
      </c>
    </row>
    <row r="27" spans="1:12" ht="15" customHeight="1" thickBot="1" x14ac:dyDescent="0.3">
      <c r="A27" s="15" t="s">
        <v>241</v>
      </c>
      <c r="B27" s="15" t="s">
        <v>220</v>
      </c>
      <c r="C27" s="13" t="s">
        <v>249</v>
      </c>
      <c r="D27" s="13">
        <f t="shared" ca="1" si="6"/>
        <v>4</v>
      </c>
      <c r="E27" s="182"/>
      <c r="F27" s="37" t="s">
        <v>269</v>
      </c>
      <c r="G27" s="75">
        <f t="shared" ca="1" si="7"/>
        <v>0.14499999999999999</v>
      </c>
      <c r="H27" s="96">
        <f t="shared" ca="1" si="3"/>
        <v>0.11199999999999999</v>
      </c>
      <c r="I27" s="96" t="str">
        <f t="shared" ca="1" si="3"/>
        <v/>
      </c>
      <c r="J27" s="96" t="str">
        <f t="shared" ca="1" si="3"/>
        <v/>
      </c>
      <c r="K27" s="96" t="str">
        <f t="shared" ca="1" si="3"/>
        <v/>
      </c>
      <c r="L27" s="61" t="s">
        <v>239</v>
      </c>
    </row>
    <row r="28" spans="1:12" ht="15" customHeight="1" x14ac:dyDescent="0.25">
      <c r="A28" s="15" t="s">
        <v>247</v>
      </c>
      <c r="B28" s="15" t="s">
        <v>275</v>
      </c>
      <c r="C28" s="13" t="s">
        <v>274</v>
      </c>
      <c r="D28" s="13">
        <f t="shared" ref="D28:D41" ca="1" si="8">MATCH(F28, INDIRECT(A28 &amp; B28),0)</f>
        <v>3</v>
      </c>
      <c r="E28" s="149" t="s">
        <v>332</v>
      </c>
      <c r="F28" s="38" t="s">
        <v>273</v>
      </c>
      <c r="G28" s="84">
        <f t="shared" ref="G28:G41" ca="1" si="9">VLOOKUP(G$4, INDIRECT($A28 &amp; $C28), $D28,0)</f>
        <v>0.95496899999999996</v>
      </c>
      <c r="H28" s="99">
        <f t="shared" ref="H28:K41" ca="1" si="10">IFERROR(VLOOKUP(H$4, INDIRECT($A28 &amp; $C28), $D28,0),"")</f>
        <v>0.95119600000000004</v>
      </c>
      <c r="I28" s="99" t="str">
        <f t="shared" ca="1" si="10"/>
        <v/>
      </c>
      <c r="J28" s="99" t="str">
        <f t="shared" ca="1" si="10"/>
        <v/>
      </c>
      <c r="K28" s="99" t="str">
        <f t="shared" ca="1" si="10"/>
        <v/>
      </c>
      <c r="L28" s="60" t="s">
        <v>276</v>
      </c>
    </row>
    <row r="29" spans="1:12" ht="15" customHeight="1" x14ac:dyDescent="0.25">
      <c r="A29" s="15" t="s">
        <v>247</v>
      </c>
      <c r="B29" s="15" t="s">
        <v>275</v>
      </c>
      <c r="C29" s="13" t="s">
        <v>274</v>
      </c>
      <c r="D29" s="13">
        <f t="shared" ca="1" si="8"/>
        <v>4</v>
      </c>
      <c r="E29" s="150"/>
      <c r="F29" s="39" t="s">
        <v>293</v>
      </c>
      <c r="G29" s="85">
        <f t="shared" ca="1" si="9"/>
        <v>1.8476459999999999</v>
      </c>
      <c r="H29" s="100">
        <f t="shared" ca="1" si="10"/>
        <v>1.8080799999999999</v>
      </c>
      <c r="I29" s="100" t="str">
        <f t="shared" ca="1" si="10"/>
        <v/>
      </c>
      <c r="J29" s="100" t="str">
        <f t="shared" ca="1" si="10"/>
        <v/>
      </c>
      <c r="K29" s="100" t="str">
        <f t="shared" ca="1" si="10"/>
        <v/>
      </c>
      <c r="L29" s="62" t="s">
        <v>276</v>
      </c>
    </row>
    <row r="30" spans="1:12" ht="15" customHeight="1" x14ac:dyDescent="0.25">
      <c r="A30" s="15" t="s">
        <v>247</v>
      </c>
      <c r="B30" s="15" t="s">
        <v>275</v>
      </c>
      <c r="C30" s="13" t="s">
        <v>274</v>
      </c>
      <c r="D30" s="13">
        <f t="shared" ca="1" si="8"/>
        <v>5</v>
      </c>
      <c r="E30" s="150"/>
      <c r="F30" s="39" t="s">
        <v>294</v>
      </c>
      <c r="G30" s="85">
        <f t="shared" ca="1" si="9"/>
        <v>2.7121420000000001</v>
      </c>
      <c r="H30" s="100">
        <f t="shared" ca="1" si="10"/>
        <v>2.6342430000000001</v>
      </c>
      <c r="I30" s="100" t="str">
        <f t="shared" ca="1" si="10"/>
        <v/>
      </c>
      <c r="J30" s="100" t="str">
        <f t="shared" ca="1" si="10"/>
        <v/>
      </c>
      <c r="K30" s="100" t="str">
        <f t="shared" ca="1" si="10"/>
        <v/>
      </c>
      <c r="L30" s="62" t="s">
        <v>276</v>
      </c>
    </row>
    <row r="31" spans="1:12" ht="15" customHeight="1" x14ac:dyDescent="0.25">
      <c r="A31" s="15" t="s">
        <v>247</v>
      </c>
      <c r="B31" s="15" t="s">
        <v>275</v>
      </c>
      <c r="C31" s="13" t="s">
        <v>274</v>
      </c>
      <c r="D31" s="13">
        <f t="shared" ca="1" si="8"/>
        <v>6</v>
      </c>
      <c r="E31" s="150"/>
      <c r="F31" s="39" t="s">
        <v>295</v>
      </c>
      <c r="G31" s="85">
        <f t="shared" ca="1" si="9"/>
        <v>3.1309800000000001</v>
      </c>
      <c r="H31" s="100">
        <f t="shared" ca="1" si="10"/>
        <v>2.9932210000000001</v>
      </c>
      <c r="I31" s="100" t="str">
        <f t="shared" ca="1" si="10"/>
        <v/>
      </c>
      <c r="J31" s="100" t="str">
        <f t="shared" ca="1" si="10"/>
        <v/>
      </c>
      <c r="K31" s="100" t="str">
        <f t="shared" ca="1" si="10"/>
        <v/>
      </c>
      <c r="L31" s="62" t="s">
        <v>276</v>
      </c>
    </row>
    <row r="32" spans="1:12" ht="15" customHeight="1" x14ac:dyDescent="0.25">
      <c r="A32" s="15" t="s">
        <v>247</v>
      </c>
      <c r="B32" s="15" t="s">
        <v>275</v>
      </c>
      <c r="C32" s="13" t="s">
        <v>274</v>
      </c>
      <c r="D32" s="13">
        <f t="shared" ca="1" si="8"/>
        <v>7</v>
      </c>
      <c r="E32" s="150"/>
      <c r="F32" s="39" t="s">
        <v>296</v>
      </c>
      <c r="G32" s="85">
        <f t="shared" ca="1" si="9"/>
        <v>3.921265</v>
      </c>
      <c r="H32" s="100">
        <f t="shared" ca="1" si="10"/>
        <v>3.714798</v>
      </c>
      <c r="I32" s="100" t="str">
        <f t="shared" ca="1" si="10"/>
        <v/>
      </c>
      <c r="J32" s="100" t="str">
        <f t="shared" ca="1" si="10"/>
        <v/>
      </c>
      <c r="K32" s="100" t="str">
        <f t="shared" ca="1" si="10"/>
        <v/>
      </c>
      <c r="L32" s="62" t="s">
        <v>276</v>
      </c>
    </row>
    <row r="33" spans="1:12" ht="15" customHeight="1" x14ac:dyDescent="0.25">
      <c r="A33" s="15" t="s">
        <v>247</v>
      </c>
      <c r="B33" s="15" t="s">
        <v>275</v>
      </c>
      <c r="C33" s="13" t="s">
        <v>274</v>
      </c>
      <c r="D33" s="13">
        <f t="shared" ca="1" si="8"/>
        <v>8</v>
      </c>
      <c r="E33" s="150"/>
      <c r="F33" s="39" t="s">
        <v>297</v>
      </c>
      <c r="G33" s="85">
        <f t="shared" ca="1" si="9"/>
        <v>4.6286490000000002</v>
      </c>
      <c r="H33" s="100">
        <f t="shared" ca="1" si="10"/>
        <v>4.469233</v>
      </c>
      <c r="I33" s="100" t="str">
        <f t="shared" ca="1" si="10"/>
        <v/>
      </c>
      <c r="J33" s="100" t="str">
        <f t="shared" ca="1" si="10"/>
        <v/>
      </c>
      <c r="K33" s="100" t="str">
        <f t="shared" ca="1" si="10"/>
        <v/>
      </c>
      <c r="L33" s="62" t="s">
        <v>276</v>
      </c>
    </row>
    <row r="34" spans="1:12" ht="15" customHeight="1" x14ac:dyDescent="0.25">
      <c r="A34" s="15" t="s">
        <v>247</v>
      </c>
      <c r="B34" s="15" t="s">
        <v>275</v>
      </c>
      <c r="C34" s="13" t="s">
        <v>274</v>
      </c>
      <c r="D34" s="13">
        <f t="shared" ca="1" si="8"/>
        <v>9</v>
      </c>
      <c r="E34" s="150"/>
      <c r="F34" s="39" t="s">
        <v>298</v>
      </c>
      <c r="G34" s="85">
        <f t="shared" ca="1" si="9"/>
        <v>5.2366840000000003</v>
      </c>
      <c r="H34" s="100">
        <f t="shared" ca="1" si="10"/>
        <v>5.0720929999999997</v>
      </c>
      <c r="I34" s="100" t="str">
        <f t="shared" ca="1" si="10"/>
        <v/>
      </c>
      <c r="J34" s="100" t="str">
        <f t="shared" ca="1" si="10"/>
        <v/>
      </c>
      <c r="K34" s="100" t="str">
        <f t="shared" ca="1" si="10"/>
        <v/>
      </c>
      <c r="L34" s="62" t="s">
        <v>276</v>
      </c>
    </row>
    <row r="35" spans="1:12" ht="15" customHeight="1" x14ac:dyDescent="0.25">
      <c r="A35" s="15" t="s">
        <v>247</v>
      </c>
      <c r="B35" s="15" t="s">
        <v>275</v>
      </c>
      <c r="C35" s="13" t="s">
        <v>274</v>
      </c>
      <c r="D35" s="13">
        <f t="shared" ca="1" si="8"/>
        <v>10</v>
      </c>
      <c r="E35" s="150"/>
      <c r="F35" s="39" t="s">
        <v>299</v>
      </c>
      <c r="G35" s="85">
        <f t="shared" ca="1" si="9"/>
        <v>5.7528139999999999</v>
      </c>
      <c r="H35" s="100">
        <f t="shared" ca="1" si="10"/>
        <v>5.3104810000000002</v>
      </c>
      <c r="I35" s="100" t="str">
        <f t="shared" ca="1" si="10"/>
        <v/>
      </c>
      <c r="J35" s="100" t="str">
        <f t="shared" ca="1" si="10"/>
        <v/>
      </c>
      <c r="K35" s="100" t="str">
        <f t="shared" ca="1" si="10"/>
        <v/>
      </c>
      <c r="L35" s="62" t="s">
        <v>276</v>
      </c>
    </row>
    <row r="36" spans="1:12" ht="15" customHeight="1" x14ac:dyDescent="0.25">
      <c r="A36" s="15" t="s">
        <v>247</v>
      </c>
      <c r="B36" s="15" t="s">
        <v>275</v>
      </c>
      <c r="C36" s="13" t="s">
        <v>274</v>
      </c>
      <c r="D36" s="13">
        <f t="shared" ca="1" si="8"/>
        <v>11</v>
      </c>
      <c r="E36" s="150"/>
      <c r="F36" s="39" t="s">
        <v>300</v>
      </c>
      <c r="G36" s="85">
        <f t="shared" ca="1" si="9"/>
        <v>5.9100659999999996</v>
      </c>
      <c r="H36" s="100">
        <f t="shared" ca="1" si="10"/>
        <v>5.601871</v>
      </c>
      <c r="I36" s="100" t="str">
        <f t="shared" ca="1" si="10"/>
        <v/>
      </c>
      <c r="J36" s="100" t="str">
        <f t="shared" ca="1" si="10"/>
        <v/>
      </c>
      <c r="K36" s="100" t="str">
        <f t="shared" ca="1" si="10"/>
        <v/>
      </c>
      <c r="L36" s="62" t="s">
        <v>276</v>
      </c>
    </row>
    <row r="37" spans="1:12" ht="15" customHeight="1" x14ac:dyDescent="0.25">
      <c r="A37" s="15" t="s">
        <v>247</v>
      </c>
      <c r="B37" s="15" t="s">
        <v>275</v>
      </c>
      <c r="C37" s="13" t="s">
        <v>274</v>
      </c>
      <c r="D37" s="13">
        <f t="shared" ca="1" si="8"/>
        <v>12</v>
      </c>
      <c r="E37" s="150"/>
      <c r="F37" s="39" t="s">
        <v>301</v>
      </c>
      <c r="G37" s="85">
        <f t="shared" ca="1" si="9"/>
        <v>5.4873390000000004</v>
      </c>
      <c r="H37" s="100">
        <f t="shared" ca="1" si="10"/>
        <v>5.0691069999999998</v>
      </c>
      <c r="I37" s="100" t="str">
        <f t="shared" ca="1" si="10"/>
        <v/>
      </c>
      <c r="J37" s="100" t="str">
        <f t="shared" ca="1" si="10"/>
        <v/>
      </c>
      <c r="K37" s="100" t="str">
        <f t="shared" ca="1" si="10"/>
        <v/>
      </c>
      <c r="L37" s="62" t="s">
        <v>276</v>
      </c>
    </row>
    <row r="38" spans="1:12" ht="15" customHeight="1" x14ac:dyDescent="0.25">
      <c r="A38" s="15" t="s">
        <v>247</v>
      </c>
      <c r="B38" s="15" t="s">
        <v>275</v>
      </c>
      <c r="C38" s="13" t="s">
        <v>274</v>
      </c>
      <c r="D38" s="13">
        <f t="shared" ca="1" si="8"/>
        <v>13</v>
      </c>
      <c r="E38" s="150"/>
      <c r="F38" s="39" t="s">
        <v>302</v>
      </c>
      <c r="G38" s="85">
        <f t="shared" ca="1" si="9"/>
        <v>4.6861819999999996</v>
      </c>
      <c r="H38" s="100">
        <f t="shared" ca="1" si="10"/>
        <v>3.9165329999999998</v>
      </c>
      <c r="I38" s="100" t="str">
        <f t="shared" ca="1" si="10"/>
        <v/>
      </c>
      <c r="J38" s="100" t="str">
        <f t="shared" ca="1" si="10"/>
        <v/>
      </c>
      <c r="K38" s="100" t="str">
        <f t="shared" ca="1" si="10"/>
        <v/>
      </c>
      <c r="L38" s="62" t="s">
        <v>276</v>
      </c>
    </row>
    <row r="39" spans="1:12" ht="15" customHeight="1" x14ac:dyDescent="0.25">
      <c r="A39" s="15" t="s">
        <v>247</v>
      </c>
      <c r="B39" s="15" t="s">
        <v>275</v>
      </c>
      <c r="C39" s="13" t="s">
        <v>274</v>
      </c>
      <c r="D39" s="13">
        <f t="shared" ca="1" si="8"/>
        <v>14</v>
      </c>
      <c r="E39" s="150"/>
      <c r="F39" s="39" t="s">
        <v>303</v>
      </c>
      <c r="G39" s="85">
        <f t="shared" ca="1" si="9"/>
        <v>4.3472049999999998</v>
      </c>
      <c r="H39" s="100">
        <f t="shared" ca="1" si="10"/>
        <v>3.5333559999999999</v>
      </c>
      <c r="I39" s="100" t="str">
        <f t="shared" ca="1" si="10"/>
        <v/>
      </c>
      <c r="J39" s="100" t="str">
        <f t="shared" ca="1" si="10"/>
        <v/>
      </c>
      <c r="K39" s="100" t="str">
        <f t="shared" ca="1" si="10"/>
        <v/>
      </c>
      <c r="L39" s="62" t="s">
        <v>276</v>
      </c>
    </row>
    <row r="40" spans="1:12" ht="15" customHeight="1" x14ac:dyDescent="0.25">
      <c r="A40" s="15" t="s">
        <v>247</v>
      </c>
      <c r="B40" s="15" t="s">
        <v>275</v>
      </c>
      <c r="C40" s="13" t="s">
        <v>274</v>
      </c>
      <c r="D40" s="13">
        <f t="shared" ca="1" si="8"/>
        <v>15</v>
      </c>
      <c r="E40" s="150"/>
      <c r="F40" s="39" t="s">
        <v>304</v>
      </c>
      <c r="G40" s="85">
        <f t="shared" ca="1" si="9"/>
        <v>3.9273229999999999</v>
      </c>
      <c r="H40" s="100">
        <f t="shared" ca="1" si="10"/>
        <v>3.0376569999999998</v>
      </c>
      <c r="I40" s="100" t="str">
        <f t="shared" ca="1" si="10"/>
        <v/>
      </c>
      <c r="J40" s="100" t="str">
        <f t="shared" ca="1" si="10"/>
        <v/>
      </c>
      <c r="K40" s="100" t="str">
        <f t="shared" ca="1" si="10"/>
        <v/>
      </c>
      <c r="L40" s="62" t="s">
        <v>276</v>
      </c>
    </row>
    <row r="41" spans="1:12" ht="15" customHeight="1" thickBot="1" x14ac:dyDescent="0.3">
      <c r="A41" s="15" t="s">
        <v>247</v>
      </c>
      <c r="B41" s="15" t="s">
        <v>275</v>
      </c>
      <c r="C41" s="13" t="s">
        <v>274</v>
      </c>
      <c r="D41" s="13">
        <f t="shared" ca="1" si="8"/>
        <v>16</v>
      </c>
      <c r="E41" s="151"/>
      <c r="F41" s="40" t="s">
        <v>277</v>
      </c>
      <c r="G41" s="86">
        <f t="shared" ca="1" si="9"/>
        <v>3.5005489999999999</v>
      </c>
      <c r="H41" s="101">
        <f t="shared" ca="1" si="10"/>
        <v>3.3258809999999999</v>
      </c>
      <c r="I41" s="101" t="str">
        <f t="shared" ca="1" si="10"/>
        <v/>
      </c>
      <c r="J41" s="101" t="str">
        <f t="shared" ca="1" si="10"/>
        <v/>
      </c>
      <c r="K41" s="101" t="str">
        <f t="shared" ca="1" si="10"/>
        <v/>
      </c>
      <c r="L41" s="61" t="s">
        <v>276</v>
      </c>
    </row>
    <row r="42" spans="1:12" ht="15" customHeight="1" thickBot="1" x14ac:dyDescent="0.3">
      <c r="A42" s="15"/>
      <c r="B42" s="15"/>
      <c r="E42" s="166" t="s">
        <v>345</v>
      </c>
      <c r="F42" s="167"/>
      <c r="G42" s="167"/>
      <c r="H42" s="167"/>
      <c r="I42" s="167"/>
      <c r="J42" s="167"/>
      <c r="K42" s="167"/>
      <c r="L42" s="168"/>
    </row>
    <row r="43" spans="1:12" ht="15" customHeight="1" x14ac:dyDescent="0.25">
      <c r="E43" s="149" t="s">
        <v>333</v>
      </c>
      <c r="F43" s="142" t="s">
        <v>278</v>
      </c>
      <c r="G43" s="143"/>
      <c r="H43" s="143"/>
      <c r="I43" s="143"/>
      <c r="J43" s="143"/>
      <c r="K43" s="143"/>
      <c r="L43" s="144"/>
    </row>
    <row r="44" spans="1:12" ht="15" customHeight="1" x14ac:dyDescent="0.25">
      <c r="A44" s="15" t="s">
        <v>256</v>
      </c>
      <c r="B44" s="13" t="s">
        <v>203</v>
      </c>
      <c r="C44" s="23" t="str">
        <f>$A44 &amp; CHAR(64+MATCH(B44,'Rpt12'!$A$1:$P$1,0))&amp; ":" &amp; CHAR(64+MATCH(B44,'Rpt12'!$A$1:$P$1,0))</f>
        <v>'Rpt12'!A:A</v>
      </c>
      <c r="D44" s="9" t="str">
        <f>$A44 &amp; CHAR(64+MATCH(F44,'Rpt12'!$A$1:$P$1,0))&amp; ":" &amp; CHAR(64+MATCH(F44,'Rpt12'!$A$1:$P$1,0))</f>
        <v>'Rpt12'!D:D</v>
      </c>
      <c r="E44" s="150"/>
      <c r="F44" s="39" t="s">
        <v>273</v>
      </c>
      <c r="G44" s="87">
        <f t="shared" ref="G44:K56" ca="1" si="11">IF(SUMIFS(INDIRECT($D44), INDIRECT($C$44), G$4, INDIRECT($C$45), $F$43)=0,"*",SUMIFS(INDIRECT($D44), INDIRECT($C$44), G$4, INDIRECT($C$45), $F$43))</f>
        <v>1.01</v>
      </c>
      <c r="H44" s="102">
        <f t="shared" ca="1" si="11"/>
        <v>1.01</v>
      </c>
      <c r="I44" s="102" t="str">
        <f t="shared" ca="1" si="11"/>
        <v>*</v>
      </c>
      <c r="J44" s="102" t="str">
        <f t="shared" ca="1" si="11"/>
        <v>*</v>
      </c>
      <c r="K44" s="102" t="str">
        <f t="shared" ca="1" si="11"/>
        <v>*</v>
      </c>
      <c r="L44" s="62" t="s">
        <v>276</v>
      </c>
    </row>
    <row r="45" spans="1:12" ht="15" customHeight="1" x14ac:dyDescent="0.25">
      <c r="A45" s="15" t="s">
        <v>256</v>
      </c>
      <c r="B45" s="13" t="s">
        <v>292</v>
      </c>
      <c r="C45" s="23" t="str">
        <f>$A45 &amp; CHAR(64+MATCH(B45,'Rpt12'!$A$1:$P$1,0))&amp; ":" &amp; CHAR(64+MATCH(B45,'Rpt12'!$A$1:$P$1,0))</f>
        <v>'Rpt12'!C:C</v>
      </c>
      <c r="D45" s="23" t="str">
        <f>$A45 &amp; CHAR(64+MATCH(F45,'Rpt12'!$A$1:$P$1,0))&amp; ":" &amp; CHAR(64+MATCH(F45,'Rpt12'!$A$1:$P$1,0))</f>
        <v>'Rpt12'!E:E</v>
      </c>
      <c r="E45" s="150"/>
      <c r="F45" s="39" t="s">
        <v>293</v>
      </c>
      <c r="G45" s="87">
        <f t="shared" ca="1" si="11"/>
        <v>1.83</v>
      </c>
      <c r="H45" s="102">
        <f t="shared" ca="1" si="11"/>
        <v>1.83</v>
      </c>
      <c r="I45" s="102" t="str">
        <f t="shared" ca="1" si="11"/>
        <v>*</v>
      </c>
      <c r="J45" s="102" t="str">
        <f t="shared" ca="1" si="11"/>
        <v>*</v>
      </c>
      <c r="K45" s="102" t="str">
        <f t="shared" ca="1" si="11"/>
        <v>*</v>
      </c>
      <c r="L45" s="62" t="s">
        <v>276</v>
      </c>
    </row>
    <row r="46" spans="1:12" ht="15" customHeight="1" x14ac:dyDescent="0.25">
      <c r="A46" s="15" t="s">
        <v>256</v>
      </c>
      <c r="D46" s="23" t="str">
        <f>$A46 &amp; CHAR(64+MATCH(F46,'Rpt12'!$A$1:$P$1,0))&amp; ":" &amp; CHAR(64+MATCH(F46,'Rpt12'!$A$1:$P$1,0))</f>
        <v>'Rpt12'!F:F</v>
      </c>
      <c r="E46" s="150"/>
      <c r="F46" s="39" t="s">
        <v>294</v>
      </c>
      <c r="G46" s="87">
        <f t="shared" ca="1" si="11"/>
        <v>2.56</v>
      </c>
      <c r="H46" s="102">
        <f t="shared" ca="1" si="11"/>
        <v>2.58</v>
      </c>
      <c r="I46" s="102" t="str">
        <f t="shared" ca="1" si="11"/>
        <v>*</v>
      </c>
      <c r="J46" s="102" t="str">
        <f t="shared" ca="1" si="11"/>
        <v>*</v>
      </c>
      <c r="K46" s="102" t="str">
        <f t="shared" ca="1" si="11"/>
        <v>*</v>
      </c>
      <c r="L46" s="62" t="s">
        <v>276</v>
      </c>
    </row>
    <row r="47" spans="1:12" ht="15" customHeight="1" x14ac:dyDescent="0.25">
      <c r="A47" s="15" t="s">
        <v>256</v>
      </c>
      <c r="D47" s="23" t="str">
        <f>$A47 &amp; CHAR(64+MATCH(F47,'Rpt12'!$A$1:$P$1,0))&amp; ":" &amp; CHAR(64+MATCH(F47,'Rpt12'!$A$1:$P$1,0))</f>
        <v>'Rpt12'!G:G</v>
      </c>
      <c r="E47" s="150"/>
      <c r="F47" s="39" t="s">
        <v>295</v>
      </c>
      <c r="G47" s="87">
        <f t="shared" ca="1" si="11"/>
        <v>3.12</v>
      </c>
      <c r="H47" s="102">
        <f t="shared" ca="1" si="11"/>
        <v>3.18</v>
      </c>
      <c r="I47" s="102" t="str">
        <f t="shared" ca="1" si="11"/>
        <v>*</v>
      </c>
      <c r="J47" s="102" t="str">
        <f t="shared" ca="1" si="11"/>
        <v>*</v>
      </c>
      <c r="K47" s="102" t="str">
        <f t="shared" ca="1" si="11"/>
        <v>*</v>
      </c>
      <c r="L47" s="62" t="s">
        <v>276</v>
      </c>
    </row>
    <row r="48" spans="1:12" ht="15" customHeight="1" x14ac:dyDescent="0.25">
      <c r="A48" s="15" t="s">
        <v>256</v>
      </c>
      <c r="D48" s="23" t="str">
        <f>$A48 &amp; CHAR(64+MATCH(F48,'Rpt12'!$A$1:$P$1,0))&amp; ":" &amp; CHAR(64+MATCH(F48,'Rpt12'!$A$1:$P$1,0))</f>
        <v>'Rpt12'!H:H</v>
      </c>
      <c r="E48" s="150"/>
      <c r="F48" s="39" t="s">
        <v>296</v>
      </c>
      <c r="G48" s="87">
        <f t="shared" ca="1" si="11"/>
        <v>3.6</v>
      </c>
      <c r="H48" s="102">
        <f t="shared" ca="1" si="11"/>
        <v>3.64</v>
      </c>
      <c r="I48" s="102" t="str">
        <f t="shared" ca="1" si="11"/>
        <v>*</v>
      </c>
      <c r="J48" s="102" t="str">
        <f t="shared" ca="1" si="11"/>
        <v>*</v>
      </c>
      <c r="K48" s="102" t="str">
        <f t="shared" ca="1" si="11"/>
        <v>*</v>
      </c>
      <c r="L48" s="62" t="s">
        <v>276</v>
      </c>
    </row>
    <row r="49" spans="1:12" ht="15" customHeight="1" x14ac:dyDescent="0.25">
      <c r="A49" s="15" t="s">
        <v>256</v>
      </c>
      <c r="D49" s="23" t="str">
        <f>$A49 &amp; CHAR(64+MATCH(F49,'Rpt12'!$A$1:$P$1,0))&amp; ":" &amp; CHAR(64+MATCH(F49,'Rpt12'!$A$1:$P$1,0))</f>
        <v>'Rpt12'!I:I</v>
      </c>
      <c r="E49" s="150"/>
      <c r="F49" s="39" t="s">
        <v>297</v>
      </c>
      <c r="G49" s="87">
        <f t="shared" ca="1" si="11"/>
        <v>4.0199999999999996</v>
      </c>
      <c r="H49" s="102">
        <f t="shared" ca="1" si="11"/>
        <v>4.4400000000000004</v>
      </c>
      <c r="I49" s="102" t="str">
        <f t="shared" ca="1" si="11"/>
        <v>*</v>
      </c>
      <c r="J49" s="102" t="str">
        <f t="shared" ca="1" si="11"/>
        <v>*</v>
      </c>
      <c r="K49" s="102" t="str">
        <f t="shared" ca="1" si="11"/>
        <v>*</v>
      </c>
      <c r="L49" s="62" t="s">
        <v>276</v>
      </c>
    </row>
    <row r="50" spans="1:12" ht="15" customHeight="1" x14ac:dyDescent="0.25">
      <c r="A50" s="15" t="s">
        <v>256</v>
      </c>
      <c r="D50" s="23" t="str">
        <f>$A50 &amp; CHAR(64+MATCH(F50,'Rpt12'!$A$1:$P$1,0))&amp; ":" &amp; CHAR(64+MATCH(F50,'Rpt12'!$A$1:$P$1,0))</f>
        <v>'Rpt12'!J:J</v>
      </c>
      <c r="E50" s="150"/>
      <c r="F50" s="39" t="s">
        <v>298</v>
      </c>
      <c r="G50" s="87">
        <f t="shared" ca="1" si="11"/>
        <v>1.8</v>
      </c>
      <c r="H50" s="102">
        <f t="shared" ca="1" si="11"/>
        <v>2.61</v>
      </c>
      <c r="I50" s="102" t="str">
        <f t="shared" ca="1" si="11"/>
        <v>*</v>
      </c>
      <c r="J50" s="102" t="str">
        <f t="shared" ca="1" si="11"/>
        <v>*</v>
      </c>
      <c r="K50" s="102" t="str">
        <f t="shared" ca="1" si="11"/>
        <v>*</v>
      </c>
      <c r="L50" s="62" t="s">
        <v>276</v>
      </c>
    </row>
    <row r="51" spans="1:12" ht="15" customHeight="1" x14ac:dyDescent="0.25">
      <c r="A51" s="15" t="s">
        <v>256</v>
      </c>
      <c r="D51" s="23" t="str">
        <f>$A51 &amp; CHAR(64+MATCH(F51,'Rpt12'!$A$1:$P$1,0))&amp; ":" &amp; CHAR(64+MATCH(F51,'Rpt12'!$A$1:$P$1,0))</f>
        <v>'Rpt12'!K:K</v>
      </c>
      <c r="E51" s="150"/>
      <c r="F51" s="39" t="s">
        <v>299</v>
      </c>
      <c r="G51" s="87">
        <f t="shared" ca="1" si="11"/>
        <v>1.97</v>
      </c>
      <c r="H51" s="102">
        <f t="shared" ca="1" si="11"/>
        <v>3.19</v>
      </c>
      <c r="I51" s="102" t="str">
        <f t="shared" ca="1" si="11"/>
        <v>*</v>
      </c>
      <c r="J51" s="102" t="str">
        <f t="shared" ca="1" si="11"/>
        <v>*</v>
      </c>
      <c r="K51" s="102" t="str">
        <f t="shared" ca="1" si="11"/>
        <v>*</v>
      </c>
      <c r="L51" s="62" t="s">
        <v>276</v>
      </c>
    </row>
    <row r="52" spans="1:12" ht="15" customHeight="1" x14ac:dyDescent="0.25">
      <c r="A52" s="15" t="s">
        <v>256</v>
      </c>
      <c r="D52" s="23" t="str">
        <f>$A52 &amp; CHAR(64+MATCH(F52,'Rpt12'!$A$1:$P$1,0))&amp; ":" &amp; CHAR(64+MATCH(F52,'Rpt12'!$A$1:$P$1,0))</f>
        <v>'Rpt12'!L:L</v>
      </c>
      <c r="E52" s="150"/>
      <c r="F52" s="39" t="s">
        <v>300</v>
      </c>
      <c r="G52" s="87">
        <f t="shared" ca="1" si="11"/>
        <v>2.64</v>
      </c>
      <c r="H52" s="102">
        <f t="shared" ca="1" si="11"/>
        <v>4.0999999999999996</v>
      </c>
      <c r="I52" s="102" t="str">
        <f t="shared" ca="1" si="11"/>
        <v>*</v>
      </c>
      <c r="J52" s="102" t="str">
        <f t="shared" ca="1" si="11"/>
        <v>*</v>
      </c>
      <c r="K52" s="102" t="str">
        <f t="shared" ca="1" si="11"/>
        <v>*</v>
      </c>
      <c r="L52" s="62" t="s">
        <v>276</v>
      </c>
    </row>
    <row r="53" spans="1:12" ht="15" customHeight="1" x14ac:dyDescent="0.25">
      <c r="A53" s="15" t="s">
        <v>256</v>
      </c>
      <c r="D53" s="23" t="str">
        <f>$A53 &amp; CHAR(64+MATCH(F53,'Rpt12'!$A$1:$P$1,0))&amp; ":" &amp; CHAR(64+MATCH(F53,'Rpt12'!$A$1:$P$1,0))</f>
        <v>'Rpt12'!M:M</v>
      </c>
      <c r="E53" s="150"/>
      <c r="F53" s="39" t="s">
        <v>301</v>
      </c>
      <c r="G53" s="87">
        <f t="shared" ca="1" si="11"/>
        <v>1.04</v>
      </c>
      <c r="H53" s="102">
        <f t="shared" ca="1" si="11"/>
        <v>1</v>
      </c>
      <c r="I53" s="102" t="str">
        <f t="shared" ca="1" si="11"/>
        <v>*</v>
      </c>
      <c r="J53" s="102" t="str">
        <f t="shared" ca="1" si="11"/>
        <v>*</v>
      </c>
      <c r="K53" s="102" t="str">
        <f t="shared" ca="1" si="11"/>
        <v>*</v>
      </c>
      <c r="L53" s="62" t="s">
        <v>276</v>
      </c>
    </row>
    <row r="54" spans="1:12" ht="15" customHeight="1" x14ac:dyDescent="0.25">
      <c r="A54" s="15" t="s">
        <v>256</v>
      </c>
      <c r="D54" s="23" t="str">
        <f>$A54 &amp; CHAR(64+MATCH(F54,'Rpt12'!$A$1:$P$1,0))&amp; ":" &amp; CHAR(64+MATCH(F54,'Rpt12'!$A$1:$P$1,0))</f>
        <v>'Rpt12'!N:N</v>
      </c>
      <c r="E54" s="150"/>
      <c r="F54" s="39" t="s">
        <v>302</v>
      </c>
      <c r="G54" s="87">
        <f t="shared" ca="1" si="11"/>
        <v>1.74</v>
      </c>
      <c r="H54" s="102">
        <f t="shared" ca="1" si="11"/>
        <v>1.7</v>
      </c>
      <c r="I54" s="102" t="str">
        <f t="shared" ca="1" si="11"/>
        <v>*</v>
      </c>
      <c r="J54" s="102" t="str">
        <f t="shared" ca="1" si="11"/>
        <v>*</v>
      </c>
      <c r="K54" s="102" t="str">
        <f t="shared" ca="1" si="11"/>
        <v>*</v>
      </c>
      <c r="L54" s="62" t="s">
        <v>276</v>
      </c>
    </row>
    <row r="55" spans="1:12" ht="15" customHeight="1" x14ac:dyDescent="0.25">
      <c r="A55" s="15" t="s">
        <v>256</v>
      </c>
      <c r="D55" s="23" t="str">
        <f>$A55 &amp; CHAR(64+MATCH(F55,'Rpt12'!$A$1:$P$1,0))&amp; ":" &amp; CHAR(64+MATCH(F55,'Rpt12'!$A$1:$P$1,0))</f>
        <v>'Rpt12'!O:O</v>
      </c>
      <c r="E55" s="150"/>
      <c r="F55" s="39" t="s">
        <v>303</v>
      </c>
      <c r="G55" s="87">
        <f t="shared" ca="1" si="11"/>
        <v>2.33</v>
      </c>
      <c r="H55" s="102">
        <f t="shared" ca="1" si="11"/>
        <v>2.27</v>
      </c>
      <c r="I55" s="102" t="str">
        <f t="shared" ca="1" si="11"/>
        <v>*</v>
      </c>
      <c r="J55" s="102" t="str">
        <f t="shared" ca="1" si="11"/>
        <v>*</v>
      </c>
      <c r="K55" s="102" t="str">
        <f t="shared" ca="1" si="11"/>
        <v>*</v>
      </c>
      <c r="L55" s="62" t="s">
        <v>276</v>
      </c>
    </row>
    <row r="56" spans="1:12" ht="15" customHeight="1" thickBot="1" x14ac:dyDescent="0.3">
      <c r="A56" s="15" t="s">
        <v>256</v>
      </c>
      <c r="D56" s="23" t="str">
        <f>$A56 &amp; CHAR(64+MATCH(F56,'Rpt12'!$A$1:$P$1,0))&amp; ":" &amp; CHAR(64+MATCH(F56,'Rpt12'!$A$1:$P$1,0))</f>
        <v>'Rpt12'!P:P</v>
      </c>
      <c r="E56" s="150"/>
      <c r="F56" s="39" t="s">
        <v>304</v>
      </c>
      <c r="G56" s="87">
        <f t="shared" ca="1" si="11"/>
        <v>2.78</v>
      </c>
      <c r="H56" s="102">
        <f t="shared" ca="1" si="11"/>
        <v>3.05</v>
      </c>
      <c r="I56" s="102" t="str">
        <f t="shared" ca="1" si="11"/>
        <v>*</v>
      </c>
      <c r="J56" s="102" t="str">
        <f t="shared" ca="1" si="11"/>
        <v>*</v>
      </c>
      <c r="K56" s="102" t="str">
        <f t="shared" ca="1" si="11"/>
        <v>*</v>
      </c>
      <c r="L56" s="62" t="s">
        <v>276</v>
      </c>
    </row>
    <row r="57" spans="1:12" ht="15" customHeight="1" x14ac:dyDescent="0.25">
      <c r="D57" s="9"/>
      <c r="E57" s="150"/>
      <c r="F57" s="142" t="s">
        <v>279</v>
      </c>
      <c r="G57" s="143"/>
      <c r="H57" s="143"/>
      <c r="I57" s="143"/>
      <c r="J57" s="143"/>
      <c r="K57" s="143"/>
      <c r="L57" s="144"/>
    </row>
    <row r="58" spans="1:12" ht="15" customHeight="1" x14ac:dyDescent="0.25">
      <c r="A58" s="15" t="s">
        <v>256</v>
      </c>
      <c r="D58" s="23" t="str">
        <f>$A58 &amp; CHAR(64+MATCH(F58,'Rpt12'!$A$1:$P$1,0))&amp; ":" &amp; CHAR(64+MATCH(F58,'Rpt12'!$A$1:$P$1,0))</f>
        <v>'Rpt12'!D:D</v>
      </c>
      <c r="E58" s="150"/>
      <c r="F58" s="39" t="s">
        <v>273</v>
      </c>
      <c r="G58" s="87">
        <f t="shared" ref="G58:K70" ca="1" si="12">IF(SUMIFS(INDIRECT($D44), INDIRECT($C$44), G$4, INDIRECT($C$45), $F$57)=0,"*",SUMIFS(INDIRECT($D44), INDIRECT($C$44), G$4, INDIRECT($C$45), $F$57))</f>
        <v>1.01</v>
      </c>
      <c r="H58" s="102">
        <f t="shared" ca="1" si="12"/>
        <v>1</v>
      </c>
      <c r="I58" s="102" t="str">
        <f t="shared" ca="1" si="12"/>
        <v>*</v>
      </c>
      <c r="J58" s="102" t="str">
        <f t="shared" ca="1" si="12"/>
        <v>*</v>
      </c>
      <c r="K58" s="102" t="str">
        <f t="shared" ca="1" si="12"/>
        <v>*</v>
      </c>
      <c r="L58" s="62" t="s">
        <v>276</v>
      </c>
    </row>
    <row r="59" spans="1:12" ht="15" customHeight="1" x14ac:dyDescent="0.25">
      <c r="A59" s="15" t="s">
        <v>256</v>
      </c>
      <c r="D59" s="23" t="str">
        <f>$A59 &amp; CHAR(64+MATCH(F59,'Rpt12'!$A$1:$P$1,0))&amp; ":" &amp; CHAR(64+MATCH(F59,'Rpt12'!$A$1:$P$1,0))</f>
        <v>'Rpt12'!E:E</v>
      </c>
      <c r="E59" s="150"/>
      <c r="F59" s="39" t="s">
        <v>293</v>
      </c>
      <c r="G59" s="87">
        <f t="shared" ca="1" si="12"/>
        <v>1.78</v>
      </c>
      <c r="H59" s="102">
        <f t="shared" ca="1" si="12"/>
        <v>1.86</v>
      </c>
      <c r="I59" s="102" t="str">
        <f t="shared" ca="1" si="12"/>
        <v>*</v>
      </c>
      <c r="J59" s="102" t="str">
        <f t="shared" ca="1" si="12"/>
        <v>*</v>
      </c>
      <c r="K59" s="102" t="str">
        <f t="shared" ca="1" si="12"/>
        <v>*</v>
      </c>
      <c r="L59" s="62" t="s">
        <v>276</v>
      </c>
    </row>
    <row r="60" spans="1:12" ht="15" customHeight="1" x14ac:dyDescent="0.25">
      <c r="A60" s="15" t="s">
        <v>256</v>
      </c>
      <c r="D60" s="23" t="str">
        <f>$A60 &amp; CHAR(64+MATCH(F60,'Rpt12'!$A$1:$P$1,0))&amp; ":" &amp; CHAR(64+MATCH(F60,'Rpt12'!$A$1:$P$1,0))</f>
        <v>'Rpt12'!F:F</v>
      </c>
      <c r="E60" s="150"/>
      <c r="F60" s="39" t="s">
        <v>294</v>
      </c>
      <c r="G60" s="87">
        <f t="shared" ca="1" si="12"/>
        <v>2.4700000000000002</v>
      </c>
      <c r="H60" s="102">
        <f t="shared" ca="1" si="12"/>
        <v>2.66</v>
      </c>
      <c r="I60" s="102" t="str">
        <f t="shared" ca="1" si="12"/>
        <v>*</v>
      </c>
      <c r="J60" s="102" t="str">
        <f t="shared" ca="1" si="12"/>
        <v>*</v>
      </c>
      <c r="K60" s="102" t="str">
        <f t="shared" ca="1" si="12"/>
        <v>*</v>
      </c>
      <c r="L60" s="62" t="s">
        <v>276</v>
      </c>
    </row>
    <row r="61" spans="1:12" ht="15" customHeight="1" x14ac:dyDescent="0.25">
      <c r="A61" s="15" t="s">
        <v>256</v>
      </c>
      <c r="D61" s="23" t="str">
        <f>$A61 &amp; CHAR(64+MATCH(F61,'Rpt12'!$A$1:$P$1,0))&amp; ":" &amp; CHAR(64+MATCH(F61,'Rpt12'!$A$1:$P$1,0))</f>
        <v>'Rpt12'!G:G</v>
      </c>
      <c r="E61" s="150"/>
      <c r="F61" s="39" t="s">
        <v>295</v>
      </c>
      <c r="G61" s="87">
        <f t="shared" ca="1" si="12"/>
        <v>3.03</v>
      </c>
      <c r="H61" s="102">
        <f t="shared" ca="1" si="12"/>
        <v>3.38</v>
      </c>
      <c r="I61" s="102" t="str">
        <f t="shared" ca="1" si="12"/>
        <v>*</v>
      </c>
      <c r="J61" s="102" t="str">
        <f t="shared" ca="1" si="12"/>
        <v>*</v>
      </c>
      <c r="K61" s="102" t="str">
        <f t="shared" ca="1" si="12"/>
        <v>*</v>
      </c>
      <c r="L61" s="62" t="s">
        <v>276</v>
      </c>
    </row>
    <row r="62" spans="1:12" ht="15" customHeight="1" x14ac:dyDescent="0.25">
      <c r="A62" s="15" t="s">
        <v>256</v>
      </c>
      <c r="D62" s="23" t="str">
        <f>$A62 &amp; CHAR(64+MATCH(F62,'Rpt12'!$A$1:$P$1,0))&amp; ":" &amp; CHAR(64+MATCH(F62,'Rpt12'!$A$1:$P$1,0))</f>
        <v>'Rpt12'!H:H</v>
      </c>
      <c r="E62" s="150"/>
      <c r="F62" s="39" t="s">
        <v>296</v>
      </c>
      <c r="G62" s="87">
        <f t="shared" ca="1" si="12"/>
        <v>3.5</v>
      </c>
      <c r="H62" s="102">
        <f t="shared" ca="1" si="12"/>
        <v>4.04</v>
      </c>
      <c r="I62" s="102" t="str">
        <f t="shared" ca="1" si="12"/>
        <v>*</v>
      </c>
      <c r="J62" s="102" t="str">
        <f t="shared" ca="1" si="12"/>
        <v>*</v>
      </c>
      <c r="K62" s="102" t="str">
        <f t="shared" ca="1" si="12"/>
        <v>*</v>
      </c>
      <c r="L62" s="62" t="s">
        <v>276</v>
      </c>
    </row>
    <row r="63" spans="1:12" ht="15" customHeight="1" x14ac:dyDescent="0.25">
      <c r="A63" s="15" t="s">
        <v>256</v>
      </c>
      <c r="D63" s="23" t="str">
        <f>$A63 &amp; CHAR(64+MATCH(F63,'Rpt12'!$A$1:$P$1,0))&amp; ":" &amp; CHAR(64+MATCH(F63,'Rpt12'!$A$1:$P$1,0))</f>
        <v>'Rpt12'!I:I</v>
      </c>
      <c r="E63" s="150"/>
      <c r="F63" s="39" t="s">
        <v>297</v>
      </c>
      <c r="G63" s="87">
        <f t="shared" ca="1" si="12"/>
        <v>4.03</v>
      </c>
      <c r="H63" s="102">
        <f t="shared" ca="1" si="12"/>
        <v>4.71</v>
      </c>
      <c r="I63" s="102" t="str">
        <f t="shared" ca="1" si="12"/>
        <v>*</v>
      </c>
      <c r="J63" s="102" t="str">
        <f t="shared" ca="1" si="12"/>
        <v>*</v>
      </c>
      <c r="K63" s="102" t="str">
        <f t="shared" ca="1" si="12"/>
        <v>*</v>
      </c>
      <c r="L63" s="62" t="s">
        <v>276</v>
      </c>
    </row>
    <row r="64" spans="1:12" ht="15" customHeight="1" x14ac:dyDescent="0.25">
      <c r="A64" s="15" t="s">
        <v>256</v>
      </c>
      <c r="D64" s="23" t="str">
        <f>$A64 &amp; CHAR(64+MATCH(F64,'Rpt12'!$A$1:$P$1,0))&amp; ":" &amp; CHAR(64+MATCH(F64,'Rpt12'!$A$1:$P$1,0))</f>
        <v>'Rpt12'!J:J</v>
      </c>
      <c r="E64" s="150"/>
      <c r="F64" s="39" t="s">
        <v>298</v>
      </c>
      <c r="G64" s="87">
        <f t="shared" ca="1" si="12"/>
        <v>1.9</v>
      </c>
      <c r="H64" s="102">
        <f t="shared" ca="1" si="12"/>
        <v>2.5099999999999998</v>
      </c>
      <c r="I64" s="102" t="str">
        <f t="shared" ca="1" si="12"/>
        <v>*</v>
      </c>
      <c r="J64" s="102" t="str">
        <f t="shared" ca="1" si="12"/>
        <v>*</v>
      </c>
      <c r="K64" s="102" t="str">
        <f t="shared" ca="1" si="12"/>
        <v>*</v>
      </c>
      <c r="L64" s="62" t="s">
        <v>276</v>
      </c>
    </row>
    <row r="65" spans="1:12" ht="15" customHeight="1" x14ac:dyDescent="0.25">
      <c r="A65" s="15" t="s">
        <v>256</v>
      </c>
      <c r="D65" s="23" t="str">
        <f>$A65 &amp; CHAR(64+MATCH(F65,'Rpt12'!$A$1:$P$1,0))&amp; ":" &amp; CHAR(64+MATCH(F65,'Rpt12'!$A$1:$P$1,0))</f>
        <v>'Rpt12'!K:K</v>
      </c>
      <c r="E65" s="150"/>
      <c r="F65" s="39" t="s">
        <v>299</v>
      </c>
      <c r="G65" s="87">
        <f t="shared" ca="1" si="12"/>
        <v>2.09</v>
      </c>
      <c r="H65" s="102">
        <f t="shared" ca="1" si="12"/>
        <v>3.28</v>
      </c>
      <c r="I65" s="102" t="str">
        <f t="shared" ca="1" si="12"/>
        <v>*</v>
      </c>
      <c r="J65" s="102" t="str">
        <f t="shared" ca="1" si="12"/>
        <v>*</v>
      </c>
      <c r="K65" s="102" t="str">
        <f t="shared" ca="1" si="12"/>
        <v>*</v>
      </c>
      <c r="L65" s="62" t="s">
        <v>276</v>
      </c>
    </row>
    <row r="66" spans="1:12" ht="15" customHeight="1" x14ac:dyDescent="0.25">
      <c r="A66" s="15" t="s">
        <v>256</v>
      </c>
      <c r="D66" s="23" t="str">
        <f>$A66 &amp; CHAR(64+MATCH(F66,'Rpt12'!$A$1:$P$1,0))&amp; ":" &amp; CHAR(64+MATCH(F66,'Rpt12'!$A$1:$P$1,0))</f>
        <v>'Rpt12'!L:L</v>
      </c>
      <c r="E66" s="150"/>
      <c r="F66" s="39" t="s">
        <v>300</v>
      </c>
      <c r="G66" s="87">
        <f t="shared" ca="1" si="12"/>
        <v>2.81</v>
      </c>
      <c r="H66" s="102">
        <f t="shared" ca="1" si="12"/>
        <v>3.99</v>
      </c>
      <c r="I66" s="102" t="str">
        <f t="shared" ca="1" si="12"/>
        <v>*</v>
      </c>
      <c r="J66" s="102" t="str">
        <f t="shared" ca="1" si="12"/>
        <v>*</v>
      </c>
      <c r="K66" s="102" t="str">
        <f t="shared" ca="1" si="12"/>
        <v>*</v>
      </c>
      <c r="L66" s="62" t="s">
        <v>276</v>
      </c>
    </row>
    <row r="67" spans="1:12" ht="15" customHeight="1" x14ac:dyDescent="0.25">
      <c r="A67" s="15" t="s">
        <v>256</v>
      </c>
      <c r="D67" s="23" t="str">
        <f>$A67 &amp; CHAR(64+MATCH(F67,'Rpt12'!$A$1:$P$1,0))&amp; ":" &amp; CHAR(64+MATCH(F67,'Rpt12'!$A$1:$P$1,0))</f>
        <v>'Rpt12'!M:M</v>
      </c>
      <c r="E67" s="150"/>
      <c r="F67" s="39" t="s">
        <v>301</v>
      </c>
      <c r="G67" s="87">
        <f t="shared" ca="1" si="12"/>
        <v>1.17</v>
      </c>
      <c r="H67" s="102">
        <f t="shared" ca="1" si="12"/>
        <v>1.01</v>
      </c>
      <c r="I67" s="102" t="str">
        <f t="shared" ca="1" si="12"/>
        <v>*</v>
      </c>
      <c r="J67" s="102" t="str">
        <f t="shared" ca="1" si="12"/>
        <v>*</v>
      </c>
      <c r="K67" s="102" t="str">
        <f t="shared" ca="1" si="12"/>
        <v>*</v>
      </c>
      <c r="L67" s="62" t="s">
        <v>276</v>
      </c>
    </row>
    <row r="68" spans="1:12" ht="15" customHeight="1" x14ac:dyDescent="0.25">
      <c r="A68" s="15" t="s">
        <v>256</v>
      </c>
      <c r="D68" s="23" t="str">
        <f>$A68 &amp; CHAR(64+MATCH(F68,'Rpt12'!$A$1:$P$1,0))&amp; ":" &amp; CHAR(64+MATCH(F68,'Rpt12'!$A$1:$P$1,0))</f>
        <v>'Rpt12'!N:N</v>
      </c>
      <c r="E68" s="150"/>
      <c r="F68" s="39" t="s">
        <v>302</v>
      </c>
      <c r="G68" s="87">
        <f t="shared" ca="1" si="12"/>
        <v>2</v>
      </c>
      <c r="H68" s="102">
        <f t="shared" ca="1" si="12"/>
        <v>1.92</v>
      </c>
      <c r="I68" s="102" t="str">
        <f t="shared" ca="1" si="12"/>
        <v>*</v>
      </c>
      <c r="J68" s="102" t="str">
        <f t="shared" ca="1" si="12"/>
        <v>*</v>
      </c>
      <c r="K68" s="102" t="str">
        <f t="shared" ca="1" si="12"/>
        <v>*</v>
      </c>
      <c r="L68" s="62" t="s">
        <v>276</v>
      </c>
    </row>
    <row r="69" spans="1:12" ht="15" customHeight="1" x14ac:dyDescent="0.25">
      <c r="A69" s="15" t="s">
        <v>256</v>
      </c>
      <c r="D69" s="23" t="str">
        <f>$A69 &amp; CHAR(64+MATCH(F69,'Rpt12'!$A$1:$P$1,0))&amp; ":" &amp; CHAR(64+MATCH(F69,'Rpt12'!$A$1:$P$1,0))</f>
        <v>'Rpt12'!O:O</v>
      </c>
      <c r="E69" s="150"/>
      <c r="F69" s="39" t="s">
        <v>303</v>
      </c>
      <c r="G69" s="87">
        <f t="shared" ca="1" si="12"/>
        <v>2.78</v>
      </c>
      <c r="H69" s="102">
        <f t="shared" ca="1" si="12"/>
        <v>2.75</v>
      </c>
      <c r="I69" s="102" t="str">
        <f t="shared" ca="1" si="12"/>
        <v>*</v>
      </c>
      <c r="J69" s="102" t="str">
        <f t="shared" ca="1" si="12"/>
        <v>*</v>
      </c>
      <c r="K69" s="102" t="str">
        <f t="shared" ca="1" si="12"/>
        <v>*</v>
      </c>
      <c r="L69" s="62" t="s">
        <v>276</v>
      </c>
    </row>
    <row r="70" spans="1:12" ht="15" customHeight="1" thickBot="1" x14ac:dyDescent="0.3">
      <c r="A70" s="15" t="s">
        <v>256</v>
      </c>
      <c r="D70" s="23" t="str">
        <f>$A70 &amp; CHAR(64+MATCH(F70,'Rpt12'!$A$1:$P$1,0))&amp; ":" &amp; CHAR(64+MATCH(F70,'Rpt12'!$A$1:$P$1,0))</f>
        <v>'Rpt12'!P:P</v>
      </c>
      <c r="E70" s="151"/>
      <c r="F70" s="40" t="s">
        <v>304</v>
      </c>
      <c r="G70" s="88">
        <f t="shared" ca="1" si="12"/>
        <v>3.57</v>
      </c>
      <c r="H70" s="103">
        <f t="shared" ca="1" si="12"/>
        <v>3.56</v>
      </c>
      <c r="I70" s="103" t="str">
        <f t="shared" ca="1" si="12"/>
        <v>*</v>
      </c>
      <c r="J70" s="103" t="str">
        <f t="shared" ca="1" si="12"/>
        <v>*</v>
      </c>
      <c r="K70" s="103" t="str">
        <f t="shared" ca="1" si="12"/>
        <v>*</v>
      </c>
      <c r="L70" s="61" t="s">
        <v>276</v>
      </c>
    </row>
    <row r="71" spans="1:12" ht="15" customHeight="1" x14ac:dyDescent="0.25">
      <c r="A71" s="15" t="s">
        <v>340</v>
      </c>
      <c r="B71" s="15" t="s">
        <v>220</v>
      </c>
      <c r="C71" s="13" t="s">
        <v>249</v>
      </c>
      <c r="D71" s="13">
        <f ca="1">MATCH(F71, INDIRECT(A71 &amp; B71),0)</f>
        <v>3</v>
      </c>
      <c r="E71" s="152" t="s">
        <v>334</v>
      </c>
      <c r="F71" s="41" t="s">
        <v>306</v>
      </c>
      <c r="G71" s="79">
        <f ca="1">VLOOKUP(G$4, INDIRECT($A71 &amp; $C71), $D71,0)</f>
        <v>0.15348073166400283</v>
      </c>
      <c r="H71" s="97">
        <f t="shared" ref="H71:K72" ca="1" si="13">IFERROR(VLOOKUP(H$4, INDIRECT($A71 &amp; $C71), $D71,0),"")</f>
        <v>0.13490259740259741</v>
      </c>
      <c r="I71" s="97" t="str">
        <f t="shared" ca="1" si="13"/>
        <v/>
      </c>
      <c r="J71" s="97" t="str">
        <f t="shared" ca="1" si="13"/>
        <v/>
      </c>
      <c r="K71" s="97" t="str">
        <f t="shared" ca="1" si="13"/>
        <v/>
      </c>
      <c r="L71" s="59" t="s">
        <v>239</v>
      </c>
    </row>
    <row r="72" spans="1:12" ht="15" customHeight="1" thickBot="1" x14ac:dyDescent="0.3">
      <c r="A72" s="15" t="s">
        <v>340</v>
      </c>
      <c r="B72" s="15" t="s">
        <v>220</v>
      </c>
      <c r="C72" s="13" t="s">
        <v>249</v>
      </c>
      <c r="D72" s="13">
        <f ca="1">MATCH(F72, INDIRECT(A72 &amp; B72),0)</f>
        <v>4</v>
      </c>
      <c r="E72" s="153"/>
      <c r="F72" s="42" t="s">
        <v>307</v>
      </c>
      <c r="G72" s="75">
        <f ca="1">VLOOKUP(G$4, INDIRECT($A72 &amp; $C72), $D72,0)</f>
        <v>4.7564647061985918E-2</v>
      </c>
      <c r="H72" s="96">
        <f t="shared" ca="1" si="13"/>
        <v>3.7856294536817103E-2</v>
      </c>
      <c r="I72" s="96" t="str">
        <f t="shared" ca="1" si="13"/>
        <v/>
      </c>
      <c r="J72" s="96" t="str">
        <f t="shared" ca="1" si="13"/>
        <v/>
      </c>
      <c r="K72" s="96" t="str">
        <f t="shared" ca="1" si="13"/>
        <v/>
      </c>
      <c r="L72" s="55" t="s">
        <v>239</v>
      </c>
    </row>
    <row r="73" spans="1:12" ht="15" customHeight="1" thickBot="1" x14ac:dyDescent="0.3">
      <c r="A73" s="15"/>
      <c r="B73" s="15"/>
      <c r="E73" s="186" t="s">
        <v>343</v>
      </c>
      <c r="F73" s="187"/>
      <c r="G73" s="187"/>
      <c r="H73" s="187"/>
      <c r="I73" s="187"/>
      <c r="J73" s="187"/>
      <c r="K73" s="187"/>
      <c r="L73" s="188"/>
    </row>
    <row r="74" spans="1:12" ht="15" customHeight="1" x14ac:dyDescent="0.25">
      <c r="A74" s="15" t="s">
        <v>260</v>
      </c>
      <c r="B74" s="15" t="s">
        <v>219</v>
      </c>
      <c r="C74" s="13" t="s">
        <v>223</v>
      </c>
      <c r="D74" s="13">
        <f t="shared" ca="1" si="6"/>
        <v>3</v>
      </c>
      <c r="E74" s="183" t="s">
        <v>335</v>
      </c>
      <c r="F74" s="104" t="s">
        <v>243</v>
      </c>
      <c r="G74" s="81">
        <f t="shared" ref="G74:G79" ca="1" si="14">VLOOKUP(G$4, INDIRECT($A74 &amp; $C74), $D74,0)</f>
        <v>50</v>
      </c>
      <c r="H74" s="66">
        <f t="shared" ca="1" si="3"/>
        <v>48</v>
      </c>
      <c r="I74" s="66" t="str">
        <f t="shared" ca="1" si="3"/>
        <v/>
      </c>
      <c r="J74" s="66" t="str">
        <f t="shared" ca="1" si="3"/>
        <v/>
      </c>
      <c r="K74" s="66" t="str">
        <f t="shared" ca="1" si="3"/>
        <v/>
      </c>
      <c r="L74" s="105" t="s">
        <v>246</v>
      </c>
    </row>
    <row r="75" spans="1:12" ht="15" customHeight="1" x14ac:dyDescent="0.25">
      <c r="A75" s="15" t="s">
        <v>260</v>
      </c>
      <c r="B75" s="15" t="s">
        <v>219</v>
      </c>
      <c r="C75" s="13" t="s">
        <v>223</v>
      </c>
      <c r="D75" s="13">
        <f t="shared" ca="1" si="6"/>
        <v>4</v>
      </c>
      <c r="E75" s="184"/>
      <c r="F75" s="106" t="s">
        <v>242</v>
      </c>
      <c r="G75" s="82">
        <f t="shared" ca="1" si="14"/>
        <v>50</v>
      </c>
      <c r="H75" s="67">
        <f t="shared" ref="H75:K87" ca="1" si="15">IFERROR(VLOOKUP(H$4, INDIRECT($A75 &amp; $C75), $D75,0),"")</f>
        <v>48</v>
      </c>
      <c r="I75" s="67" t="str">
        <f t="shared" ca="1" si="15"/>
        <v/>
      </c>
      <c r="J75" s="67" t="str">
        <f t="shared" ca="1" si="15"/>
        <v/>
      </c>
      <c r="K75" s="67" t="str">
        <f t="shared" ca="1" si="15"/>
        <v/>
      </c>
      <c r="L75" s="107" t="s">
        <v>246</v>
      </c>
    </row>
    <row r="76" spans="1:12" ht="15" customHeight="1" x14ac:dyDescent="0.25">
      <c r="A76" s="15" t="s">
        <v>260</v>
      </c>
      <c r="B76" s="15" t="s">
        <v>219</v>
      </c>
      <c r="C76" s="13" t="s">
        <v>223</v>
      </c>
      <c r="D76" s="13">
        <f t="shared" ca="1" si="6"/>
        <v>5</v>
      </c>
      <c r="E76" s="184"/>
      <c r="F76" s="106" t="s">
        <v>244</v>
      </c>
      <c r="G76" s="82">
        <f t="shared" ca="1" si="14"/>
        <v>50</v>
      </c>
      <c r="H76" s="67">
        <f t="shared" ca="1" si="15"/>
        <v>48</v>
      </c>
      <c r="I76" s="67" t="str">
        <f t="shared" ca="1" si="15"/>
        <v/>
      </c>
      <c r="J76" s="67" t="str">
        <f t="shared" ca="1" si="15"/>
        <v/>
      </c>
      <c r="K76" s="67" t="str">
        <f t="shared" ca="1" si="15"/>
        <v/>
      </c>
      <c r="L76" s="107" t="s">
        <v>246</v>
      </c>
    </row>
    <row r="77" spans="1:12" ht="15" customHeight="1" thickBot="1" x14ac:dyDescent="0.3">
      <c r="A77" s="15" t="s">
        <v>260</v>
      </c>
      <c r="B77" s="15" t="s">
        <v>219</v>
      </c>
      <c r="C77" s="13" t="s">
        <v>223</v>
      </c>
      <c r="D77" s="13">
        <f t="shared" ca="1" si="6"/>
        <v>6</v>
      </c>
      <c r="E77" s="185"/>
      <c r="F77" s="108" t="s">
        <v>245</v>
      </c>
      <c r="G77" s="83">
        <f t="shared" ca="1" si="14"/>
        <v>50</v>
      </c>
      <c r="H77" s="68">
        <f t="shared" ca="1" si="15"/>
        <v>47</v>
      </c>
      <c r="I77" s="68" t="str">
        <f t="shared" ca="1" si="15"/>
        <v/>
      </c>
      <c r="J77" s="68" t="str">
        <f t="shared" ca="1" si="15"/>
        <v/>
      </c>
      <c r="K77" s="68" t="str">
        <f t="shared" ca="1" si="15"/>
        <v/>
      </c>
      <c r="L77" s="109" t="s">
        <v>246</v>
      </c>
    </row>
    <row r="78" spans="1:12" ht="15" customHeight="1" x14ac:dyDescent="0.25">
      <c r="A78" s="15" t="s">
        <v>341</v>
      </c>
      <c r="B78" s="15" t="s">
        <v>258</v>
      </c>
      <c r="C78" s="13" t="s">
        <v>257</v>
      </c>
      <c r="D78" s="13">
        <f t="shared" ca="1" si="6"/>
        <v>7</v>
      </c>
      <c r="E78" s="183" t="s">
        <v>336</v>
      </c>
      <c r="F78" s="110" t="s">
        <v>254</v>
      </c>
      <c r="G78" s="81">
        <f t="shared" ca="1" si="14"/>
        <v>46</v>
      </c>
      <c r="H78" s="66">
        <f t="shared" ca="1" si="15"/>
        <v>41</v>
      </c>
      <c r="I78" s="66" t="str">
        <f t="shared" ca="1" si="15"/>
        <v/>
      </c>
      <c r="J78" s="66" t="str">
        <f t="shared" ca="1" si="15"/>
        <v/>
      </c>
      <c r="K78" s="66" t="str">
        <f t="shared" ca="1" si="15"/>
        <v/>
      </c>
      <c r="L78" s="105" t="s">
        <v>246</v>
      </c>
    </row>
    <row r="79" spans="1:12" ht="15" customHeight="1" thickBot="1" x14ac:dyDescent="0.3">
      <c r="A79" s="15" t="s">
        <v>341</v>
      </c>
      <c r="B79" s="15" t="s">
        <v>258</v>
      </c>
      <c r="C79" s="13" t="s">
        <v>257</v>
      </c>
      <c r="D79" s="13">
        <f t="shared" ca="1" si="6"/>
        <v>8</v>
      </c>
      <c r="E79" s="185"/>
      <c r="F79" s="111" t="s">
        <v>255</v>
      </c>
      <c r="G79" s="83">
        <f t="shared" ca="1" si="14"/>
        <v>53</v>
      </c>
      <c r="H79" s="68">
        <f t="shared" ca="1" si="15"/>
        <v>52</v>
      </c>
      <c r="I79" s="68" t="str">
        <f t="shared" ca="1" si="15"/>
        <v/>
      </c>
      <c r="J79" s="68" t="str">
        <f t="shared" ca="1" si="15"/>
        <v/>
      </c>
      <c r="K79" s="68" t="str">
        <f t="shared" ca="1" si="15"/>
        <v/>
      </c>
      <c r="L79" s="109" t="s">
        <v>246</v>
      </c>
    </row>
    <row r="80" spans="1:12" ht="15" customHeight="1" x14ac:dyDescent="0.25">
      <c r="A80" s="15" t="s">
        <v>341</v>
      </c>
      <c r="B80" s="15" t="s">
        <v>258</v>
      </c>
      <c r="C80" s="13" t="s">
        <v>257</v>
      </c>
      <c r="D80" s="13">
        <f t="shared" ca="1" si="6"/>
        <v>3</v>
      </c>
      <c r="E80" s="183" t="s">
        <v>337</v>
      </c>
      <c r="F80" s="110" t="s">
        <v>250</v>
      </c>
      <c r="G80" s="79">
        <f t="shared" ref="G80:G87" ca="1" si="16">VLOOKUP(G$4, INDIRECT($A80 &amp; $C80), $D80,0)</f>
        <v>0.09</v>
      </c>
      <c r="H80" s="65">
        <f t="shared" ref="H80:K83" ca="1" si="17">IFERROR(VLOOKUP(H$4, INDIRECT($A80 &amp; $C80), $D80,0),"")</f>
        <v>0.06</v>
      </c>
      <c r="I80" s="65" t="str">
        <f t="shared" ca="1" si="17"/>
        <v/>
      </c>
      <c r="J80" s="65" t="str">
        <f t="shared" ca="1" si="17"/>
        <v/>
      </c>
      <c r="K80" s="65" t="str">
        <f t="shared" ca="1" si="17"/>
        <v/>
      </c>
      <c r="L80" s="105" t="s">
        <v>239</v>
      </c>
    </row>
    <row r="81" spans="1:12" ht="15" customHeight="1" x14ac:dyDescent="0.25">
      <c r="A81" s="15" t="s">
        <v>341</v>
      </c>
      <c r="B81" s="15" t="s">
        <v>258</v>
      </c>
      <c r="C81" s="13" t="s">
        <v>257</v>
      </c>
      <c r="D81" s="13">
        <f t="shared" ca="1" si="6"/>
        <v>4</v>
      </c>
      <c r="E81" s="184"/>
      <c r="F81" s="112" t="s">
        <v>251</v>
      </c>
      <c r="G81" s="78">
        <f t="shared" ca="1" si="16"/>
        <v>0.35</v>
      </c>
      <c r="H81" s="64">
        <f t="shared" ca="1" si="17"/>
        <v>0.36</v>
      </c>
      <c r="I81" s="64" t="str">
        <f t="shared" ca="1" si="17"/>
        <v/>
      </c>
      <c r="J81" s="64" t="str">
        <f t="shared" ca="1" si="17"/>
        <v/>
      </c>
      <c r="K81" s="64" t="str">
        <f t="shared" ca="1" si="17"/>
        <v/>
      </c>
      <c r="L81" s="107" t="s">
        <v>239</v>
      </c>
    </row>
    <row r="82" spans="1:12" ht="15" customHeight="1" x14ac:dyDescent="0.25">
      <c r="A82" s="15" t="s">
        <v>341</v>
      </c>
      <c r="B82" s="15" t="s">
        <v>258</v>
      </c>
      <c r="C82" s="13" t="s">
        <v>257</v>
      </c>
      <c r="D82" s="13">
        <f t="shared" ca="1" si="6"/>
        <v>5</v>
      </c>
      <c r="E82" s="184"/>
      <c r="F82" s="112" t="s">
        <v>252</v>
      </c>
      <c r="G82" s="78">
        <f t="shared" ca="1" si="16"/>
        <v>0.08</v>
      </c>
      <c r="H82" s="64">
        <f t="shared" ca="1" si="17"/>
        <v>0.06</v>
      </c>
      <c r="I82" s="64" t="str">
        <f t="shared" ca="1" si="17"/>
        <v/>
      </c>
      <c r="J82" s="64" t="str">
        <f t="shared" ca="1" si="17"/>
        <v/>
      </c>
      <c r="K82" s="64" t="str">
        <f t="shared" ca="1" si="17"/>
        <v/>
      </c>
      <c r="L82" s="107" t="s">
        <v>239</v>
      </c>
    </row>
    <row r="83" spans="1:12" ht="15" customHeight="1" thickBot="1" x14ac:dyDescent="0.3">
      <c r="A83" s="15" t="s">
        <v>341</v>
      </c>
      <c r="B83" s="15" t="s">
        <v>258</v>
      </c>
      <c r="C83" s="13" t="s">
        <v>257</v>
      </c>
      <c r="D83" s="13">
        <f t="shared" ca="1" si="6"/>
        <v>6</v>
      </c>
      <c r="E83" s="185"/>
      <c r="F83" s="111" t="s">
        <v>253</v>
      </c>
      <c r="G83" s="75">
        <f t="shared" ca="1" si="16"/>
        <v>0.56000000000000005</v>
      </c>
      <c r="H83" s="63">
        <f t="shared" ca="1" si="17"/>
        <v>0.51</v>
      </c>
      <c r="I83" s="63" t="str">
        <f t="shared" ca="1" si="17"/>
        <v/>
      </c>
      <c r="J83" s="63" t="str">
        <f t="shared" ca="1" si="17"/>
        <v/>
      </c>
      <c r="K83" s="63" t="str">
        <f t="shared" ca="1" si="17"/>
        <v/>
      </c>
      <c r="L83" s="109" t="s">
        <v>239</v>
      </c>
    </row>
    <row r="84" spans="1:12" ht="15" customHeight="1" x14ac:dyDescent="0.25">
      <c r="A84" s="15" t="s">
        <v>305</v>
      </c>
      <c r="B84" s="15" t="s">
        <v>220</v>
      </c>
      <c r="C84" s="13" t="s">
        <v>249</v>
      </c>
      <c r="D84" s="13">
        <f t="shared" ca="1" si="6"/>
        <v>3</v>
      </c>
      <c r="E84" s="172" t="s">
        <v>338</v>
      </c>
      <c r="F84" s="113" t="s">
        <v>235</v>
      </c>
      <c r="G84" s="79">
        <f t="shared" ca="1" si="16"/>
        <v>0.64969999999999994</v>
      </c>
      <c r="H84" s="65">
        <f t="shared" ca="1" si="15"/>
        <v>0.70489999999999997</v>
      </c>
      <c r="I84" s="65" t="str">
        <f t="shared" ca="1" si="15"/>
        <v/>
      </c>
      <c r="J84" s="65" t="str">
        <f t="shared" ca="1" si="15"/>
        <v/>
      </c>
      <c r="K84" s="65" t="str">
        <f t="shared" ca="1" si="15"/>
        <v/>
      </c>
      <c r="L84" s="114" t="s">
        <v>239</v>
      </c>
    </row>
    <row r="85" spans="1:12" ht="15" customHeight="1" thickBot="1" x14ac:dyDescent="0.3">
      <c r="A85" s="15" t="s">
        <v>305</v>
      </c>
      <c r="B85" s="15" t="s">
        <v>220</v>
      </c>
      <c r="C85" s="13" t="s">
        <v>249</v>
      </c>
      <c r="D85" s="13">
        <f t="shared" ca="1" si="6"/>
        <v>4</v>
      </c>
      <c r="E85" s="173"/>
      <c r="F85" s="115" t="s">
        <v>236</v>
      </c>
      <c r="G85" s="75">
        <f t="shared" ca="1" si="16"/>
        <v>0.83099999999999996</v>
      </c>
      <c r="H85" s="63">
        <f t="shared" ca="1" si="15"/>
        <v>0.83329999999999993</v>
      </c>
      <c r="I85" s="63" t="str">
        <f t="shared" ca="1" si="15"/>
        <v/>
      </c>
      <c r="J85" s="63" t="str">
        <f t="shared" ca="1" si="15"/>
        <v/>
      </c>
      <c r="K85" s="63" t="str">
        <f t="shared" ca="1" si="15"/>
        <v/>
      </c>
      <c r="L85" s="116" t="s">
        <v>239</v>
      </c>
    </row>
    <row r="86" spans="1:12" ht="15" customHeight="1" x14ac:dyDescent="0.25">
      <c r="A86" s="15" t="s">
        <v>308</v>
      </c>
      <c r="B86" s="15" t="s">
        <v>220</v>
      </c>
      <c r="C86" s="13" t="s">
        <v>249</v>
      </c>
      <c r="D86" s="13">
        <f t="shared" ca="1" si="6"/>
        <v>3</v>
      </c>
      <c r="E86" s="172" t="s">
        <v>339</v>
      </c>
      <c r="F86" s="113" t="s">
        <v>235</v>
      </c>
      <c r="G86" s="79">
        <f t="shared" ca="1" si="16"/>
        <v>0.379</v>
      </c>
      <c r="H86" s="65">
        <f t="shared" ca="1" si="15"/>
        <v>0.54255319148936199</v>
      </c>
      <c r="I86" s="65" t="str">
        <f t="shared" ca="1" si="15"/>
        <v/>
      </c>
      <c r="J86" s="65" t="str">
        <f t="shared" ca="1" si="15"/>
        <v/>
      </c>
      <c r="K86" s="65" t="str">
        <f t="shared" ca="1" si="15"/>
        <v/>
      </c>
      <c r="L86" s="114" t="s">
        <v>239</v>
      </c>
    </row>
    <row r="87" spans="1:12" ht="15" customHeight="1" thickBot="1" x14ac:dyDescent="0.3">
      <c r="A87" s="15" t="s">
        <v>308</v>
      </c>
      <c r="B87" s="15" t="s">
        <v>220</v>
      </c>
      <c r="C87" s="13" t="s">
        <v>249</v>
      </c>
      <c r="D87" s="13">
        <f t="shared" ca="1" si="6"/>
        <v>4</v>
      </c>
      <c r="E87" s="173"/>
      <c r="F87" s="115" t="s">
        <v>236</v>
      </c>
      <c r="G87" s="75">
        <f t="shared" ca="1" si="16"/>
        <v>0.49</v>
      </c>
      <c r="H87" s="63">
        <f t="shared" ca="1" si="15"/>
        <v>0.58712121212121204</v>
      </c>
      <c r="I87" s="63" t="str">
        <f t="shared" ca="1" si="15"/>
        <v/>
      </c>
      <c r="J87" s="63" t="str">
        <f t="shared" ca="1" si="15"/>
        <v/>
      </c>
      <c r="K87" s="63" t="str">
        <f t="shared" ca="1" si="15"/>
        <v/>
      </c>
      <c r="L87" s="116" t="s">
        <v>239</v>
      </c>
    </row>
    <row r="88" spans="1:12" ht="15" customHeight="1" thickBot="1" x14ac:dyDescent="0.3">
      <c r="A88" s="15"/>
      <c r="B88" s="15"/>
      <c r="E88" s="163" t="s">
        <v>344</v>
      </c>
      <c r="F88" s="164"/>
      <c r="G88" s="164"/>
      <c r="H88" s="164"/>
      <c r="I88" s="164"/>
      <c r="J88" s="164"/>
      <c r="K88" s="164"/>
      <c r="L88" s="165"/>
    </row>
    <row r="89" spans="1:12" ht="15" customHeight="1" x14ac:dyDescent="0.25">
      <c r="A89" s="15" t="s">
        <v>309</v>
      </c>
      <c r="B89" s="15" t="s">
        <v>310</v>
      </c>
      <c r="C89" s="13" t="s">
        <v>311</v>
      </c>
      <c r="D89" s="13">
        <f ca="1">MATCH(F89, INDIRECT(A89 &amp; B89),0)</f>
        <v>3</v>
      </c>
      <c r="E89" s="140" t="s">
        <v>312</v>
      </c>
      <c r="F89" s="117" t="s">
        <v>273</v>
      </c>
      <c r="G89" s="79">
        <f ca="1">IFERROR(VLOOKUP(G$4, INDIRECT($A89 &amp; $C89), $D89,0),"--")</f>
        <v>0.12102765167148163</v>
      </c>
      <c r="H89" s="71">
        <f t="shared" ref="H89:K104" ca="1" si="18">IFERROR(VLOOKUP(H$4, INDIRECT($A89 &amp; $C89), $D89,0),"--")</f>
        <v>0.11473880597014899</v>
      </c>
      <c r="I89" s="71" t="str">
        <f t="shared" ca="1" si="18"/>
        <v>--</v>
      </c>
      <c r="J89" s="71" t="str">
        <f t="shared" ca="1" si="18"/>
        <v>--</v>
      </c>
      <c r="K89" s="71" t="str">
        <f t="shared" ca="1" si="18"/>
        <v>--</v>
      </c>
      <c r="L89" s="123" t="s">
        <v>239</v>
      </c>
    </row>
    <row r="90" spans="1:12" ht="15" customHeight="1" x14ac:dyDescent="0.25">
      <c r="A90" s="15" t="s">
        <v>309</v>
      </c>
      <c r="B90" s="15" t="s">
        <v>310</v>
      </c>
      <c r="C90" s="13" t="s">
        <v>311</v>
      </c>
      <c r="D90" s="13">
        <f ca="1">MATCH(F90, INDIRECT(A90 &amp; B90),0)</f>
        <v>4</v>
      </c>
      <c r="E90" s="145"/>
      <c r="F90" s="118" t="s">
        <v>293</v>
      </c>
      <c r="G90" s="78">
        <f t="shared" ref="G90:K105" ca="1" si="19">IFERROR(VLOOKUP(G$4, INDIRECT($A90 &amp; $C90), $D90,0),"--")</f>
        <v>0.12795776585500068</v>
      </c>
      <c r="H90" s="70">
        <f t="shared" ca="1" si="18"/>
        <v>0.11217350746268701</v>
      </c>
      <c r="I90" s="70" t="str">
        <f t="shared" ca="1" si="18"/>
        <v>--</v>
      </c>
      <c r="J90" s="70" t="str">
        <f t="shared" ca="1" si="18"/>
        <v>--</v>
      </c>
      <c r="K90" s="70" t="str">
        <f t="shared" ca="1" si="18"/>
        <v>--</v>
      </c>
      <c r="L90" s="124" t="s">
        <v>239</v>
      </c>
    </row>
    <row r="91" spans="1:12" ht="15" customHeight="1" x14ac:dyDescent="0.25">
      <c r="A91" s="15" t="s">
        <v>309</v>
      </c>
      <c r="B91" s="15" t="s">
        <v>310</v>
      </c>
      <c r="C91" s="13" t="s">
        <v>311</v>
      </c>
      <c r="D91" s="13">
        <f t="shared" ref="D91:D101" ca="1" si="20">MATCH(F91, INDIRECT(A91 &amp; B91),0)</f>
        <v>5</v>
      </c>
      <c r="E91" s="145"/>
      <c r="F91" s="118" t="s">
        <v>294</v>
      </c>
      <c r="G91" s="78">
        <f t="shared" ca="1" si="19"/>
        <v>0.1321880588801761</v>
      </c>
      <c r="H91" s="70">
        <f t="shared" ca="1" si="18"/>
        <v>0.12103544776119399</v>
      </c>
      <c r="I91" s="70" t="str">
        <f t="shared" ca="1" si="18"/>
        <v>--</v>
      </c>
      <c r="J91" s="70" t="str">
        <f t="shared" ca="1" si="18"/>
        <v>--</v>
      </c>
      <c r="K91" s="70" t="str">
        <f t="shared" ca="1" si="18"/>
        <v>--</v>
      </c>
      <c r="L91" s="124" t="s">
        <v>239</v>
      </c>
    </row>
    <row r="92" spans="1:12" ht="15" customHeight="1" x14ac:dyDescent="0.25">
      <c r="A92" s="15" t="s">
        <v>309</v>
      </c>
      <c r="B92" s="15" t="s">
        <v>310</v>
      </c>
      <c r="C92" s="13" t="s">
        <v>311</v>
      </c>
      <c r="D92" s="13">
        <f t="shared" ca="1" si="20"/>
        <v>6</v>
      </c>
      <c r="E92" s="145"/>
      <c r="F92" s="118" t="s">
        <v>295</v>
      </c>
      <c r="G92" s="78">
        <f t="shared" ca="1" si="19"/>
        <v>0.13132824322465264</v>
      </c>
      <c r="H92" s="70">
        <f t="shared" ca="1" si="18"/>
        <v>0.12733208955223899</v>
      </c>
      <c r="I92" s="70" t="str">
        <f t="shared" ca="1" si="18"/>
        <v>--</v>
      </c>
      <c r="J92" s="70" t="str">
        <f t="shared" ca="1" si="18"/>
        <v>--</v>
      </c>
      <c r="K92" s="70" t="str">
        <f t="shared" ca="1" si="18"/>
        <v>--</v>
      </c>
      <c r="L92" s="124" t="s">
        <v>239</v>
      </c>
    </row>
    <row r="93" spans="1:12" ht="15" customHeight="1" x14ac:dyDescent="0.25">
      <c r="A93" s="15" t="s">
        <v>309</v>
      </c>
      <c r="B93" s="15" t="s">
        <v>310</v>
      </c>
      <c r="C93" s="13" t="s">
        <v>311</v>
      </c>
      <c r="D93" s="13">
        <f t="shared" ca="1" si="20"/>
        <v>7</v>
      </c>
      <c r="E93" s="145"/>
      <c r="F93" s="118" t="s">
        <v>296</v>
      </c>
      <c r="G93" s="78">
        <f t="shared" ca="1" si="19"/>
        <v>0.12094167010592929</v>
      </c>
      <c r="H93" s="70">
        <f t="shared" ca="1" si="18"/>
        <v>0.114272388059702</v>
      </c>
      <c r="I93" s="70" t="str">
        <f t="shared" ca="1" si="18"/>
        <v>--</v>
      </c>
      <c r="J93" s="70" t="str">
        <f t="shared" ca="1" si="18"/>
        <v>--</v>
      </c>
      <c r="K93" s="70" t="str">
        <f t="shared" ca="1" si="18"/>
        <v>--</v>
      </c>
      <c r="L93" s="124" t="s">
        <v>239</v>
      </c>
    </row>
    <row r="94" spans="1:12" ht="15" customHeight="1" x14ac:dyDescent="0.25">
      <c r="A94" s="15" t="s">
        <v>309</v>
      </c>
      <c r="B94" s="15" t="s">
        <v>310</v>
      </c>
      <c r="C94" s="13" t="s">
        <v>311</v>
      </c>
      <c r="D94" s="13">
        <f t="shared" ca="1" si="20"/>
        <v>8</v>
      </c>
      <c r="E94" s="145"/>
      <c r="F94" s="118" t="s">
        <v>297</v>
      </c>
      <c r="G94" s="78">
        <f t="shared" ca="1" si="19"/>
        <v>0.10391732012656486</v>
      </c>
      <c r="H94" s="70">
        <f t="shared" ca="1" si="18"/>
        <v>9.4682835820895497E-2</v>
      </c>
      <c r="I94" s="70" t="str">
        <f t="shared" ca="1" si="18"/>
        <v>--</v>
      </c>
      <c r="J94" s="70" t="str">
        <f t="shared" ca="1" si="18"/>
        <v>--</v>
      </c>
      <c r="K94" s="70" t="str">
        <f t="shared" ca="1" si="18"/>
        <v>--</v>
      </c>
      <c r="L94" s="124" t="s">
        <v>239</v>
      </c>
    </row>
    <row r="95" spans="1:12" ht="15" customHeight="1" x14ac:dyDescent="0.25">
      <c r="A95" s="15" t="s">
        <v>309</v>
      </c>
      <c r="B95" s="15" t="s">
        <v>310</v>
      </c>
      <c r="C95" s="13" t="s">
        <v>311</v>
      </c>
      <c r="D95" s="13">
        <f t="shared" ca="1" si="20"/>
        <v>9</v>
      </c>
      <c r="E95" s="145"/>
      <c r="F95" s="118" t="s">
        <v>298</v>
      </c>
      <c r="G95" s="78">
        <f t="shared" ca="1" si="19"/>
        <v>7.5887329756500213E-2</v>
      </c>
      <c r="H95" s="70">
        <f t="shared" ca="1" si="18"/>
        <v>7.8125E-2</v>
      </c>
      <c r="I95" s="70" t="str">
        <f t="shared" ca="1" si="18"/>
        <v>--</v>
      </c>
      <c r="J95" s="70" t="str">
        <f t="shared" ca="1" si="18"/>
        <v>--</v>
      </c>
      <c r="K95" s="70" t="str">
        <f t="shared" ca="1" si="18"/>
        <v>--</v>
      </c>
      <c r="L95" s="124" t="s">
        <v>239</v>
      </c>
    </row>
    <row r="96" spans="1:12" ht="15" customHeight="1" x14ac:dyDescent="0.25">
      <c r="A96" s="15" t="s">
        <v>309</v>
      </c>
      <c r="B96" s="15" t="s">
        <v>310</v>
      </c>
      <c r="C96" s="13" t="s">
        <v>311</v>
      </c>
      <c r="D96" s="13">
        <f t="shared" ca="1" si="20"/>
        <v>10</v>
      </c>
      <c r="E96" s="145"/>
      <c r="F96" s="118" t="s">
        <v>299</v>
      </c>
      <c r="G96" s="78">
        <f t="shared" ca="1" si="19"/>
        <v>5.2276791855826107E-2</v>
      </c>
      <c r="H96" s="70">
        <f t="shared" ca="1" si="18"/>
        <v>5.7835820895522402E-2</v>
      </c>
      <c r="I96" s="70" t="str">
        <f t="shared" ca="1" si="18"/>
        <v>--</v>
      </c>
      <c r="J96" s="70" t="str">
        <f t="shared" ca="1" si="18"/>
        <v>--</v>
      </c>
      <c r="K96" s="70" t="str">
        <f t="shared" ca="1" si="18"/>
        <v>--</v>
      </c>
      <c r="L96" s="124" t="s">
        <v>239</v>
      </c>
    </row>
    <row r="97" spans="1:12" ht="15" customHeight="1" x14ac:dyDescent="0.25">
      <c r="A97" s="15" t="s">
        <v>309</v>
      </c>
      <c r="B97" s="15" t="s">
        <v>310</v>
      </c>
      <c r="C97" s="13" t="s">
        <v>311</v>
      </c>
      <c r="D97" s="13">
        <f t="shared" ca="1" si="20"/>
        <v>11</v>
      </c>
      <c r="E97" s="145"/>
      <c r="F97" s="118" t="s">
        <v>300</v>
      </c>
      <c r="G97" s="78">
        <f t="shared" ca="1" si="19"/>
        <v>3.8536937680561288E-2</v>
      </c>
      <c r="H97" s="70" t="str">
        <f t="shared" ca="1" si="18"/>
        <v>&lt; 5.00%</v>
      </c>
      <c r="I97" s="70" t="str">
        <f t="shared" ca="1" si="18"/>
        <v>--</v>
      </c>
      <c r="J97" s="70" t="str">
        <f t="shared" ca="1" si="18"/>
        <v>--</v>
      </c>
      <c r="K97" s="70" t="str">
        <f t="shared" ca="1" si="18"/>
        <v>--</v>
      </c>
      <c r="L97" s="124" t="s">
        <v>239</v>
      </c>
    </row>
    <row r="98" spans="1:12" ht="15" customHeight="1" x14ac:dyDescent="0.25">
      <c r="A98" s="15" t="s">
        <v>309</v>
      </c>
      <c r="B98" s="15" t="s">
        <v>310</v>
      </c>
      <c r="C98" s="13" t="s">
        <v>311</v>
      </c>
      <c r="D98" s="13">
        <f t="shared" ca="1" si="20"/>
        <v>12</v>
      </c>
      <c r="E98" s="145"/>
      <c r="F98" s="118" t="s">
        <v>301</v>
      </c>
      <c r="G98" s="78">
        <f t="shared" ca="1" si="19"/>
        <v>2.9422891732012655E-2</v>
      </c>
      <c r="H98" s="70" t="str">
        <f t="shared" ca="1" si="18"/>
        <v>&lt; 5.00%</v>
      </c>
      <c r="I98" s="70" t="str">
        <f t="shared" ca="1" si="18"/>
        <v>--</v>
      </c>
      <c r="J98" s="70" t="str">
        <f t="shared" ca="1" si="18"/>
        <v>--</v>
      </c>
      <c r="K98" s="70" t="str">
        <f t="shared" ca="1" si="18"/>
        <v>--</v>
      </c>
      <c r="L98" s="124" t="s">
        <v>239</v>
      </c>
    </row>
    <row r="99" spans="1:12" ht="15" customHeight="1" x14ac:dyDescent="0.25">
      <c r="A99" s="15" t="s">
        <v>309</v>
      </c>
      <c r="B99" s="15" t="s">
        <v>310</v>
      </c>
      <c r="C99" s="13" t="s">
        <v>311</v>
      </c>
      <c r="D99" s="13">
        <f t="shared" ca="1" si="20"/>
        <v>13</v>
      </c>
      <c r="E99" s="145"/>
      <c r="F99" s="118" t="s">
        <v>302</v>
      </c>
      <c r="G99" s="78">
        <f t="shared" ca="1" si="19"/>
        <v>2.6619892695006191E-2</v>
      </c>
      <c r="H99" s="70" t="str">
        <f t="shared" ca="1" si="18"/>
        <v>&lt; 5.00%</v>
      </c>
      <c r="I99" s="70" t="str">
        <f t="shared" ca="1" si="18"/>
        <v>--</v>
      </c>
      <c r="J99" s="70" t="str">
        <f t="shared" ca="1" si="18"/>
        <v>--</v>
      </c>
      <c r="K99" s="70" t="str">
        <f t="shared" ca="1" si="18"/>
        <v>--</v>
      </c>
      <c r="L99" s="124" t="s">
        <v>239</v>
      </c>
    </row>
    <row r="100" spans="1:12" ht="15" customHeight="1" x14ac:dyDescent="0.25">
      <c r="A100" s="15" t="s">
        <v>309</v>
      </c>
      <c r="B100" s="15" t="s">
        <v>310</v>
      </c>
      <c r="C100" s="13" t="s">
        <v>311</v>
      </c>
      <c r="D100" s="13">
        <f t="shared" ca="1" si="20"/>
        <v>14</v>
      </c>
      <c r="E100" s="145"/>
      <c r="F100" s="118" t="s">
        <v>303</v>
      </c>
      <c r="G100" s="78">
        <f t="shared" ca="1" si="19"/>
        <v>2.0927913055440915E-2</v>
      </c>
      <c r="H100" s="70" t="str">
        <f t="shared" ca="1" si="18"/>
        <v>&lt; 5.00%</v>
      </c>
      <c r="I100" s="70" t="str">
        <f t="shared" ca="1" si="18"/>
        <v>--</v>
      </c>
      <c r="J100" s="70" t="str">
        <f t="shared" ca="1" si="18"/>
        <v>--</v>
      </c>
      <c r="K100" s="70" t="str">
        <f t="shared" ca="1" si="18"/>
        <v>--</v>
      </c>
      <c r="L100" s="124" t="s">
        <v>239</v>
      </c>
    </row>
    <row r="101" spans="1:12" ht="15" customHeight="1" thickBot="1" x14ac:dyDescent="0.3">
      <c r="A101" s="15" t="s">
        <v>309</v>
      </c>
      <c r="B101" s="15" t="s">
        <v>310</v>
      </c>
      <c r="C101" s="13" t="s">
        <v>311</v>
      </c>
      <c r="D101" s="13">
        <f t="shared" ca="1" si="20"/>
        <v>15</v>
      </c>
      <c r="E101" s="141"/>
      <c r="F101" s="119" t="s">
        <v>304</v>
      </c>
      <c r="G101" s="75">
        <f t="shared" ca="1" si="19"/>
        <v>1.8967533360847433E-2</v>
      </c>
      <c r="H101" s="69" t="str">
        <f t="shared" ca="1" si="18"/>
        <v>&lt; 5.00%</v>
      </c>
      <c r="I101" s="69" t="str">
        <f t="shared" ca="1" si="18"/>
        <v>--</v>
      </c>
      <c r="J101" s="69" t="str">
        <f t="shared" ca="1" si="18"/>
        <v>--</v>
      </c>
      <c r="K101" s="69" t="str">
        <f t="shared" ca="1" si="18"/>
        <v>--</v>
      </c>
      <c r="L101" s="125" t="s">
        <v>239</v>
      </c>
    </row>
    <row r="102" spans="1:12" ht="15" customHeight="1" x14ac:dyDescent="0.25">
      <c r="A102" s="15" t="s">
        <v>313</v>
      </c>
      <c r="B102" s="15" t="s">
        <v>310</v>
      </c>
      <c r="C102" s="13" t="s">
        <v>311</v>
      </c>
      <c r="D102" s="13">
        <f ca="1">MATCH(F102, INDIRECT(A102 &amp; B102),0)</f>
        <v>3</v>
      </c>
      <c r="E102" s="140" t="s">
        <v>314</v>
      </c>
      <c r="F102" s="117" t="s">
        <v>273</v>
      </c>
      <c r="G102" s="79">
        <f ca="1">IFERROR(VLOOKUP(G$4, INDIRECT($A102 &amp; $C102), $D102,0),"--")</f>
        <v>0.11774125091638693</v>
      </c>
      <c r="H102" s="71">
        <f t="shared" ca="1" si="18"/>
        <v>0.11761603375527427</v>
      </c>
      <c r="I102" s="71" t="str">
        <f t="shared" ca="1" si="18"/>
        <v>--</v>
      </c>
      <c r="J102" s="71" t="str">
        <f t="shared" ca="1" si="18"/>
        <v>--</v>
      </c>
      <c r="K102" s="71" t="str">
        <f t="shared" ca="1" si="18"/>
        <v>--</v>
      </c>
      <c r="L102" s="123" t="s">
        <v>239</v>
      </c>
    </row>
    <row r="103" spans="1:12" ht="15" customHeight="1" x14ac:dyDescent="0.25">
      <c r="A103" s="15" t="s">
        <v>313</v>
      </c>
      <c r="B103" s="15" t="s">
        <v>310</v>
      </c>
      <c r="C103" s="13" t="s">
        <v>311</v>
      </c>
      <c r="D103" s="13">
        <f ca="1">MATCH(F103, INDIRECT(A103 &amp; B103),0)</f>
        <v>4</v>
      </c>
      <c r="E103" s="145"/>
      <c r="F103" s="118" t="s">
        <v>293</v>
      </c>
      <c r="G103" s="78">
        <f t="shared" ca="1" si="19"/>
        <v>0.13448701624416406</v>
      </c>
      <c r="H103" s="70">
        <f t="shared" ca="1" si="18"/>
        <v>0.13027426160337552</v>
      </c>
      <c r="I103" s="70" t="str">
        <f t="shared" ca="1" si="18"/>
        <v>--</v>
      </c>
      <c r="J103" s="70" t="str">
        <f t="shared" ca="1" si="18"/>
        <v>--</v>
      </c>
      <c r="K103" s="70" t="str">
        <f t="shared" ca="1" si="18"/>
        <v>--</v>
      </c>
      <c r="L103" s="124" t="s">
        <v>239</v>
      </c>
    </row>
    <row r="104" spans="1:12" ht="15" customHeight="1" x14ac:dyDescent="0.25">
      <c r="A104" s="15" t="s">
        <v>313</v>
      </c>
      <c r="B104" s="15" t="s">
        <v>310</v>
      </c>
      <c r="C104" s="13" t="s">
        <v>311</v>
      </c>
      <c r="D104" s="13">
        <f t="shared" ref="D104:D114" ca="1" si="21">MATCH(F104, INDIRECT(A104 &amp; B104),0)</f>
        <v>5</v>
      </c>
      <c r="E104" s="145"/>
      <c r="F104" s="118" t="s">
        <v>294</v>
      </c>
      <c r="G104" s="78">
        <f t="shared" ca="1" si="19"/>
        <v>0.13167033221437666</v>
      </c>
      <c r="H104" s="70">
        <f t="shared" ca="1" si="18"/>
        <v>0.11550632911392406</v>
      </c>
      <c r="I104" s="70" t="str">
        <f t="shared" ca="1" si="18"/>
        <v>--</v>
      </c>
      <c r="J104" s="70" t="str">
        <f t="shared" ca="1" si="18"/>
        <v>--</v>
      </c>
      <c r="K104" s="70" t="str">
        <f t="shared" ca="1" si="18"/>
        <v>--</v>
      </c>
      <c r="L104" s="124" t="s">
        <v>239</v>
      </c>
    </row>
    <row r="105" spans="1:12" ht="15" customHeight="1" x14ac:dyDescent="0.25">
      <c r="A105" s="15" t="s">
        <v>313</v>
      </c>
      <c r="B105" s="15" t="s">
        <v>310</v>
      </c>
      <c r="C105" s="13" t="s">
        <v>311</v>
      </c>
      <c r="D105" s="13">
        <f t="shared" ca="1" si="21"/>
        <v>6</v>
      </c>
      <c r="E105" s="145"/>
      <c r="F105" s="118" t="s">
        <v>295</v>
      </c>
      <c r="G105" s="78">
        <f t="shared" ca="1" si="19"/>
        <v>0.11911100821854381</v>
      </c>
      <c r="H105" s="70">
        <f t="shared" ca="1" si="19"/>
        <v>0.102584388185654</v>
      </c>
      <c r="I105" s="70" t="str">
        <f t="shared" ca="1" si="19"/>
        <v>--</v>
      </c>
      <c r="J105" s="70" t="str">
        <f t="shared" ca="1" si="19"/>
        <v>--</v>
      </c>
      <c r="K105" s="70" t="str">
        <f t="shared" ca="1" si="19"/>
        <v>--</v>
      </c>
      <c r="L105" s="124" t="s">
        <v>239</v>
      </c>
    </row>
    <row r="106" spans="1:12" ht="15" customHeight="1" x14ac:dyDescent="0.25">
      <c r="A106" s="15" t="s">
        <v>313</v>
      </c>
      <c r="B106" s="15" t="s">
        <v>310</v>
      </c>
      <c r="C106" s="13" t="s">
        <v>311</v>
      </c>
      <c r="D106" s="13">
        <f t="shared" ca="1" si="21"/>
        <v>7</v>
      </c>
      <c r="E106" s="145"/>
      <c r="F106" s="118" t="s">
        <v>296</v>
      </c>
      <c r="G106" s="78">
        <f t="shared" ref="G106:K121" ca="1" si="22">IFERROR(VLOOKUP(G$4, INDIRECT($A106 &amp; $C106), $D106,0),"--")</f>
        <v>0.10630088358992168</v>
      </c>
      <c r="H106" s="70">
        <f t="shared" ca="1" si="22"/>
        <v>9.8628691983122366E-2</v>
      </c>
      <c r="I106" s="70" t="str">
        <f t="shared" ca="1" si="22"/>
        <v>--</v>
      </c>
      <c r="J106" s="70" t="str">
        <f t="shared" ca="1" si="22"/>
        <v>--</v>
      </c>
      <c r="K106" s="70" t="str">
        <f t="shared" ca="1" si="22"/>
        <v>--</v>
      </c>
      <c r="L106" s="124" t="s">
        <v>239</v>
      </c>
    </row>
    <row r="107" spans="1:12" ht="15" customHeight="1" x14ac:dyDescent="0.25">
      <c r="A107" s="15" t="s">
        <v>313</v>
      </c>
      <c r="B107" s="15" t="s">
        <v>310</v>
      </c>
      <c r="C107" s="13" t="s">
        <v>311</v>
      </c>
      <c r="D107" s="13">
        <f t="shared" ca="1" si="21"/>
        <v>8</v>
      </c>
      <c r="E107" s="145"/>
      <c r="F107" s="118" t="s">
        <v>297</v>
      </c>
      <c r="G107" s="78">
        <f t="shared" ca="1" si="22"/>
        <v>9.1465061542616813E-2</v>
      </c>
      <c r="H107" s="70">
        <f t="shared" ca="1" si="22"/>
        <v>8.2278481012658222E-2</v>
      </c>
      <c r="I107" s="70" t="str">
        <f t="shared" ca="1" si="22"/>
        <v>--</v>
      </c>
      <c r="J107" s="70" t="str">
        <f t="shared" ca="1" si="22"/>
        <v>--</v>
      </c>
      <c r="K107" s="70" t="str">
        <f t="shared" ca="1" si="22"/>
        <v>--</v>
      </c>
      <c r="L107" s="124" t="s">
        <v>239</v>
      </c>
    </row>
    <row r="108" spans="1:12" ht="15" customHeight="1" x14ac:dyDescent="0.25">
      <c r="A108" s="15" t="s">
        <v>313</v>
      </c>
      <c r="B108" s="15" t="s">
        <v>310</v>
      </c>
      <c r="C108" s="13" t="s">
        <v>311</v>
      </c>
      <c r="D108" s="13">
        <f t="shared" ca="1" si="21"/>
        <v>9</v>
      </c>
      <c r="E108" s="145"/>
      <c r="F108" s="118" t="s">
        <v>298</v>
      </c>
      <c r="G108" s="78">
        <f t="shared" ca="1" si="22"/>
        <v>7.468071150210287E-2</v>
      </c>
      <c r="H108" s="70">
        <f t="shared" ca="1" si="22"/>
        <v>6.8565400843881852E-2</v>
      </c>
      <c r="I108" s="70" t="str">
        <f t="shared" ca="1" si="22"/>
        <v>--</v>
      </c>
      <c r="J108" s="70" t="str">
        <f t="shared" ca="1" si="22"/>
        <v>--</v>
      </c>
      <c r="K108" s="70" t="str">
        <f t="shared" ca="1" si="22"/>
        <v>--</v>
      </c>
      <c r="L108" s="124" t="s">
        <v>239</v>
      </c>
    </row>
    <row r="109" spans="1:12" ht="15" customHeight="1" x14ac:dyDescent="0.25">
      <c r="A109" s="15" t="s">
        <v>313</v>
      </c>
      <c r="B109" s="15" t="s">
        <v>310</v>
      </c>
      <c r="C109" s="13" t="s">
        <v>311</v>
      </c>
      <c r="D109" s="13">
        <f t="shared" ca="1" si="21"/>
        <v>10</v>
      </c>
      <c r="E109" s="145"/>
      <c r="F109" s="118" t="s">
        <v>299</v>
      </c>
      <c r="G109" s="78">
        <f t="shared" ca="1" si="22"/>
        <v>5.9266118763745802E-2</v>
      </c>
      <c r="H109" s="70">
        <f t="shared" ca="1" si="22"/>
        <v>6.6191983122362866E-2</v>
      </c>
      <c r="I109" s="70" t="str">
        <f t="shared" ca="1" si="22"/>
        <v>--</v>
      </c>
      <c r="J109" s="70" t="str">
        <f t="shared" ca="1" si="22"/>
        <v>--</v>
      </c>
      <c r="K109" s="70" t="str">
        <f t="shared" ca="1" si="22"/>
        <v>--</v>
      </c>
      <c r="L109" s="124" t="s">
        <v>239</v>
      </c>
    </row>
    <row r="110" spans="1:12" ht="15" customHeight="1" x14ac:dyDescent="0.25">
      <c r="A110" s="15" t="s">
        <v>313</v>
      </c>
      <c r="B110" s="15" t="s">
        <v>310</v>
      </c>
      <c r="C110" s="13" t="s">
        <v>311</v>
      </c>
      <c r="D110" s="13">
        <f t="shared" ca="1" si="21"/>
        <v>11</v>
      </c>
      <c r="E110" s="145"/>
      <c r="F110" s="118" t="s">
        <v>300</v>
      </c>
      <c r="G110" s="78">
        <f t="shared" ca="1" si="22"/>
        <v>4.7015472469807459E-2</v>
      </c>
      <c r="H110" s="70">
        <f t="shared" ca="1" si="22"/>
        <v>4.9578059071729956E-2</v>
      </c>
      <c r="I110" s="70" t="str">
        <f t="shared" ca="1" si="22"/>
        <v>--</v>
      </c>
      <c r="J110" s="70" t="str">
        <f t="shared" ca="1" si="22"/>
        <v>--</v>
      </c>
      <c r="K110" s="70" t="str">
        <f t="shared" ca="1" si="22"/>
        <v>--</v>
      </c>
      <c r="L110" s="124" t="s">
        <v>239</v>
      </c>
    </row>
    <row r="111" spans="1:12" ht="15" customHeight="1" x14ac:dyDescent="0.25">
      <c r="A111" s="15" t="s">
        <v>313</v>
      </c>
      <c r="B111" s="15" t="s">
        <v>310</v>
      </c>
      <c r="C111" s="13" t="s">
        <v>311</v>
      </c>
      <c r="D111" s="13">
        <f t="shared" ca="1" si="21"/>
        <v>12</v>
      </c>
      <c r="E111" s="145"/>
      <c r="F111" s="118" t="s">
        <v>301</v>
      </c>
      <c r="G111" s="78">
        <f t="shared" ca="1" si="22"/>
        <v>3.9587915267970827E-2</v>
      </c>
      <c r="H111" s="70">
        <f t="shared" ca="1" si="22"/>
        <v>4.4567510548523204E-2</v>
      </c>
      <c r="I111" s="70" t="str">
        <f t="shared" ca="1" si="22"/>
        <v>--</v>
      </c>
      <c r="J111" s="70" t="str">
        <f t="shared" ca="1" si="22"/>
        <v>--</v>
      </c>
      <c r="K111" s="70" t="str">
        <f t="shared" ca="1" si="22"/>
        <v>--</v>
      </c>
      <c r="L111" s="124" t="s">
        <v>239</v>
      </c>
    </row>
    <row r="112" spans="1:12" ht="15" customHeight="1" x14ac:dyDescent="0.25">
      <c r="A112" s="15" t="s">
        <v>313</v>
      </c>
      <c r="B112" s="15" t="s">
        <v>310</v>
      </c>
      <c r="C112" s="13" t="s">
        <v>311</v>
      </c>
      <c r="D112" s="13">
        <f t="shared" ca="1" si="21"/>
        <v>13</v>
      </c>
      <c r="E112" s="145"/>
      <c r="F112" s="118" t="s">
        <v>302</v>
      </c>
      <c r="G112" s="78">
        <f t="shared" ca="1" si="22"/>
        <v>3.0655554269398463E-2</v>
      </c>
      <c r="H112" s="70">
        <f t="shared" ca="1" si="22"/>
        <v>3.9820675105485231E-2</v>
      </c>
      <c r="I112" s="70" t="str">
        <f t="shared" ca="1" si="22"/>
        <v>--</v>
      </c>
      <c r="J112" s="70" t="str">
        <f t="shared" ca="1" si="22"/>
        <v>--</v>
      </c>
      <c r="K112" s="70" t="str">
        <f t="shared" ca="1" si="22"/>
        <v>--</v>
      </c>
      <c r="L112" s="124" t="s">
        <v>239</v>
      </c>
    </row>
    <row r="113" spans="1:12" ht="15" customHeight="1" x14ac:dyDescent="0.25">
      <c r="A113" s="15" t="s">
        <v>313</v>
      </c>
      <c r="B113" s="15" t="s">
        <v>310</v>
      </c>
      <c r="C113" s="13" t="s">
        <v>311</v>
      </c>
      <c r="D113" s="13">
        <f t="shared" ca="1" si="21"/>
        <v>14</v>
      </c>
      <c r="E113" s="145"/>
      <c r="F113" s="118" t="s">
        <v>303</v>
      </c>
      <c r="G113" s="78">
        <f t="shared" ca="1" si="22"/>
        <v>2.5253694486244548E-2</v>
      </c>
      <c r="H113" s="70">
        <f t="shared" ca="1" si="22"/>
        <v>3.7974683544303799E-2</v>
      </c>
      <c r="I113" s="70" t="str">
        <f t="shared" ca="1" si="22"/>
        <v>--</v>
      </c>
      <c r="J113" s="70" t="str">
        <f t="shared" ca="1" si="22"/>
        <v>--</v>
      </c>
      <c r="K113" s="70" t="str">
        <f t="shared" ca="1" si="22"/>
        <v>--</v>
      </c>
      <c r="L113" s="124" t="s">
        <v>239</v>
      </c>
    </row>
    <row r="114" spans="1:12" ht="15" customHeight="1" thickBot="1" x14ac:dyDescent="0.3">
      <c r="A114" s="15" t="s">
        <v>313</v>
      </c>
      <c r="B114" s="15" t="s">
        <v>310</v>
      </c>
      <c r="C114" s="13" t="s">
        <v>311</v>
      </c>
      <c r="D114" s="13">
        <f t="shared" ca="1" si="21"/>
        <v>15</v>
      </c>
      <c r="E114" s="141"/>
      <c r="F114" s="119" t="s">
        <v>304</v>
      </c>
      <c r="G114" s="75">
        <f t="shared" ca="1" si="22"/>
        <v>2.2764980514720069E-2</v>
      </c>
      <c r="H114" s="69">
        <f t="shared" ca="1" si="22"/>
        <v>4.6413502109704644E-2</v>
      </c>
      <c r="I114" s="69" t="str">
        <f t="shared" ca="1" si="22"/>
        <v>--</v>
      </c>
      <c r="J114" s="69" t="str">
        <f t="shared" ca="1" si="22"/>
        <v>--</v>
      </c>
      <c r="K114" s="69" t="str">
        <f t="shared" ca="1" si="22"/>
        <v>--</v>
      </c>
      <c r="L114" s="125" t="s">
        <v>239</v>
      </c>
    </row>
    <row r="115" spans="1:12" ht="15" customHeight="1" x14ac:dyDescent="0.25">
      <c r="A115" s="15" t="s">
        <v>317</v>
      </c>
      <c r="B115" s="15" t="s">
        <v>220</v>
      </c>
      <c r="C115" s="13" t="s">
        <v>249</v>
      </c>
      <c r="D115" s="13">
        <f t="shared" ref="D115:D122" ca="1" si="23">MATCH(F115, INDIRECT(A115 &amp; B115),0)</f>
        <v>3</v>
      </c>
      <c r="E115" s="140" t="s">
        <v>318</v>
      </c>
      <c r="F115" s="120" t="s">
        <v>316</v>
      </c>
      <c r="G115" s="79">
        <f t="shared" ca="1" si="22"/>
        <v>0.8</v>
      </c>
      <c r="H115" s="71">
        <f t="shared" ca="1" si="22"/>
        <v>0.81</v>
      </c>
      <c r="I115" s="71" t="str">
        <f t="shared" ca="1" si="22"/>
        <v>--</v>
      </c>
      <c r="J115" s="71" t="str">
        <f t="shared" ca="1" si="22"/>
        <v>--</v>
      </c>
      <c r="K115" s="71" t="str">
        <f t="shared" ca="1" si="22"/>
        <v>--</v>
      </c>
      <c r="L115" s="123" t="s">
        <v>239</v>
      </c>
    </row>
    <row r="116" spans="1:12" ht="15" customHeight="1" thickBot="1" x14ac:dyDescent="0.3">
      <c r="A116" s="15" t="s">
        <v>317</v>
      </c>
      <c r="B116" s="15" t="s">
        <v>220</v>
      </c>
      <c r="C116" s="13" t="s">
        <v>249</v>
      </c>
      <c r="D116" s="13">
        <f t="shared" ca="1" si="23"/>
        <v>4</v>
      </c>
      <c r="E116" s="141"/>
      <c r="F116" s="121" t="s">
        <v>315</v>
      </c>
      <c r="G116" s="75">
        <f t="shared" ca="1" si="22"/>
        <v>0.77</v>
      </c>
      <c r="H116" s="69">
        <f t="shared" ca="1" si="22"/>
        <v>0.78</v>
      </c>
      <c r="I116" s="69" t="str">
        <f t="shared" ca="1" si="22"/>
        <v>--</v>
      </c>
      <c r="J116" s="69" t="str">
        <f t="shared" ca="1" si="22"/>
        <v>--</v>
      </c>
      <c r="K116" s="69" t="str">
        <f t="shared" ca="1" si="22"/>
        <v>--</v>
      </c>
      <c r="L116" s="125" t="s">
        <v>239</v>
      </c>
    </row>
    <row r="117" spans="1:12" ht="15" customHeight="1" x14ac:dyDescent="0.25">
      <c r="A117" s="15" t="s">
        <v>322</v>
      </c>
      <c r="B117" s="15" t="s">
        <v>220</v>
      </c>
      <c r="C117" s="13" t="s">
        <v>249</v>
      </c>
      <c r="D117" s="13">
        <f t="shared" ca="1" si="23"/>
        <v>3</v>
      </c>
      <c r="E117" s="148" t="s">
        <v>321</v>
      </c>
      <c r="F117" s="122" t="s">
        <v>319</v>
      </c>
      <c r="G117" s="89">
        <f t="shared" ca="1" si="22"/>
        <v>0.7</v>
      </c>
      <c r="H117" s="72">
        <f t="shared" ca="1" si="22"/>
        <v>0.83</v>
      </c>
      <c r="I117" s="72" t="str">
        <f t="shared" ca="1" si="22"/>
        <v>--</v>
      </c>
      <c r="J117" s="72" t="str">
        <f t="shared" ca="1" si="22"/>
        <v>--</v>
      </c>
      <c r="K117" s="72" t="str">
        <f t="shared" ca="1" si="22"/>
        <v>--</v>
      </c>
      <c r="L117" s="126" t="s">
        <v>239</v>
      </c>
    </row>
    <row r="118" spans="1:12" ht="15" customHeight="1" thickBot="1" x14ac:dyDescent="0.3">
      <c r="A118" s="15" t="s">
        <v>322</v>
      </c>
      <c r="B118" s="15" t="s">
        <v>220</v>
      </c>
      <c r="C118" s="13" t="s">
        <v>249</v>
      </c>
      <c r="D118" s="13">
        <f t="shared" ca="1" si="23"/>
        <v>4</v>
      </c>
      <c r="E118" s="141"/>
      <c r="F118" s="121" t="s">
        <v>320</v>
      </c>
      <c r="G118" s="75">
        <f t="shared" ca="1" si="22"/>
        <v>0.84</v>
      </c>
      <c r="H118" s="69">
        <f t="shared" ca="1" si="22"/>
        <v>0.89</v>
      </c>
      <c r="I118" s="69" t="str">
        <f t="shared" ca="1" si="22"/>
        <v>--</v>
      </c>
      <c r="J118" s="69" t="str">
        <f t="shared" ca="1" si="22"/>
        <v>--</v>
      </c>
      <c r="K118" s="69" t="str">
        <f t="shared" ca="1" si="22"/>
        <v>--</v>
      </c>
      <c r="L118" s="125" t="s">
        <v>239</v>
      </c>
    </row>
    <row r="119" spans="1:12" ht="15" customHeight="1" x14ac:dyDescent="0.25">
      <c r="A119" s="15" t="s">
        <v>325</v>
      </c>
      <c r="B119" s="15" t="s">
        <v>220</v>
      </c>
      <c r="C119" s="13" t="s">
        <v>249</v>
      </c>
      <c r="D119" s="13">
        <f t="shared" ca="1" si="23"/>
        <v>3</v>
      </c>
      <c r="E119" s="140" t="s">
        <v>326</v>
      </c>
      <c r="F119" s="120" t="s">
        <v>323</v>
      </c>
      <c r="G119" s="79">
        <f t="shared" ca="1" si="22"/>
        <v>5.2600000000000001E-2</v>
      </c>
      <c r="H119" s="71">
        <f t="shared" ca="1" si="22"/>
        <v>8.5800000000000001E-2</v>
      </c>
      <c r="I119" s="71" t="str">
        <f t="shared" ca="1" si="22"/>
        <v>--</v>
      </c>
      <c r="J119" s="71" t="str">
        <f t="shared" ca="1" si="22"/>
        <v>--</v>
      </c>
      <c r="K119" s="71" t="str">
        <f t="shared" ca="1" si="22"/>
        <v>--</v>
      </c>
      <c r="L119" s="123" t="s">
        <v>239</v>
      </c>
    </row>
    <row r="120" spans="1:12" ht="15" customHeight="1" thickBot="1" x14ac:dyDescent="0.3">
      <c r="A120" s="15" t="s">
        <v>325</v>
      </c>
      <c r="B120" s="15" t="s">
        <v>220</v>
      </c>
      <c r="C120" s="13" t="s">
        <v>249</v>
      </c>
      <c r="D120" s="13">
        <f t="shared" ca="1" si="23"/>
        <v>4</v>
      </c>
      <c r="E120" s="141"/>
      <c r="F120" s="121" t="s">
        <v>324</v>
      </c>
      <c r="G120" s="75">
        <f t="shared" ca="1" si="22"/>
        <v>3.1800000000000002E-2</v>
      </c>
      <c r="H120" s="69">
        <f t="shared" ca="1" si="22"/>
        <v>4.1299999999999996E-2</v>
      </c>
      <c r="I120" s="69" t="str">
        <f t="shared" ca="1" si="22"/>
        <v>--</v>
      </c>
      <c r="J120" s="69" t="str">
        <f t="shared" ca="1" si="22"/>
        <v>--</v>
      </c>
      <c r="K120" s="69" t="str">
        <f t="shared" ca="1" si="22"/>
        <v>--</v>
      </c>
      <c r="L120" s="125" t="s">
        <v>239</v>
      </c>
    </row>
    <row r="121" spans="1:12" ht="15" customHeight="1" x14ac:dyDescent="0.25">
      <c r="A121" s="15" t="s">
        <v>329</v>
      </c>
      <c r="B121" s="15" t="s">
        <v>220</v>
      </c>
      <c r="C121" s="13" t="s">
        <v>249</v>
      </c>
      <c r="D121" s="13">
        <f t="shared" ca="1" si="23"/>
        <v>3</v>
      </c>
      <c r="E121" s="140" t="s">
        <v>330</v>
      </c>
      <c r="F121" s="120" t="s">
        <v>327</v>
      </c>
      <c r="G121" s="79">
        <f t="shared" ca="1" si="22"/>
        <v>0.10719163689850809</v>
      </c>
      <c r="H121" s="71">
        <f t="shared" ca="1" si="22"/>
        <v>0.11439312567132116</v>
      </c>
      <c r="I121" s="71" t="str">
        <f t="shared" ca="1" si="22"/>
        <v>--</v>
      </c>
      <c r="J121" s="71" t="str">
        <f t="shared" ca="1" si="22"/>
        <v>--</v>
      </c>
      <c r="K121" s="71" t="str">
        <f t="shared" ca="1" si="22"/>
        <v>--</v>
      </c>
      <c r="L121" s="123" t="s">
        <v>239</v>
      </c>
    </row>
    <row r="122" spans="1:12" ht="15" customHeight="1" thickBot="1" x14ac:dyDescent="0.3">
      <c r="A122" s="15" t="s">
        <v>329</v>
      </c>
      <c r="B122" s="15" t="s">
        <v>220</v>
      </c>
      <c r="C122" s="13" t="s">
        <v>249</v>
      </c>
      <c r="D122" s="13">
        <f t="shared" ca="1" si="23"/>
        <v>4</v>
      </c>
      <c r="E122" s="141"/>
      <c r="F122" s="121" t="s">
        <v>328</v>
      </c>
      <c r="G122" s="75">
        <f t="shared" ref="G122:K122" ca="1" si="24">IFERROR(VLOOKUP(G$4, INDIRECT($A122 &amp; $C122), $D122,0),"--")</f>
        <v>9.5167575993764617E-2</v>
      </c>
      <c r="H122" s="69">
        <f t="shared" ca="1" si="24"/>
        <v>5.2765093860984269E-2</v>
      </c>
      <c r="I122" s="69" t="str">
        <f t="shared" ca="1" si="24"/>
        <v>--</v>
      </c>
      <c r="J122" s="69" t="str">
        <f t="shared" ca="1" si="24"/>
        <v>--</v>
      </c>
      <c r="K122" s="69" t="str">
        <f t="shared" ca="1" si="24"/>
        <v>--</v>
      </c>
      <c r="L122" s="125" t="s">
        <v>239</v>
      </c>
    </row>
  </sheetData>
  <sheetProtection algorithmName="SHA-512" hashValue="p4KSXjvYVdqGG2c7PKYG2pAPPShtSp7SU2lE4hco/9XhpgDSs/Nmst3l7MjoRMJuGEGRqepaQ0XuEsuwNG1JGQ==" saltValue="ccI4892jcHo53HKxBInvNg==" spinCount="100000" sheet="1" objects="1" scenarios="1"/>
  <mergeCells count="32">
    <mergeCell ref="E88:L88"/>
    <mergeCell ref="E42:L42"/>
    <mergeCell ref="E5:L5"/>
    <mergeCell ref="E9:L9"/>
    <mergeCell ref="E86:E87"/>
    <mergeCell ref="E10:E15"/>
    <mergeCell ref="E20:E21"/>
    <mergeCell ref="E22:E23"/>
    <mergeCell ref="E24:E25"/>
    <mergeCell ref="E26:E27"/>
    <mergeCell ref="E74:E77"/>
    <mergeCell ref="E80:E83"/>
    <mergeCell ref="E78:E79"/>
    <mergeCell ref="E84:E85"/>
    <mergeCell ref="E18:E19"/>
    <mergeCell ref="E73:L73"/>
    <mergeCell ref="E121:E122"/>
    <mergeCell ref="F43:L43"/>
    <mergeCell ref="F57:L57"/>
    <mergeCell ref="E102:E114"/>
    <mergeCell ref="L2:L3"/>
    <mergeCell ref="E115:E116"/>
    <mergeCell ref="E117:E118"/>
    <mergeCell ref="E119:E120"/>
    <mergeCell ref="E89:E101"/>
    <mergeCell ref="E28:E41"/>
    <mergeCell ref="E43:E70"/>
    <mergeCell ref="E71:E72"/>
    <mergeCell ref="E6:E8"/>
    <mergeCell ref="E16:E17"/>
    <mergeCell ref="G2:G3"/>
    <mergeCell ref="E2:F2"/>
  </mergeCells>
  <pageMargins left="0.7" right="0.7" top="0.75" bottom="0.75" header="0.3" footer="0.3"/>
  <pageSetup scale="60" fitToHeight="0" orientation="landscape" r:id="rId1"/>
  <rowBreaks count="2" manualBreakCount="2">
    <brk id="41" max="16383" man="1"/>
    <brk id="87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t District" prompt="Please select District from drop down menu.">
          <x14:formula1>
            <xm:f>DropdownList!$D$3:$D$198</xm:f>
          </x14:formula1>
          <xm:sqref>H3</xm:sqref>
        </x14:dataValidation>
        <x14:dataValidation type="list" allowBlank="1" showInputMessage="1" showErrorMessage="1" promptTitle="Select Comparison District" prompt="Please select comparison district from drowdown menu._x000a_(OPTIONAL)">
          <x14:formula1>
            <xm:f>DropdownList!$D$3:$D$198</xm:f>
          </x14:formula1>
          <xm:sqref>I3:K3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39" style="24" bestFit="1" customWidth="1"/>
    <col min="4" max="4" width="38.5703125" style="24" bestFit="1" customWidth="1"/>
    <col min="5" max="16384" width="9.140625" style="24"/>
  </cols>
  <sheetData>
    <row r="1" spans="1:4" x14ac:dyDescent="0.25">
      <c r="A1" s="24" t="s">
        <v>203</v>
      </c>
      <c r="B1" s="24" t="s">
        <v>204</v>
      </c>
      <c r="C1" s="25" t="s">
        <v>270</v>
      </c>
      <c r="D1" s="25" t="s">
        <v>269</v>
      </c>
    </row>
    <row r="2" spans="1:4" ht="12" customHeight="1" x14ac:dyDescent="0.25">
      <c r="A2" s="24">
        <v>9999</v>
      </c>
      <c r="B2" s="24" t="s">
        <v>5</v>
      </c>
      <c r="C2" s="24">
        <v>92232</v>
      </c>
      <c r="D2" s="24">
        <v>0.14499999999999999</v>
      </c>
    </row>
    <row r="3" spans="1:4" ht="12" customHeight="1" x14ac:dyDescent="0.25">
      <c r="A3" s="24">
        <v>2063</v>
      </c>
      <c r="B3" s="24" t="s">
        <v>6</v>
      </c>
      <c r="C3" s="24">
        <v>2</v>
      </c>
      <c r="D3" s="24">
        <v>0.154</v>
      </c>
    </row>
    <row r="4" spans="1:4" ht="12" customHeight="1" x14ac:dyDescent="0.25">
      <c r="A4" s="24">
        <v>2113</v>
      </c>
      <c r="B4" s="24" t="s">
        <v>8</v>
      </c>
      <c r="C4" s="24">
        <v>46</v>
      </c>
      <c r="D4" s="24">
        <v>0.21199999999999999</v>
      </c>
    </row>
    <row r="5" spans="1:4" ht="12" customHeight="1" x14ac:dyDescent="0.25">
      <c r="A5" s="24">
        <v>1899</v>
      </c>
      <c r="B5" s="24" t="s">
        <v>9</v>
      </c>
      <c r="C5" s="24">
        <v>22</v>
      </c>
      <c r="D5" s="24">
        <v>0.13800000000000001</v>
      </c>
    </row>
    <row r="6" spans="1:4" ht="12" customHeight="1" x14ac:dyDescent="0.25">
      <c r="A6" s="24">
        <v>2252</v>
      </c>
      <c r="B6" s="24" t="s">
        <v>10</v>
      </c>
      <c r="C6" s="24">
        <v>102</v>
      </c>
      <c r="D6" s="24">
        <v>0.12300000000000001</v>
      </c>
    </row>
    <row r="7" spans="1:4" ht="12" customHeight="1" x14ac:dyDescent="0.25">
      <c r="A7" s="24">
        <v>2111</v>
      </c>
      <c r="B7" s="24" t="s">
        <v>11</v>
      </c>
      <c r="C7" s="24">
        <v>13</v>
      </c>
      <c r="D7" s="24">
        <v>0.23600000000000002</v>
      </c>
    </row>
    <row r="8" spans="1:4" ht="12" customHeight="1" x14ac:dyDescent="0.25">
      <c r="A8" s="24">
        <v>2005</v>
      </c>
      <c r="B8" s="24" t="s">
        <v>12</v>
      </c>
      <c r="C8" s="24">
        <v>31</v>
      </c>
      <c r="D8" s="24">
        <v>0.23100000000000001</v>
      </c>
    </row>
    <row r="9" spans="1:4" ht="12" customHeight="1" x14ac:dyDescent="0.25">
      <c r="A9" s="24">
        <v>2115</v>
      </c>
      <c r="B9" s="24" t="s">
        <v>13</v>
      </c>
      <c r="C9" s="24">
        <v>7</v>
      </c>
      <c r="D9" s="24">
        <v>0.28000000000000003</v>
      </c>
    </row>
    <row r="10" spans="1:4" ht="12" customHeight="1" x14ac:dyDescent="0.25">
      <c r="A10" s="24">
        <v>2041</v>
      </c>
      <c r="B10" s="24" t="s">
        <v>14</v>
      </c>
      <c r="C10" s="24">
        <v>526</v>
      </c>
      <c r="D10" s="24">
        <v>0.16899999999999998</v>
      </c>
    </row>
    <row r="11" spans="1:4" ht="12" customHeight="1" x14ac:dyDescent="0.25">
      <c r="A11" s="24">
        <v>2051</v>
      </c>
      <c r="B11" s="24" t="s">
        <v>15</v>
      </c>
      <c r="C11" s="24">
        <v>2</v>
      </c>
      <c r="D11" s="24">
        <v>0.222</v>
      </c>
    </row>
    <row r="12" spans="1:4" ht="12" customHeight="1" x14ac:dyDescent="0.25">
      <c r="A12" s="24">
        <v>1933</v>
      </c>
      <c r="B12" s="24" t="s">
        <v>16</v>
      </c>
      <c r="C12" s="24">
        <v>287</v>
      </c>
      <c r="D12" s="24">
        <v>0.14300000000000002</v>
      </c>
    </row>
    <row r="13" spans="1:4" ht="12" customHeight="1" x14ac:dyDescent="0.25">
      <c r="A13" s="24">
        <v>2208</v>
      </c>
      <c r="B13" s="24" t="s">
        <v>17</v>
      </c>
      <c r="C13" s="24">
        <v>73</v>
      </c>
      <c r="D13" s="24">
        <v>0.151</v>
      </c>
    </row>
    <row r="14" spans="1:4" ht="12" customHeight="1" x14ac:dyDescent="0.25">
      <c r="A14" s="24">
        <v>1894</v>
      </c>
      <c r="B14" s="24" t="s">
        <v>18</v>
      </c>
      <c r="C14" s="24">
        <v>504</v>
      </c>
      <c r="D14" s="24">
        <v>0.252</v>
      </c>
    </row>
    <row r="15" spans="1:4" ht="12" customHeight="1" x14ac:dyDescent="0.25">
      <c r="A15" s="24">
        <v>1969</v>
      </c>
      <c r="B15" s="24" t="s">
        <v>19</v>
      </c>
      <c r="C15" s="24">
        <v>154</v>
      </c>
      <c r="D15" s="24">
        <v>0.20300000000000001</v>
      </c>
    </row>
    <row r="16" spans="1:4" ht="12" customHeight="1" x14ac:dyDescent="0.25">
      <c r="A16" s="24">
        <v>2240</v>
      </c>
      <c r="B16" s="24" t="s">
        <v>20</v>
      </c>
      <c r="C16" s="24">
        <v>83</v>
      </c>
      <c r="D16" s="24">
        <v>0.06</v>
      </c>
    </row>
    <row r="17" spans="1:4" ht="12" customHeight="1" x14ac:dyDescent="0.25">
      <c r="A17" s="24">
        <v>2243</v>
      </c>
      <c r="B17" s="24" t="s">
        <v>21</v>
      </c>
      <c r="C17" s="24">
        <v>3756</v>
      </c>
      <c r="D17" s="24">
        <v>0.08</v>
      </c>
    </row>
    <row r="18" spans="1:4" ht="12" customHeight="1" x14ac:dyDescent="0.25">
      <c r="A18" s="24">
        <v>1976</v>
      </c>
      <c r="B18" s="24" t="s">
        <v>22</v>
      </c>
      <c r="C18" s="24">
        <v>1927</v>
      </c>
      <c r="D18" s="24">
        <v>0.10199999999999999</v>
      </c>
    </row>
    <row r="19" spans="1:4" ht="12" customHeight="1" x14ac:dyDescent="0.25">
      <c r="A19" s="24">
        <v>2088</v>
      </c>
      <c r="B19" s="24" t="s">
        <v>23</v>
      </c>
      <c r="C19" s="24">
        <v>1070</v>
      </c>
      <c r="D19" s="24">
        <v>0.16</v>
      </c>
    </row>
    <row r="20" spans="1:4" ht="12" customHeight="1" x14ac:dyDescent="0.25">
      <c r="A20" s="24">
        <v>2095</v>
      </c>
      <c r="B20" s="24" t="s">
        <v>24</v>
      </c>
      <c r="C20" s="24">
        <v>20</v>
      </c>
      <c r="D20" s="24">
        <v>0.19800000000000001</v>
      </c>
    </row>
    <row r="21" spans="1:4" ht="12" customHeight="1" x14ac:dyDescent="0.25">
      <c r="A21" s="24">
        <v>2052</v>
      </c>
      <c r="B21" s="24" t="s">
        <v>25</v>
      </c>
      <c r="C21" s="24">
        <v>4</v>
      </c>
      <c r="D21" s="24">
        <v>0.14300000000000002</v>
      </c>
    </row>
    <row r="22" spans="1:4" ht="12" customHeight="1" x14ac:dyDescent="0.25">
      <c r="A22" s="24">
        <v>1974</v>
      </c>
      <c r="B22" s="24" t="s">
        <v>26</v>
      </c>
      <c r="C22" s="24">
        <v>341</v>
      </c>
      <c r="D22" s="24">
        <v>0.21100000000000002</v>
      </c>
    </row>
    <row r="23" spans="1:4" ht="12" customHeight="1" x14ac:dyDescent="0.25">
      <c r="A23" s="24">
        <v>1896</v>
      </c>
      <c r="B23" s="24" t="s">
        <v>27</v>
      </c>
      <c r="C23" s="24">
        <v>5</v>
      </c>
      <c r="D23" s="24">
        <v>0.128</v>
      </c>
    </row>
    <row r="24" spans="1:4" ht="12" customHeight="1" x14ac:dyDescent="0.25">
      <c r="A24" s="24">
        <v>2046</v>
      </c>
      <c r="B24" s="24" t="s">
        <v>28</v>
      </c>
      <c r="C24" s="24">
        <v>38</v>
      </c>
      <c r="D24" s="24">
        <v>0.20199999999999999</v>
      </c>
    </row>
    <row r="25" spans="1:4" ht="12" customHeight="1" x14ac:dyDescent="0.25">
      <c r="A25" s="24">
        <v>1995</v>
      </c>
      <c r="B25" s="24" t="s">
        <v>29</v>
      </c>
      <c r="C25" s="24">
        <v>28</v>
      </c>
      <c r="D25" s="24">
        <v>0.183</v>
      </c>
    </row>
    <row r="26" spans="1:4" ht="12" customHeight="1" x14ac:dyDescent="0.25">
      <c r="A26" s="24">
        <v>1929</v>
      </c>
      <c r="B26" s="24" t="s">
        <v>30</v>
      </c>
      <c r="C26" s="24">
        <v>570</v>
      </c>
      <c r="D26" s="24">
        <v>0.105</v>
      </c>
    </row>
    <row r="27" spans="1:4" ht="12" customHeight="1" x14ac:dyDescent="0.25">
      <c r="A27" s="24">
        <v>2139</v>
      </c>
      <c r="B27" s="24" t="s">
        <v>31</v>
      </c>
      <c r="C27" s="24">
        <v>497</v>
      </c>
      <c r="D27" s="24">
        <v>0.18899999999999997</v>
      </c>
    </row>
    <row r="28" spans="1:4" ht="12" customHeight="1" x14ac:dyDescent="0.25">
      <c r="A28" s="24">
        <v>2185</v>
      </c>
      <c r="B28" s="24" t="s">
        <v>32</v>
      </c>
      <c r="C28" s="24">
        <v>1780</v>
      </c>
      <c r="D28" s="24">
        <v>0.21600000000000003</v>
      </c>
    </row>
    <row r="29" spans="1:4" ht="12" customHeight="1" x14ac:dyDescent="0.25">
      <c r="A29" s="24">
        <v>1972</v>
      </c>
      <c r="B29" s="24" t="s">
        <v>33</v>
      </c>
      <c r="C29" s="24">
        <v>73</v>
      </c>
      <c r="D29" s="24">
        <v>0.13699999999999998</v>
      </c>
    </row>
    <row r="30" spans="1:4" ht="12" customHeight="1" x14ac:dyDescent="0.25">
      <c r="A30" s="24">
        <v>2105</v>
      </c>
      <c r="B30" s="24" t="s">
        <v>34</v>
      </c>
      <c r="C30" s="24">
        <v>151</v>
      </c>
      <c r="D30" s="24">
        <v>0.14599999999999999</v>
      </c>
    </row>
    <row r="31" spans="1:4" ht="12" customHeight="1" x14ac:dyDescent="0.25">
      <c r="A31" s="24">
        <v>2042</v>
      </c>
      <c r="B31" s="24" t="s">
        <v>35</v>
      </c>
      <c r="C31" s="24">
        <v>655</v>
      </c>
      <c r="D31" s="24">
        <v>0.13100000000000001</v>
      </c>
    </row>
    <row r="32" spans="1:4" ht="12" customHeight="1" x14ac:dyDescent="0.25">
      <c r="A32" s="24">
        <v>2191</v>
      </c>
      <c r="B32" s="24" t="s">
        <v>36</v>
      </c>
      <c r="C32" s="24">
        <v>704</v>
      </c>
      <c r="D32" s="24">
        <v>0.185</v>
      </c>
    </row>
    <row r="33" spans="1:4" ht="12" customHeight="1" x14ac:dyDescent="0.25">
      <c r="A33" s="24">
        <v>1945</v>
      </c>
      <c r="B33" s="24" t="s">
        <v>37</v>
      </c>
      <c r="C33" s="24">
        <v>135</v>
      </c>
      <c r="D33" s="24">
        <v>0.16200000000000001</v>
      </c>
    </row>
    <row r="34" spans="1:4" ht="12" customHeight="1" x14ac:dyDescent="0.25">
      <c r="A34" s="24">
        <v>1927</v>
      </c>
      <c r="B34" s="24" t="s">
        <v>38</v>
      </c>
      <c r="C34" s="24">
        <v>73</v>
      </c>
      <c r="D34" s="24">
        <v>9.6000000000000002E-2</v>
      </c>
    </row>
    <row r="35" spans="1:4" ht="12" customHeight="1" x14ac:dyDescent="0.25">
      <c r="A35" s="24">
        <v>2006</v>
      </c>
      <c r="B35" s="24" t="s">
        <v>39</v>
      </c>
      <c r="C35" s="24">
        <v>13</v>
      </c>
      <c r="D35" s="24">
        <v>9.1999999999999998E-2</v>
      </c>
    </row>
    <row r="36" spans="1:4" ht="12" customHeight="1" x14ac:dyDescent="0.25">
      <c r="A36" s="24">
        <v>1965</v>
      </c>
      <c r="B36" s="24" t="s">
        <v>40</v>
      </c>
      <c r="C36" s="24">
        <v>1014</v>
      </c>
      <c r="D36" s="24">
        <v>0.27100000000000002</v>
      </c>
    </row>
    <row r="37" spans="1:4" ht="12" customHeight="1" x14ac:dyDescent="0.25">
      <c r="A37" s="24">
        <v>1964</v>
      </c>
      <c r="B37" s="24" t="s">
        <v>41</v>
      </c>
      <c r="C37" s="24">
        <v>199</v>
      </c>
      <c r="D37" s="24">
        <v>0.19399999999999998</v>
      </c>
    </row>
    <row r="38" spans="1:4" ht="12" customHeight="1" x14ac:dyDescent="0.25">
      <c r="A38" s="24">
        <v>2186</v>
      </c>
      <c r="B38" s="24" t="s">
        <v>42</v>
      </c>
      <c r="C38" s="24">
        <v>52</v>
      </c>
      <c r="D38" s="24">
        <v>7.2999999999999995E-2</v>
      </c>
    </row>
    <row r="39" spans="1:4" ht="12" customHeight="1" x14ac:dyDescent="0.25">
      <c r="A39" s="24">
        <v>1901</v>
      </c>
      <c r="B39" s="24" t="s">
        <v>43</v>
      </c>
      <c r="C39" s="24">
        <v>784</v>
      </c>
      <c r="D39" s="24">
        <v>0.105</v>
      </c>
    </row>
    <row r="40" spans="1:4" ht="12" customHeight="1" x14ac:dyDescent="0.25">
      <c r="A40" s="24">
        <v>2216</v>
      </c>
      <c r="B40" s="24" t="s">
        <v>44</v>
      </c>
      <c r="C40" s="24">
        <v>42</v>
      </c>
      <c r="D40" s="24">
        <v>0.13600000000000001</v>
      </c>
    </row>
    <row r="41" spans="1:4" ht="12" customHeight="1" x14ac:dyDescent="0.25">
      <c r="A41" s="24">
        <v>2086</v>
      </c>
      <c r="B41" s="24" t="s">
        <v>45</v>
      </c>
      <c r="C41" s="24">
        <v>220</v>
      </c>
      <c r="D41" s="24">
        <v>0.14099999999999999</v>
      </c>
    </row>
    <row r="42" spans="1:4" ht="12" customHeight="1" x14ac:dyDescent="0.25">
      <c r="A42" s="24">
        <v>1970</v>
      </c>
      <c r="B42" s="24" t="s">
        <v>46</v>
      </c>
      <c r="C42" s="24">
        <v>617</v>
      </c>
      <c r="D42" s="24">
        <v>0.187</v>
      </c>
    </row>
    <row r="43" spans="1:4" ht="12" customHeight="1" x14ac:dyDescent="0.25">
      <c r="A43" s="24">
        <v>2089</v>
      </c>
      <c r="B43" s="24" t="s">
        <v>47</v>
      </c>
      <c r="C43" s="24">
        <v>66</v>
      </c>
      <c r="D43" s="24">
        <v>0.182</v>
      </c>
    </row>
    <row r="44" spans="1:4" ht="12" customHeight="1" x14ac:dyDescent="0.25">
      <c r="A44" s="24">
        <v>2050</v>
      </c>
      <c r="B44" s="24" t="s">
        <v>48</v>
      </c>
      <c r="C44" s="24">
        <v>152</v>
      </c>
      <c r="D44" s="24">
        <v>0.23100000000000001</v>
      </c>
    </row>
    <row r="45" spans="1:4" ht="12" customHeight="1" x14ac:dyDescent="0.25">
      <c r="A45" s="24">
        <v>2190</v>
      </c>
      <c r="B45" s="24" t="s">
        <v>49</v>
      </c>
      <c r="C45" s="24">
        <v>615</v>
      </c>
      <c r="D45" s="24">
        <v>0.157</v>
      </c>
    </row>
    <row r="46" spans="1:4" ht="12" customHeight="1" x14ac:dyDescent="0.25">
      <c r="A46" s="24">
        <v>2187</v>
      </c>
      <c r="B46" s="24" t="s">
        <v>50</v>
      </c>
      <c r="C46" s="24">
        <v>2956</v>
      </c>
      <c r="D46" s="24">
        <v>0.24399999999999999</v>
      </c>
    </row>
    <row r="47" spans="1:4" ht="12" customHeight="1" x14ac:dyDescent="0.25">
      <c r="A47" s="24">
        <v>2253</v>
      </c>
      <c r="B47" s="24" t="s">
        <v>51</v>
      </c>
      <c r="C47" s="24">
        <v>105</v>
      </c>
      <c r="D47" s="24">
        <v>9.8000000000000004E-2</v>
      </c>
    </row>
    <row r="48" spans="1:4" ht="12" customHeight="1" x14ac:dyDescent="0.25">
      <c r="A48" s="24">
        <v>2011</v>
      </c>
      <c r="B48" s="24" t="s">
        <v>52</v>
      </c>
      <c r="C48" s="24">
        <v>12</v>
      </c>
      <c r="D48" s="24">
        <v>0.26700000000000002</v>
      </c>
    </row>
    <row r="49" spans="1:4" ht="12" customHeight="1" x14ac:dyDescent="0.25">
      <c r="A49" s="24">
        <v>2017</v>
      </c>
      <c r="B49" s="24" t="s">
        <v>53</v>
      </c>
      <c r="C49" s="24">
        <v>6</v>
      </c>
      <c r="D49" s="24">
        <v>0.4</v>
      </c>
    </row>
    <row r="50" spans="1:4" ht="12" customHeight="1" x14ac:dyDescent="0.25">
      <c r="A50" s="24">
        <v>2021</v>
      </c>
      <c r="B50" s="24" t="s">
        <v>54</v>
      </c>
      <c r="C50" s="24">
        <v>1</v>
      </c>
      <c r="D50" s="24">
        <v>0.33299999999999996</v>
      </c>
    </row>
    <row r="51" spans="1:4" ht="12" customHeight="1" x14ac:dyDescent="0.25">
      <c r="A51" s="24">
        <v>1993</v>
      </c>
      <c r="B51" s="24" t="s">
        <v>55</v>
      </c>
      <c r="C51" s="24">
        <v>34</v>
      </c>
      <c r="D51" s="24">
        <v>0.20100000000000001</v>
      </c>
    </row>
    <row r="52" spans="1:4" ht="12" customHeight="1" x14ac:dyDescent="0.25">
      <c r="A52" s="24">
        <v>1991</v>
      </c>
      <c r="B52" s="24" t="s">
        <v>56</v>
      </c>
      <c r="C52" s="24">
        <v>1134</v>
      </c>
      <c r="D52" s="24">
        <v>0.16800000000000001</v>
      </c>
    </row>
    <row r="53" spans="1:4" ht="12" customHeight="1" x14ac:dyDescent="0.25">
      <c r="A53" s="24">
        <v>2019</v>
      </c>
      <c r="B53" s="24" t="s">
        <v>57</v>
      </c>
      <c r="C53" s="24">
        <v>2</v>
      </c>
      <c r="D53" s="24">
        <v>0.125</v>
      </c>
    </row>
    <row r="54" spans="1:4" ht="12" customHeight="1" x14ac:dyDescent="0.25">
      <c r="A54" s="24">
        <v>2229</v>
      </c>
      <c r="B54" s="24" t="s">
        <v>58</v>
      </c>
      <c r="C54" s="24">
        <v>58</v>
      </c>
      <c r="D54" s="24">
        <v>0.193</v>
      </c>
    </row>
    <row r="55" spans="1:4" ht="12" customHeight="1" x14ac:dyDescent="0.25">
      <c r="A55" s="24">
        <v>2043</v>
      </c>
      <c r="B55" s="24" t="s">
        <v>59</v>
      </c>
      <c r="C55" s="24">
        <v>794</v>
      </c>
      <c r="D55" s="24">
        <v>0.157</v>
      </c>
    </row>
    <row r="56" spans="1:4" ht="12" customHeight="1" x14ac:dyDescent="0.25">
      <c r="A56" s="24">
        <v>2203</v>
      </c>
      <c r="B56" s="24" t="s">
        <v>60</v>
      </c>
      <c r="C56" s="24">
        <v>37</v>
      </c>
      <c r="D56" s="24">
        <v>0.17</v>
      </c>
    </row>
    <row r="57" spans="1:4" ht="12" customHeight="1" x14ac:dyDescent="0.25">
      <c r="A57" s="24">
        <v>2217</v>
      </c>
      <c r="B57" s="24" t="s">
        <v>61</v>
      </c>
      <c r="C57" s="24">
        <v>52</v>
      </c>
      <c r="D57" s="24">
        <v>0.11599999999999999</v>
      </c>
    </row>
    <row r="58" spans="1:4" ht="12" customHeight="1" x14ac:dyDescent="0.25">
      <c r="A58" s="24">
        <v>1998</v>
      </c>
      <c r="B58" s="24" t="s">
        <v>62</v>
      </c>
      <c r="C58" s="24">
        <v>23</v>
      </c>
      <c r="D58" s="24">
        <v>0.13900000000000001</v>
      </c>
    </row>
    <row r="59" spans="1:4" ht="12" customHeight="1" x14ac:dyDescent="0.25">
      <c r="A59" s="24">
        <v>2221</v>
      </c>
      <c r="B59" s="24" t="s">
        <v>63</v>
      </c>
      <c r="C59" s="24">
        <v>62</v>
      </c>
      <c r="D59" s="24">
        <v>0.14000000000000001</v>
      </c>
    </row>
    <row r="60" spans="1:4" ht="12" customHeight="1" x14ac:dyDescent="0.25">
      <c r="A60" s="24">
        <v>1930</v>
      </c>
      <c r="B60" s="24" t="s">
        <v>64</v>
      </c>
      <c r="C60" s="24">
        <v>229</v>
      </c>
      <c r="D60" s="24">
        <v>0.10400000000000001</v>
      </c>
    </row>
    <row r="61" spans="1:4" ht="12" customHeight="1" x14ac:dyDescent="0.25">
      <c r="A61" s="24">
        <v>2082</v>
      </c>
      <c r="B61" s="24" t="s">
        <v>65</v>
      </c>
      <c r="C61" s="24">
        <v>2549</v>
      </c>
      <c r="D61" s="24">
        <v>0.13300000000000001</v>
      </c>
    </row>
    <row r="62" spans="1:4" ht="12" customHeight="1" x14ac:dyDescent="0.25">
      <c r="A62" s="24">
        <v>2193</v>
      </c>
      <c r="B62" s="24" t="s">
        <v>66</v>
      </c>
      <c r="C62" s="24">
        <v>81</v>
      </c>
      <c r="D62" s="24">
        <v>0.35700000000000004</v>
      </c>
    </row>
    <row r="63" spans="1:4" ht="12" customHeight="1" x14ac:dyDescent="0.25">
      <c r="A63" s="24">
        <v>2084</v>
      </c>
      <c r="B63" s="24" t="s">
        <v>67</v>
      </c>
      <c r="C63" s="24">
        <v>309</v>
      </c>
      <c r="D63" s="24">
        <v>0.161</v>
      </c>
    </row>
    <row r="64" spans="1:4" ht="12" customHeight="1" x14ac:dyDescent="0.25">
      <c r="A64" s="24">
        <v>2241</v>
      </c>
      <c r="B64" s="24" t="s">
        <v>68</v>
      </c>
      <c r="C64" s="24">
        <v>819</v>
      </c>
      <c r="D64" s="24">
        <v>0.114</v>
      </c>
    </row>
    <row r="65" spans="1:4" ht="12" customHeight="1" x14ac:dyDescent="0.25">
      <c r="A65" s="24">
        <v>2248</v>
      </c>
      <c r="B65" s="24" t="s">
        <v>69</v>
      </c>
      <c r="C65" s="24">
        <v>27</v>
      </c>
      <c r="D65" s="24">
        <v>0.35499999999999998</v>
      </c>
    </row>
    <row r="66" spans="1:4" ht="12" customHeight="1" x14ac:dyDescent="0.25">
      <c r="A66" s="24">
        <v>2020</v>
      </c>
      <c r="B66" s="24" t="s">
        <v>70</v>
      </c>
      <c r="C66" s="24">
        <v>4</v>
      </c>
      <c r="D66" s="24">
        <v>0.308</v>
      </c>
    </row>
    <row r="67" spans="1:4" ht="12" customHeight="1" x14ac:dyDescent="0.25">
      <c r="A67" s="24">
        <v>2245</v>
      </c>
      <c r="B67" s="24" t="s">
        <v>71</v>
      </c>
      <c r="C67" s="24">
        <v>69</v>
      </c>
      <c r="D67" s="24">
        <v>0.129</v>
      </c>
    </row>
    <row r="68" spans="1:4" ht="12" customHeight="1" x14ac:dyDescent="0.25">
      <c r="A68" s="24">
        <v>2137</v>
      </c>
      <c r="B68" s="24" t="s">
        <v>72</v>
      </c>
      <c r="C68" s="24">
        <v>229</v>
      </c>
      <c r="D68" s="24">
        <v>0.156</v>
      </c>
    </row>
    <row r="69" spans="1:4" ht="12" customHeight="1" x14ac:dyDescent="0.25">
      <c r="A69" s="24">
        <v>1931</v>
      </c>
      <c r="B69" s="24" t="s">
        <v>73</v>
      </c>
      <c r="C69" s="24">
        <v>249</v>
      </c>
      <c r="D69" s="24">
        <v>0.129</v>
      </c>
    </row>
    <row r="70" spans="1:4" ht="12" customHeight="1" x14ac:dyDescent="0.25">
      <c r="A70" s="24">
        <v>2000</v>
      </c>
      <c r="B70" s="24" t="s">
        <v>74</v>
      </c>
      <c r="C70" s="24">
        <v>66</v>
      </c>
      <c r="D70" s="24">
        <v>0.155</v>
      </c>
    </row>
    <row r="71" spans="1:4" ht="12" customHeight="1" x14ac:dyDescent="0.25">
      <c r="A71" s="24">
        <v>1992</v>
      </c>
      <c r="B71" s="24" t="s">
        <v>75</v>
      </c>
      <c r="C71" s="24">
        <v>167</v>
      </c>
      <c r="D71" s="24">
        <v>0.23800000000000002</v>
      </c>
    </row>
    <row r="72" spans="1:4" ht="12" customHeight="1" x14ac:dyDescent="0.25">
      <c r="A72" s="24">
        <v>2054</v>
      </c>
      <c r="B72" s="24" t="s">
        <v>76</v>
      </c>
      <c r="C72" s="24">
        <v>1207</v>
      </c>
      <c r="D72" s="24">
        <v>0.19500000000000001</v>
      </c>
    </row>
    <row r="73" spans="1:4" ht="12" customHeight="1" x14ac:dyDescent="0.25">
      <c r="A73" s="24">
        <v>2100</v>
      </c>
      <c r="B73" s="24" t="s">
        <v>77</v>
      </c>
      <c r="C73" s="24">
        <v>1507</v>
      </c>
      <c r="D73" s="24">
        <v>0.13900000000000001</v>
      </c>
    </row>
    <row r="74" spans="1:4" ht="12" customHeight="1" x14ac:dyDescent="0.25">
      <c r="A74" s="24">
        <v>2183</v>
      </c>
      <c r="B74" s="24" t="s">
        <v>78</v>
      </c>
      <c r="C74" s="24">
        <v>2074</v>
      </c>
      <c r="D74" s="24">
        <v>0.14300000000000002</v>
      </c>
    </row>
    <row r="75" spans="1:4" ht="12" customHeight="1" x14ac:dyDescent="0.25">
      <c r="A75" s="24">
        <v>2014</v>
      </c>
      <c r="B75" s="24" t="s">
        <v>79</v>
      </c>
      <c r="C75" s="24">
        <v>194</v>
      </c>
      <c r="D75" s="24">
        <v>0.221</v>
      </c>
    </row>
    <row r="76" spans="1:4" ht="12" customHeight="1" x14ac:dyDescent="0.25">
      <c r="A76" s="24">
        <v>2015</v>
      </c>
      <c r="B76" s="24" t="s">
        <v>80</v>
      </c>
      <c r="C76" s="24">
        <v>10</v>
      </c>
      <c r="D76" s="24">
        <v>0.14499999999999999</v>
      </c>
    </row>
    <row r="77" spans="1:4" ht="12" customHeight="1" x14ac:dyDescent="0.25">
      <c r="A77" s="24">
        <v>2023</v>
      </c>
      <c r="B77" s="24" t="s">
        <v>81</v>
      </c>
      <c r="C77" s="24">
        <v>15</v>
      </c>
      <c r="D77" s="24">
        <v>0.19699999999999998</v>
      </c>
    </row>
    <row r="78" spans="1:4" ht="12" customHeight="1" x14ac:dyDescent="0.25">
      <c r="A78" s="24">
        <v>2114</v>
      </c>
      <c r="B78" s="24" t="s">
        <v>82</v>
      </c>
      <c r="C78" s="24">
        <v>17</v>
      </c>
      <c r="D78" s="24">
        <v>0.29799999999999999</v>
      </c>
    </row>
    <row r="79" spans="1:4" ht="12" customHeight="1" x14ac:dyDescent="0.25">
      <c r="A79" s="24">
        <v>2099</v>
      </c>
      <c r="B79" s="24" t="s">
        <v>83</v>
      </c>
      <c r="C79" s="24">
        <v>190</v>
      </c>
      <c r="D79" s="24">
        <v>0.17399999999999999</v>
      </c>
    </row>
    <row r="80" spans="1:4" ht="12" customHeight="1" x14ac:dyDescent="0.25">
      <c r="A80" s="24">
        <v>2201</v>
      </c>
      <c r="B80" s="24" t="s">
        <v>84</v>
      </c>
      <c r="C80" s="24">
        <v>9</v>
      </c>
      <c r="D80" s="24">
        <v>8.6999999999999994E-2</v>
      </c>
    </row>
    <row r="81" spans="1:4" ht="12" customHeight="1" x14ac:dyDescent="0.25">
      <c r="A81" s="24">
        <v>2206</v>
      </c>
      <c r="B81" s="24" t="s">
        <v>85</v>
      </c>
      <c r="C81" s="24">
        <v>870</v>
      </c>
      <c r="D81" s="24">
        <v>0.16500000000000001</v>
      </c>
    </row>
    <row r="82" spans="1:4" ht="12" customHeight="1" x14ac:dyDescent="0.25">
      <c r="A82" s="24">
        <v>2239</v>
      </c>
      <c r="B82" s="24" t="s">
        <v>86</v>
      </c>
      <c r="C82" s="24">
        <v>2114</v>
      </c>
      <c r="D82" s="24">
        <v>8.5999999999999993E-2</v>
      </c>
    </row>
    <row r="83" spans="1:4" ht="12" customHeight="1" x14ac:dyDescent="0.25">
      <c r="A83" s="24">
        <v>2024</v>
      </c>
      <c r="B83" s="24" t="s">
        <v>87</v>
      </c>
      <c r="C83" s="24">
        <v>554</v>
      </c>
      <c r="D83" s="24">
        <v>0.13300000000000001</v>
      </c>
    </row>
    <row r="84" spans="1:4" ht="12" customHeight="1" x14ac:dyDescent="0.25">
      <c r="A84" s="24">
        <v>1895</v>
      </c>
      <c r="B84" s="24" t="s">
        <v>88</v>
      </c>
      <c r="C84" s="24">
        <v>15</v>
      </c>
      <c r="D84" s="24">
        <v>0.24600000000000002</v>
      </c>
    </row>
    <row r="85" spans="1:4" ht="12" customHeight="1" x14ac:dyDescent="0.25">
      <c r="A85" s="24">
        <v>2215</v>
      </c>
      <c r="B85" s="24" t="s">
        <v>89</v>
      </c>
      <c r="C85" s="24">
        <v>20</v>
      </c>
      <c r="D85" s="24">
        <v>8.199999999999999E-2</v>
      </c>
    </row>
    <row r="86" spans="1:4" ht="12" customHeight="1" x14ac:dyDescent="0.25">
      <c r="A86" s="24">
        <v>3997</v>
      </c>
      <c r="B86" s="24" t="s">
        <v>90</v>
      </c>
      <c r="C86" s="24">
        <v>8</v>
      </c>
      <c r="D86" s="24">
        <v>7.0999999999999994E-2</v>
      </c>
    </row>
    <row r="87" spans="1:4" ht="12" customHeight="1" x14ac:dyDescent="0.25">
      <c r="A87" s="24">
        <v>2053</v>
      </c>
      <c r="B87" s="24" t="s">
        <v>91</v>
      </c>
      <c r="C87" s="24">
        <v>823</v>
      </c>
      <c r="D87" s="24">
        <v>0.25700000000000001</v>
      </c>
    </row>
    <row r="88" spans="1:4" ht="12" customHeight="1" x14ac:dyDescent="0.25">
      <c r="A88" s="24">
        <v>2140</v>
      </c>
      <c r="B88" s="24" t="s">
        <v>92</v>
      </c>
      <c r="C88" s="24">
        <v>173</v>
      </c>
      <c r="D88" s="24">
        <v>0.14300000000000002</v>
      </c>
    </row>
    <row r="89" spans="1:4" ht="12" customHeight="1" x14ac:dyDescent="0.25">
      <c r="A89" s="24">
        <v>1934</v>
      </c>
      <c r="B89" s="24" t="s">
        <v>93</v>
      </c>
      <c r="C89" s="24">
        <v>62</v>
      </c>
      <c r="D89" s="24">
        <v>0.35399999999999998</v>
      </c>
    </row>
    <row r="90" spans="1:4" ht="12" customHeight="1" x14ac:dyDescent="0.25">
      <c r="A90" s="24">
        <v>2008</v>
      </c>
      <c r="B90" s="24" t="s">
        <v>94</v>
      </c>
      <c r="C90" s="24">
        <v>125</v>
      </c>
      <c r="D90" s="24">
        <v>0.19399999999999998</v>
      </c>
    </row>
    <row r="91" spans="1:4" ht="12" customHeight="1" x14ac:dyDescent="0.25">
      <c r="A91" s="24">
        <v>2107</v>
      </c>
      <c r="B91" s="24" t="s">
        <v>95</v>
      </c>
      <c r="C91" s="24">
        <v>17</v>
      </c>
      <c r="D91" s="24">
        <v>0.23600000000000002</v>
      </c>
    </row>
    <row r="92" spans="1:4" ht="12" customHeight="1" x14ac:dyDescent="0.25">
      <c r="A92" s="24">
        <v>2219</v>
      </c>
      <c r="B92" s="24" t="s">
        <v>96</v>
      </c>
      <c r="C92" s="24">
        <v>35</v>
      </c>
      <c r="D92" s="24">
        <v>0.14199999999999999</v>
      </c>
    </row>
    <row r="93" spans="1:4" ht="12" customHeight="1" x14ac:dyDescent="0.25">
      <c r="A93" s="24">
        <v>2091</v>
      </c>
      <c r="B93" s="24" t="s">
        <v>97</v>
      </c>
      <c r="C93" s="24">
        <v>273</v>
      </c>
      <c r="D93" s="24">
        <v>0.13500000000000001</v>
      </c>
    </row>
    <row r="94" spans="1:4" ht="12" customHeight="1" x14ac:dyDescent="0.25">
      <c r="A94" s="24">
        <v>2109</v>
      </c>
      <c r="B94" s="24" t="s">
        <v>98</v>
      </c>
      <c r="C94" s="24">
        <v>7</v>
      </c>
      <c r="D94" s="24">
        <v>0.33299999999999996</v>
      </c>
    </row>
    <row r="95" spans="1:4" ht="12" customHeight="1" x14ac:dyDescent="0.25">
      <c r="A95" s="24">
        <v>2057</v>
      </c>
      <c r="B95" s="24" t="s">
        <v>99</v>
      </c>
      <c r="C95" s="24">
        <v>1356</v>
      </c>
      <c r="D95" s="24">
        <v>0.20300000000000001</v>
      </c>
    </row>
    <row r="96" spans="1:4" ht="12" customHeight="1" x14ac:dyDescent="0.25">
      <c r="A96" s="24">
        <v>2056</v>
      </c>
      <c r="B96" s="24" t="s">
        <v>207</v>
      </c>
      <c r="C96" s="24">
        <v>1073</v>
      </c>
      <c r="D96" s="24">
        <v>0.29399999999999998</v>
      </c>
    </row>
    <row r="97" spans="1:4" ht="12" customHeight="1" x14ac:dyDescent="0.25">
      <c r="A97" s="24">
        <v>2262</v>
      </c>
      <c r="B97" s="24" t="s">
        <v>101</v>
      </c>
      <c r="C97" s="24">
        <v>59</v>
      </c>
      <c r="D97" s="24">
        <v>0.11</v>
      </c>
    </row>
    <row r="98" spans="1:4" ht="12" customHeight="1" x14ac:dyDescent="0.25">
      <c r="A98" s="24">
        <v>2212</v>
      </c>
      <c r="B98" s="24" t="s">
        <v>102</v>
      </c>
      <c r="C98" s="24">
        <v>461</v>
      </c>
      <c r="D98" s="24">
        <v>0.17</v>
      </c>
    </row>
    <row r="99" spans="1:4" ht="12" customHeight="1" x14ac:dyDescent="0.25">
      <c r="A99" s="24">
        <v>2059</v>
      </c>
      <c r="B99" s="24" t="s">
        <v>103</v>
      </c>
      <c r="C99" s="24">
        <v>163</v>
      </c>
      <c r="D99" s="24">
        <v>0.23300000000000001</v>
      </c>
    </row>
    <row r="100" spans="1:4" ht="12" customHeight="1" x14ac:dyDescent="0.25">
      <c r="A100" s="24">
        <v>1923</v>
      </c>
      <c r="B100" s="24" t="s">
        <v>104</v>
      </c>
      <c r="C100" s="24">
        <v>294</v>
      </c>
      <c r="D100" s="24">
        <v>0.04</v>
      </c>
    </row>
    <row r="101" spans="1:4" ht="12" customHeight="1" x14ac:dyDescent="0.25">
      <c r="A101" s="24">
        <v>2101</v>
      </c>
      <c r="B101" s="24" t="s">
        <v>105</v>
      </c>
      <c r="C101" s="24">
        <v>849</v>
      </c>
      <c r="D101" s="24">
        <v>0.17100000000000001</v>
      </c>
    </row>
    <row r="102" spans="1:4" ht="12" customHeight="1" x14ac:dyDescent="0.25">
      <c r="A102" s="24">
        <v>2097</v>
      </c>
      <c r="B102" s="24" t="s">
        <v>106</v>
      </c>
      <c r="C102" s="24">
        <v>1348</v>
      </c>
      <c r="D102" s="24">
        <v>0.221</v>
      </c>
    </row>
    <row r="103" spans="1:4" ht="12" customHeight="1" x14ac:dyDescent="0.25">
      <c r="A103" s="24">
        <v>2012</v>
      </c>
      <c r="B103" s="24" t="s">
        <v>107</v>
      </c>
      <c r="C103" s="24">
        <v>15</v>
      </c>
      <c r="D103" s="24">
        <v>0.312</v>
      </c>
    </row>
    <row r="104" spans="1:4" ht="12" customHeight="1" x14ac:dyDescent="0.25">
      <c r="A104" s="24">
        <v>2092</v>
      </c>
      <c r="B104" s="24" t="s">
        <v>108</v>
      </c>
      <c r="C104" s="24">
        <v>37</v>
      </c>
      <c r="D104" s="24">
        <v>8.8000000000000009E-2</v>
      </c>
    </row>
    <row r="105" spans="1:4" ht="12" customHeight="1" x14ac:dyDescent="0.25">
      <c r="A105" s="24">
        <v>2085</v>
      </c>
      <c r="B105" s="24" t="s">
        <v>109</v>
      </c>
      <c r="C105" s="24">
        <v>38</v>
      </c>
      <c r="D105" s="24">
        <v>0.20199999999999999</v>
      </c>
    </row>
    <row r="106" spans="1:4" ht="12" customHeight="1" x14ac:dyDescent="0.25">
      <c r="A106" s="24">
        <v>2094</v>
      </c>
      <c r="B106" s="24" t="s">
        <v>110</v>
      </c>
      <c r="C106" s="24">
        <v>27</v>
      </c>
      <c r="D106" s="24">
        <v>0.11599999999999999</v>
      </c>
    </row>
    <row r="107" spans="1:4" ht="12" customHeight="1" x14ac:dyDescent="0.25">
      <c r="A107" s="24">
        <v>2090</v>
      </c>
      <c r="B107" s="24" t="s">
        <v>111</v>
      </c>
      <c r="C107" s="24">
        <v>58</v>
      </c>
      <c r="D107" s="24">
        <v>0.21100000000000002</v>
      </c>
    </row>
    <row r="108" spans="1:4" ht="12" customHeight="1" x14ac:dyDescent="0.25">
      <c r="A108" s="24">
        <v>2256</v>
      </c>
      <c r="B108" s="24" t="s">
        <v>112</v>
      </c>
      <c r="C108" s="24">
        <v>799</v>
      </c>
      <c r="D108" s="24">
        <v>0.113</v>
      </c>
    </row>
    <row r="109" spans="1:4" ht="12" customHeight="1" x14ac:dyDescent="0.25">
      <c r="A109" s="24">
        <v>2048</v>
      </c>
      <c r="B109" s="24" t="s">
        <v>113</v>
      </c>
      <c r="C109" s="24">
        <v>2704</v>
      </c>
      <c r="D109" s="24">
        <v>0.187</v>
      </c>
    </row>
    <row r="110" spans="1:4" ht="12" customHeight="1" x14ac:dyDescent="0.25">
      <c r="A110" s="24">
        <v>2205</v>
      </c>
      <c r="B110" s="24" t="s">
        <v>114</v>
      </c>
      <c r="C110" s="24">
        <v>531</v>
      </c>
      <c r="D110" s="24">
        <v>0.23</v>
      </c>
    </row>
    <row r="111" spans="1:4" ht="12" customHeight="1" x14ac:dyDescent="0.25">
      <c r="A111" s="24">
        <v>2249</v>
      </c>
      <c r="B111" s="24" t="s">
        <v>115</v>
      </c>
      <c r="C111" s="24">
        <v>12</v>
      </c>
      <c r="D111" s="24">
        <v>0.34299999999999997</v>
      </c>
    </row>
    <row r="112" spans="1:4" ht="12" customHeight="1" x14ac:dyDescent="0.25">
      <c r="A112" s="24">
        <v>1925</v>
      </c>
      <c r="B112" s="24" t="s">
        <v>116</v>
      </c>
      <c r="C112" s="24">
        <v>343</v>
      </c>
      <c r="D112" s="24">
        <v>9.6999999999999989E-2</v>
      </c>
    </row>
    <row r="113" spans="1:4" ht="12" customHeight="1" x14ac:dyDescent="0.25">
      <c r="A113" s="24">
        <v>1898</v>
      </c>
      <c r="B113" s="24" t="s">
        <v>117</v>
      </c>
      <c r="C113" s="24">
        <v>113</v>
      </c>
      <c r="D113" s="24">
        <v>0.214</v>
      </c>
    </row>
    <row r="114" spans="1:4" ht="12" customHeight="1" x14ac:dyDescent="0.25">
      <c r="A114" s="24">
        <v>2010</v>
      </c>
      <c r="B114" s="24" t="s">
        <v>118</v>
      </c>
      <c r="C114" s="24">
        <v>13</v>
      </c>
      <c r="D114" s="24">
        <v>0.188</v>
      </c>
    </row>
    <row r="115" spans="1:4" ht="12" customHeight="1" x14ac:dyDescent="0.25">
      <c r="A115" s="24">
        <v>2147</v>
      </c>
      <c r="B115" s="24" t="s">
        <v>119</v>
      </c>
      <c r="C115" s="24">
        <v>350</v>
      </c>
      <c r="D115" s="24">
        <v>0.16600000000000001</v>
      </c>
    </row>
    <row r="116" spans="1:4" ht="12" customHeight="1" x14ac:dyDescent="0.25">
      <c r="A116" s="24">
        <v>2145</v>
      </c>
      <c r="B116" s="24" t="s">
        <v>120</v>
      </c>
      <c r="C116" s="24">
        <v>75</v>
      </c>
      <c r="D116" s="24">
        <v>9.5000000000000001E-2</v>
      </c>
    </row>
    <row r="117" spans="1:4" ht="12" customHeight="1" x14ac:dyDescent="0.25">
      <c r="A117" s="24">
        <v>1968</v>
      </c>
      <c r="B117" s="24" t="s">
        <v>121</v>
      </c>
      <c r="C117" s="24">
        <v>161</v>
      </c>
      <c r="D117" s="24">
        <v>0.21299999999999999</v>
      </c>
    </row>
    <row r="118" spans="1:4" ht="12" customHeight="1" x14ac:dyDescent="0.25">
      <c r="A118" s="24">
        <v>2198</v>
      </c>
      <c r="B118" s="24" t="s">
        <v>122</v>
      </c>
      <c r="C118" s="24">
        <v>144</v>
      </c>
      <c r="D118" s="24">
        <v>0.16500000000000001</v>
      </c>
    </row>
    <row r="119" spans="1:4" ht="12" customHeight="1" x14ac:dyDescent="0.25">
      <c r="A119" s="24">
        <v>2199</v>
      </c>
      <c r="B119" s="24" t="s">
        <v>123</v>
      </c>
      <c r="C119" s="24">
        <v>99</v>
      </c>
      <c r="D119" s="24">
        <v>0.16</v>
      </c>
    </row>
    <row r="120" spans="1:4" ht="12" customHeight="1" x14ac:dyDescent="0.25">
      <c r="A120" s="24">
        <v>2254</v>
      </c>
      <c r="B120" s="24" t="s">
        <v>124</v>
      </c>
      <c r="C120" s="24">
        <v>626</v>
      </c>
      <c r="D120" s="24">
        <v>0.105</v>
      </c>
    </row>
    <row r="121" spans="1:4" ht="12" customHeight="1" x14ac:dyDescent="0.25">
      <c r="A121" s="24">
        <v>1966</v>
      </c>
      <c r="B121" s="24" t="s">
        <v>125</v>
      </c>
      <c r="C121" s="24">
        <v>417</v>
      </c>
      <c r="D121" s="24">
        <v>0.192</v>
      </c>
    </row>
    <row r="122" spans="1:4" ht="12" customHeight="1" x14ac:dyDescent="0.25">
      <c r="A122" s="24">
        <v>1924</v>
      </c>
      <c r="B122" s="24" t="s">
        <v>126</v>
      </c>
      <c r="C122" s="24">
        <v>1949</v>
      </c>
      <c r="D122" s="24">
        <v>0.10099999999999999</v>
      </c>
    </row>
    <row r="123" spans="1:4" ht="12" customHeight="1" x14ac:dyDescent="0.25">
      <c r="A123" s="24">
        <v>1996</v>
      </c>
      <c r="B123" s="24" t="s">
        <v>127</v>
      </c>
      <c r="C123" s="24">
        <v>70</v>
      </c>
      <c r="D123" s="24">
        <v>0.17699999999999999</v>
      </c>
    </row>
    <row r="124" spans="1:4" ht="12" customHeight="1" x14ac:dyDescent="0.25">
      <c r="A124" s="24">
        <v>2061</v>
      </c>
      <c r="B124" s="24" t="s">
        <v>128</v>
      </c>
      <c r="C124" s="24">
        <v>55</v>
      </c>
      <c r="D124" s="24">
        <v>0.17699999999999999</v>
      </c>
    </row>
    <row r="125" spans="1:4" ht="12" customHeight="1" x14ac:dyDescent="0.25">
      <c r="A125" s="24">
        <v>2141</v>
      </c>
      <c r="B125" s="24" t="s">
        <v>129</v>
      </c>
      <c r="C125" s="24">
        <v>266</v>
      </c>
      <c r="D125" s="24">
        <v>0.126</v>
      </c>
    </row>
    <row r="126" spans="1:4" ht="12" customHeight="1" x14ac:dyDescent="0.25">
      <c r="A126" s="24">
        <v>2214</v>
      </c>
      <c r="B126" s="24" t="s">
        <v>130</v>
      </c>
      <c r="C126" s="24">
        <v>46</v>
      </c>
      <c r="D126" s="24">
        <v>0.29499999999999998</v>
      </c>
    </row>
    <row r="127" spans="1:4" ht="12" customHeight="1" x14ac:dyDescent="0.25">
      <c r="A127" s="24">
        <v>2143</v>
      </c>
      <c r="B127" s="24" t="s">
        <v>131</v>
      </c>
      <c r="C127" s="24">
        <v>352</v>
      </c>
      <c r="D127" s="24">
        <v>0.11599999999999999</v>
      </c>
    </row>
    <row r="128" spans="1:4" ht="12" customHeight="1" x14ac:dyDescent="0.25">
      <c r="A128" s="24">
        <v>4131</v>
      </c>
      <c r="B128" s="24" t="s">
        <v>132</v>
      </c>
      <c r="C128" s="24">
        <v>662</v>
      </c>
      <c r="D128" s="24">
        <v>0.192</v>
      </c>
    </row>
    <row r="129" spans="1:4" ht="12" customHeight="1" x14ac:dyDescent="0.25">
      <c r="A129" s="24">
        <v>2110</v>
      </c>
      <c r="B129" s="24" t="s">
        <v>133</v>
      </c>
      <c r="C129" s="24">
        <v>307</v>
      </c>
      <c r="D129" s="24">
        <v>0.25700000000000001</v>
      </c>
    </row>
    <row r="130" spans="1:4" ht="12" customHeight="1" x14ac:dyDescent="0.25">
      <c r="A130" s="24">
        <v>1990</v>
      </c>
      <c r="B130" s="24" t="s">
        <v>134</v>
      </c>
      <c r="C130" s="24">
        <v>114</v>
      </c>
      <c r="D130" s="24">
        <v>0.25800000000000001</v>
      </c>
    </row>
    <row r="131" spans="1:4" ht="12" customHeight="1" x14ac:dyDescent="0.25">
      <c r="A131" s="24">
        <v>2093</v>
      </c>
      <c r="B131" s="24" t="s">
        <v>135</v>
      </c>
      <c r="C131" s="24">
        <v>276</v>
      </c>
      <c r="D131" s="24">
        <v>0.43</v>
      </c>
    </row>
    <row r="132" spans="1:4" ht="12" customHeight="1" x14ac:dyDescent="0.25">
      <c r="A132" s="24">
        <v>2108</v>
      </c>
      <c r="B132" s="24" t="s">
        <v>136</v>
      </c>
      <c r="C132" s="24">
        <v>872</v>
      </c>
      <c r="D132" s="24">
        <v>0.28699999999999998</v>
      </c>
    </row>
    <row r="133" spans="1:4" ht="12" customHeight="1" x14ac:dyDescent="0.25">
      <c r="A133" s="24">
        <v>1928</v>
      </c>
      <c r="B133" s="24" t="s">
        <v>137</v>
      </c>
      <c r="C133" s="24">
        <v>866</v>
      </c>
      <c r="D133" s="24">
        <v>8.900000000000001E-2</v>
      </c>
    </row>
    <row r="134" spans="1:4" ht="12" customHeight="1" x14ac:dyDescent="0.25">
      <c r="A134" s="24">
        <v>1926</v>
      </c>
      <c r="B134" s="24" t="s">
        <v>138</v>
      </c>
      <c r="C134" s="24">
        <v>483</v>
      </c>
      <c r="D134" s="24">
        <v>0.1</v>
      </c>
    </row>
    <row r="135" spans="1:4" ht="12" customHeight="1" x14ac:dyDescent="0.25">
      <c r="A135" s="24">
        <v>2060</v>
      </c>
      <c r="B135" s="24" t="s">
        <v>139</v>
      </c>
      <c r="C135" s="24">
        <v>16</v>
      </c>
      <c r="D135" s="24">
        <v>0.222</v>
      </c>
    </row>
    <row r="136" spans="1:4" ht="12" customHeight="1" x14ac:dyDescent="0.25">
      <c r="A136" s="24">
        <v>2181</v>
      </c>
      <c r="B136" s="24" t="s">
        <v>140</v>
      </c>
      <c r="C136" s="24">
        <v>808</v>
      </c>
      <c r="D136" s="24">
        <v>0.184</v>
      </c>
    </row>
    <row r="137" spans="1:4" ht="12" customHeight="1" x14ac:dyDescent="0.25">
      <c r="A137" s="24">
        <v>2207</v>
      </c>
      <c r="B137" s="24" t="s">
        <v>141</v>
      </c>
      <c r="C137" s="24">
        <v>531</v>
      </c>
      <c r="D137" s="24">
        <v>0.14899999999999999</v>
      </c>
    </row>
    <row r="138" spans="1:4" ht="12" customHeight="1" x14ac:dyDescent="0.25">
      <c r="A138" s="24">
        <v>2192</v>
      </c>
      <c r="B138" s="24" t="s">
        <v>142</v>
      </c>
      <c r="C138" s="24">
        <v>16</v>
      </c>
      <c r="D138" s="24">
        <v>8.900000000000001E-2</v>
      </c>
    </row>
    <row r="139" spans="1:4" ht="12" customHeight="1" x14ac:dyDescent="0.25">
      <c r="A139" s="24">
        <v>1900</v>
      </c>
      <c r="B139" s="24" t="s">
        <v>143</v>
      </c>
      <c r="C139" s="24">
        <v>144</v>
      </c>
      <c r="D139" s="24">
        <v>0.09</v>
      </c>
    </row>
    <row r="140" spans="1:4" ht="12" customHeight="1" x14ac:dyDescent="0.25">
      <c r="A140" s="24">
        <v>2039</v>
      </c>
      <c r="B140" s="24" t="s">
        <v>144</v>
      </c>
      <c r="C140" s="24">
        <v>844</v>
      </c>
      <c r="D140" s="24">
        <v>0.24299999999999999</v>
      </c>
    </row>
    <row r="141" spans="1:4" ht="12" customHeight="1" x14ac:dyDescent="0.25">
      <c r="A141" s="24">
        <v>2202</v>
      </c>
      <c r="B141" s="24" t="s">
        <v>145</v>
      </c>
      <c r="C141" s="24">
        <v>45</v>
      </c>
      <c r="D141" s="24">
        <v>0.124</v>
      </c>
    </row>
    <row r="142" spans="1:4" ht="12" customHeight="1" x14ac:dyDescent="0.25">
      <c r="A142" s="24">
        <v>2016</v>
      </c>
      <c r="B142" s="24" t="s">
        <v>146</v>
      </c>
      <c r="C142" s="24">
        <v>3</v>
      </c>
      <c r="D142" s="24">
        <v>0.27300000000000002</v>
      </c>
    </row>
    <row r="143" spans="1:4" ht="12" customHeight="1" x14ac:dyDescent="0.25">
      <c r="A143" s="24">
        <v>1897</v>
      </c>
      <c r="B143" s="24" t="s">
        <v>147</v>
      </c>
      <c r="C143" s="24">
        <v>40</v>
      </c>
      <c r="D143" s="24">
        <v>0.20899999999999999</v>
      </c>
    </row>
    <row r="144" spans="1:4" ht="12" customHeight="1" x14ac:dyDescent="0.25">
      <c r="A144" s="24">
        <v>2047</v>
      </c>
      <c r="B144" s="24" t="s">
        <v>148</v>
      </c>
      <c r="C144" s="24">
        <v>5</v>
      </c>
      <c r="D144" s="24">
        <v>0.17899999999999999</v>
      </c>
    </row>
    <row r="145" spans="1:4" ht="12" customHeight="1" x14ac:dyDescent="0.25">
      <c r="A145" s="24">
        <v>2081</v>
      </c>
      <c r="B145" s="24" t="s">
        <v>149</v>
      </c>
      <c r="C145" s="24">
        <v>91</v>
      </c>
      <c r="D145" s="24">
        <v>9.3000000000000013E-2</v>
      </c>
    </row>
    <row r="146" spans="1:4" ht="12" customHeight="1" x14ac:dyDescent="0.25">
      <c r="A146" s="24">
        <v>2062</v>
      </c>
      <c r="B146" s="24" t="s">
        <v>150</v>
      </c>
      <c r="C146" s="24">
        <v>2</v>
      </c>
      <c r="D146" s="24">
        <v>0.25</v>
      </c>
    </row>
    <row r="147" spans="1:4" ht="12" customHeight="1" x14ac:dyDescent="0.25">
      <c r="A147" s="24">
        <v>1973</v>
      </c>
      <c r="B147" s="24" t="s">
        <v>151</v>
      </c>
      <c r="C147" s="24">
        <v>145</v>
      </c>
      <c r="D147" s="24">
        <v>0.45600000000000002</v>
      </c>
    </row>
    <row r="148" spans="1:4" ht="12" customHeight="1" x14ac:dyDescent="0.25">
      <c r="A148" s="24">
        <v>2180</v>
      </c>
      <c r="B148" s="24" t="s">
        <v>152</v>
      </c>
      <c r="C148" s="24">
        <v>6382</v>
      </c>
      <c r="D148" s="24">
        <v>0.11199999999999999</v>
      </c>
    </row>
    <row r="149" spans="1:4" ht="12" customHeight="1" x14ac:dyDescent="0.25">
      <c r="A149" s="24">
        <v>1967</v>
      </c>
      <c r="B149" s="24" t="s">
        <v>153</v>
      </c>
      <c r="C149" s="24">
        <v>46</v>
      </c>
      <c r="D149" s="24">
        <v>0.4</v>
      </c>
    </row>
    <row r="150" spans="1:4" ht="12" customHeight="1" x14ac:dyDescent="0.25">
      <c r="A150" s="24">
        <v>2009</v>
      </c>
      <c r="B150" s="24" t="s">
        <v>154</v>
      </c>
      <c r="C150" s="24">
        <v>49</v>
      </c>
      <c r="D150" s="24">
        <v>0.32200000000000001</v>
      </c>
    </row>
    <row r="151" spans="1:4" ht="12" customHeight="1" x14ac:dyDescent="0.25">
      <c r="A151" s="24">
        <v>2045</v>
      </c>
      <c r="B151" s="24" t="s">
        <v>155</v>
      </c>
      <c r="C151" s="24">
        <v>25</v>
      </c>
      <c r="D151" s="24">
        <v>0.20499999999999999</v>
      </c>
    </row>
    <row r="152" spans="1:4" ht="12" customHeight="1" x14ac:dyDescent="0.25">
      <c r="A152" s="24">
        <v>1946</v>
      </c>
      <c r="B152" s="24" t="s">
        <v>156</v>
      </c>
      <c r="C152" s="24">
        <v>210</v>
      </c>
      <c r="D152" s="24">
        <v>0.17899999999999999</v>
      </c>
    </row>
    <row r="153" spans="1:4" ht="12" customHeight="1" x14ac:dyDescent="0.25">
      <c r="A153" s="24">
        <v>1977</v>
      </c>
      <c r="B153" s="24" t="s">
        <v>157</v>
      </c>
      <c r="C153" s="24">
        <v>1197</v>
      </c>
      <c r="D153" s="24">
        <v>0.14000000000000001</v>
      </c>
    </row>
    <row r="154" spans="1:4" ht="12" customHeight="1" x14ac:dyDescent="0.25">
      <c r="A154" s="24">
        <v>2001</v>
      </c>
      <c r="B154" s="24" t="s">
        <v>158</v>
      </c>
      <c r="C154" s="24">
        <v>173</v>
      </c>
      <c r="D154" s="24">
        <v>0.25700000000000001</v>
      </c>
    </row>
    <row r="155" spans="1:4" ht="12" customHeight="1" x14ac:dyDescent="0.25">
      <c r="A155" s="24">
        <v>2182</v>
      </c>
      <c r="B155" s="24" t="s">
        <v>159</v>
      </c>
      <c r="C155" s="24">
        <v>3116</v>
      </c>
      <c r="D155" s="24">
        <v>0.223</v>
      </c>
    </row>
    <row r="156" spans="1:4" ht="12" customHeight="1" x14ac:dyDescent="0.25">
      <c r="A156" s="24">
        <v>1999</v>
      </c>
      <c r="B156" s="24" t="s">
        <v>160</v>
      </c>
      <c r="C156" s="24">
        <v>104</v>
      </c>
      <c r="D156" s="24">
        <v>0.28199999999999997</v>
      </c>
    </row>
    <row r="157" spans="1:4" ht="12" customHeight="1" x14ac:dyDescent="0.25">
      <c r="A157" s="24">
        <v>2188</v>
      </c>
      <c r="B157" s="24" t="s">
        <v>161</v>
      </c>
      <c r="C157" s="24">
        <v>27</v>
      </c>
      <c r="D157" s="24">
        <v>5.7999999999999996E-2</v>
      </c>
    </row>
    <row r="158" spans="1:4" ht="12" customHeight="1" x14ac:dyDescent="0.25">
      <c r="A158" s="24">
        <v>2044</v>
      </c>
      <c r="B158" s="24" t="s">
        <v>162</v>
      </c>
      <c r="C158" s="24">
        <v>214</v>
      </c>
      <c r="D158" s="24">
        <v>0.18100000000000002</v>
      </c>
    </row>
    <row r="159" spans="1:4" ht="12" customHeight="1" x14ac:dyDescent="0.25">
      <c r="A159" s="24">
        <v>2142</v>
      </c>
      <c r="B159" s="24" t="s">
        <v>163</v>
      </c>
      <c r="C159" s="24">
        <v>8112</v>
      </c>
      <c r="D159" s="24">
        <v>0.17399999999999999</v>
      </c>
    </row>
    <row r="160" spans="1:4" ht="12" customHeight="1" x14ac:dyDescent="0.25">
      <c r="A160" s="24">
        <v>2104</v>
      </c>
      <c r="B160" s="24" t="s">
        <v>164</v>
      </c>
      <c r="C160" s="24">
        <v>100</v>
      </c>
      <c r="D160" s="24">
        <v>0.14199999999999999</v>
      </c>
    </row>
    <row r="161" spans="1:4" ht="12" customHeight="1" x14ac:dyDescent="0.25">
      <c r="A161" s="24">
        <v>1944</v>
      </c>
      <c r="B161" s="24" t="s">
        <v>165</v>
      </c>
      <c r="C161" s="24">
        <v>217</v>
      </c>
      <c r="D161" s="24">
        <v>9.6000000000000002E-2</v>
      </c>
    </row>
    <row r="162" spans="1:4" ht="12" customHeight="1" x14ac:dyDescent="0.25">
      <c r="A162" s="24">
        <v>2103</v>
      </c>
      <c r="B162" s="24" t="s">
        <v>166</v>
      </c>
      <c r="C162" s="24">
        <v>84</v>
      </c>
      <c r="D162" s="24">
        <v>0.111</v>
      </c>
    </row>
    <row r="163" spans="1:4" ht="12" customHeight="1" x14ac:dyDescent="0.25">
      <c r="A163" s="24">
        <v>1935</v>
      </c>
      <c r="B163" s="24" t="s">
        <v>167</v>
      </c>
      <c r="C163" s="24">
        <v>268</v>
      </c>
      <c r="D163" s="24">
        <v>0.17</v>
      </c>
    </row>
    <row r="164" spans="1:4" ht="12" customHeight="1" x14ac:dyDescent="0.25">
      <c r="A164" s="24">
        <v>2257</v>
      </c>
      <c r="B164" s="24" t="s">
        <v>168</v>
      </c>
      <c r="C164" s="24">
        <v>171</v>
      </c>
      <c r="D164" s="24">
        <v>0.159</v>
      </c>
    </row>
    <row r="165" spans="1:4" ht="12" customHeight="1" x14ac:dyDescent="0.25">
      <c r="A165" s="24">
        <v>2195</v>
      </c>
      <c r="B165" s="24" t="s">
        <v>169</v>
      </c>
      <c r="C165" s="24">
        <v>40</v>
      </c>
      <c r="D165" s="24">
        <v>0.16300000000000001</v>
      </c>
    </row>
    <row r="166" spans="1:4" ht="12" customHeight="1" x14ac:dyDescent="0.25">
      <c r="A166" s="24">
        <v>2244</v>
      </c>
      <c r="B166" s="24" t="s">
        <v>170</v>
      </c>
      <c r="C166" s="24">
        <v>224</v>
      </c>
      <c r="D166" s="24">
        <v>3.3000000000000002E-2</v>
      </c>
    </row>
    <row r="167" spans="1:4" ht="12" customHeight="1" x14ac:dyDescent="0.25">
      <c r="A167" s="24">
        <v>2138</v>
      </c>
      <c r="B167" s="24" t="s">
        <v>171</v>
      </c>
      <c r="C167" s="24">
        <v>385</v>
      </c>
      <c r="D167" s="24">
        <v>9.6999999999999989E-2</v>
      </c>
    </row>
    <row r="168" spans="1:4" ht="12" customHeight="1" x14ac:dyDescent="0.25">
      <c r="A168" s="24">
        <v>1978</v>
      </c>
      <c r="B168" s="24" t="s">
        <v>172</v>
      </c>
      <c r="C168" s="24">
        <v>101</v>
      </c>
      <c r="D168" s="24">
        <v>7.0999999999999994E-2</v>
      </c>
    </row>
    <row r="169" spans="1:4" ht="12" customHeight="1" x14ac:dyDescent="0.25">
      <c r="A169" s="24">
        <v>2096</v>
      </c>
      <c r="B169" s="24" t="s">
        <v>173</v>
      </c>
      <c r="C169" s="24">
        <v>454</v>
      </c>
      <c r="D169" s="24">
        <v>0.312</v>
      </c>
    </row>
    <row r="170" spans="1:4" ht="12" customHeight="1" x14ac:dyDescent="0.25">
      <c r="A170" s="24">
        <v>2022</v>
      </c>
      <c r="B170" s="24" t="s">
        <v>174</v>
      </c>
      <c r="C170" s="24">
        <v>2</v>
      </c>
      <c r="D170" s="24">
        <v>0.11800000000000001</v>
      </c>
    </row>
    <row r="171" spans="1:4" ht="12" customHeight="1" x14ac:dyDescent="0.25">
      <c r="A171" s="24">
        <v>2087</v>
      </c>
      <c r="B171" s="24" t="s">
        <v>175</v>
      </c>
      <c r="C171" s="24">
        <v>500</v>
      </c>
      <c r="D171" s="24">
        <v>0.16500000000000001</v>
      </c>
    </row>
    <row r="172" spans="1:4" ht="12" customHeight="1" x14ac:dyDescent="0.25">
      <c r="A172" s="24">
        <v>1994</v>
      </c>
      <c r="B172" s="24" t="s">
        <v>176</v>
      </c>
      <c r="C172" s="24">
        <v>450</v>
      </c>
      <c r="D172" s="24">
        <v>0.24</v>
      </c>
    </row>
    <row r="173" spans="1:4" ht="12" customHeight="1" x14ac:dyDescent="0.25">
      <c r="A173" s="24">
        <v>2225</v>
      </c>
      <c r="B173" s="24" t="s">
        <v>177</v>
      </c>
      <c r="C173" s="24">
        <v>45</v>
      </c>
      <c r="D173" s="24">
        <v>0.17899999999999999</v>
      </c>
    </row>
    <row r="174" spans="1:4" ht="12" customHeight="1" x14ac:dyDescent="0.25">
      <c r="A174" s="24">
        <v>2247</v>
      </c>
      <c r="B174" s="24" t="s">
        <v>178</v>
      </c>
      <c r="C174" s="24">
        <v>14</v>
      </c>
      <c r="D174" s="24">
        <v>0.48299999999999998</v>
      </c>
    </row>
    <row r="175" spans="1:4" ht="12" customHeight="1" x14ac:dyDescent="0.25">
      <c r="A175" s="24">
        <v>2083</v>
      </c>
      <c r="B175" s="24" t="s">
        <v>179</v>
      </c>
      <c r="C175" s="24">
        <v>2195</v>
      </c>
      <c r="D175" s="24">
        <v>0.182</v>
      </c>
    </row>
    <row r="176" spans="1:4" ht="12" customHeight="1" x14ac:dyDescent="0.25">
      <c r="A176" s="24">
        <v>1948</v>
      </c>
      <c r="B176" s="24" t="s">
        <v>180</v>
      </c>
      <c r="C176" s="24">
        <v>528</v>
      </c>
      <c r="D176" s="24">
        <v>0.14499999999999999</v>
      </c>
    </row>
    <row r="177" spans="1:4" ht="12" customHeight="1" x14ac:dyDescent="0.25">
      <c r="A177" s="24">
        <v>2144</v>
      </c>
      <c r="B177" s="24" t="s">
        <v>181</v>
      </c>
      <c r="C177" s="24">
        <v>42</v>
      </c>
      <c r="D177" s="24">
        <v>0.13</v>
      </c>
    </row>
    <row r="178" spans="1:4" ht="12" customHeight="1" x14ac:dyDescent="0.25">
      <c r="A178" s="24">
        <v>2209</v>
      </c>
      <c r="B178" s="24" t="s">
        <v>182</v>
      </c>
      <c r="C178" s="24">
        <v>48</v>
      </c>
      <c r="D178" s="24">
        <v>0.09</v>
      </c>
    </row>
    <row r="179" spans="1:4" ht="12" customHeight="1" x14ac:dyDescent="0.25">
      <c r="A179" s="24">
        <v>2018</v>
      </c>
      <c r="B179" s="24" t="s">
        <v>183</v>
      </c>
      <c r="C179" s="24">
        <v>4</v>
      </c>
      <c r="D179" s="24">
        <v>0.36399999999999999</v>
      </c>
    </row>
    <row r="180" spans="1:4" ht="12" customHeight="1" x14ac:dyDescent="0.25">
      <c r="A180" s="24">
        <v>2003</v>
      </c>
      <c r="B180" s="24" t="s">
        <v>184</v>
      </c>
      <c r="C180" s="24">
        <v>253</v>
      </c>
      <c r="D180" s="24">
        <v>0.18</v>
      </c>
    </row>
    <row r="181" spans="1:4" ht="12" customHeight="1" x14ac:dyDescent="0.25">
      <c r="A181" s="24">
        <v>2102</v>
      </c>
      <c r="B181" s="24" t="s">
        <v>185</v>
      </c>
      <c r="C181" s="24">
        <v>422</v>
      </c>
      <c r="D181" s="24">
        <v>0.161</v>
      </c>
    </row>
    <row r="182" spans="1:4" ht="12" customHeight="1" x14ac:dyDescent="0.25">
      <c r="A182" s="24">
        <v>2055</v>
      </c>
      <c r="B182" s="24" t="s">
        <v>186</v>
      </c>
      <c r="C182" s="24">
        <v>1483</v>
      </c>
      <c r="D182" s="24">
        <v>0.23199999999999998</v>
      </c>
    </row>
    <row r="183" spans="1:4" ht="12" customHeight="1" x14ac:dyDescent="0.25">
      <c r="A183" s="24">
        <v>2242</v>
      </c>
      <c r="B183" s="24" t="s">
        <v>187</v>
      </c>
      <c r="C183" s="24">
        <v>1260</v>
      </c>
      <c r="D183" s="24">
        <v>9.1999999999999998E-2</v>
      </c>
    </row>
    <row r="184" spans="1:4" ht="12" customHeight="1" x14ac:dyDescent="0.25">
      <c r="A184" s="24">
        <v>2197</v>
      </c>
      <c r="B184" s="24" t="s">
        <v>188</v>
      </c>
      <c r="C184" s="24">
        <v>391</v>
      </c>
      <c r="D184" s="24">
        <v>0.17600000000000002</v>
      </c>
    </row>
    <row r="185" spans="1:4" ht="12" customHeight="1" x14ac:dyDescent="0.25">
      <c r="A185" s="24">
        <v>2222</v>
      </c>
      <c r="B185" s="24" t="s">
        <v>189</v>
      </c>
      <c r="C185" s="24">
        <v>0</v>
      </c>
      <c r="D185" s="24">
        <v>0</v>
      </c>
    </row>
    <row r="186" spans="1:4" ht="12" customHeight="1" x14ac:dyDescent="0.25">
      <c r="A186" s="24">
        <v>2210</v>
      </c>
      <c r="B186" s="24" t="s">
        <v>190</v>
      </c>
      <c r="C186" s="24">
        <v>7</v>
      </c>
      <c r="D186" s="24">
        <v>0.16300000000000001</v>
      </c>
    </row>
    <row r="187" spans="1:4" ht="12" customHeight="1" x14ac:dyDescent="0.25">
      <c r="A187" s="24">
        <v>2204</v>
      </c>
      <c r="B187" s="24" t="s">
        <v>191</v>
      </c>
      <c r="C187" s="24">
        <v>295</v>
      </c>
      <c r="D187" s="24">
        <v>0.20300000000000001</v>
      </c>
    </row>
    <row r="188" spans="1:4" ht="12" customHeight="1" x14ac:dyDescent="0.25">
      <c r="A188" s="24">
        <v>2213</v>
      </c>
      <c r="B188" s="24" t="s">
        <v>192</v>
      </c>
      <c r="C188" s="24">
        <v>60</v>
      </c>
      <c r="D188" s="24">
        <v>0.128</v>
      </c>
    </row>
    <row r="189" spans="1:4" ht="12" customHeight="1" x14ac:dyDescent="0.25">
      <c r="A189" s="24">
        <v>2116</v>
      </c>
      <c r="B189" s="24" t="s">
        <v>193</v>
      </c>
      <c r="C189" s="24">
        <v>236</v>
      </c>
      <c r="D189" s="24">
        <v>0.26</v>
      </c>
    </row>
    <row r="190" spans="1:4" ht="12" customHeight="1" x14ac:dyDescent="0.25">
      <c r="A190" s="24">
        <v>1947</v>
      </c>
      <c r="B190" s="24" t="s">
        <v>194</v>
      </c>
      <c r="C190" s="24">
        <v>122</v>
      </c>
      <c r="D190" s="24">
        <v>0.185</v>
      </c>
    </row>
    <row r="191" spans="1:4" ht="12" customHeight="1" x14ac:dyDescent="0.25">
      <c r="A191" s="24">
        <v>2220</v>
      </c>
      <c r="B191" s="24" t="s">
        <v>195</v>
      </c>
      <c r="C191" s="24">
        <v>71</v>
      </c>
      <c r="D191" s="24">
        <v>0.247</v>
      </c>
    </row>
    <row r="192" spans="1:4" ht="12" customHeight="1" x14ac:dyDescent="0.25">
      <c r="A192" s="24">
        <v>1936</v>
      </c>
      <c r="B192" s="24" t="s">
        <v>196</v>
      </c>
      <c r="C192" s="24">
        <v>158</v>
      </c>
      <c r="D192" s="24">
        <v>0.16</v>
      </c>
    </row>
    <row r="193" spans="1:4" ht="12" customHeight="1" x14ac:dyDescent="0.25">
      <c r="A193" s="24">
        <v>1922</v>
      </c>
      <c r="B193" s="24" t="s">
        <v>197</v>
      </c>
      <c r="C193" s="24">
        <v>515</v>
      </c>
      <c r="D193" s="24">
        <v>5.5999999999999994E-2</v>
      </c>
    </row>
    <row r="194" spans="1:4" ht="12" customHeight="1" x14ac:dyDescent="0.25">
      <c r="A194" s="24">
        <v>2255</v>
      </c>
      <c r="B194" s="24" t="s">
        <v>198</v>
      </c>
      <c r="C194" s="24">
        <v>163</v>
      </c>
      <c r="D194" s="24">
        <v>0.14099999999999999</v>
      </c>
    </row>
    <row r="195" spans="1:4" ht="12" customHeight="1" x14ac:dyDescent="0.25">
      <c r="A195" s="24">
        <v>2002</v>
      </c>
      <c r="B195" s="24" t="s">
        <v>199</v>
      </c>
      <c r="C195" s="24">
        <v>304</v>
      </c>
      <c r="D195" s="24">
        <v>0.19500000000000001</v>
      </c>
    </row>
    <row r="196" spans="1:4" ht="12" customHeight="1" x14ac:dyDescent="0.25">
      <c r="A196" s="24">
        <v>2146</v>
      </c>
      <c r="B196" s="24" t="s">
        <v>200</v>
      </c>
      <c r="C196" s="24">
        <v>1769</v>
      </c>
      <c r="D196" s="24">
        <v>0.29699999999999999</v>
      </c>
    </row>
    <row r="197" spans="1:4" ht="12" customHeight="1" x14ac:dyDescent="0.25">
      <c r="A197" s="24">
        <v>2251</v>
      </c>
      <c r="B197" s="24" t="s">
        <v>201</v>
      </c>
      <c r="C197" s="24">
        <v>93</v>
      </c>
      <c r="D197" s="24">
        <v>7.4999999999999997E-2</v>
      </c>
    </row>
    <row r="198" spans="1:4" ht="12" customHeight="1" x14ac:dyDescent="0.25">
      <c r="A198" s="24">
        <v>1997</v>
      </c>
      <c r="B198" s="24" t="s">
        <v>202</v>
      </c>
      <c r="C198" s="24">
        <v>84</v>
      </c>
      <c r="D198" s="24">
        <v>0.22500000000000001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9" style="24" bestFit="1" customWidth="1"/>
    <col min="4" max="4" width="9.28515625" style="24" bestFit="1" customWidth="1"/>
    <col min="5" max="5" width="10" style="24" bestFit="1" customWidth="1"/>
    <col min="6" max="12" width="9.5703125" style="24" bestFit="1" customWidth="1"/>
    <col min="13" max="15" width="10.5703125" style="24" bestFit="1" customWidth="1"/>
    <col min="16" max="16" width="9" style="24" bestFit="1" customWidth="1"/>
    <col min="17" max="16384" width="9.140625" style="24"/>
  </cols>
  <sheetData>
    <row r="1" spans="1:16" x14ac:dyDescent="0.25">
      <c r="A1" s="24" t="s">
        <v>203</v>
      </c>
      <c r="B1" s="24" t="s">
        <v>204</v>
      </c>
      <c r="C1" t="s">
        <v>273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s="24" t="s">
        <v>277</v>
      </c>
    </row>
    <row r="2" spans="1:16" x14ac:dyDescent="0.25">
      <c r="A2" s="24">
        <v>9999</v>
      </c>
      <c r="B2" s="24" t="s">
        <v>208</v>
      </c>
      <c r="C2" s="24">
        <v>0.95496899999999996</v>
      </c>
      <c r="D2" s="24">
        <v>1.8476459999999999</v>
      </c>
      <c r="E2" s="24">
        <v>2.7121420000000001</v>
      </c>
      <c r="F2" s="24">
        <v>3.1309800000000001</v>
      </c>
      <c r="G2" s="24">
        <v>3.921265</v>
      </c>
      <c r="H2" s="24">
        <v>4.6286490000000002</v>
      </c>
      <c r="I2" s="24">
        <v>5.2366840000000003</v>
      </c>
      <c r="J2" s="24">
        <v>5.7528139999999999</v>
      </c>
      <c r="K2" s="24">
        <v>5.9100659999999996</v>
      </c>
      <c r="L2" s="24">
        <v>5.4873390000000004</v>
      </c>
      <c r="M2" s="24">
        <v>4.6861819999999996</v>
      </c>
      <c r="N2" s="24">
        <v>4.3472049999999998</v>
      </c>
      <c r="O2" s="24">
        <v>3.9273229999999999</v>
      </c>
      <c r="P2" s="24">
        <v>3.5005489999999999</v>
      </c>
    </row>
    <row r="3" spans="1:16" x14ac:dyDescent="0.25">
      <c r="A3" s="24">
        <v>2063</v>
      </c>
      <c r="B3" s="24" t="s">
        <v>6</v>
      </c>
      <c r="C3" s="24" t="s">
        <v>364</v>
      </c>
      <c r="D3" s="24" t="s">
        <v>364</v>
      </c>
      <c r="E3" s="24" t="s">
        <v>364</v>
      </c>
      <c r="F3" s="24" t="s">
        <v>364</v>
      </c>
      <c r="G3" s="24" t="s">
        <v>364</v>
      </c>
      <c r="H3" s="24" t="s">
        <v>364</v>
      </c>
      <c r="I3" s="24" t="s">
        <v>364</v>
      </c>
      <c r="J3" s="24" t="s">
        <v>364</v>
      </c>
      <c r="K3" s="24" t="s">
        <v>364</v>
      </c>
      <c r="L3" s="24" t="s">
        <v>364</v>
      </c>
      <c r="M3" s="24" t="s">
        <v>364</v>
      </c>
      <c r="N3" s="24" t="s">
        <v>364</v>
      </c>
      <c r="O3" s="24" t="s">
        <v>364</v>
      </c>
      <c r="P3" s="24" t="s">
        <v>364</v>
      </c>
    </row>
    <row r="4" spans="1:16" x14ac:dyDescent="0.25">
      <c r="A4" s="24">
        <v>2113</v>
      </c>
      <c r="B4" s="24" t="s">
        <v>8</v>
      </c>
      <c r="C4" s="24" t="s">
        <v>7</v>
      </c>
      <c r="D4" s="24" t="s">
        <v>7</v>
      </c>
      <c r="E4" s="24" t="s">
        <v>7</v>
      </c>
      <c r="F4" s="24">
        <v>3.4514279999999999</v>
      </c>
      <c r="G4" s="24" t="s">
        <v>7</v>
      </c>
      <c r="H4" s="24" t="s">
        <v>7</v>
      </c>
      <c r="I4" s="24" t="s">
        <v>7</v>
      </c>
      <c r="J4" s="24" t="s">
        <v>364</v>
      </c>
      <c r="K4" s="24" t="s">
        <v>364</v>
      </c>
      <c r="L4" s="24" t="s">
        <v>7</v>
      </c>
      <c r="M4" s="24" t="s">
        <v>7</v>
      </c>
      <c r="N4" s="24" t="s">
        <v>7</v>
      </c>
      <c r="O4" s="24" t="s">
        <v>7</v>
      </c>
      <c r="P4" s="24">
        <v>3.7593329999999998</v>
      </c>
    </row>
    <row r="5" spans="1:16" x14ac:dyDescent="0.25">
      <c r="A5" s="24">
        <v>1899</v>
      </c>
      <c r="B5" s="24" t="s">
        <v>9</v>
      </c>
      <c r="C5" s="24" t="s">
        <v>364</v>
      </c>
      <c r="D5" s="24" t="s">
        <v>364</v>
      </c>
      <c r="E5" s="24" t="s">
        <v>364</v>
      </c>
      <c r="F5" s="24" t="s">
        <v>364</v>
      </c>
      <c r="G5" s="24" t="s">
        <v>364</v>
      </c>
      <c r="H5" s="24" t="s">
        <v>364</v>
      </c>
      <c r="I5" s="24" t="s">
        <v>7</v>
      </c>
      <c r="J5" s="24" t="s">
        <v>364</v>
      </c>
      <c r="K5" s="24" t="s">
        <v>364</v>
      </c>
      <c r="L5" s="24" t="s">
        <v>364</v>
      </c>
      <c r="M5" s="24" t="s">
        <v>364</v>
      </c>
      <c r="N5" s="24" t="s">
        <v>364</v>
      </c>
      <c r="O5" s="24" t="s">
        <v>364</v>
      </c>
      <c r="P5" s="24" t="s">
        <v>7</v>
      </c>
    </row>
    <row r="6" spans="1:16" x14ac:dyDescent="0.25">
      <c r="A6" s="24">
        <v>2252</v>
      </c>
      <c r="B6" s="24" t="s">
        <v>10</v>
      </c>
      <c r="C6" s="24" t="s">
        <v>7</v>
      </c>
      <c r="D6" s="24">
        <v>1.4950000000000001</v>
      </c>
      <c r="E6" s="24" t="s">
        <v>7</v>
      </c>
      <c r="F6" s="24">
        <v>2.733333</v>
      </c>
      <c r="G6" s="24" t="s">
        <v>7</v>
      </c>
      <c r="H6" s="24" t="s">
        <v>7</v>
      </c>
      <c r="I6" s="24" t="s">
        <v>7</v>
      </c>
      <c r="J6" s="24" t="s">
        <v>7</v>
      </c>
      <c r="K6" s="24" t="s">
        <v>364</v>
      </c>
      <c r="L6" s="24" t="s">
        <v>7</v>
      </c>
      <c r="M6" s="24" t="s">
        <v>364</v>
      </c>
      <c r="N6" s="24" t="s">
        <v>364</v>
      </c>
      <c r="O6" s="24" t="s">
        <v>364</v>
      </c>
      <c r="P6" s="24">
        <v>2.922272</v>
      </c>
    </row>
    <row r="7" spans="1:16" x14ac:dyDescent="0.25">
      <c r="A7" s="24">
        <v>2111</v>
      </c>
      <c r="B7" s="24" t="s">
        <v>11</v>
      </c>
      <c r="C7" s="24" t="s">
        <v>364</v>
      </c>
      <c r="D7" s="24" t="s">
        <v>7</v>
      </c>
      <c r="E7" s="24" t="s">
        <v>7</v>
      </c>
      <c r="F7" s="24" t="s">
        <v>7</v>
      </c>
      <c r="G7" s="24" t="s">
        <v>7</v>
      </c>
      <c r="H7" s="24" t="s">
        <v>7</v>
      </c>
      <c r="I7" s="24" t="s">
        <v>7</v>
      </c>
      <c r="J7" s="24" t="s">
        <v>364</v>
      </c>
      <c r="K7" s="24" t="s">
        <v>7</v>
      </c>
      <c r="L7" s="24" t="s">
        <v>364</v>
      </c>
      <c r="M7" s="24" t="s">
        <v>364</v>
      </c>
      <c r="N7" s="24" t="s">
        <v>364</v>
      </c>
      <c r="O7" s="24" t="s">
        <v>364</v>
      </c>
      <c r="P7" s="24">
        <v>4.0810000000000004</v>
      </c>
    </row>
    <row r="8" spans="1:16" x14ac:dyDescent="0.25">
      <c r="A8" s="24">
        <v>2005</v>
      </c>
      <c r="B8" s="24" t="s">
        <v>12</v>
      </c>
      <c r="C8" s="24" t="s">
        <v>364</v>
      </c>
      <c r="D8" s="24" t="s">
        <v>364</v>
      </c>
      <c r="E8" s="24" t="s">
        <v>364</v>
      </c>
      <c r="F8" s="24" t="s">
        <v>364</v>
      </c>
      <c r="G8" s="24" t="s">
        <v>364</v>
      </c>
      <c r="H8" s="24" t="s">
        <v>364</v>
      </c>
      <c r="I8" s="24" t="s">
        <v>364</v>
      </c>
      <c r="J8" s="24" t="s">
        <v>364</v>
      </c>
      <c r="K8" s="24" t="s">
        <v>364</v>
      </c>
      <c r="L8" s="24" t="s">
        <v>364</v>
      </c>
      <c r="M8" s="24" t="s">
        <v>364</v>
      </c>
      <c r="N8" s="24" t="s">
        <v>364</v>
      </c>
      <c r="O8" s="24" t="s">
        <v>364</v>
      </c>
      <c r="P8" s="24" t="s">
        <v>364</v>
      </c>
    </row>
    <row r="9" spans="1:16" x14ac:dyDescent="0.25">
      <c r="A9" s="24">
        <v>2115</v>
      </c>
      <c r="B9" s="24" t="s">
        <v>13</v>
      </c>
      <c r="C9" s="24" t="s">
        <v>364</v>
      </c>
      <c r="D9" s="24" t="s">
        <v>364</v>
      </c>
      <c r="E9" s="24" t="s">
        <v>364</v>
      </c>
      <c r="F9" s="24" t="s">
        <v>364</v>
      </c>
      <c r="G9" s="24" t="s">
        <v>364</v>
      </c>
      <c r="H9" s="24" t="s">
        <v>364</v>
      </c>
      <c r="I9" s="24" t="s">
        <v>364</v>
      </c>
      <c r="J9" s="24" t="s">
        <v>364</v>
      </c>
      <c r="K9" s="24" t="s">
        <v>364</v>
      </c>
      <c r="L9" s="24" t="s">
        <v>364</v>
      </c>
      <c r="M9" s="24" t="s">
        <v>364</v>
      </c>
      <c r="N9" s="24" t="s">
        <v>364</v>
      </c>
      <c r="O9" s="24" t="s">
        <v>364</v>
      </c>
      <c r="P9" s="24" t="s">
        <v>364</v>
      </c>
    </row>
    <row r="10" spans="1:16" x14ac:dyDescent="0.25">
      <c r="A10" s="24">
        <v>2041</v>
      </c>
      <c r="B10" s="24" t="s">
        <v>14</v>
      </c>
      <c r="C10" s="24" t="s">
        <v>7</v>
      </c>
      <c r="D10" s="24" t="s">
        <v>7</v>
      </c>
      <c r="E10" s="24" t="s">
        <v>7</v>
      </c>
      <c r="F10" s="24" t="s">
        <v>7</v>
      </c>
      <c r="G10" s="24" t="s">
        <v>7</v>
      </c>
      <c r="H10" s="24">
        <v>2.5542850000000001</v>
      </c>
      <c r="I10" s="24" t="s">
        <v>7</v>
      </c>
      <c r="J10" s="24" t="s">
        <v>7</v>
      </c>
      <c r="K10" s="24" t="s">
        <v>7</v>
      </c>
      <c r="L10" s="24" t="s">
        <v>364</v>
      </c>
      <c r="M10" s="24" t="s">
        <v>7</v>
      </c>
      <c r="N10" s="24" t="s">
        <v>7</v>
      </c>
      <c r="O10" s="24" t="s">
        <v>7</v>
      </c>
      <c r="P10" s="24">
        <v>2.7194729999999998</v>
      </c>
    </row>
    <row r="11" spans="1:16" x14ac:dyDescent="0.25">
      <c r="A11" s="24">
        <v>2051</v>
      </c>
      <c r="B11" s="24" t="s">
        <v>15</v>
      </c>
      <c r="C11" s="24" t="s">
        <v>364</v>
      </c>
      <c r="D11" s="24" t="s">
        <v>364</v>
      </c>
      <c r="E11" s="24" t="s">
        <v>364</v>
      </c>
      <c r="F11" s="24" t="s">
        <v>364</v>
      </c>
      <c r="G11" s="24" t="s">
        <v>364</v>
      </c>
      <c r="H11" s="24" t="s">
        <v>364</v>
      </c>
      <c r="I11" s="24" t="s">
        <v>364</v>
      </c>
      <c r="J11" s="24" t="s">
        <v>364</v>
      </c>
      <c r="K11" s="24" t="s">
        <v>364</v>
      </c>
      <c r="L11" s="24" t="s">
        <v>364</v>
      </c>
      <c r="M11" s="24" t="s">
        <v>364</v>
      </c>
      <c r="N11" s="24" t="s">
        <v>364</v>
      </c>
      <c r="O11" s="24" t="s">
        <v>364</v>
      </c>
      <c r="P11" s="24" t="s">
        <v>364</v>
      </c>
    </row>
    <row r="12" spans="1:16" x14ac:dyDescent="0.25">
      <c r="A12" s="24">
        <v>1933</v>
      </c>
      <c r="B12" s="24" t="s">
        <v>16</v>
      </c>
      <c r="C12" s="24">
        <v>1.0987499999999999</v>
      </c>
      <c r="D12" s="24">
        <v>1.7986660000000001</v>
      </c>
      <c r="E12" s="24">
        <v>2.7709090000000001</v>
      </c>
      <c r="F12" s="24">
        <v>3.3149999999999999</v>
      </c>
      <c r="G12" s="24">
        <v>3.9212500000000001</v>
      </c>
      <c r="H12" s="24">
        <v>4.9560000000000004</v>
      </c>
      <c r="I12" s="24">
        <v>4.7050000000000001</v>
      </c>
      <c r="J12" s="24">
        <v>3.492</v>
      </c>
      <c r="K12" s="24" t="s">
        <v>7</v>
      </c>
      <c r="L12" s="24" t="s">
        <v>7</v>
      </c>
      <c r="M12" s="24" t="s">
        <v>7</v>
      </c>
      <c r="N12" s="24" t="s">
        <v>7</v>
      </c>
      <c r="O12" s="24" t="s">
        <v>7</v>
      </c>
      <c r="P12" s="24">
        <v>3.0619190000000001</v>
      </c>
    </row>
    <row r="13" spans="1:16" x14ac:dyDescent="0.25">
      <c r="A13" s="24">
        <v>2208</v>
      </c>
      <c r="B13" s="24" t="s">
        <v>17</v>
      </c>
      <c r="C13" s="24" t="s">
        <v>364</v>
      </c>
      <c r="D13" s="24" t="s">
        <v>364</v>
      </c>
      <c r="E13" s="24" t="s">
        <v>364</v>
      </c>
      <c r="F13" s="24" t="s">
        <v>7</v>
      </c>
      <c r="G13" s="24" t="s">
        <v>364</v>
      </c>
      <c r="H13" s="24" t="s">
        <v>364</v>
      </c>
      <c r="I13" s="24" t="s">
        <v>364</v>
      </c>
      <c r="J13" s="24" t="s">
        <v>364</v>
      </c>
      <c r="K13" s="24" t="s">
        <v>364</v>
      </c>
      <c r="L13" s="24" t="s">
        <v>364</v>
      </c>
      <c r="M13" s="24" t="s">
        <v>364</v>
      </c>
      <c r="N13" s="24" t="s">
        <v>364</v>
      </c>
      <c r="O13" s="24" t="s">
        <v>364</v>
      </c>
      <c r="P13" s="24" t="s">
        <v>7</v>
      </c>
    </row>
    <row r="14" spans="1:16" x14ac:dyDescent="0.25">
      <c r="A14" s="24">
        <v>1894</v>
      </c>
      <c r="B14" s="24" t="s">
        <v>18</v>
      </c>
      <c r="C14" s="24" t="s">
        <v>7</v>
      </c>
      <c r="D14" s="24" t="s">
        <v>364</v>
      </c>
      <c r="E14" s="24">
        <v>2.4766659999999998</v>
      </c>
      <c r="F14" s="24" t="s">
        <v>7</v>
      </c>
      <c r="G14" s="24" t="s">
        <v>7</v>
      </c>
      <c r="H14" s="24" t="s">
        <v>7</v>
      </c>
      <c r="I14" s="24" t="s">
        <v>7</v>
      </c>
      <c r="J14" s="24" t="s">
        <v>7</v>
      </c>
      <c r="K14" s="24" t="s">
        <v>7</v>
      </c>
      <c r="L14" s="24">
        <v>4.9375</v>
      </c>
      <c r="M14" s="24" t="s">
        <v>7</v>
      </c>
      <c r="N14" s="24" t="s">
        <v>7</v>
      </c>
      <c r="O14" s="24" t="s">
        <v>7</v>
      </c>
      <c r="P14" s="24">
        <v>4.1265000000000001</v>
      </c>
    </row>
    <row r="15" spans="1:16" x14ac:dyDescent="0.25">
      <c r="A15" s="24">
        <v>1969</v>
      </c>
      <c r="B15" s="24" t="s">
        <v>19</v>
      </c>
      <c r="C15" s="24" t="s">
        <v>364</v>
      </c>
      <c r="D15" s="24" t="s">
        <v>7</v>
      </c>
      <c r="E15" s="24" t="s">
        <v>7</v>
      </c>
      <c r="F15" s="24" t="s">
        <v>364</v>
      </c>
      <c r="G15" s="24" t="s">
        <v>7</v>
      </c>
      <c r="H15" s="24" t="s">
        <v>364</v>
      </c>
      <c r="I15" s="24" t="s">
        <v>364</v>
      </c>
      <c r="J15" s="24" t="s">
        <v>364</v>
      </c>
      <c r="K15" s="24" t="s">
        <v>364</v>
      </c>
      <c r="L15" s="24" t="s">
        <v>364</v>
      </c>
      <c r="M15" s="24" t="s">
        <v>364</v>
      </c>
      <c r="N15" s="24" t="s">
        <v>364</v>
      </c>
      <c r="O15" s="24" t="s">
        <v>7</v>
      </c>
      <c r="P15" s="24" t="s">
        <v>7</v>
      </c>
    </row>
    <row r="16" spans="1:16" x14ac:dyDescent="0.25">
      <c r="A16" s="24">
        <v>2240</v>
      </c>
      <c r="B16" s="24" t="s">
        <v>20</v>
      </c>
      <c r="C16" s="24" t="s">
        <v>7</v>
      </c>
      <c r="D16" s="24" t="s">
        <v>7</v>
      </c>
      <c r="E16" s="24" t="s">
        <v>7</v>
      </c>
      <c r="F16" s="24" t="s">
        <v>364</v>
      </c>
      <c r="G16" s="24" t="s">
        <v>7</v>
      </c>
      <c r="H16" s="24" t="s">
        <v>364</v>
      </c>
      <c r="I16" s="24" t="s">
        <v>7</v>
      </c>
      <c r="J16" s="24" t="s">
        <v>7</v>
      </c>
      <c r="K16" s="24" t="s">
        <v>364</v>
      </c>
      <c r="L16" s="24" t="s">
        <v>7</v>
      </c>
      <c r="M16" s="24" t="s">
        <v>364</v>
      </c>
      <c r="N16" s="24" t="s">
        <v>364</v>
      </c>
      <c r="O16" s="24" t="s">
        <v>364</v>
      </c>
      <c r="P16" s="24">
        <v>2.9005260000000002</v>
      </c>
    </row>
    <row r="17" spans="1:16" x14ac:dyDescent="0.25">
      <c r="A17" s="24">
        <v>2243</v>
      </c>
      <c r="B17" s="24" t="s">
        <v>21</v>
      </c>
      <c r="C17" s="24">
        <v>0.947187</v>
      </c>
      <c r="D17" s="24">
        <v>1.8065880000000001</v>
      </c>
      <c r="E17" s="24">
        <v>2.587631</v>
      </c>
      <c r="F17" s="24">
        <v>2.9512290000000001</v>
      </c>
      <c r="G17" s="24">
        <v>3.4958979999999999</v>
      </c>
      <c r="H17" s="24">
        <v>4.2538830000000001</v>
      </c>
      <c r="I17" s="24">
        <v>4.6760359999999999</v>
      </c>
      <c r="J17" s="24">
        <v>5.1043219999999998</v>
      </c>
      <c r="K17" s="24">
        <v>5.1893399999999996</v>
      </c>
      <c r="L17" s="24">
        <v>4.9749800000000004</v>
      </c>
      <c r="M17" s="24">
        <v>4.2085569999999999</v>
      </c>
      <c r="N17" s="24">
        <v>3.979527</v>
      </c>
      <c r="O17" s="24">
        <v>3.913888</v>
      </c>
      <c r="P17" s="24">
        <v>3.205498</v>
      </c>
    </row>
    <row r="18" spans="1:16" x14ac:dyDescent="0.25">
      <c r="A18" s="24">
        <v>1976</v>
      </c>
      <c r="B18" s="24" t="s">
        <v>22</v>
      </c>
      <c r="C18" s="24">
        <v>0.968831</v>
      </c>
      <c r="D18" s="24">
        <v>1.8570450000000001</v>
      </c>
      <c r="E18" s="24">
        <v>2.7085710000000001</v>
      </c>
      <c r="F18" s="24">
        <v>2.955813</v>
      </c>
      <c r="G18" s="24">
        <v>4.0901509999999996</v>
      </c>
      <c r="H18" s="24">
        <v>4.6185710000000002</v>
      </c>
      <c r="I18" s="24">
        <v>5.2523400000000002</v>
      </c>
      <c r="J18" s="24">
        <v>5.6709370000000003</v>
      </c>
      <c r="K18" s="24">
        <v>6.0861289999999997</v>
      </c>
      <c r="L18" s="24">
        <v>5.1040900000000002</v>
      </c>
      <c r="M18" s="24">
        <v>5.2152940000000001</v>
      </c>
      <c r="N18" s="24">
        <v>3.9645450000000002</v>
      </c>
      <c r="O18" s="24">
        <v>4.8959999999999999</v>
      </c>
      <c r="P18" s="24">
        <v>3.4716659999999999</v>
      </c>
    </row>
    <row r="19" spans="1:16" x14ac:dyDescent="0.25">
      <c r="A19" s="24">
        <v>2088</v>
      </c>
      <c r="B19" s="24" t="s">
        <v>23</v>
      </c>
      <c r="C19" s="24">
        <v>0.996</v>
      </c>
      <c r="D19" s="24">
        <v>1.924857</v>
      </c>
      <c r="E19" s="24">
        <v>2.6563880000000002</v>
      </c>
      <c r="F19" s="24">
        <v>2.973684</v>
      </c>
      <c r="G19" s="24">
        <v>3.8615780000000002</v>
      </c>
      <c r="H19" s="24">
        <v>4.1547049999999999</v>
      </c>
      <c r="I19" s="24">
        <v>4.3600000000000003</v>
      </c>
      <c r="J19" s="24">
        <v>5.787058</v>
      </c>
      <c r="K19" s="24">
        <v>2.263636</v>
      </c>
      <c r="L19" s="24">
        <v>6.6484610000000002</v>
      </c>
      <c r="M19" s="24" t="s">
        <v>7</v>
      </c>
      <c r="N19" s="24" t="s">
        <v>7</v>
      </c>
      <c r="O19" s="24" t="s">
        <v>7</v>
      </c>
      <c r="P19" s="24">
        <v>3.1987549999999998</v>
      </c>
    </row>
    <row r="20" spans="1:16" x14ac:dyDescent="0.25">
      <c r="A20" s="24">
        <v>2095</v>
      </c>
      <c r="B20" s="24" t="s">
        <v>24</v>
      </c>
      <c r="C20" s="24" t="s">
        <v>364</v>
      </c>
      <c r="D20" s="24" t="s">
        <v>364</v>
      </c>
      <c r="E20" s="24" t="s">
        <v>364</v>
      </c>
      <c r="F20" s="24" t="s">
        <v>364</v>
      </c>
      <c r="G20" s="24" t="s">
        <v>364</v>
      </c>
      <c r="H20" s="24" t="s">
        <v>364</v>
      </c>
      <c r="I20" s="24" t="s">
        <v>364</v>
      </c>
      <c r="J20" s="24" t="s">
        <v>364</v>
      </c>
      <c r="K20" s="24" t="s">
        <v>364</v>
      </c>
      <c r="L20" s="24" t="s">
        <v>364</v>
      </c>
      <c r="M20" s="24" t="s">
        <v>364</v>
      </c>
      <c r="N20" s="24" t="s">
        <v>364</v>
      </c>
      <c r="O20" s="24" t="s">
        <v>364</v>
      </c>
      <c r="P20" s="24" t="s">
        <v>364</v>
      </c>
    </row>
    <row r="21" spans="1:16" x14ac:dyDescent="0.25">
      <c r="A21" s="24">
        <v>2052</v>
      </c>
      <c r="B21" s="24" t="s">
        <v>25</v>
      </c>
      <c r="C21" s="24" t="s">
        <v>364</v>
      </c>
      <c r="D21" s="24" t="s">
        <v>364</v>
      </c>
      <c r="E21" s="24" t="s">
        <v>364</v>
      </c>
      <c r="F21" s="24" t="s">
        <v>364</v>
      </c>
      <c r="G21" s="24" t="s">
        <v>364</v>
      </c>
      <c r="H21" s="24" t="s">
        <v>364</v>
      </c>
      <c r="I21" s="24" t="s">
        <v>364</v>
      </c>
      <c r="J21" s="24" t="s">
        <v>364</v>
      </c>
      <c r="K21" s="24" t="s">
        <v>364</v>
      </c>
      <c r="L21" s="24" t="s">
        <v>364</v>
      </c>
      <c r="M21" s="24" t="s">
        <v>364</v>
      </c>
      <c r="N21" s="24" t="s">
        <v>364</v>
      </c>
      <c r="O21" s="24" t="s">
        <v>364</v>
      </c>
      <c r="P21" s="24" t="s">
        <v>364</v>
      </c>
    </row>
    <row r="22" spans="1:16" x14ac:dyDescent="0.25">
      <c r="A22" s="24">
        <v>1974</v>
      </c>
      <c r="B22" s="24" t="s">
        <v>26</v>
      </c>
      <c r="C22" s="24">
        <v>0.98833300000000002</v>
      </c>
      <c r="D22" s="24">
        <v>1.7887500000000001</v>
      </c>
      <c r="E22" s="24">
        <v>2.5375000000000001</v>
      </c>
      <c r="F22" s="24" t="s">
        <v>7</v>
      </c>
      <c r="G22" s="24" t="s">
        <v>7</v>
      </c>
      <c r="H22" s="24" t="s">
        <v>7</v>
      </c>
      <c r="I22" s="24" t="s">
        <v>7</v>
      </c>
      <c r="J22" s="24" t="s">
        <v>364</v>
      </c>
      <c r="K22" s="24" t="s">
        <v>7</v>
      </c>
      <c r="L22" s="24" t="s">
        <v>364</v>
      </c>
      <c r="M22" s="24" t="s">
        <v>364</v>
      </c>
      <c r="N22" s="24" t="s">
        <v>7</v>
      </c>
      <c r="O22" s="24" t="s">
        <v>7</v>
      </c>
      <c r="P22" s="24">
        <v>2.4247049999999999</v>
      </c>
    </row>
    <row r="23" spans="1:16" x14ac:dyDescent="0.25">
      <c r="A23" s="24">
        <v>1896</v>
      </c>
      <c r="B23" s="24" t="s">
        <v>27</v>
      </c>
      <c r="C23" s="24" t="s">
        <v>364</v>
      </c>
      <c r="D23" s="24" t="s">
        <v>364</v>
      </c>
      <c r="E23" s="24" t="s">
        <v>364</v>
      </c>
      <c r="F23" s="24" t="s">
        <v>364</v>
      </c>
      <c r="G23" s="24" t="s">
        <v>364</v>
      </c>
      <c r="H23" s="24" t="s">
        <v>364</v>
      </c>
      <c r="I23" s="24" t="s">
        <v>364</v>
      </c>
      <c r="J23" s="24" t="s">
        <v>364</v>
      </c>
      <c r="K23" s="24" t="s">
        <v>364</v>
      </c>
      <c r="L23" s="24" t="s">
        <v>364</v>
      </c>
      <c r="M23" s="24" t="s">
        <v>364</v>
      </c>
      <c r="N23" s="24" t="s">
        <v>364</v>
      </c>
      <c r="O23" s="24" t="s">
        <v>364</v>
      </c>
      <c r="P23" s="24" t="s">
        <v>364</v>
      </c>
    </row>
    <row r="24" spans="1:16" x14ac:dyDescent="0.25">
      <c r="A24" s="24">
        <v>2046</v>
      </c>
      <c r="B24" s="24" t="s">
        <v>28</v>
      </c>
      <c r="C24" s="24" t="s">
        <v>364</v>
      </c>
      <c r="D24" s="24" t="s">
        <v>364</v>
      </c>
      <c r="E24" s="24" t="s">
        <v>364</v>
      </c>
      <c r="F24" s="24" t="s">
        <v>364</v>
      </c>
      <c r="G24" s="24" t="s">
        <v>364</v>
      </c>
      <c r="H24" s="24" t="s">
        <v>364</v>
      </c>
      <c r="I24" s="24" t="s">
        <v>364</v>
      </c>
      <c r="J24" s="24" t="s">
        <v>364</v>
      </c>
      <c r="K24" s="24" t="s">
        <v>364</v>
      </c>
      <c r="L24" s="24" t="s">
        <v>364</v>
      </c>
      <c r="M24" s="24" t="s">
        <v>364</v>
      </c>
      <c r="N24" s="24" t="s">
        <v>364</v>
      </c>
      <c r="O24" s="24" t="s">
        <v>364</v>
      </c>
      <c r="P24" s="24" t="s">
        <v>364</v>
      </c>
    </row>
    <row r="25" spans="1:16" x14ac:dyDescent="0.25">
      <c r="A25" s="24">
        <v>1995</v>
      </c>
      <c r="B25" s="24" t="s">
        <v>29</v>
      </c>
      <c r="C25" s="24" t="s">
        <v>364</v>
      </c>
      <c r="D25" s="24" t="s">
        <v>364</v>
      </c>
      <c r="E25" s="24" t="s">
        <v>364</v>
      </c>
      <c r="F25" s="24" t="s">
        <v>364</v>
      </c>
      <c r="G25" s="24" t="s">
        <v>364</v>
      </c>
      <c r="H25" s="24" t="s">
        <v>364</v>
      </c>
      <c r="I25" s="24" t="s">
        <v>364</v>
      </c>
      <c r="J25" s="24" t="s">
        <v>364</v>
      </c>
      <c r="K25" s="24" t="s">
        <v>364</v>
      </c>
      <c r="L25" s="24" t="s">
        <v>364</v>
      </c>
      <c r="M25" s="24" t="s">
        <v>364</v>
      </c>
      <c r="N25" s="24" t="s">
        <v>364</v>
      </c>
      <c r="O25" s="24" t="s">
        <v>364</v>
      </c>
      <c r="P25" s="24" t="s">
        <v>364</v>
      </c>
    </row>
    <row r="26" spans="1:16" x14ac:dyDescent="0.25">
      <c r="A26" s="24">
        <v>1929</v>
      </c>
      <c r="B26" s="24" t="s">
        <v>30</v>
      </c>
      <c r="C26" s="24">
        <v>0.95921999999999996</v>
      </c>
      <c r="D26" s="24">
        <v>1.929473</v>
      </c>
      <c r="E26" s="24">
        <v>2.7914129999999999</v>
      </c>
      <c r="F26" s="24">
        <v>3.3007569999999999</v>
      </c>
      <c r="G26" s="24">
        <v>4.1940270000000002</v>
      </c>
      <c r="H26" s="24">
        <v>4.7818459999999998</v>
      </c>
      <c r="I26" s="24">
        <v>6.0401579999999999</v>
      </c>
      <c r="J26" s="24">
        <v>6.8825580000000004</v>
      </c>
      <c r="K26" s="24">
        <v>7.4676470000000004</v>
      </c>
      <c r="L26" s="24">
        <v>6.6077269999999997</v>
      </c>
      <c r="M26" s="24">
        <v>6.8290899999999999</v>
      </c>
      <c r="N26" s="24">
        <v>7.5720000000000001</v>
      </c>
      <c r="O26" s="24">
        <v>7.6877769999999996</v>
      </c>
      <c r="P26" s="24">
        <v>4.1149760000000004</v>
      </c>
    </row>
    <row r="27" spans="1:16" x14ac:dyDescent="0.25">
      <c r="A27" s="24">
        <v>2139</v>
      </c>
      <c r="B27" s="24" t="s">
        <v>31</v>
      </c>
      <c r="C27" s="24">
        <v>0.97454499999999999</v>
      </c>
      <c r="D27" s="24">
        <v>1.915</v>
      </c>
      <c r="E27" s="24">
        <v>2.7744439999999999</v>
      </c>
      <c r="F27" s="24">
        <v>3.4966659999999998</v>
      </c>
      <c r="G27" s="24">
        <v>3.9340000000000002</v>
      </c>
      <c r="H27" s="24">
        <v>4.6011110000000004</v>
      </c>
      <c r="I27" s="24">
        <v>6.1669999999999998</v>
      </c>
      <c r="J27" s="24" t="s">
        <v>7</v>
      </c>
      <c r="K27" s="24" t="s">
        <v>7</v>
      </c>
      <c r="L27" s="24" t="s">
        <v>7</v>
      </c>
      <c r="M27" s="24" t="s">
        <v>7</v>
      </c>
      <c r="N27" s="24" t="s">
        <v>364</v>
      </c>
      <c r="O27" s="24" t="s">
        <v>7</v>
      </c>
      <c r="P27" s="24">
        <v>3.5330859999999999</v>
      </c>
    </row>
    <row r="28" spans="1:16" x14ac:dyDescent="0.25">
      <c r="A28" s="24">
        <v>2185</v>
      </c>
      <c r="B28" s="24" t="s">
        <v>32</v>
      </c>
      <c r="C28" s="24">
        <v>0.97018899999999997</v>
      </c>
      <c r="D28" s="24">
        <v>1.8418779999999999</v>
      </c>
      <c r="E28" s="24">
        <v>2.7927209999999998</v>
      </c>
      <c r="F28" s="24">
        <v>3.1295000000000002</v>
      </c>
      <c r="G28" s="24">
        <v>3.851283</v>
      </c>
      <c r="H28" s="24">
        <v>4.7548180000000002</v>
      </c>
      <c r="I28" s="24">
        <v>5.3116269999999997</v>
      </c>
      <c r="J28" s="24">
        <v>5.3984310000000004</v>
      </c>
      <c r="K28" s="24">
        <v>5.5827450000000001</v>
      </c>
      <c r="L28" s="24">
        <v>4.2889739999999996</v>
      </c>
      <c r="M28" s="24">
        <v>3.0154830000000001</v>
      </c>
      <c r="N28" s="24">
        <v>2.7182750000000002</v>
      </c>
      <c r="O28" s="24">
        <v>3.23</v>
      </c>
      <c r="P28" s="24">
        <v>3.2121759999999999</v>
      </c>
    </row>
    <row r="29" spans="1:16" x14ac:dyDescent="0.25">
      <c r="A29" s="24">
        <v>1972</v>
      </c>
      <c r="B29" s="24" t="s">
        <v>33</v>
      </c>
      <c r="C29" s="24" t="s">
        <v>364</v>
      </c>
      <c r="D29" s="24" t="s">
        <v>364</v>
      </c>
      <c r="E29" s="24" t="s">
        <v>364</v>
      </c>
      <c r="F29" s="24" t="s">
        <v>7</v>
      </c>
      <c r="G29" s="24" t="s">
        <v>364</v>
      </c>
      <c r="H29" s="24" t="s">
        <v>7</v>
      </c>
      <c r="I29" s="24" t="s">
        <v>364</v>
      </c>
      <c r="J29" s="24" t="s">
        <v>364</v>
      </c>
      <c r="K29" s="24" t="s">
        <v>364</v>
      </c>
      <c r="L29" s="24" t="s">
        <v>7</v>
      </c>
      <c r="M29" s="24" t="s">
        <v>364</v>
      </c>
      <c r="N29" s="24" t="s">
        <v>364</v>
      </c>
      <c r="O29" s="24" t="s">
        <v>364</v>
      </c>
      <c r="P29" s="24" t="s">
        <v>7</v>
      </c>
    </row>
    <row r="30" spans="1:16" x14ac:dyDescent="0.25">
      <c r="A30" s="24">
        <v>2105</v>
      </c>
      <c r="B30" s="24" t="s">
        <v>34</v>
      </c>
      <c r="C30" s="24" t="s">
        <v>7</v>
      </c>
      <c r="D30" s="24" t="s">
        <v>7</v>
      </c>
      <c r="E30" s="24" t="s">
        <v>7</v>
      </c>
      <c r="F30" s="24" t="s">
        <v>7</v>
      </c>
      <c r="G30" s="24" t="s">
        <v>7</v>
      </c>
      <c r="H30" s="24" t="s">
        <v>7</v>
      </c>
      <c r="I30" s="24" t="s">
        <v>364</v>
      </c>
      <c r="J30" s="24" t="s">
        <v>7</v>
      </c>
      <c r="K30" s="24" t="s">
        <v>364</v>
      </c>
      <c r="L30" s="24" t="s">
        <v>364</v>
      </c>
      <c r="M30" s="24" t="s">
        <v>364</v>
      </c>
      <c r="N30" s="24" t="s">
        <v>7</v>
      </c>
      <c r="O30" s="24" t="s">
        <v>364</v>
      </c>
      <c r="P30" s="24">
        <v>3.9618180000000001</v>
      </c>
    </row>
    <row r="31" spans="1:16" x14ac:dyDescent="0.25">
      <c r="A31" s="24">
        <v>2042</v>
      </c>
      <c r="B31" s="24" t="s">
        <v>35</v>
      </c>
      <c r="C31" s="24">
        <v>0.94947300000000001</v>
      </c>
      <c r="D31" s="24">
        <v>1.8147819999999999</v>
      </c>
      <c r="E31" s="24">
        <v>2.6636839999999999</v>
      </c>
      <c r="F31" s="24">
        <v>3.221851</v>
      </c>
      <c r="G31" s="24">
        <v>4.4453329999999998</v>
      </c>
      <c r="H31" s="24">
        <v>4.4061110000000001</v>
      </c>
      <c r="I31" s="24">
        <v>5.2428569999999999</v>
      </c>
      <c r="J31" s="24">
        <v>5.3671420000000003</v>
      </c>
      <c r="K31" s="24">
        <v>4.91</v>
      </c>
      <c r="L31" s="24">
        <v>3.6859999999999999</v>
      </c>
      <c r="M31" s="24" t="s">
        <v>7</v>
      </c>
      <c r="N31" s="24" t="s">
        <v>7</v>
      </c>
      <c r="O31" s="24" t="s">
        <v>7</v>
      </c>
      <c r="P31" s="24">
        <v>3.475562</v>
      </c>
    </row>
    <row r="32" spans="1:16" x14ac:dyDescent="0.25">
      <c r="A32" s="24">
        <v>2191</v>
      </c>
      <c r="B32" s="24" t="s">
        <v>36</v>
      </c>
      <c r="C32" s="24">
        <v>0.91836300000000004</v>
      </c>
      <c r="D32" s="24">
        <v>0.92608599999999996</v>
      </c>
      <c r="E32" s="24">
        <v>2.7423679999999999</v>
      </c>
      <c r="F32" s="24">
        <v>3.1007690000000001</v>
      </c>
      <c r="G32" s="24">
        <v>4.0789330000000001</v>
      </c>
      <c r="H32" s="24">
        <v>4.9926919999999999</v>
      </c>
      <c r="I32" s="24">
        <v>5.2704000000000004</v>
      </c>
      <c r="J32" s="24">
        <v>6.0744819999999997</v>
      </c>
      <c r="K32" s="24">
        <v>6.9375</v>
      </c>
      <c r="L32" s="24">
        <v>6.89</v>
      </c>
      <c r="M32" s="24">
        <v>6.5705549999999997</v>
      </c>
      <c r="N32" s="24">
        <v>6.9207689999999999</v>
      </c>
      <c r="O32" s="24">
        <v>6.18</v>
      </c>
      <c r="P32" s="24">
        <v>4.2275369999999999</v>
      </c>
    </row>
    <row r="33" spans="1:16" x14ac:dyDescent="0.25">
      <c r="A33" s="24">
        <v>1945</v>
      </c>
      <c r="B33" s="24" t="s">
        <v>37</v>
      </c>
      <c r="C33" s="24" t="s">
        <v>7</v>
      </c>
      <c r="D33" s="24" t="s">
        <v>7</v>
      </c>
      <c r="E33" s="24" t="s">
        <v>7</v>
      </c>
      <c r="F33" s="24" t="s">
        <v>364</v>
      </c>
      <c r="G33" s="24" t="s">
        <v>7</v>
      </c>
      <c r="H33" s="24" t="s">
        <v>364</v>
      </c>
      <c r="I33" s="24" t="s">
        <v>364</v>
      </c>
      <c r="J33" s="24" t="s">
        <v>364</v>
      </c>
      <c r="K33" s="24" t="s">
        <v>364</v>
      </c>
      <c r="L33" s="24" t="s">
        <v>364</v>
      </c>
      <c r="M33" s="24" t="s">
        <v>364</v>
      </c>
      <c r="N33" s="24" t="s">
        <v>364</v>
      </c>
      <c r="O33" s="24" t="s">
        <v>364</v>
      </c>
      <c r="P33" s="24" t="s">
        <v>7</v>
      </c>
    </row>
    <row r="34" spans="1:16" x14ac:dyDescent="0.25">
      <c r="A34" s="24">
        <v>1927</v>
      </c>
      <c r="B34" s="24" t="s">
        <v>38</v>
      </c>
      <c r="C34" s="24" t="s">
        <v>364</v>
      </c>
      <c r="D34" s="24" t="s">
        <v>364</v>
      </c>
      <c r="E34" s="24" t="s">
        <v>364</v>
      </c>
      <c r="F34" s="24" t="s">
        <v>364</v>
      </c>
      <c r="G34" s="24" t="s">
        <v>7</v>
      </c>
      <c r="H34" s="24" t="s">
        <v>364</v>
      </c>
      <c r="I34" s="24" t="s">
        <v>7</v>
      </c>
      <c r="J34" s="24" t="s">
        <v>364</v>
      </c>
      <c r="K34" s="24" t="s">
        <v>364</v>
      </c>
      <c r="L34" s="24" t="s">
        <v>364</v>
      </c>
      <c r="M34" s="24" t="s">
        <v>7</v>
      </c>
      <c r="N34" s="24" t="s">
        <v>364</v>
      </c>
      <c r="O34" s="24" t="s">
        <v>364</v>
      </c>
      <c r="P34" s="24" t="s">
        <v>7</v>
      </c>
    </row>
    <row r="35" spans="1:16" x14ac:dyDescent="0.25">
      <c r="A35" s="24">
        <v>2006</v>
      </c>
      <c r="B35" s="24" t="s">
        <v>39</v>
      </c>
      <c r="C35" s="24" t="s">
        <v>364</v>
      </c>
      <c r="D35" s="24" t="s">
        <v>364</v>
      </c>
      <c r="E35" s="24" t="s">
        <v>364</v>
      </c>
      <c r="F35" s="24" t="s">
        <v>364</v>
      </c>
      <c r="G35" s="24" t="s">
        <v>364</v>
      </c>
      <c r="H35" s="24" t="s">
        <v>364</v>
      </c>
      <c r="I35" s="24" t="s">
        <v>364</v>
      </c>
      <c r="J35" s="24" t="s">
        <v>364</v>
      </c>
      <c r="K35" s="24" t="s">
        <v>364</v>
      </c>
      <c r="L35" s="24" t="s">
        <v>364</v>
      </c>
      <c r="M35" s="24" t="s">
        <v>364</v>
      </c>
      <c r="N35" s="24" t="s">
        <v>364</v>
      </c>
      <c r="O35" s="24" t="s">
        <v>364</v>
      </c>
      <c r="P35" s="24" t="s">
        <v>364</v>
      </c>
    </row>
    <row r="36" spans="1:16" x14ac:dyDescent="0.25">
      <c r="A36" s="24">
        <v>1965</v>
      </c>
      <c r="B36" s="24" t="s">
        <v>40</v>
      </c>
      <c r="C36" s="24" t="s">
        <v>7</v>
      </c>
      <c r="D36" s="24" t="s">
        <v>7</v>
      </c>
      <c r="E36" s="24">
        <v>2.9283329999999999</v>
      </c>
      <c r="F36" s="24">
        <v>3.2712500000000002</v>
      </c>
      <c r="G36" s="24" t="s">
        <v>7</v>
      </c>
      <c r="H36" s="24" t="s">
        <v>7</v>
      </c>
      <c r="I36" s="24" t="s">
        <v>7</v>
      </c>
      <c r="J36" s="24" t="s">
        <v>7</v>
      </c>
      <c r="K36" s="24" t="s">
        <v>7</v>
      </c>
      <c r="L36" s="24" t="s">
        <v>364</v>
      </c>
      <c r="M36" s="24" t="s">
        <v>7</v>
      </c>
      <c r="N36" s="24" t="s">
        <v>364</v>
      </c>
      <c r="O36" s="24" t="s">
        <v>364</v>
      </c>
      <c r="P36" s="24">
        <v>2.842857</v>
      </c>
    </row>
    <row r="37" spans="1:16" x14ac:dyDescent="0.25">
      <c r="A37" s="24">
        <v>1964</v>
      </c>
      <c r="B37" s="24" t="s">
        <v>41</v>
      </c>
      <c r="C37" s="24" t="s">
        <v>7</v>
      </c>
      <c r="D37" s="24" t="s">
        <v>7</v>
      </c>
      <c r="E37" s="24" t="s">
        <v>7</v>
      </c>
      <c r="F37" s="24" t="s">
        <v>7</v>
      </c>
      <c r="G37" s="24" t="s">
        <v>7</v>
      </c>
      <c r="H37" s="24" t="s">
        <v>7</v>
      </c>
      <c r="I37" s="24" t="s">
        <v>7</v>
      </c>
      <c r="J37" s="24" t="s">
        <v>7</v>
      </c>
      <c r="K37" s="24" t="s">
        <v>7</v>
      </c>
      <c r="L37" s="24" t="s">
        <v>7</v>
      </c>
      <c r="M37" s="24" t="s">
        <v>364</v>
      </c>
      <c r="N37" s="24" t="s">
        <v>7</v>
      </c>
      <c r="O37" s="24" t="s">
        <v>7</v>
      </c>
      <c r="P37" s="24">
        <v>3.6507689999999999</v>
      </c>
    </row>
    <row r="38" spans="1:16" x14ac:dyDescent="0.25">
      <c r="A38" s="24">
        <v>2186</v>
      </c>
      <c r="B38" s="24" t="s">
        <v>42</v>
      </c>
      <c r="C38" s="24" t="s">
        <v>7</v>
      </c>
      <c r="D38" s="24" t="s">
        <v>7</v>
      </c>
      <c r="E38" s="24" t="s">
        <v>7</v>
      </c>
      <c r="F38" s="24" t="s">
        <v>7</v>
      </c>
      <c r="G38" s="24" t="s">
        <v>7</v>
      </c>
      <c r="H38" s="24" t="s">
        <v>7</v>
      </c>
      <c r="I38" s="24" t="s">
        <v>7</v>
      </c>
      <c r="J38" s="24" t="s">
        <v>7</v>
      </c>
      <c r="K38" s="24" t="s">
        <v>7</v>
      </c>
      <c r="L38" s="24" t="s">
        <v>364</v>
      </c>
      <c r="M38" s="24" t="s">
        <v>7</v>
      </c>
      <c r="N38" s="24" t="s">
        <v>7</v>
      </c>
      <c r="O38" s="24" t="s">
        <v>7</v>
      </c>
      <c r="P38" s="24">
        <v>4.559259</v>
      </c>
    </row>
    <row r="39" spans="1:16" x14ac:dyDescent="0.25">
      <c r="A39" s="24">
        <v>1901</v>
      </c>
      <c r="B39" s="24" t="s">
        <v>43</v>
      </c>
      <c r="C39" s="24">
        <v>0.92041600000000001</v>
      </c>
      <c r="D39" s="24">
        <v>1.6805969999999999</v>
      </c>
      <c r="E39" s="24">
        <v>2.4988459999999999</v>
      </c>
      <c r="F39" s="24">
        <v>2.8388879999999999</v>
      </c>
      <c r="G39" s="24">
        <v>3.4480430000000002</v>
      </c>
      <c r="H39" s="24">
        <v>3.9121419999999998</v>
      </c>
      <c r="I39" s="24">
        <v>4.5927020000000001</v>
      </c>
      <c r="J39" s="24">
        <v>4.5333329999999998</v>
      </c>
      <c r="K39" s="24">
        <v>4.5204000000000004</v>
      </c>
      <c r="L39" s="24">
        <v>4.5530759999999999</v>
      </c>
      <c r="M39" s="24">
        <v>4.6050000000000004</v>
      </c>
      <c r="N39" s="24">
        <v>4.7288880000000004</v>
      </c>
      <c r="O39" s="24">
        <v>3.6623070000000002</v>
      </c>
      <c r="P39" s="24">
        <v>3.0855619999999999</v>
      </c>
    </row>
    <row r="40" spans="1:16" x14ac:dyDescent="0.25">
      <c r="A40" s="24">
        <v>2216</v>
      </c>
      <c r="B40" s="24" t="s">
        <v>44</v>
      </c>
      <c r="C40" s="24" t="s">
        <v>364</v>
      </c>
      <c r="D40" s="24" t="s">
        <v>364</v>
      </c>
      <c r="E40" s="24" t="s">
        <v>364</v>
      </c>
      <c r="F40" s="24" t="s">
        <v>364</v>
      </c>
      <c r="G40" s="24" t="s">
        <v>364</v>
      </c>
      <c r="H40" s="24" t="s">
        <v>364</v>
      </c>
      <c r="I40" s="24" t="s">
        <v>364</v>
      </c>
      <c r="J40" s="24" t="s">
        <v>364</v>
      </c>
      <c r="K40" s="24" t="s">
        <v>364</v>
      </c>
      <c r="L40" s="24" t="s">
        <v>364</v>
      </c>
      <c r="M40" s="24" t="s">
        <v>364</v>
      </c>
      <c r="N40" s="24" t="s">
        <v>364</v>
      </c>
      <c r="O40" s="24" t="s">
        <v>364</v>
      </c>
      <c r="P40" s="24" t="s">
        <v>364</v>
      </c>
    </row>
    <row r="41" spans="1:16" x14ac:dyDescent="0.25">
      <c r="A41" s="24">
        <v>2086</v>
      </c>
      <c r="B41" s="24" t="s">
        <v>45</v>
      </c>
      <c r="C41" s="24" t="s">
        <v>7</v>
      </c>
      <c r="D41" s="24" t="s">
        <v>7</v>
      </c>
      <c r="E41" s="24">
        <v>2.7949999999999999</v>
      </c>
      <c r="F41" s="24">
        <v>3.2485710000000001</v>
      </c>
      <c r="G41" s="24" t="s">
        <v>7</v>
      </c>
      <c r="H41" s="24" t="s">
        <v>7</v>
      </c>
      <c r="I41" s="24" t="s">
        <v>7</v>
      </c>
      <c r="J41" s="24" t="s">
        <v>7</v>
      </c>
      <c r="K41" s="24" t="s">
        <v>7</v>
      </c>
      <c r="L41" s="24" t="s">
        <v>7</v>
      </c>
      <c r="M41" s="24" t="s">
        <v>7</v>
      </c>
      <c r="N41" s="24" t="s">
        <v>364</v>
      </c>
      <c r="O41" s="24" t="s">
        <v>7</v>
      </c>
      <c r="P41" s="24">
        <v>3.5472969999999999</v>
      </c>
    </row>
    <row r="42" spans="1:16" x14ac:dyDescent="0.25">
      <c r="A42" s="24">
        <v>1970</v>
      </c>
      <c r="B42" s="24" t="s">
        <v>46</v>
      </c>
      <c r="C42" s="24">
        <v>1.0024999999999999</v>
      </c>
      <c r="D42" s="24">
        <v>1.891052</v>
      </c>
      <c r="E42" s="24">
        <v>2.7549999999999999</v>
      </c>
      <c r="F42" s="24">
        <v>3.2570000000000001</v>
      </c>
      <c r="G42" s="24">
        <v>4.4675000000000002</v>
      </c>
      <c r="H42" s="24">
        <v>5.2408330000000003</v>
      </c>
      <c r="I42" s="24">
        <v>4.508</v>
      </c>
      <c r="J42" s="24">
        <v>5.2880000000000003</v>
      </c>
      <c r="K42" s="24" t="s">
        <v>7</v>
      </c>
      <c r="L42" s="24" t="s">
        <v>7</v>
      </c>
      <c r="M42" s="24" t="s">
        <v>7</v>
      </c>
      <c r="N42" s="24" t="s">
        <v>7</v>
      </c>
      <c r="O42" s="24" t="s">
        <v>7</v>
      </c>
      <c r="P42" s="24">
        <v>3.3879609999999998</v>
      </c>
    </row>
    <row r="43" spans="1:16" x14ac:dyDescent="0.25">
      <c r="A43" s="24">
        <v>2089</v>
      </c>
      <c r="B43" s="24" t="s">
        <v>47</v>
      </c>
      <c r="C43" s="24" t="s">
        <v>364</v>
      </c>
      <c r="D43" s="24" t="s">
        <v>364</v>
      </c>
      <c r="E43" s="24" t="s">
        <v>364</v>
      </c>
      <c r="F43" s="24" t="s">
        <v>364</v>
      </c>
      <c r="G43" s="24" t="s">
        <v>364</v>
      </c>
      <c r="H43" s="24" t="s">
        <v>7</v>
      </c>
      <c r="I43" s="24" t="s">
        <v>364</v>
      </c>
      <c r="J43" s="24" t="s">
        <v>7</v>
      </c>
      <c r="K43" s="24" t="s">
        <v>364</v>
      </c>
      <c r="L43" s="24" t="s">
        <v>364</v>
      </c>
      <c r="M43" s="24" t="s">
        <v>364</v>
      </c>
      <c r="N43" s="24" t="s">
        <v>364</v>
      </c>
      <c r="O43" s="24" t="s">
        <v>364</v>
      </c>
      <c r="P43" s="24" t="s">
        <v>7</v>
      </c>
    </row>
    <row r="44" spans="1:16" x14ac:dyDescent="0.25">
      <c r="A44" s="24">
        <v>2050</v>
      </c>
      <c r="B44" s="24" t="s">
        <v>48</v>
      </c>
      <c r="C44" s="24">
        <v>0.96333299999999999</v>
      </c>
      <c r="D44" s="24">
        <v>2.1212499999999999</v>
      </c>
      <c r="E44" s="24">
        <v>3.0255550000000002</v>
      </c>
      <c r="F44" s="24">
        <v>3.1628569999999998</v>
      </c>
      <c r="G44" s="24">
        <v>4.0888879999999999</v>
      </c>
      <c r="H44" s="24">
        <v>4.9000000000000004</v>
      </c>
      <c r="I44" s="24" t="s">
        <v>7</v>
      </c>
      <c r="J44" s="24" t="s">
        <v>7</v>
      </c>
      <c r="K44" s="24" t="s">
        <v>7</v>
      </c>
      <c r="L44" s="24">
        <v>6.9283330000000003</v>
      </c>
      <c r="M44" s="24" t="s">
        <v>7</v>
      </c>
      <c r="N44" s="24" t="s">
        <v>364</v>
      </c>
      <c r="O44" s="24" t="s">
        <v>364</v>
      </c>
      <c r="P44" s="24">
        <v>4.132676</v>
      </c>
    </row>
    <row r="45" spans="1:16" x14ac:dyDescent="0.25">
      <c r="A45" s="24">
        <v>2190</v>
      </c>
      <c r="B45" s="24" t="s">
        <v>49</v>
      </c>
      <c r="C45" s="24">
        <v>1.0266660000000001</v>
      </c>
      <c r="D45" s="24" t="s">
        <v>7</v>
      </c>
      <c r="E45" s="24">
        <v>2.4688880000000002</v>
      </c>
      <c r="F45" s="24">
        <v>3.0985710000000002</v>
      </c>
      <c r="G45" s="24" t="s">
        <v>7</v>
      </c>
      <c r="H45" s="24" t="s">
        <v>7</v>
      </c>
      <c r="I45" s="24" t="s">
        <v>7</v>
      </c>
      <c r="J45" s="24" t="s">
        <v>7</v>
      </c>
      <c r="K45" s="24" t="s">
        <v>7</v>
      </c>
      <c r="L45" s="24" t="s">
        <v>7</v>
      </c>
      <c r="M45" s="24" t="s">
        <v>7</v>
      </c>
      <c r="N45" s="24" t="s">
        <v>7</v>
      </c>
      <c r="O45" s="24" t="s">
        <v>364</v>
      </c>
      <c r="P45" s="24">
        <v>2.947692</v>
      </c>
    </row>
    <row r="46" spans="1:16" x14ac:dyDescent="0.25">
      <c r="A46" s="24">
        <v>2187</v>
      </c>
      <c r="B46" s="24" t="s">
        <v>50</v>
      </c>
      <c r="C46" s="24">
        <v>0.97054200000000002</v>
      </c>
      <c r="D46" s="24">
        <v>1.878412</v>
      </c>
      <c r="E46" s="24">
        <v>2.7058939999999998</v>
      </c>
      <c r="F46" s="24">
        <v>3.194334</v>
      </c>
      <c r="G46" s="24">
        <v>3.837952</v>
      </c>
      <c r="H46" s="24">
        <v>4.456029</v>
      </c>
      <c r="I46" s="24">
        <v>5.016419</v>
      </c>
      <c r="J46" s="24">
        <v>5.3197580000000002</v>
      </c>
      <c r="K46" s="24">
        <v>5.4061830000000004</v>
      </c>
      <c r="L46" s="24">
        <v>5.0057790000000004</v>
      </c>
      <c r="M46" s="24">
        <v>3.4606840000000001</v>
      </c>
      <c r="N46" s="24">
        <v>2.8787690000000001</v>
      </c>
      <c r="O46" s="24">
        <v>3.3942160000000001</v>
      </c>
      <c r="P46" s="24">
        <v>3.3374269999999999</v>
      </c>
    </row>
    <row r="47" spans="1:16" x14ac:dyDescent="0.25">
      <c r="A47" s="24">
        <v>2253</v>
      </c>
      <c r="B47" s="24" t="s">
        <v>51</v>
      </c>
      <c r="C47" s="24">
        <v>0.901111</v>
      </c>
      <c r="D47" s="24">
        <v>1.883157</v>
      </c>
      <c r="E47" s="24">
        <v>2.711875</v>
      </c>
      <c r="F47" s="24">
        <v>3.3050000000000002</v>
      </c>
      <c r="G47" s="24">
        <v>4.282</v>
      </c>
      <c r="H47" s="24">
        <v>5.4758329999999997</v>
      </c>
      <c r="I47" s="24">
        <v>5.0049999999999999</v>
      </c>
      <c r="J47" s="24">
        <v>6.210909</v>
      </c>
      <c r="K47" s="24" t="s">
        <v>7</v>
      </c>
      <c r="L47" s="24">
        <v>7.9885710000000003</v>
      </c>
      <c r="M47" s="24" t="s">
        <v>7</v>
      </c>
      <c r="N47" s="24">
        <v>5.3228569999999999</v>
      </c>
      <c r="O47" s="24" t="s">
        <v>7</v>
      </c>
      <c r="P47" s="24">
        <v>4.0213739999999998</v>
      </c>
    </row>
    <row r="48" spans="1:16" x14ac:dyDescent="0.25">
      <c r="A48" s="24">
        <v>2011</v>
      </c>
      <c r="B48" s="24" t="s">
        <v>52</v>
      </c>
      <c r="C48" s="24" t="s">
        <v>364</v>
      </c>
      <c r="D48" s="24" t="s">
        <v>364</v>
      </c>
      <c r="E48" s="24" t="s">
        <v>364</v>
      </c>
      <c r="F48" s="24" t="s">
        <v>364</v>
      </c>
      <c r="G48" s="24" t="s">
        <v>364</v>
      </c>
      <c r="H48" s="24" t="s">
        <v>364</v>
      </c>
      <c r="I48" s="24" t="s">
        <v>364</v>
      </c>
      <c r="J48" s="24" t="s">
        <v>364</v>
      </c>
      <c r="K48" s="24" t="s">
        <v>364</v>
      </c>
      <c r="L48" s="24" t="s">
        <v>364</v>
      </c>
      <c r="M48" s="24" t="s">
        <v>364</v>
      </c>
      <c r="N48" s="24" t="s">
        <v>364</v>
      </c>
      <c r="O48" s="24" t="s">
        <v>364</v>
      </c>
      <c r="P48" s="24" t="s">
        <v>364</v>
      </c>
    </row>
    <row r="49" spans="1:16" x14ac:dyDescent="0.25">
      <c r="A49" s="24">
        <v>2017</v>
      </c>
      <c r="B49" s="24" t="s">
        <v>53</v>
      </c>
      <c r="C49" s="24" t="s">
        <v>364</v>
      </c>
      <c r="D49" s="24" t="s">
        <v>364</v>
      </c>
      <c r="E49" s="24" t="s">
        <v>364</v>
      </c>
      <c r="F49" s="24" t="s">
        <v>364</v>
      </c>
      <c r="G49" s="24" t="s">
        <v>364</v>
      </c>
      <c r="H49" s="24" t="s">
        <v>364</v>
      </c>
      <c r="I49" s="24" t="s">
        <v>364</v>
      </c>
      <c r="J49" s="24" t="s">
        <v>364</v>
      </c>
      <c r="K49" s="24" t="s">
        <v>364</v>
      </c>
      <c r="L49" s="24" t="s">
        <v>364</v>
      </c>
      <c r="M49" s="24" t="s">
        <v>364</v>
      </c>
      <c r="N49" s="24" t="s">
        <v>364</v>
      </c>
      <c r="O49" s="24" t="s">
        <v>364</v>
      </c>
      <c r="P49" s="24" t="s">
        <v>364</v>
      </c>
    </row>
    <row r="50" spans="1:16" x14ac:dyDescent="0.25">
      <c r="A50" s="24">
        <v>2021</v>
      </c>
      <c r="B50" s="24" t="s">
        <v>54</v>
      </c>
      <c r="C50" s="24" t="s">
        <v>364</v>
      </c>
      <c r="D50" s="24" t="s">
        <v>364</v>
      </c>
      <c r="E50" s="24" t="s">
        <v>364</v>
      </c>
      <c r="F50" s="24" t="s">
        <v>364</v>
      </c>
      <c r="G50" s="24" t="s">
        <v>364</v>
      </c>
      <c r="H50" s="24" t="s">
        <v>364</v>
      </c>
      <c r="I50" s="24" t="s">
        <v>364</v>
      </c>
      <c r="J50" s="24" t="s">
        <v>364</v>
      </c>
      <c r="K50" s="24" t="s">
        <v>364</v>
      </c>
      <c r="L50" s="24" t="s">
        <v>364</v>
      </c>
      <c r="M50" s="24" t="s">
        <v>364</v>
      </c>
      <c r="N50" s="24" t="s">
        <v>364</v>
      </c>
      <c r="O50" s="24" t="s">
        <v>364</v>
      </c>
      <c r="P50" s="24" t="s">
        <v>364</v>
      </c>
    </row>
    <row r="51" spans="1:16" x14ac:dyDescent="0.25">
      <c r="A51" s="24">
        <v>1993</v>
      </c>
      <c r="B51" s="24" t="s">
        <v>55</v>
      </c>
      <c r="C51" s="24" t="s">
        <v>364</v>
      </c>
      <c r="D51" s="24" t="s">
        <v>364</v>
      </c>
      <c r="E51" s="24" t="s">
        <v>7</v>
      </c>
      <c r="F51" s="24" t="s">
        <v>364</v>
      </c>
      <c r="G51" s="24" t="s">
        <v>364</v>
      </c>
      <c r="H51" s="24" t="s">
        <v>364</v>
      </c>
      <c r="I51" s="24" t="s">
        <v>364</v>
      </c>
      <c r="J51" s="24" t="s">
        <v>364</v>
      </c>
      <c r="K51" s="24" t="s">
        <v>364</v>
      </c>
      <c r="L51" s="24" t="s">
        <v>364</v>
      </c>
      <c r="M51" s="24" t="s">
        <v>364</v>
      </c>
      <c r="N51" s="24" t="s">
        <v>364</v>
      </c>
      <c r="O51" s="24" t="s">
        <v>364</v>
      </c>
      <c r="P51" s="24" t="s">
        <v>7</v>
      </c>
    </row>
    <row r="52" spans="1:16" x14ac:dyDescent="0.25">
      <c r="A52" s="24">
        <v>1991</v>
      </c>
      <c r="B52" s="24" t="s">
        <v>56</v>
      </c>
      <c r="C52" s="24" t="s">
        <v>7</v>
      </c>
      <c r="D52" s="24">
        <v>1.664666</v>
      </c>
      <c r="E52" s="24">
        <v>1.355</v>
      </c>
      <c r="F52" s="24" t="s">
        <v>7</v>
      </c>
      <c r="G52" s="24">
        <v>1.6316660000000001</v>
      </c>
      <c r="H52" s="24" t="s">
        <v>7</v>
      </c>
      <c r="I52" s="24" t="s">
        <v>7</v>
      </c>
      <c r="J52" s="24" t="s">
        <v>364</v>
      </c>
      <c r="K52" s="24" t="s">
        <v>7</v>
      </c>
      <c r="L52" s="24" t="s">
        <v>7</v>
      </c>
      <c r="M52" s="24" t="s">
        <v>7</v>
      </c>
      <c r="N52" s="24" t="s">
        <v>7</v>
      </c>
      <c r="O52" s="24" t="s">
        <v>364</v>
      </c>
      <c r="P52" s="24">
        <v>2.2666659999999998</v>
      </c>
    </row>
    <row r="53" spans="1:16" x14ac:dyDescent="0.25">
      <c r="A53" s="24">
        <v>2019</v>
      </c>
      <c r="B53" s="24" t="s">
        <v>57</v>
      </c>
      <c r="C53" s="24" t="s">
        <v>364</v>
      </c>
      <c r="D53" s="24" t="s">
        <v>364</v>
      </c>
      <c r="E53" s="24" t="s">
        <v>364</v>
      </c>
      <c r="F53" s="24" t="s">
        <v>364</v>
      </c>
      <c r="G53" s="24" t="s">
        <v>364</v>
      </c>
      <c r="H53" s="24" t="s">
        <v>364</v>
      </c>
      <c r="I53" s="24" t="s">
        <v>364</v>
      </c>
      <c r="J53" s="24" t="s">
        <v>364</v>
      </c>
      <c r="K53" s="24" t="s">
        <v>364</v>
      </c>
      <c r="L53" s="24" t="s">
        <v>364</v>
      </c>
      <c r="M53" s="24" t="s">
        <v>364</v>
      </c>
      <c r="N53" s="24" t="s">
        <v>364</v>
      </c>
      <c r="O53" s="24" t="s">
        <v>364</v>
      </c>
      <c r="P53" s="24" t="s">
        <v>364</v>
      </c>
    </row>
    <row r="54" spans="1:16" x14ac:dyDescent="0.25">
      <c r="A54" s="24">
        <v>2229</v>
      </c>
      <c r="B54" s="24" t="s">
        <v>58</v>
      </c>
      <c r="C54" s="24" t="s">
        <v>364</v>
      </c>
      <c r="D54" s="24" t="s">
        <v>364</v>
      </c>
      <c r="E54" s="24" t="s">
        <v>364</v>
      </c>
      <c r="F54" s="24" t="s">
        <v>364</v>
      </c>
      <c r="G54" s="24" t="s">
        <v>364</v>
      </c>
      <c r="H54" s="24" t="s">
        <v>364</v>
      </c>
      <c r="I54" s="24" t="s">
        <v>364</v>
      </c>
      <c r="J54" s="24" t="s">
        <v>364</v>
      </c>
      <c r="K54" s="24" t="s">
        <v>364</v>
      </c>
      <c r="L54" s="24" t="s">
        <v>364</v>
      </c>
      <c r="M54" s="24" t="s">
        <v>364</v>
      </c>
      <c r="N54" s="24" t="s">
        <v>364</v>
      </c>
      <c r="O54" s="24" t="s">
        <v>364</v>
      </c>
      <c r="P54" s="24" t="s">
        <v>364</v>
      </c>
    </row>
    <row r="55" spans="1:16" x14ac:dyDescent="0.25">
      <c r="A55" s="24">
        <v>2043</v>
      </c>
      <c r="B55" s="24" t="s">
        <v>59</v>
      </c>
      <c r="C55" s="24">
        <v>0.90058800000000006</v>
      </c>
      <c r="D55" s="24">
        <v>1.823469</v>
      </c>
      <c r="E55" s="24">
        <v>2.6361219999999999</v>
      </c>
      <c r="F55" s="24">
        <v>2.9760970000000002</v>
      </c>
      <c r="G55" s="24">
        <v>3.8163330000000002</v>
      </c>
      <c r="H55" s="24">
        <v>4.1423519999999998</v>
      </c>
      <c r="I55" s="24">
        <v>5.0806659999999999</v>
      </c>
      <c r="J55" s="24">
        <v>6.0039129999999998</v>
      </c>
      <c r="K55" s="24">
        <v>6.4320000000000004</v>
      </c>
      <c r="L55" s="24">
        <v>6.0047050000000004</v>
      </c>
      <c r="M55" s="24">
        <v>2.7450000000000001</v>
      </c>
      <c r="N55" s="24" t="s">
        <v>7</v>
      </c>
      <c r="O55" s="24" t="s">
        <v>7</v>
      </c>
      <c r="P55" s="24">
        <v>3.2918799999999999</v>
      </c>
    </row>
    <row r="56" spans="1:16" x14ac:dyDescent="0.25">
      <c r="A56" s="24">
        <v>2203</v>
      </c>
      <c r="B56" s="24" t="s">
        <v>60</v>
      </c>
      <c r="C56" s="24" t="s">
        <v>364</v>
      </c>
      <c r="D56" s="24" t="s">
        <v>364</v>
      </c>
      <c r="E56" s="24" t="s">
        <v>364</v>
      </c>
      <c r="F56" s="24" t="s">
        <v>364</v>
      </c>
      <c r="G56" s="24" t="s">
        <v>364</v>
      </c>
      <c r="H56" s="24" t="s">
        <v>364</v>
      </c>
      <c r="I56" s="24" t="s">
        <v>364</v>
      </c>
      <c r="J56" s="24" t="s">
        <v>364</v>
      </c>
      <c r="K56" s="24" t="s">
        <v>364</v>
      </c>
      <c r="L56" s="24" t="s">
        <v>7</v>
      </c>
      <c r="M56" s="24" t="s">
        <v>364</v>
      </c>
      <c r="N56" s="24" t="s">
        <v>7</v>
      </c>
      <c r="O56" s="24" t="s">
        <v>364</v>
      </c>
      <c r="P56" s="24" t="s">
        <v>7</v>
      </c>
    </row>
    <row r="57" spans="1:16" x14ac:dyDescent="0.25">
      <c r="A57" s="24">
        <v>2217</v>
      </c>
      <c r="B57" s="24" t="s">
        <v>61</v>
      </c>
      <c r="C57" s="24" t="s">
        <v>364</v>
      </c>
      <c r="D57" s="24" t="s">
        <v>364</v>
      </c>
      <c r="E57" s="24" t="s">
        <v>364</v>
      </c>
      <c r="F57" s="24" t="s">
        <v>364</v>
      </c>
      <c r="G57" s="24" t="s">
        <v>364</v>
      </c>
      <c r="H57" s="24" t="s">
        <v>364</v>
      </c>
      <c r="I57" s="24" t="s">
        <v>364</v>
      </c>
      <c r="J57" s="24" t="s">
        <v>364</v>
      </c>
      <c r="K57" s="24" t="s">
        <v>364</v>
      </c>
      <c r="L57" s="24" t="s">
        <v>364</v>
      </c>
      <c r="M57" s="24" t="s">
        <v>364</v>
      </c>
      <c r="N57" s="24" t="s">
        <v>364</v>
      </c>
      <c r="O57" s="24" t="s">
        <v>364</v>
      </c>
      <c r="P57" s="24" t="s">
        <v>364</v>
      </c>
    </row>
    <row r="58" spans="1:16" x14ac:dyDescent="0.25">
      <c r="A58" s="24">
        <v>1998</v>
      </c>
      <c r="B58" s="24" t="s">
        <v>62</v>
      </c>
      <c r="C58" s="24" t="s">
        <v>364</v>
      </c>
      <c r="D58" s="24" t="s">
        <v>364</v>
      </c>
      <c r="E58" s="24" t="s">
        <v>364</v>
      </c>
      <c r="F58" s="24" t="s">
        <v>364</v>
      </c>
      <c r="G58" s="24" t="s">
        <v>364</v>
      </c>
      <c r="H58" s="24" t="s">
        <v>364</v>
      </c>
      <c r="I58" s="24" t="s">
        <v>364</v>
      </c>
      <c r="J58" s="24" t="s">
        <v>364</v>
      </c>
      <c r="K58" s="24" t="s">
        <v>364</v>
      </c>
      <c r="L58" s="24" t="s">
        <v>364</v>
      </c>
      <c r="M58" s="24" t="s">
        <v>364</v>
      </c>
      <c r="N58" s="24" t="s">
        <v>364</v>
      </c>
      <c r="O58" s="24" t="s">
        <v>364</v>
      </c>
      <c r="P58" s="24" t="s">
        <v>364</v>
      </c>
    </row>
    <row r="59" spans="1:16" x14ac:dyDescent="0.25">
      <c r="A59" s="24">
        <v>2221</v>
      </c>
      <c r="B59" s="24" t="s">
        <v>63</v>
      </c>
      <c r="C59" s="24" t="s">
        <v>364</v>
      </c>
      <c r="D59" s="24" t="s">
        <v>364</v>
      </c>
      <c r="E59" s="24" t="s">
        <v>364</v>
      </c>
      <c r="F59" s="24" t="s">
        <v>364</v>
      </c>
      <c r="G59" s="24" t="s">
        <v>364</v>
      </c>
      <c r="H59" s="24" t="s">
        <v>364</v>
      </c>
      <c r="I59" s="24" t="s">
        <v>364</v>
      </c>
      <c r="J59" s="24" t="s">
        <v>364</v>
      </c>
      <c r="K59" s="24" t="s">
        <v>364</v>
      </c>
      <c r="L59" s="24" t="s">
        <v>364</v>
      </c>
      <c r="M59" s="24" t="s">
        <v>364</v>
      </c>
      <c r="N59" s="24" t="s">
        <v>364</v>
      </c>
      <c r="O59" s="24" t="s">
        <v>364</v>
      </c>
      <c r="P59" s="24" t="s">
        <v>364</v>
      </c>
    </row>
    <row r="60" spans="1:16" x14ac:dyDescent="0.25">
      <c r="A60" s="24">
        <v>1930</v>
      </c>
      <c r="B60" s="24" t="s">
        <v>64</v>
      </c>
      <c r="C60" s="24">
        <v>0.99571399999999999</v>
      </c>
      <c r="D60" s="24">
        <v>1.827</v>
      </c>
      <c r="E60" s="24">
        <v>2.6175000000000002</v>
      </c>
      <c r="F60" s="24">
        <v>3.1322220000000001</v>
      </c>
      <c r="G60" s="24">
        <v>3.670833</v>
      </c>
      <c r="H60" s="24">
        <v>5.4544439999999996</v>
      </c>
      <c r="I60" s="24">
        <v>4.4779999999999998</v>
      </c>
      <c r="J60" s="24">
        <v>6.5837500000000002</v>
      </c>
      <c r="K60" s="24">
        <v>7</v>
      </c>
      <c r="L60" s="24">
        <v>7.7711110000000003</v>
      </c>
      <c r="M60" s="24">
        <v>6.7627269999999999</v>
      </c>
      <c r="N60" s="24" t="s">
        <v>7</v>
      </c>
      <c r="O60" s="24" t="s">
        <v>7</v>
      </c>
      <c r="P60" s="24">
        <v>4.5106010000000003</v>
      </c>
    </row>
    <row r="61" spans="1:16" x14ac:dyDescent="0.25">
      <c r="A61" s="24">
        <v>2082</v>
      </c>
      <c r="B61" s="24" t="s">
        <v>65</v>
      </c>
      <c r="C61" s="24">
        <v>0.91564100000000004</v>
      </c>
      <c r="D61" s="24">
        <v>1.626142</v>
      </c>
      <c r="E61" s="24">
        <v>2.4568180000000002</v>
      </c>
      <c r="F61" s="24">
        <v>2.8097460000000001</v>
      </c>
      <c r="G61" s="24">
        <v>3.64303</v>
      </c>
      <c r="H61" s="24">
        <v>4.1065569999999996</v>
      </c>
      <c r="I61" s="24">
        <v>4.0005879999999996</v>
      </c>
      <c r="J61" s="24">
        <v>4.3099999999999996</v>
      </c>
      <c r="K61" s="24">
        <v>3.7988879999999998</v>
      </c>
      <c r="L61" s="24">
        <v>2.514615</v>
      </c>
      <c r="M61" s="24">
        <v>2.5476920000000001</v>
      </c>
      <c r="N61" s="24">
        <v>2.5790000000000002</v>
      </c>
      <c r="O61" s="24">
        <v>3.4237500000000001</v>
      </c>
      <c r="P61" s="24">
        <v>2.6929699999999999</v>
      </c>
    </row>
    <row r="62" spans="1:16" x14ac:dyDescent="0.25">
      <c r="A62" s="24">
        <v>2193</v>
      </c>
      <c r="B62" s="24" t="s">
        <v>66</v>
      </c>
      <c r="C62" s="24" t="s">
        <v>364</v>
      </c>
      <c r="D62" s="24" t="s">
        <v>364</v>
      </c>
      <c r="E62" s="24" t="s">
        <v>364</v>
      </c>
      <c r="F62" s="24" t="s">
        <v>364</v>
      </c>
      <c r="G62" s="24" t="s">
        <v>364</v>
      </c>
      <c r="H62" s="24" t="s">
        <v>364</v>
      </c>
      <c r="I62" s="24" t="s">
        <v>364</v>
      </c>
      <c r="J62" s="24" t="s">
        <v>364</v>
      </c>
      <c r="K62" s="24" t="s">
        <v>364</v>
      </c>
      <c r="L62" s="24" t="s">
        <v>364</v>
      </c>
      <c r="M62" s="24" t="s">
        <v>364</v>
      </c>
      <c r="N62" s="24" t="s">
        <v>364</v>
      </c>
      <c r="O62" s="24" t="s">
        <v>364</v>
      </c>
      <c r="P62" s="24" t="s">
        <v>364</v>
      </c>
    </row>
    <row r="63" spans="1:16" x14ac:dyDescent="0.25">
      <c r="A63" s="24">
        <v>2084</v>
      </c>
      <c r="B63" s="24" t="s">
        <v>67</v>
      </c>
      <c r="C63" s="24" t="s">
        <v>7</v>
      </c>
      <c r="D63" s="24" t="s">
        <v>7</v>
      </c>
      <c r="E63" s="24" t="s">
        <v>7</v>
      </c>
      <c r="F63" s="24" t="s">
        <v>7</v>
      </c>
      <c r="G63" s="24" t="s">
        <v>7</v>
      </c>
      <c r="H63" s="24" t="s">
        <v>7</v>
      </c>
      <c r="I63" s="24" t="s">
        <v>7</v>
      </c>
      <c r="J63" s="24" t="s">
        <v>7</v>
      </c>
      <c r="K63" s="24" t="s">
        <v>364</v>
      </c>
      <c r="L63" s="24" t="s">
        <v>7</v>
      </c>
      <c r="M63" s="24" t="s">
        <v>364</v>
      </c>
      <c r="N63" s="24" t="s">
        <v>7</v>
      </c>
      <c r="O63" s="24" t="s">
        <v>364</v>
      </c>
      <c r="P63" s="24">
        <v>2.6657890000000002</v>
      </c>
    </row>
    <row r="64" spans="1:16" x14ac:dyDescent="0.25">
      <c r="A64" s="24">
        <v>2241</v>
      </c>
      <c r="B64" s="24" t="s">
        <v>68</v>
      </c>
      <c r="C64" s="24">
        <v>0.94910499999999998</v>
      </c>
      <c r="D64" s="24">
        <v>1.86145</v>
      </c>
      <c r="E64" s="24">
        <v>2.7540279999999999</v>
      </c>
      <c r="F64" s="24">
        <v>3.130709</v>
      </c>
      <c r="G64" s="24">
        <v>4.0130970000000001</v>
      </c>
      <c r="H64" s="24">
        <v>4.76647</v>
      </c>
      <c r="I64" s="24">
        <v>5.5282920000000004</v>
      </c>
      <c r="J64" s="24">
        <v>6.1137730000000001</v>
      </c>
      <c r="K64" s="24">
        <v>6.4485359999999998</v>
      </c>
      <c r="L64" s="24">
        <v>5.6232139999999999</v>
      </c>
      <c r="M64" s="24">
        <v>5.3614280000000001</v>
      </c>
      <c r="N64" s="24">
        <v>4.264583</v>
      </c>
      <c r="O64" s="24">
        <v>4.2183330000000003</v>
      </c>
      <c r="P64" s="24">
        <v>3.5902639999999999</v>
      </c>
    </row>
    <row r="65" spans="1:16" x14ac:dyDescent="0.25">
      <c r="A65" s="24">
        <v>2248</v>
      </c>
      <c r="B65" s="24" t="s">
        <v>69</v>
      </c>
      <c r="C65" s="24" t="s">
        <v>364</v>
      </c>
      <c r="D65" s="24" t="s">
        <v>364</v>
      </c>
      <c r="E65" s="24" t="s">
        <v>364</v>
      </c>
      <c r="F65" s="24" t="s">
        <v>364</v>
      </c>
      <c r="G65" s="24" t="s">
        <v>364</v>
      </c>
      <c r="H65" s="24" t="s">
        <v>364</v>
      </c>
      <c r="I65" s="24" t="s">
        <v>364</v>
      </c>
      <c r="J65" s="24" t="s">
        <v>364</v>
      </c>
      <c r="K65" s="24" t="s">
        <v>364</v>
      </c>
      <c r="L65" s="24" t="s">
        <v>364</v>
      </c>
      <c r="M65" s="24" t="s">
        <v>364</v>
      </c>
      <c r="N65" s="24" t="s">
        <v>364</v>
      </c>
      <c r="O65" s="24" t="s">
        <v>364</v>
      </c>
      <c r="P65" s="24" t="s">
        <v>364</v>
      </c>
    </row>
    <row r="66" spans="1:16" x14ac:dyDescent="0.25">
      <c r="A66" s="24">
        <v>2020</v>
      </c>
      <c r="B66" s="24" t="s">
        <v>70</v>
      </c>
      <c r="C66" s="24" t="s">
        <v>364</v>
      </c>
      <c r="D66" s="24" t="s">
        <v>364</v>
      </c>
      <c r="E66" s="24" t="s">
        <v>364</v>
      </c>
      <c r="F66" s="24" t="s">
        <v>364</v>
      </c>
      <c r="G66" s="24" t="s">
        <v>364</v>
      </c>
      <c r="H66" s="24" t="s">
        <v>364</v>
      </c>
      <c r="I66" s="24" t="s">
        <v>364</v>
      </c>
      <c r="J66" s="24" t="s">
        <v>364</v>
      </c>
      <c r="K66" s="24" t="s">
        <v>364</v>
      </c>
      <c r="L66" s="24" t="s">
        <v>364</v>
      </c>
      <c r="M66" s="24" t="s">
        <v>364</v>
      </c>
      <c r="N66" s="24" t="s">
        <v>364</v>
      </c>
      <c r="O66" s="24" t="s">
        <v>364</v>
      </c>
      <c r="P66" s="24" t="s">
        <v>364</v>
      </c>
    </row>
    <row r="67" spans="1:16" x14ac:dyDescent="0.25">
      <c r="A67" s="24">
        <v>2245</v>
      </c>
      <c r="B67" s="24" t="s">
        <v>71</v>
      </c>
      <c r="C67" s="24" t="s">
        <v>7</v>
      </c>
      <c r="D67" s="24" t="s">
        <v>364</v>
      </c>
      <c r="E67" s="24" t="s">
        <v>7</v>
      </c>
      <c r="F67" s="24" t="s">
        <v>7</v>
      </c>
      <c r="G67" s="24" t="s">
        <v>7</v>
      </c>
      <c r="H67" s="24" t="s">
        <v>7</v>
      </c>
      <c r="I67" s="24" t="s">
        <v>7</v>
      </c>
      <c r="J67" s="24" t="s">
        <v>364</v>
      </c>
      <c r="K67" s="24" t="s">
        <v>7</v>
      </c>
      <c r="L67" s="24" t="s">
        <v>364</v>
      </c>
      <c r="M67" s="24" t="s">
        <v>7</v>
      </c>
      <c r="N67" s="24" t="s">
        <v>7</v>
      </c>
      <c r="O67" s="24" t="s">
        <v>364</v>
      </c>
      <c r="P67" s="24">
        <v>5.6342850000000002</v>
      </c>
    </row>
    <row r="68" spans="1:16" x14ac:dyDescent="0.25">
      <c r="A68" s="24">
        <v>2137</v>
      </c>
      <c r="B68" s="24" t="s">
        <v>72</v>
      </c>
      <c r="C68" s="24">
        <v>0.99173900000000004</v>
      </c>
      <c r="D68" s="24">
        <v>1.8492299999999999</v>
      </c>
      <c r="E68" s="24">
        <v>2.691891</v>
      </c>
      <c r="F68" s="24">
        <v>3.1344820000000002</v>
      </c>
      <c r="G68" s="24">
        <v>3.966666</v>
      </c>
      <c r="H68" s="24">
        <v>4.6827769999999997</v>
      </c>
      <c r="I68" s="24">
        <v>4.9000000000000004</v>
      </c>
      <c r="J68" s="24">
        <v>6.5793749999999998</v>
      </c>
      <c r="K68" s="24">
        <v>6.5616659999999998</v>
      </c>
      <c r="L68" s="24">
        <v>6.726</v>
      </c>
      <c r="M68" s="24">
        <v>6.0057140000000002</v>
      </c>
      <c r="N68" s="24">
        <v>5.4271419999999999</v>
      </c>
      <c r="O68" s="24">
        <v>5.68</v>
      </c>
      <c r="P68" s="24">
        <v>3.8867210000000001</v>
      </c>
    </row>
    <row r="69" spans="1:16" x14ac:dyDescent="0.25">
      <c r="A69" s="24">
        <v>1931</v>
      </c>
      <c r="B69" s="24" t="s">
        <v>73</v>
      </c>
      <c r="C69" s="24">
        <v>0.95750000000000002</v>
      </c>
      <c r="D69" s="24">
        <v>1.95</v>
      </c>
      <c r="E69" s="24">
        <v>2.9674999999999998</v>
      </c>
      <c r="F69" s="24">
        <v>2.9733329999999998</v>
      </c>
      <c r="G69" s="24">
        <v>3.6549999999999998</v>
      </c>
      <c r="H69" s="24" t="s">
        <v>7</v>
      </c>
      <c r="I69" s="24" t="s">
        <v>7</v>
      </c>
      <c r="J69" s="24">
        <v>4.458888</v>
      </c>
      <c r="K69" s="24" t="s">
        <v>7</v>
      </c>
      <c r="L69" s="24" t="s">
        <v>7</v>
      </c>
      <c r="M69" s="24" t="s">
        <v>7</v>
      </c>
      <c r="N69" s="24" t="s">
        <v>364</v>
      </c>
      <c r="O69" s="24" t="s">
        <v>364</v>
      </c>
      <c r="P69" s="24">
        <v>3.2868490000000001</v>
      </c>
    </row>
    <row r="70" spans="1:16" x14ac:dyDescent="0.25">
      <c r="A70" s="24">
        <v>2000</v>
      </c>
      <c r="B70" s="24" t="s">
        <v>74</v>
      </c>
      <c r="C70" s="24" t="s">
        <v>7</v>
      </c>
      <c r="D70" s="24" t="s">
        <v>364</v>
      </c>
      <c r="E70" s="24" t="s">
        <v>364</v>
      </c>
      <c r="F70" s="24" t="s">
        <v>7</v>
      </c>
      <c r="G70" s="24" t="s">
        <v>7</v>
      </c>
      <c r="H70" s="24" t="s">
        <v>364</v>
      </c>
      <c r="I70" s="24" t="s">
        <v>364</v>
      </c>
      <c r="J70" s="24" t="s">
        <v>364</v>
      </c>
      <c r="K70" s="24" t="s">
        <v>364</v>
      </c>
      <c r="L70" s="24" t="s">
        <v>364</v>
      </c>
      <c r="M70" s="24" t="s">
        <v>364</v>
      </c>
      <c r="N70" s="24" t="s">
        <v>364</v>
      </c>
      <c r="O70" s="24" t="s">
        <v>364</v>
      </c>
      <c r="P70" s="24" t="s">
        <v>7</v>
      </c>
    </row>
    <row r="71" spans="1:16" x14ac:dyDescent="0.25">
      <c r="A71" s="24">
        <v>1992</v>
      </c>
      <c r="B71" s="24" t="s">
        <v>75</v>
      </c>
      <c r="C71" s="24" t="s">
        <v>364</v>
      </c>
      <c r="D71" s="24" t="s">
        <v>364</v>
      </c>
      <c r="E71" s="24" t="s">
        <v>7</v>
      </c>
      <c r="F71" s="24" t="s">
        <v>364</v>
      </c>
      <c r="G71" s="24" t="s">
        <v>364</v>
      </c>
      <c r="H71" s="24" t="s">
        <v>7</v>
      </c>
      <c r="I71" s="24" t="s">
        <v>364</v>
      </c>
      <c r="J71" s="24" t="s">
        <v>364</v>
      </c>
      <c r="K71" s="24" t="s">
        <v>364</v>
      </c>
      <c r="L71" s="24" t="s">
        <v>7</v>
      </c>
      <c r="M71" s="24" t="s">
        <v>364</v>
      </c>
      <c r="N71" s="24" t="s">
        <v>364</v>
      </c>
      <c r="O71" s="24" t="s">
        <v>364</v>
      </c>
      <c r="P71" s="24" t="s">
        <v>7</v>
      </c>
    </row>
    <row r="72" spans="1:16" x14ac:dyDescent="0.25">
      <c r="A72" s="24">
        <v>2054</v>
      </c>
      <c r="B72" s="24" t="s">
        <v>76</v>
      </c>
      <c r="C72" s="24">
        <v>0.91411699999999996</v>
      </c>
      <c r="D72" s="24">
        <v>1.855</v>
      </c>
      <c r="E72" s="24">
        <v>2.71923</v>
      </c>
      <c r="F72" s="24">
        <v>2.0263629999999999</v>
      </c>
      <c r="G72" s="24">
        <v>3.0364279999999999</v>
      </c>
      <c r="H72" s="24">
        <v>3.6481810000000001</v>
      </c>
      <c r="I72" s="24">
        <v>4.458888</v>
      </c>
      <c r="J72" s="24">
        <v>4.2439999999999998</v>
      </c>
      <c r="K72" s="24" t="s">
        <v>7</v>
      </c>
      <c r="L72" s="24" t="s">
        <v>7</v>
      </c>
      <c r="M72" s="24" t="s">
        <v>364</v>
      </c>
      <c r="N72" s="24" t="s">
        <v>7</v>
      </c>
      <c r="O72" s="24" t="s">
        <v>7</v>
      </c>
      <c r="P72" s="24">
        <v>2.7924319999999998</v>
      </c>
    </row>
    <row r="73" spans="1:16" x14ac:dyDescent="0.25">
      <c r="A73" s="24">
        <v>2100</v>
      </c>
      <c r="B73" s="24" t="s">
        <v>77</v>
      </c>
      <c r="C73" s="24">
        <v>0.90486100000000003</v>
      </c>
      <c r="D73" s="24">
        <v>1.884625</v>
      </c>
      <c r="E73" s="24">
        <v>2.7636229999999999</v>
      </c>
      <c r="F73" s="24">
        <v>3.1641170000000001</v>
      </c>
      <c r="G73" s="24">
        <v>3.9878369999999999</v>
      </c>
      <c r="H73" s="24">
        <v>4.4636500000000003</v>
      </c>
      <c r="I73" s="24">
        <v>4.8190470000000003</v>
      </c>
      <c r="J73" s="24">
        <v>6.2668569999999999</v>
      </c>
      <c r="K73" s="24">
        <v>5.9711999999999996</v>
      </c>
      <c r="L73" s="24">
        <v>5.7247050000000002</v>
      </c>
      <c r="M73" s="24">
        <v>4.9585710000000001</v>
      </c>
      <c r="N73" s="24">
        <v>3.95</v>
      </c>
      <c r="O73" s="24">
        <v>4.3559999999999999</v>
      </c>
      <c r="P73" s="24">
        <v>3.4865170000000001</v>
      </c>
    </row>
    <row r="74" spans="1:16" x14ac:dyDescent="0.25">
      <c r="A74" s="24">
        <v>2183</v>
      </c>
      <c r="B74" s="24" t="s">
        <v>78</v>
      </c>
      <c r="C74" s="24">
        <v>0.97891700000000004</v>
      </c>
      <c r="D74" s="24">
        <v>1.8612219999999999</v>
      </c>
      <c r="E74" s="24">
        <v>2.7361789999999999</v>
      </c>
      <c r="F74" s="24">
        <v>3.2034889999999998</v>
      </c>
      <c r="G74" s="24">
        <v>4.0170310000000002</v>
      </c>
      <c r="H74" s="24">
        <v>4.8322849999999997</v>
      </c>
      <c r="I74" s="24">
        <v>5.4368129999999999</v>
      </c>
      <c r="J74" s="24">
        <v>6.4018360000000003</v>
      </c>
      <c r="K74" s="24">
        <v>6.01</v>
      </c>
      <c r="L74" s="24">
        <v>6.4007399999999999</v>
      </c>
      <c r="M74" s="24">
        <v>5.25</v>
      </c>
      <c r="N74" s="24">
        <v>4.9031570000000002</v>
      </c>
      <c r="O74" s="24">
        <v>4.2726660000000001</v>
      </c>
      <c r="P74" s="24">
        <v>3.7228340000000002</v>
      </c>
    </row>
    <row r="75" spans="1:16" x14ac:dyDescent="0.25">
      <c r="A75" s="24">
        <v>2014</v>
      </c>
      <c r="B75" s="24" t="s">
        <v>79</v>
      </c>
      <c r="C75" s="24" t="s">
        <v>364</v>
      </c>
      <c r="D75" s="24" t="s">
        <v>364</v>
      </c>
      <c r="E75" s="24" t="s">
        <v>364</v>
      </c>
      <c r="F75" s="24" t="s">
        <v>364</v>
      </c>
      <c r="G75" s="24" t="s">
        <v>364</v>
      </c>
      <c r="H75" s="24" t="s">
        <v>364</v>
      </c>
      <c r="I75" s="24" t="s">
        <v>364</v>
      </c>
      <c r="J75" s="24" t="s">
        <v>7</v>
      </c>
      <c r="K75" s="24" t="s">
        <v>7</v>
      </c>
      <c r="L75" s="24" t="s">
        <v>364</v>
      </c>
      <c r="M75" s="24" t="s">
        <v>364</v>
      </c>
      <c r="N75" s="24" t="s">
        <v>364</v>
      </c>
      <c r="O75" s="24" t="s">
        <v>364</v>
      </c>
      <c r="P75" s="24" t="s">
        <v>7</v>
      </c>
    </row>
    <row r="76" spans="1:16" x14ac:dyDescent="0.25">
      <c r="A76" s="24">
        <v>2015</v>
      </c>
      <c r="B76" s="24" t="s">
        <v>80</v>
      </c>
      <c r="C76" s="24" t="s">
        <v>7</v>
      </c>
      <c r="D76" s="24" t="s">
        <v>7</v>
      </c>
      <c r="E76" s="24" t="s">
        <v>364</v>
      </c>
      <c r="F76" s="24" t="s">
        <v>364</v>
      </c>
      <c r="G76" s="24" t="s">
        <v>364</v>
      </c>
      <c r="H76" s="24" t="s">
        <v>364</v>
      </c>
      <c r="I76" s="24" t="s">
        <v>364</v>
      </c>
      <c r="J76" s="24" t="s">
        <v>364</v>
      </c>
      <c r="K76" s="24" t="s">
        <v>364</v>
      </c>
      <c r="L76" s="24" t="s">
        <v>364</v>
      </c>
      <c r="M76" s="24" t="s">
        <v>364</v>
      </c>
      <c r="N76" s="24" t="s">
        <v>364</v>
      </c>
      <c r="O76" s="24" t="s">
        <v>364</v>
      </c>
      <c r="P76" s="24" t="s">
        <v>7</v>
      </c>
    </row>
    <row r="77" spans="1:16" x14ac:dyDescent="0.25">
      <c r="A77" s="24">
        <v>2023</v>
      </c>
      <c r="B77" s="24" t="s">
        <v>81</v>
      </c>
      <c r="C77" s="24" t="s">
        <v>364</v>
      </c>
      <c r="D77" s="24" t="s">
        <v>364</v>
      </c>
      <c r="E77" s="24" t="s">
        <v>364</v>
      </c>
      <c r="F77" s="24" t="s">
        <v>364</v>
      </c>
      <c r="G77" s="24" t="s">
        <v>364</v>
      </c>
      <c r="H77" s="24" t="s">
        <v>364</v>
      </c>
      <c r="I77" s="24" t="s">
        <v>364</v>
      </c>
      <c r="J77" s="24" t="s">
        <v>364</v>
      </c>
      <c r="K77" s="24" t="s">
        <v>364</v>
      </c>
      <c r="L77" s="24" t="s">
        <v>364</v>
      </c>
      <c r="M77" s="24" t="s">
        <v>364</v>
      </c>
      <c r="N77" s="24" t="s">
        <v>364</v>
      </c>
      <c r="O77" s="24" t="s">
        <v>364</v>
      </c>
      <c r="P77" s="24" t="s">
        <v>364</v>
      </c>
    </row>
    <row r="78" spans="1:16" x14ac:dyDescent="0.25">
      <c r="A78" s="24">
        <v>2114</v>
      </c>
      <c r="B78" s="24" t="s">
        <v>82</v>
      </c>
      <c r="C78" s="24" t="s">
        <v>364</v>
      </c>
      <c r="D78" s="24" t="s">
        <v>7</v>
      </c>
      <c r="E78" s="24" t="s">
        <v>7</v>
      </c>
      <c r="F78" s="24" t="s">
        <v>7</v>
      </c>
      <c r="G78" s="24" t="s">
        <v>7</v>
      </c>
      <c r="H78" s="24" t="s">
        <v>7</v>
      </c>
      <c r="I78" s="24" t="s">
        <v>364</v>
      </c>
      <c r="J78" s="24" t="s">
        <v>364</v>
      </c>
      <c r="K78" s="24" t="s">
        <v>364</v>
      </c>
      <c r="L78" s="24" t="s">
        <v>364</v>
      </c>
      <c r="M78" s="24" t="s">
        <v>7</v>
      </c>
      <c r="N78" s="24" t="s">
        <v>364</v>
      </c>
      <c r="O78" s="24" t="s">
        <v>364</v>
      </c>
      <c r="P78" s="24" t="s">
        <v>7</v>
      </c>
    </row>
    <row r="79" spans="1:16" x14ac:dyDescent="0.25">
      <c r="A79" s="24">
        <v>2099</v>
      </c>
      <c r="B79" s="24" t="s">
        <v>83</v>
      </c>
      <c r="C79" s="24" t="s">
        <v>7</v>
      </c>
      <c r="D79" s="24" t="s">
        <v>7</v>
      </c>
      <c r="E79" s="24">
        <v>2.8833329999999999</v>
      </c>
      <c r="F79" s="24" t="s">
        <v>7</v>
      </c>
      <c r="G79" s="24" t="s">
        <v>364</v>
      </c>
      <c r="H79" s="24" t="s">
        <v>7</v>
      </c>
      <c r="I79" s="24" t="s">
        <v>7</v>
      </c>
      <c r="J79" s="24" t="s">
        <v>7</v>
      </c>
      <c r="K79" s="24" t="s">
        <v>7</v>
      </c>
      <c r="L79" s="24" t="s">
        <v>364</v>
      </c>
      <c r="M79" s="24" t="s">
        <v>364</v>
      </c>
      <c r="N79" s="24" t="s">
        <v>364</v>
      </c>
      <c r="O79" s="24" t="s">
        <v>364</v>
      </c>
      <c r="P79" s="24">
        <v>2.8595000000000002</v>
      </c>
    </row>
    <row r="80" spans="1:16" x14ac:dyDescent="0.25">
      <c r="A80" s="24">
        <v>2201</v>
      </c>
      <c r="B80" s="24" t="s">
        <v>84</v>
      </c>
      <c r="C80" s="24" t="s">
        <v>364</v>
      </c>
      <c r="D80" s="24" t="s">
        <v>364</v>
      </c>
      <c r="E80" s="24" t="s">
        <v>364</v>
      </c>
      <c r="F80" s="24" t="s">
        <v>364</v>
      </c>
      <c r="G80" s="24" t="s">
        <v>364</v>
      </c>
      <c r="H80" s="24" t="s">
        <v>364</v>
      </c>
      <c r="I80" s="24" t="s">
        <v>364</v>
      </c>
      <c r="J80" s="24" t="s">
        <v>364</v>
      </c>
      <c r="K80" s="24" t="s">
        <v>364</v>
      </c>
      <c r="L80" s="24" t="s">
        <v>364</v>
      </c>
      <c r="M80" s="24" t="s">
        <v>364</v>
      </c>
      <c r="N80" s="24" t="s">
        <v>364</v>
      </c>
      <c r="O80" s="24" t="s">
        <v>364</v>
      </c>
      <c r="P80" s="24" t="s">
        <v>364</v>
      </c>
    </row>
    <row r="81" spans="1:16" x14ac:dyDescent="0.25">
      <c r="A81" s="24">
        <v>2206</v>
      </c>
      <c r="B81" s="24" t="s">
        <v>85</v>
      </c>
      <c r="C81" s="24">
        <v>0.93220400000000003</v>
      </c>
      <c r="D81" s="24">
        <v>1.821307</v>
      </c>
      <c r="E81" s="24">
        <v>2.73</v>
      </c>
      <c r="F81" s="24">
        <v>3.1778149999999998</v>
      </c>
      <c r="G81" s="24">
        <v>3.859553</v>
      </c>
      <c r="H81" s="24">
        <v>4.3973069999999996</v>
      </c>
      <c r="I81" s="24">
        <v>5.2092179999999999</v>
      </c>
      <c r="J81" s="24">
        <v>5.7164780000000004</v>
      </c>
      <c r="K81" s="24">
        <v>5.4329409999999996</v>
      </c>
      <c r="L81" s="24">
        <v>4.1038459999999999</v>
      </c>
      <c r="M81" s="24">
        <v>3.0490620000000002</v>
      </c>
      <c r="N81" s="24">
        <v>2.1146660000000002</v>
      </c>
      <c r="O81" s="24">
        <v>2.725714</v>
      </c>
      <c r="P81" s="24">
        <v>3.2300589999999998</v>
      </c>
    </row>
    <row r="82" spans="1:16" x14ac:dyDescent="0.25">
      <c r="A82" s="24">
        <v>2239</v>
      </c>
      <c r="B82" s="24" t="s">
        <v>86</v>
      </c>
      <c r="C82" s="24">
        <v>0.93881300000000001</v>
      </c>
      <c r="D82" s="24">
        <v>1.8681430000000001</v>
      </c>
      <c r="E82" s="24">
        <v>2.7247499999999998</v>
      </c>
      <c r="F82" s="24">
        <v>3.0707170000000001</v>
      </c>
      <c r="G82" s="24">
        <v>4.0116709999999998</v>
      </c>
      <c r="H82" s="24">
        <v>4.6704559999999997</v>
      </c>
      <c r="I82" s="24">
        <v>5.30525</v>
      </c>
      <c r="J82" s="24">
        <v>6.1175269999999999</v>
      </c>
      <c r="K82" s="24">
        <v>6.7337660000000001</v>
      </c>
      <c r="L82" s="24">
        <v>6.125299</v>
      </c>
      <c r="M82" s="24">
        <v>5.8427829999999998</v>
      </c>
      <c r="N82" s="24">
        <v>5.0524209999999998</v>
      </c>
      <c r="O82" s="24">
        <v>4.7055550000000004</v>
      </c>
      <c r="P82" s="24">
        <v>3.6612149999999999</v>
      </c>
    </row>
    <row r="83" spans="1:16" x14ac:dyDescent="0.25">
      <c r="A83" s="24">
        <v>2024</v>
      </c>
      <c r="B83" s="24" t="s">
        <v>87</v>
      </c>
      <c r="C83" s="24">
        <v>0.94741600000000004</v>
      </c>
      <c r="D83" s="24">
        <v>1.947657</v>
      </c>
      <c r="E83" s="24">
        <v>2.865443</v>
      </c>
      <c r="F83" s="24">
        <v>3.374225</v>
      </c>
      <c r="G83" s="24">
        <v>4.1893219999999998</v>
      </c>
      <c r="H83" s="24">
        <v>4.8979720000000002</v>
      </c>
      <c r="I83" s="24">
        <v>5.4545310000000002</v>
      </c>
      <c r="J83" s="24">
        <v>6.0629410000000004</v>
      </c>
      <c r="K83" s="24">
        <v>6.5096869999999996</v>
      </c>
      <c r="L83" s="24">
        <v>6.792173</v>
      </c>
      <c r="M83" s="24">
        <v>6.2572219999999996</v>
      </c>
      <c r="N83" s="24">
        <v>5.0475000000000003</v>
      </c>
      <c r="O83" s="24">
        <v>3.7252939999999999</v>
      </c>
      <c r="P83" s="24">
        <v>3.5959880000000002</v>
      </c>
    </row>
    <row r="84" spans="1:16" x14ac:dyDescent="0.25">
      <c r="A84" s="24">
        <v>1895</v>
      </c>
      <c r="B84" s="24" t="s">
        <v>88</v>
      </c>
      <c r="C84" s="24" t="s">
        <v>364</v>
      </c>
      <c r="D84" s="24" t="s">
        <v>364</v>
      </c>
      <c r="E84" s="24" t="s">
        <v>364</v>
      </c>
      <c r="F84" s="24" t="s">
        <v>364</v>
      </c>
      <c r="G84" s="24" t="s">
        <v>364</v>
      </c>
      <c r="H84" s="24" t="s">
        <v>364</v>
      </c>
      <c r="I84" s="24" t="s">
        <v>364</v>
      </c>
      <c r="J84" s="24" t="s">
        <v>364</v>
      </c>
      <c r="K84" s="24" t="s">
        <v>364</v>
      </c>
      <c r="L84" s="24" t="s">
        <v>364</v>
      </c>
      <c r="M84" s="24" t="s">
        <v>364</v>
      </c>
      <c r="N84" s="24" t="s">
        <v>364</v>
      </c>
      <c r="O84" s="24" t="s">
        <v>364</v>
      </c>
      <c r="P84" s="24" t="s">
        <v>364</v>
      </c>
    </row>
    <row r="85" spans="1:16" x14ac:dyDescent="0.25">
      <c r="A85" s="24">
        <v>2215</v>
      </c>
      <c r="B85" s="24" t="s">
        <v>89</v>
      </c>
      <c r="C85" s="24" t="s">
        <v>364</v>
      </c>
      <c r="D85" s="24" t="s">
        <v>364</v>
      </c>
      <c r="E85" s="24" t="s">
        <v>364</v>
      </c>
      <c r="F85" s="24" t="s">
        <v>364</v>
      </c>
      <c r="G85" s="24" t="s">
        <v>364</v>
      </c>
      <c r="H85" s="24" t="s">
        <v>364</v>
      </c>
      <c r="I85" s="24" t="s">
        <v>364</v>
      </c>
      <c r="J85" s="24" t="s">
        <v>364</v>
      </c>
      <c r="K85" s="24" t="s">
        <v>364</v>
      </c>
      <c r="L85" s="24" t="s">
        <v>364</v>
      </c>
      <c r="M85" s="24" t="s">
        <v>364</v>
      </c>
      <c r="N85" s="24" t="s">
        <v>364</v>
      </c>
      <c r="O85" s="24" t="s">
        <v>364</v>
      </c>
      <c r="P85" s="24" t="s">
        <v>364</v>
      </c>
    </row>
    <row r="86" spans="1:16" x14ac:dyDescent="0.25">
      <c r="A86" s="24">
        <v>3997</v>
      </c>
      <c r="B86" s="24" t="s">
        <v>90</v>
      </c>
      <c r="C86" s="24" t="s">
        <v>7</v>
      </c>
      <c r="D86" s="24" t="s">
        <v>7</v>
      </c>
      <c r="E86" s="24" t="s">
        <v>7</v>
      </c>
      <c r="F86" s="24" t="s">
        <v>7</v>
      </c>
      <c r="G86" s="24" t="s">
        <v>7</v>
      </c>
      <c r="H86" s="24" t="s">
        <v>7</v>
      </c>
      <c r="I86" s="24" t="s">
        <v>364</v>
      </c>
      <c r="J86" s="24" t="s">
        <v>7</v>
      </c>
      <c r="K86" s="24" t="s">
        <v>7</v>
      </c>
      <c r="L86" s="24" t="s">
        <v>364</v>
      </c>
      <c r="M86" s="24" t="s">
        <v>7</v>
      </c>
      <c r="N86" s="24" t="s">
        <v>7</v>
      </c>
      <c r="O86" s="24" t="s">
        <v>364</v>
      </c>
      <c r="P86" s="24">
        <v>4.0620000000000003</v>
      </c>
    </row>
    <row r="87" spans="1:16" x14ac:dyDescent="0.25">
      <c r="A87" s="24">
        <v>2053</v>
      </c>
      <c r="B87" s="24" t="s">
        <v>91</v>
      </c>
      <c r="C87" s="24">
        <v>0.97797599999999996</v>
      </c>
      <c r="D87" s="24">
        <v>1.932247</v>
      </c>
      <c r="E87" s="24">
        <v>2.9919039999999999</v>
      </c>
      <c r="F87" s="24">
        <v>3.190833</v>
      </c>
      <c r="G87" s="24">
        <v>4.3015379999999999</v>
      </c>
      <c r="H87" s="24">
        <v>4.9791299999999996</v>
      </c>
      <c r="I87" s="24">
        <v>6.1437499999999998</v>
      </c>
      <c r="J87" s="24">
        <v>6.3338089999999996</v>
      </c>
      <c r="K87" s="24">
        <v>7.4447359999999998</v>
      </c>
      <c r="L87" s="24">
        <v>7.8156749999999997</v>
      </c>
      <c r="M87" s="24">
        <v>6.8284209999999996</v>
      </c>
      <c r="N87" s="24">
        <v>6.5352170000000003</v>
      </c>
      <c r="O87" s="24">
        <v>6.568695</v>
      </c>
      <c r="P87" s="24">
        <v>4.5013620000000003</v>
      </c>
    </row>
    <row r="88" spans="1:16" x14ac:dyDescent="0.25">
      <c r="A88" s="24">
        <v>2140</v>
      </c>
      <c r="B88" s="24" t="s">
        <v>92</v>
      </c>
      <c r="C88" s="24">
        <v>0.84222200000000003</v>
      </c>
      <c r="D88" s="24">
        <v>1.84375</v>
      </c>
      <c r="E88" s="24">
        <v>2.8033329999999999</v>
      </c>
      <c r="F88" s="24">
        <v>3.1775000000000002</v>
      </c>
      <c r="G88" s="24">
        <v>4.1222219999999998</v>
      </c>
      <c r="H88" s="24">
        <v>5.0135709999999998</v>
      </c>
      <c r="I88" s="24">
        <v>5.7857139999999996</v>
      </c>
      <c r="J88" s="24">
        <v>7.2714280000000002</v>
      </c>
      <c r="K88" s="24" t="s">
        <v>7</v>
      </c>
      <c r="L88" s="24" t="s">
        <v>7</v>
      </c>
      <c r="M88" s="24" t="s">
        <v>7</v>
      </c>
      <c r="N88" s="24" t="s">
        <v>7</v>
      </c>
      <c r="O88" s="24" t="s">
        <v>7</v>
      </c>
      <c r="P88" s="24">
        <v>4.3459770000000004</v>
      </c>
    </row>
    <row r="89" spans="1:16" x14ac:dyDescent="0.25">
      <c r="A89" s="24">
        <v>1934</v>
      </c>
      <c r="B89" s="24" t="s">
        <v>93</v>
      </c>
      <c r="C89" s="24" t="s">
        <v>364</v>
      </c>
      <c r="D89" s="24" t="s">
        <v>364</v>
      </c>
      <c r="E89" s="24" t="s">
        <v>364</v>
      </c>
      <c r="F89" s="24" t="s">
        <v>364</v>
      </c>
      <c r="G89" s="24" t="s">
        <v>364</v>
      </c>
      <c r="H89" s="24" t="s">
        <v>364</v>
      </c>
      <c r="I89" s="24" t="s">
        <v>364</v>
      </c>
      <c r="J89" s="24" t="s">
        <v>364</v>
      </c>
      <c r="K89" s="24" t="s">
        <v>364</v>
      </c>
      <c r="L89" s="24" t="s">
        <v>364</v>
      </c>
      <c r="M89" s="24" t="s">
        <v>364</v>
      </c>
      <c r="N89" s="24" t="s">
        <v>364</v>
      </c>
      <c r="O89" s="24" t="s">
        <v>364</v>
      </c>
      <c r="P89" s="24" t="s">
        <v>364</v>
      </c>
    </row>
    <row r="90" spans="1:16" x14ac:dyDescent="0.25">
      <c r="A90" s="24">
        <v>2008</v>
      </c>
      <c r="B90" s="24" t="s">
        <v>94</v>
      </c>
      <c r="C90" s="24" t="s">
        <v>364</v>
      </c>
      <c r="D90" s="24" t="s">
        <v>7</v>
      </c>
      <c r="E90" s="24" t="s">
        <v>364</v>
      </c>
      <c r="F90" s="24" t="s">
        <v>7</v>
      </c>
      <c r="G90" s="24" t="s">
        <v>364</v>
      </c>
      <c r="H90" s="24" t="s">
        <v>364</v>
      </c>
      <c r="I90" s="24" t="s">
        <v>364</v>
      </c>
      <c r="J90" s="24" t="s">
        <v>364</v>
      </c>
      <c r="K90" s="24" t="s">
        <v>364</v>
      </c>
      <c r="L90" s="24" t="s">
        <v>364</v>
      </c>
      <c r="M90" s="24" t="s">
        <v>364</v>
      </c>
      <c r="N90" s="24" t="s">
        <v>364</v>
      </c>
      <c r="O90" s="24" t="s">
        <v>364</v>
      </c>
      <c r="P90" s="24" t="s">
        <v>7</v>
      </c>
    </row>
    <row r="91" spans="1:16" x14ac:dyDescent="0.25">
      <c r="A91" s="24">
        <v>2107</v>
      </c>
      <c r="B91" s="24" t="s">
        <v>95</v>
      </c>
      <c r="C91" s="24" t="s">
        <v>364</v>
      </c>
      <c r="D91" s="24" t="s">
        <v>364</v>
      </c>
      <c r="E91" s="24" t="s">
        <v>364</v>
      </c>
      <c r="F91" s="24" t="s">
        <v>364</v>
      </c>
      <c r="G91" s="24" t="s">
        <v>364</v>
      </c>
      <c r="H91" s="24" t="s">
        <v>364</v>
      </c>
      <c r="I91" s="24" t="s">
        <v>364</v>
      </c>
      <c r="J91" s="24" t="s">
        <v>364</v>
      </c>
      <c r="K91" s="24" t="s">
        <v>364</v>
      </c>
      <c r="L91" s="24" t="s">
        <v>364</v>
      </c>
      <c r="M91" s="24" t="s">
        <v>364</v>
      </c>
      <c r="N91" s="24" t="s">
        <v>364</v>
      </c>
      <c r="O91" s="24" t="s">
        <v>364</v>
      </c>
      <c r="P91" s="24" t="s">
        <v>364</v>
      </c>
    </row>
    <row r="92" spans="1:16" x14ac:dyDescent="0.25">
      <c r="A92" s="24">
        <v>2219</v>
      </c>
      <c r="B92" s="24" t="s">
        <v>96</v>
      </c>
      <c r="C92" s="24" t="s">
        <v>364</v>
      </c>
      <c r="D92" s="24" t="s">
        <v>364</v>
      </c>
      <c r="E92" s="24" t="s">
        <v>364</v>
      </c>
      <c r="F92" s="24" t="s">
        <v>364</v>
      </c>
      <c r="G92" s="24" t="s">
        <v>364</v>
      </c>
      <c r="H92" s="24" t="s">
        <v>364</v>
      </c>
      <c r="I92" s="24" t="s">
        <v>364</v>
      </c>
      <c r="J92" s="24" t="s">
        <v>364</v>
      </c>
      <c r="K92" s="24" t="s">
        <v>364</v>
      </c>
      <c r="L92" s="24" t="s">
        <v>364</v>
      </c>
      <c r="M92" s="24" t="s">
        <v>364</v>
      </c>
      <c r="N92" s="24" t="s">
        <v>364</v>
      </c>
      <c r="O92" s="24" t="s">
        <v>364</v>
      </c>
      <c r="P92" s="24" t="s">
        <v>364</v>
      </c>
    </row>
    <row r="93" spans="1:16" x14ac:dyDescent="0.25">
      <c r="A93" s="24">
        <v>2091</v>
      </c>
      <c r="B93" s="24" t="s">
        <v>97</v>
      </c>
      <c r="C93" s="24" t="s">
        <v>7</v>
      </c>
      <c r="D93" s="24" t="s">
        <v>7</v>
      </c>
      <c r="E93" s="24">
        <v>2.1850000000000001</v>
      </c>
      <c r="F93" s="24" t="s">
        <v>7</v>
      </c>
      <c r="G93" s="24">
        <v>3.6520000000000001</v>
      </c>
      <c r="H93" s="24" t="s">
        <v>7</v>
      </c>
      <c r="I93" s="24" t="s">
        <v>7</v>
      </c>
      <c r="J93" s="24" t="s">
        <v>7</v>
      </c>
      <c r="K93" s="24" t="s">
        <v>7</v>
      </c>
      <c r="L93" s="24" t="s">
        <v>7</v>
      </c>
      <c r="M93" s="24" t="s">
        <v>7</v>
      </c>
      <c r="N93" s="24" t="s">
        <v>7</v>
      </c>
      <c r="O93" s="24" t="s">
        <v>7</v>
      </c>
      <c r="P93" s="24">
        <v>3.5321560000000001</v>
      </c>
    </row>
    <row r="94" spans="1:16" x14ac:dyDescent="0.25">
      <c r="A94" s="24">
        <v>2109</v>
      </c>
      <c r="B94" s="24" t="s">
        <v>98</v>
      </c>
      <c r="C94" s="24" t="s">
        <v>364</v>
      </c>
      <c r="D94" s="24" t="s">
        <v>364</v>
      </c>
      <c r="E94" s="24" t="s">
        <v>364</v>
      </c>
      <c r="F94" s="24" t="s">
        <v>364</v>
      </c>
      <c r="G94" s="24" t="s">
        <v>364</v>
      </c>
      <c r="H94" s="24" t="s">
        <v>364</v>
      </c>
      <c r="I94" s="24" t="s">
        <v>364</v>
      </c>
      <c r="J94" s="24" t="s">
        <v>364</v>
      </c>
      <c r="K94" s="24" t="s">
        <v>364</v>
      </c>
      <c r="L94" s="24" t="s">
        <v>364</v>
      </c>
      <c r="M94" s="24" t="s">
        <v>364</v>
      </c>
      <c r="N94" s="24" t="s">
        <v>364</v>
      </c>
      <c r="O94" s="24" t="s">
        <v>364</v>
      </c>
      <c r="P94" s="24" t="s">
        <v>364</v>
      </c>
    </row>
    <row r="95" spans="1:16" x14ac:dyDescent="0.25">
      <c r="A95" s="24">
        <v>2057</v>
      </c>
      <c r="B95" s="24" t="s">
        <v>99</v>
      </c>
      <c r="C95" s="24">
        <v>0.94444399999999995</v>
      </c>
      <c r="D95" s="24">
        <v>1.877777</v>
      </c>
      <c r="E95" s="24">
        <v>2.7025579999999998</v>
      </c>
      <c r="F95" s="24">
        <v>3.0129999999999999</v>
      </c>
      <c r="G95" s="24">
        <v>4.024705</v>
      </c>
      <c r="H95" s="24">
        <v>4.8253839999999997</v>
      </c>
      <c r="I95" s="24">
        <v>4.710833</v>
      </c>
      <c r="J95" s="24">
        <v>6.265333</v>
      </c>
      <c r="K95" s="24">
        <v>5.4171420000000001</v>
      </c>
      <c r="L95" s="24">
        <v>4.0359999999999996</v>
      </c>
      <c r="M95" s="24">
        <v>6.0350000000000001</v>
      </c>
      <c r="N95" s="24">
        <v>6.4</v>
      </c>
      <c r="O95" s="24" t="s">
        <v>7</v>
      </c>
      <c r="P95" s="24">
        <v>3.2727270000000002</v>
      </c>
    </row>
    <row r="96" spans="1:16" x14ac:dyDescent="0.25">
      <c r="A96" s="24">
        <v>2056</v>
      </c>
      <c r="B96" s="24" t="s">
        <v>207</v>
      </c>
      <c r="C96" s="24">
        <v>0.87</v>
      </c>
      <c r="D96" s="24">
        <v>1.841818</v>
      </c>
      <c r="E96" s="24">
        <v>2.7481249999999999</v>
      </c>
      <c r="F96" s="24">
        <v>3.1936360000000001</v>
      </c>
      <c r="G96" s="24">
        <v>3.59</v>
      </c>
      <c r="H96" s="24">
        <v>5.23</v>
      </c>
      <c r="I96" s="24">
        <v>5.7359999999999998</v>
      </c>
      <c r="J96" s="24">
        <v>4.78</v>
      </c>
      <c r="K96" s="24">
        <v>6.3819999999999997</v>
      </c>
      <c r="L96" s="24" t="s">
        <v>7</v>
      </c>
      <c r="M96" s="24">
        <v>4.902857</v>
      </c>
      <c r="N96" s="24" t="s">
        <v>7</v>
      </c>
      <c r="O96" s="24" t="s">
        <v>7</v>
      </c>
      <c r="P96" s="24">
        <v>3.9885999999999999</v>
      </c>
    </row>
    <row r="97" spans="1:16" x14ac:dyDescent="0.25">
      <c r="A97" s="24">
        <v>2262</v>
      </c>
      <c r="B97" s="24" t="s">
        <v>101</v>
      </c>
      <c r="C97" s="24" t="s">
        <v>364</v>
      </c>
      <c r="D97" s="24" t="s">
        <v>7</v>
      </c>
      <c r="E97" s="24" t="s">
        <v>364</v>
      </c>
      <c r="F97" s="24" t="s">
        <v>7</v>
      </c>
      <c r="G97" s="24" t="s">
        <v>7</v>
      </c>
      <c r="H97" s="24" t="s">
        <v>364</v>
      </c>
      <c r="I97" s="24" t="s">
        <v>7</v>
      </c>
      <c r="J97" s="24" t="s">
        <v>7</v>
      </c>
      <c r="K97" s="24" t="s">
        <v>7</v>
      </c>
      <c r="L97" s="24" t="s">
        <v>7</v>
      </c>
      <c r="M97" s="24" t="s">
        <v>364</v>
      </c>
      <c r="N97" s="24" t="s">
        <v>364</v>
      </c>
      <c r="O97" s="24" t="s">
        <v>364</v>
      </c>
      <c r="P97" s="24">
        <v>1.341666</v>
      </c>
    </row>
    <row r="98" spans="1:16" x14ac:dyDescent="0.25">
      <c r="A98" s="24">
        <v>2212</v>
      </c>
      <c r="B98" s="24" t="s">
        <v>102</v>
      </c>
      <c r="C98" s="24">
        <v>0.99666600000000005</v>
      </c>
      <c r="D98" s="24">
        <v>1.5711109999999999</v>
      </c>
      <c r="E98" s="24" t="s">
        <v>7</v>
      </c>
      <c r="F98" s="24" t="s">
        <v>7</v>
      </c>
      <c r="G98" s="24" t="s">
        <v>7</v>
      </c>
      <c r="H98" s="24">
        <v>2.3285710000000002</v>
      </c>
      <c r="I98" s="24" t="s">
        <v>7</v>
      </c>
      <c r="J98" s="24">
        <v>4.301666</v>
      </c>
      <c r="K98" s="24" t="s">
        <v>7</v>
      </c>
      <c r="L98" s="24" t="s">
        <v>7</v>
      </c>
      <c r="M98" s="24" t="s">
        <v>7</v>
      </c>
      <c r="N98" s="24" t="s">
        <v>7</v>
      </c>
      <c r="O98" s="24" t="s">
        <v>7</v>
      </c>
      <c r="P98" s="24">
        <v>2.70295</v>
      </c>
    </row>
    <row r="99" spans="1:16" x14ac:dyDescent="0.25">
      <c r="A99" s="24">
        <v>2059</v>
      </c>
      <c r="B99" s="24" t="s">
        <v>103</v>
      </c>
      <c r="C99" s="24">
        <v>0.96625000000000005</v>
      </c>
      <c r="D99" s="24">
        <v>1.7083330000000001</v>
      </c>
      <c r="E99" s="24" t="s">
        <v>7</v>
      </c>
      <c r="F99" s="24" t="s">
        <v>7</v>
      </c>
      <c r="G99" s="24" t="s">
        <v>364</v>
      </c>
      <c r="H99" s="24" t="s">
        <v>7</v>
      </c>
      <c r="I99" s="24" t="s">
        <v>7</v>
      </c>
      <c r="J99" s="24" t="s">
        <v>7</v>
      </c>
      <c r="K99" s="24" t="s">
        <v>364</v>
      </c>
      <c r="L99" s="24" t="s">
        <v>7</v>
      </c>
      <c r="M99" s="24" t="s">
        <v>7</v>
      </c>
      <c r="N99" s="24" t="s">
        <v>7</v>
      </c>
      <c r="O99" s="24" t="s">
        <v>7</v>
      </c>
      <c r="P99" s="24">
        <v>2.4617640000000001</v>
      </c>
    </row>
    <row r="100" spans="1:16" x14ac:dyDescent="0.25">
      <c r="A100" s="24">
        <v>1923</v>
      </c>
      <c r="B100" s="24" t="s">
        <v>104</v>
      </c>
      <c r="C100" s="24">
        <v>0.78090899999999996</v>
      </c>
      <c r="D100" s="24">
        <v>1.067647</v>
      </c>
      <c r="E100" s="24">
        <v>1.6835709999999999</v>
      </c>
      <c r="F100" s="24">
        <v>1.5580000000000001</v>
      </c>
      <c r="G100" s="24">
        <v>1.8446659999999999</v>
      </c>
      <c r="H100" s="24">
        <v>2.797777</v>
      </c>
      <c r="I100" s="24">
        <v>2.3192300000000001</v>
      </c>
      <c r="J100" s="24">
        <v>2.6983329999999999</v>
      </c>
      <c r="K100" s="24">
        <v>1.978</v>
      </c>
      <c r="L100" s="24" t="s">
        <v>7</v>
      </c>
      <c r="M100" s="24">
        <v>2.2642850000000001</v>
      </c>
      <c r="N100" s="24">
        <v>2.3685710000000002</v>
      </c>
      <c r="O100" s="24">
        <v>2.0611109999999999</v>
      </c>
      <c r="P100" s="24">
        <v>1.8263149999999999</v>
      </c>
    </row>
    <row r="101" spans="1:16" x14ac:dyDescent="0.25">
      <c r="A101" s="24">
        <v>2101</v>
      </c>
      <c r="B101" s="24" t="s">
        <v>105</v>
      </c>
      <c r="C101" s="24">
        <v>1.0166660000000001</v>
      </c>
      <c r="D101" s="24">
        <v>1.9724999999999999</v>
      </c>
      <c r="E101" s="24">
        <v>2.406666</v>
      </c>
      <c r="F101" s="24">
        <v>3.44</v>
      </c>
      <c r="G101" s="24">
        <v>3.4422220000000001</v>
      </c>
      <c r="H101" s="24">
        <v>3.6414279999999999</v>
      </c>
      <c r="I101" s="24" t="s">
        <v>7</v>
      </c>
      <c r="J101" s="24">
        <v>6.7649999999999997</v>
      </c>
      <c r="K101" s="24" t="s">
        <v>7</v>
      </c>
      <c r="L101" s="24" t="s">
        <v>7</v>
      </c>
      <c r="M101" s="24" t="s">
        <v>7</v>
      </c>
      <c r="N101" s="24" t="s">
        <v>7</v>
      </c>
      <c r="O101" s="24" t="s">
        <v>7</v>
      </c>
      <c r="P101" s="24">
        <v>3.7213880000000001</v>
      </c>
    </row>
    <row r="102" spans="1:16" x14ac:dyDescent="0.25">
      <c r="A102" s="24">
        <v>2097</v>
      </c>
      <c r="B102" s="24" t="s">
        <v>106</v>
      </c>
      <c r="C102" s="24">
        <v>0.84465100000000004</v>
      </c>
      <c r="D102" s="24">
        <v>1.8709249999999999</v>
      </c>
      <c r="E102" s="24">
        <v>2.6730640000000001</v>
      </c>
      <c r="F102" s="24">
        <v>2.9463460000000001</v>
      </c>
      <c r="G102" s="24">
        <v>3.8851849999999999</v>
      </c>
      <c r="H102" s="24">
        <v>4.6447219999999998</v>
      </c>
      <c r="I102" s="24">
        <v>5.5636840000000003</v>
      </c>
      <c r="J102" s="24">
        <v>5.1345830000000001</v>
      </c>
      <c r="K102" s="24">
        <v>5.6227270000000003</v>
      </c>
      <c r="L102" s="24">
        <v>3.8945449999999999</v>
      </c>
      <c r="M102" s="24">
        <v>2.1749999999999998</v>
      </c>
      <c r="N102" s="24">
        <v>4.1349999999999998</v>
      </c>
      <c r="O102" s="24">
        <v>2.64</v>
      </c>
      <c r="P102" s="24">
        <v>3.177368</v>
      </c>
    </row>
    <row r="103" spans="1:16" x14ac:dyDescent="0.25">
      <c r="A103" s="24">
        <v>2012</v>
      </c>
      <c r="B103" s="24" t="s">
        <v>107</v>
      </c>
      <c r="C103" s="24" t="s">
        <v>364</v>
      </c>
      <c r="D103" s="24" t="s">
        <v>364</v>
      </c>
      <c r="E103" s="24" t="s">
        <v>364</v>
      </c>
      <c r="F103" s="24" t="s">
        <v>364</v>
      </c>
      <c r="G103" s="24" t="s">
        <v>364</v>
      </c>
      <c r="H103" s="24" t="s">
        <v>364</v>
      </c>
      <c r="I103" s="24" t="s">
        <v>364</v>
      </c>
      <c r="J103" s="24" t="s">
        <v>364</v>
      </c>
      <c r="K103" s="24" t="s">
        <v>364</v>
      </c>
      <c r="L103" s="24" t="s">
        <v>364</v>
      </c>
      <c r="M103" s="24" t="s">
        <v>364</v>
      </c>
      <c r="N103" s="24" t="s">
        <v>364</v>
      </c>
      <c r="O103" s="24" t="s">
        <v>364</v>
      </c>
      <c r="P103" s="24" t="s">
        <v>364</v>
      </c>
    </row>
    <row r="104" spans="1:16" x14ac:dyDescent="0.25">
      <c r="A104" s="24">
        <v>2092</v>
      </c>
      <c r="B104" s="24" t="s">
        <v>108</v>
      </c>
      <c r="C104" s="24" t="s">
        <v>7</v>
      </c>
      <c r="D104" s="24" t="s">
        <v>364</v>
      </c>
      <c r="E104" s="24" t="s">
        <v>364</v>
      </c>
      <c r="F104" s="24" t="s">
        <v>364</v>
      </c>
      <c r="G104" s="24" t="s">
        <v>364</v>
      </c>
      <c r="H104" s="24" t="s">
        <v>7</v>
      </c>
      <c r="I104" s="24" t="s">
        <v>7</v>
      </c>
      <c r="J104" s="24" t="s">
        <v>7</v>
      </c>
      <c r="K104" s="24" t="s">
        <v>364</v>
      </c>
      <c r="L104" s="24" t="s">
        <v>364</v>
      </c>
      <c r="M104" s="24" t="s">
        <v>364</v>
      </c>
      <c r="N104" s="24" t="s">
        <v>364</v>
      </c>
      <c r="O104" s="24" t="s">
        <v>364</v>
      </c>
      <c r="P104" s="24" t="s">
        <v>7</v>
      </c>
    </row>
    <row r="105" spans="1:16" x14ac:dyDescent="0.25">
      <c r="A105" s="24">
        <v>2085</v>
      </c>
      <c r="B105" s="24" t="s">
        <v>109</v>
      </c>
      <c r="C105" s="24" t="s">
        <v>364</v>
      </c>
      <c r="D105" s="24" t="s">
        <v>364</v>
      </c>
      <c r="E105" s="24" t="s">
        <v>364</v>
      </c>
      <c r="F105" s="24" t="s">
        <v>364</v>
      </c>
      <c r="G105" s="24" t="s">
        <v>364</v>
      </c>
      <c r="H105" s="24" t="s">
        <v>364</v>
      </c>
      <c r="I105" s="24" t="s">
        <v>364</v>
      </c>
      <c r="J105" s="24" t="s">
        <v>364</v>
      </c>
      <c r="K105" s="24" t="s">
        <v>364</v>
      </c>
      <c r="L105" s="24" t="s">
        <v>364</v>
      </c>
      <c r="M105" s="24" t="s">
        <v>364</v>
      </c>
      <c r="N105" s="24" t="s">
        <v>364</v>
      </c>
      <c r="O105" s="24" t="s">
        <v>364</v>
      </c>
      <c r="P105" s="24" t="s">
        <v>364</v>
      </c>
    </row>
    <row r="106" spans="1:16" x14ac:dyDescent="0.25">
      <c r="A106" s="24">
        <v>2094</v>
      </c>
      <c r="B106" s="24" t="s">
        <v>110</v>
      </c>
      <c r="C106" s="24" t="s">
        <v>364</v>
      </c>
      <c r="D106" s="24" t="s">
        <v>364</v>
      </c>
      <c r="E106" s="24" t="s">
        <v>364</v>
      </c>
      <c r="F106" s="24" t="s">
        <v>364</v>
      </c>
      <c r="G106" s="24" t="s">
        <v>364</v>
      </c>
      <c r="H106" s="24" t="s">
        <v>364</v>
      </c>
      <c r="I106" s="24" t="s">
        <v>364</v>
      </c>
      <c r="J106" s="24" t="s">
        <v>364</v>
      </c>
      <c r="K106" s="24" t="s">
        <v>364</v>
      </c>
      <c r="L106" s="24" t="s">
        <v>364</v>
      </c>
      <c r="M106" s="24" t="s">
        <v>364</v>
      </c>
      <c r="N106" s="24" t="s">
        <v>364</v>
      </c>
      <c r="O106" s="24" t="s">
        <v>364</v>
      </c>
      <c r="P106" s="24" t="s">
        <v>364</v>
      </c>
    </row>
    <row r="107" spans="1:16" x14ac:dyDescent="0.25">
      <c r="A107" s="24">
        <v>2090</v>
      </c>
      <c r="B107" s="24" t="s">
        <v>111</v>
      </c>
      <c r="C107" s="24" t="s">
        <v>364</v>
      </c>
      <c r="D107" s="24" t="s">
        <v>364</v>
      </c>
      <c r="E107" s="24" t="s">
        <v>364</v>
      </c>
      <c r="F107" s="24" t="s">
        <v>364</v>
      </c>
      <c r="G107" s="24" t="s">
        <v>364</v>
      </c>
      <c r="H107" s="24" t="s">
        <v>364</v>
      </c>
      <c r="I107" s="24" t="s">
        <v>364</v>
      </c>
      <c r="J107" s="24" t="s">
        <v>364</v>
      </c>
      <c r="K107" s="24" t="s">
        <v>364</v>
      </c>
      <c r="L107" s="24" t="s">
        <v>364</v>
      </c>
      <c r="M107" s="24" t="s">
        <v>364</v>
      </c>
      <c r="N107" s="24" t="s">
        <v>364</v>
      </c>
      <c r="O107" s="24" t="s">
        <v>7</v>
      </c>
      <c r="P107" s="24" t="s">
        <v>7</v>
      </c>
    </row>
    <row r="108" spans="1:16" x14ac:dyDescent="0.25">
      <c r="A108" s="24">
        <v>2256</v>
      </c>
      <c r="B108" s="24" t="s">
        <v>112</v>
      </c>
      <c r="C108" s="24">
        <v>0.956229</v>
      </c>
      <c r="D108" s="24">
        <v>1.8562719999999999</v>
      </c>
      <c r="E108" s="24">
        <v>2.6370939999999998</v>
      </c>
      <c r="F108" s="24">
        <v>3.222429</v>
      </c>
      <c r="G108" s="24">
        <v>4.2181519999999999</v>
      </c>
      <c r="H108" s="24">
        <v>4.8641329999999998</v>
      </c>
      <c r="I108" s="24">
        <v>5.4039739999999998</v>
      </c>
      <c r="J108" s="24">
        <v>5.9255000000000004</v>
      </c>
      <c r="K108" s="24">
        <v>6.6742100000000004</v>
      </c>
      <c r="L108" s="24">
        <v>5.23</v>
      </c>
      <c r="M108" s="24">
        <v>4.44909</v>
      </c>
      <c r="N108" s="24">
        <v>4.0747359999999997</v>
      </c>
      <c r="O108" s="24">
        <v>3.66</v>
      </c>
      <c r="P108" s="24">
        <v>3.5157820000000002</v>
      </c>
    </row>
    <row r="109" spans="1:16" x14ac:dyDescent="0.25">
      <c r="A109" s="24">
        <v>2048</v>
      </c>
      <c r="B109" s="24" t="s">
        <v>113</v>
      </c>
      <c r="C109" s="24">
        <v>0.91075300000000003</v>
      </c>
      <c r="D109" s="24">
        <v>1.792394</v>
      </c>
      <c r="E109" s="24">
        <v>2.7747009999999999</v>
      </c>
      <c r="F109" s="24">
        <v>3.1025209999999999</v>
      </c>
      <c r="G109" s="24">
        <v>3.9980410000000002</v>
      </c>
      <c r="H109" s="24">
        <v>4.4929059999999996</v>
      </c>
      <c r="I109" s="24">
        <v>5.5769840000000004</v>
      </c>
      <c r="J109" s="24">
        <v>5.7346339999999998</v>
      </c>
      <c r="K109" s="24">
        <v>5.89</v>
      </c>
      <c r="L109" s="24">
        <v>4.7689279999999998</v>
      </c>
      <c r="M109" s="24">
        <v>5.5110710000000003</v>
      </c>
      <c r="N109" s="24">
        <v>3.503333</v>
      </c>
      <c r="O109" s="24">
        <v>3.7373910000000001</v>
      </c>
      <c r="P109" s="24">
        <v>3.2493919999999998</v>
      </c>
    </row>
    <row r="110" spans="1:16" x14ac:dyDescent="0.25">
      <c r="A110" s="24">
        <v>2205</v>
      </c>
      <c r="B110" s="24" t="s">
        <v>114</v>
      </c>
      <c r="C110" s="24">
        <v>0.98910699999999996</v>
      </c>
      <c r="D110" s="24">
        <v>1.8433839999999999</v>
      </c>
      <c r="E110" s="24">
        <v>2.633508</v>
      </c>
      <c r="F110" s="24">
        <v>3.171818</v>
      </c>
      <c r="G110" s="24">
        <v>4.1292850000000003</v>
      </c>
      <c r="H110" s="24">
        <v>4.8415619999999997</v>
      </c>
      <c r="I110" s="24">
        <v>5.4821730000000004</v>
      </c>
      <c r="J110" s="24">
        <v>6.4715780000000001</v>
      </c>
      <c r="K110" s="24">
        <v>5.8343749999999996</v>
      </c>
      <c r="L110" s="24">
        <v>3.7825000000000002</v>
      </c>
      <c r="M110" s="24">
        <v>3.8466659999999999</v>
      </c>
      <c r="N110" s="24">
        <v>3.9733329999999998</v>
      </c>
      <c r="O110" s="24" t="s">
        <v>7</v>
      </c>
      <c r="P110" s="24">
        <v>3.2744759999999999</v>
      </c>
    </row>
    <row r="111" spans="1:16" x14ac:dyDescent="0.25">
      <c r="A111" s="24">
        <v>2249</v>
      </c>
      <c r="B111" s="24" t="s">
        <v>115</v>
      </c>
      <c r="C111" s="24" t="s">
        <v>364</v>
      </c>
      <c r="D111" s="24" t="s">
        <v>364</v>
      </c>
      <c r="E111" s="24" t="s">
        <v>7</v>
      </c>
      <c r="F111" s="24" t="s">
        <v>364</v>
      </c>
      <c r="G111" s="24" t="s">
        <v>364</v>
      </c>
      <c r="H111" s="24" t="s">
        <v>364</v>
      </c>
      <c r="I111" s="24" t="s">
        <v>7</v>
      </c>
      <c r="J111" s="24" t="s">
        <v>7</v>
      </c>
      <c r="K111" s="24" t="s">
        <v>7</v>
      </c>
      <c r="L111" s="24" t="s">
        <v>364</v>
      </c>
      <c r="M111" s="24" t="s">
        <v>7</v>
      </c>
      <c r="N111" s="24" t="s">
        <v>364</v>
      </c>
      <c r="O111" s="24" t="s">
        <v>7</v>
      </c>
      <c r="P111" s="24">
        <v>3.6749999999999998</v>
      </c>
    </row>
    <row r="112" spans="1:16" x14ac:dyDescent="0.25">
      <c r="A112" s="24">
        <v>1925</v>
      </c>
      <c r="B112" s="24" t="s">
        <v>116</v>
      </c>
      <c r="C112" s="24">
        <v>0.96166600000000002</v>
      </c>
      <c r="D112" s="24">
        <v>1.8394440000000001</v>
      </c>
      <c r="E112" s="24">
        <v>2.8394439999999999</v>
      </c>
      <c r="F112" s="24">
        <v>3.347</v>
      </c>
      <c r="G112" s="24">
        <v>4.3164999999999996</v>
      </c>
      <c r="H112" s="24">
        <v>5.0444440000000004</v>
      </c>
      <c r="I112" s="24">
        <v>6.3054540000000001</v>
      </c>
      <c r="J112" s="24">
        <v>6.5229999999999997</v>
      </c>
      <c r="K112" s="24">
        <v>7.6345450000000001</v>
      </c>
      <c r="L112" s="24" t="s">
        <v>7</v>
      </c>
      <c r="M112" s="24" t="s">
        <v>7</v>
      </c>
      <c r="N112" s="24">
        <v>6.1166660000000004</v>
      </c>
      <c r="O112" s="24" t="s">
        <v>7</v>
      </c>
      <c r="P112" s="24">
        <v>3.965789</v>
      </c>
    </row>
    <row r="113" spans="1:16" x14ac:dyDescent="0.25">
      <c r="A113" s="24">
        <v>1898</v>
      </c>
      <c r="B113" s="24" t="s">
        <v>117</v>
      </c>
      <c r="C113" s="24" t="s">
        <v>7</v>
      </c>
      <c r="D113" s="24" t="s">
        <v>7</v>
      </c>
      <c r="E113" s="24">
        <v>2.7937500000000002</v>
      </c>
      <c r="F113" s="24" t="s">
        <v>7</v>
      </c>
      <c r="G113" s="24" t="s">
        <v>7</v>
      </c>
      <c r="H113" s="24" t="s">
        <v>7</v>
      </c>
      <c r="I113" s="24" t="s">
        <v>7</v>
      </c>
      <c r="J113" s="24" t="s">
        <v>364</v>
      </c>
      <c r="K113" s="24" t="s">
        <v>7</v>
      </c>
      <c r="L113" s="24" t="s">
        <v>364</v>
      </c>
      <c r="M113" s="24" t="s">
        <v>364</v>
      </c>
      <c r="N113" s="24" t="s">
        <v>7</v>
      </c>
      <c r="O113" s="24" t="s">
        <v>364</v>
      </c>
      <c r="P113" s="24">
        <v>2.8492850000000001</v>
      </c>
    </row>
    <row r="114" spans="1:16" x14ac:dyDescent="0.25">
      <c r="A114" s="24">
        <v>2010</v>
      </c>
      <c r="B114" s="24" t="s">
        <v>118</v>
      </c>
      <c r="C114" s="24" t="s">
        <v>364</v>
      </c>
      <c r="D114" s="24" t="s">
        <v>364</v>
      </c>
      <c r="E114" s="24" t="s">
        <v>364</v>
      </c>
      <c r="F114" s="24" t="s">
        <v>364</v>
      </c>
      <c r="G114" s="24" t="s">
        <v>364</v>
      </c>
      <c r="H114" s="24" t="s">
        <v>364</v>
      </c>
      <c r="I114" s="24" t="s">
        <v>364</v>
      </c>
      <c r="J114" s="24" t="s">
        <v>364</v>
      </c>
      <c r="K114" s="24" t="s">
        <v>364</v>
      </c>
      <c r="L114" s="24" t="s">
        <v>364</v>
      </c>
      <c r="M114" s="24" t="s">
        <v>364</v>
      </c>
      <c r="N114" s="24" t="s">
        <v>364</v>
      </c>
      <c r="O114" s="24" t="s">
        <v>364</v>
      </c>
      <c r="P114" s="24" t="s">
        <v>364</v>
      </c>
    </row>
    <row r="115" spans="1:16" x14ac:dyDescent="0.25">
      <c r="A115" s="24">
        <v>2147</v>
      </c>
      <c r="B115" s="24" t="s">
        <v>119</v>
      </c>
      <c r="C115" s="24">
        <v>0.95938400000000001</v>
      </c>
      <c r="D115" s="24">
        <v>1.841267</v>
      </c>
      <c r="E115" s="24">
        <v>2.7520630000000001</v>
      </c>
      <c r="F115" s="24">
        <v>3.1688399999999999</v>
      </c>
      <c r="G115" s="24">
        <v>4.1761999999999997</v>
      </c>
      <c r="H115" s="24">
        <v>4.3357890000000001</v>
      </c>
      <c r="I115" s="24">
        <v>5.9690320000000003</v>
      </c>
      <c r="J115" s="24">
        <v>5.5484999999999998</v>
      </c>
      <c r="K115" s="24">
        <v>5.3354999999999997</v>
      </c>
      <c r="L115" s="24">
        <v>3.748888</v>
      </c>
      <c r="M115" s="24">
        <v>3.6781809999999999</v>
      </c>
      <c r="N115" s="24" t="s">
        <v>7</v>
      </c>
      <c r="O115" s="24" t="s">
        <v>7</v>
      </c>
      <c r="P115" s="24">
        <v>3.2895449999999999</v>
      </c>
    </row>
    <row r="116" spans="1:16" x14ac:dyDescent="0.25">
      <c r="A116" s="24">
        <v>2145</v>
      </c>
      <c r="B116" s="24" t="s">
        <v>120</v>
      </c>
      <c r="C116" s="24">
        <v>0.96499999999999997</v>
      </c>
      <c r="D116" s="24">
        <v>1.9316660000000001</v>
      </c>
      <c r="E116" s="24">
        <v>2.8772720000000001</v>
      </c>
      <c r="F116" s="24">
        <v>3.3149999999999999</v>
      </c>
      <c r="G116" s="24">
        <v>4.1379999999999999</v>
      </c>
      <c r="H116" s="24">
        <v>4.7163630000000003</v>
      </c>
      <c r="I116" s="24" t="s">
        <v>7</v>
      </c>
      <c r="J116" s="24">
        <v>6.3546149999999999</v>
      </c>
      <c r="K116" s="24" t="s">
        <v>7</v>
      </c>
      <c r="L116" s="24" t="s">
        <v>7</v>
      </c>
      <c r="M116" s="24" t="s">
        <v>7</v>
      </c>
      <c r="N116" s="24" t="s">
        <v>7</v>
      </c>
      <c r="O116" s="24" t="s">
        <v>7</v>
      </c>
      <c r="P116" s="24">
        <v>3.4541740000000001</v>
      </c>
    </row>
    <row r="117" spans="1:16" x14ac:dyDescent="0.25">
      <c r="A117" s="24">
        <v>1968</v>
      </c>
      <c r="B117" s="24" t="s">
        <v>121</v>
      </c>
      <c r="C117" s="24" t="s">
        <v>7</v>
      </c>
      <c r="D117" s="24" t="s">
        <v>7</v>
      </c>
      <c r="E117" s="24" t="s">
        <v>7</v>
      </c>
      <c r="F117" s="24" t="s">
        <v>364</v>
      </c>
      <c r="G117" s="24" t="s">
        <v>364</v>
      </c>
      <c r="H117" s="24" t="s">
        <v>364</v>
      </c>
      <c r="I117" s="24" t="s">
        <v>7</v>
      </c>
      <c r="J117" s="24" t="s">
        <v>364</v>
      </c>
      <c r="K117" s="24" t="s">
        <v>364</v>
      </c>
      <c r="L117" s="24" t="s">
        <v>364</v>
      </c>
      <c r="M117" s="24" t="s">
        <v>7</v>
      </c>
      <c r="N117" s="24" t="s">
        <v>364</v>
      </c>
      <c r="O117" s="24" t="s">
        <v>364</v>
      </c>
      <c r="P117" s="24">
        <v>2.5383330000000002</v>
      </c>
    </row>
    <row r="118" spans="1:16" x14ac:dyDescent="0.25">
      <c r="A118" s="24">
        <v>2198</v>
      </c>
      <c r="B118" s="24" t="s">
        <v>122</v>
      </c>
      <c r="C118" s="24" t="s">
        <v>7</v>
      </c>
      <c r="D118" s="24" t="s">
        <v>7</v>
      </c>
      <c r="E118" s="24" t="s">
        <v>7</v>
      </c>
      <c r="F118" s="24" t="s">
        <v>7</v>
      </c>
      <c r="G118" s="24" t="s">
        <v>7</v>
      </c>
      <c r="H118" s="24" t="s">
        <v>7</v>
      </c>
      <c r="I118" s="24" t="s">
        <v>7</v>
      </c>
      <c r="J118" s="24" t="s">
        <v>7</v>
      </c>
      <c r="K118" s="24" t="s">
        <v>364</v>
      </c>
      <c r="L118" s="24" t="s">
        <v>7</v>
      </c>
      <c r="M118" s="24" t="s">
        <v>7</v>
      </c>
      <c r="N118" s="24" t="s">
        <v>364</v>
      </c>
      <c r="O118" s="24" t="s">
        <v>364</v>
      </c>
      <c r="P118" s="24">
        <v>2.949411</v>
      </c>
    </row>
    <row r="119" spans="1:16" x14ac:dyDescent="0.25">
      <c r="A119" s="24">
        <v>2199</v>
      </c>
      <c r="B119" s="24" t="s">
        <v>123</v>
      </c>
      <c r="C119" s="24" t="s">
        <v>7</v>
      </c>
      <c r="D119" s="24" t="s">
        <v>7</v>
      </c>
      <c r="E119" s="24" t="s">
        <v>7</v>
      </c>
      <c r="F119" s="24" t="s">
        <v>7</v>
      </c>
      <c r="G119" s="24" t="s">
        <v>7</v>
      </c>
      <c r="H119" s="24" t="s">
        <v>7</v>
      </c>
      <c r="I119" s="24" t="s">
        <v>7</v>
      </c>
      <c r="J119" s="24" t="s">
        <v>7</v>
      </c>
      <c r="K119" s="24" t="s">
        <v>7</v>
      </c>
      <c r="L119" s="24" t="s">
        <v>7</v>
      </c>
      <c r="M119" s="24" t="s">
        <v>364</v>
      </c>
      <c r="N119" s="24" t="s">
        <v>364</v>
      </c>
      <c r="O119" s="24" t="s">
        <v>364</v>
      </c>
      <c r="P119" s="24">
        <v>2.823928</v>
      </c>
    </row>
    <row r="120" spans="1:16" x14ac:dyDescent="0.25">
      <c r="A120" s="24">
        <v>2254</v>
      </c>
      <c r="B120" s="24" t="s">
        <v>124</v>
      </c>
      <c r="C120" s="24">
        <v>0.98250000000000004</v>
      </c>
      <c r="D120" s="24">
        <v>1.9086110000000001</v>
      </c>
      <c r="E120" s="24">
        <v>2.76756</v>
      </c>
      <c r="F120" s="24">
        <v>3.2395119999999999</v>
      </c>
      <c r="G120" s="24">
        <v>4.1491420000000003</v>
      </c>
      <c r="H120" s="24">
        <v>4.6325919999999998</v>
      </c>
      <c r="I120" s="24">
        <v>4.931</v>
      </c>
      <c r="J120" s="24">
        <v>5.7955550000000002</v>
      </c>
      <c r="K120" s="24">
        <v>7.5266659999999996</v>
      </c>
      <c r="L120" s="24">
        <v>6.4887499999999996</v>
      </c>
      <c r="M120" s="24">
        <v>6.24</v>
      </c>
      <c r="N120" s="24" t="s">
        <v>7</v>
      </c>
      <c r="O120" s="24" t="s">
        <v>7</v>
      </c>
      <c r="P120" s="24">
        <v>3.5585710000000002</v>
      </c>
    </row>
    <row r="121" spans="1:16" x14ac:dyDescent="0.25">
      <c r="A121" s="24">
        <v>1966</v>
      </c>
      <c r="B121" s="24" t="s">
        <v>125</v>
      </c>
      <c r="C121" s="24">
        <v>0.90888800000000003</v>
      </c>
      <c r="D121" s="24" t="s">
        <v>7</v>
      </c>
      <c r="E121" s="24" t="s">
        <v>7</v>
      </c>
      <c r="F121" s="24">
        <v>3.0433330000000001</v>
      </c>
      <c r="G121" s="24">
        <v>3.4016660000000001</v>
      </c>
      <c r="H121" s="24" t="s">
        <v>7</v>
      </c>
      <c r="I121" s="24" t="s">
        <v>7</v>
      </c>
      <c r="J121" s="24" t="s">
        <v>7</v>
      </c>
      <c r="K121" s="24">
        <v>6.61</v>
      </c>
      <c r="L121" s="24" t="s">
        <v>7</v>
      </c>
      <c r="M121" s="24" t="s">
        <v>7</v>
      </c>
      <c r="N121" s="24" t="s">
        <v>7</v>
      </c>
      <c r="O121" s="24" t="s">
        <v>7</v>
      </c>
      <c r="P121" s="24">
        <v>3.507457</v>
      </c>
    </row>
    <row r="122" spans="1:16" x14ac:dyDescent="0.25">
      <c r="A122" s="24">
        <v>1924</v>
      </c>
      <c r="B122" s="24" t="s">
        <v>126</v>
      </c>
      <c r="C122" s="24">
        <v>0.950909</v>
      </c>
      <c r="D122" s="24">
        <v>1.81565</v>
      </c>
      <c r="E122" s="24">
        <v>2.6329410000000002</v>
      </c>
      <c r="F122" s="24">
        <v>3.0446149999999998</v>
      </c>
      <c r="G122" s="24">
        <v>3.8324340000000001</v>
      </c>
      <c r="H122" s="24">
        <v>4.6884319999999997</v>
      </c>
      <c r="I122" s="24">
        <v>4.7836059999999998</v>
      </c>
      <c r="J122" s="24">
        <v>5.9264279999999996</v>
      </c>
      <c r="K122" s="24">
        <v>5.8167600000000004</v>
      </c>
      <c r="L122" s="24">
        <v>5.8989469999999997</v>
      </c>
      <c r="M122" s="24">
        <v>5.1139390000000002</v>
      </c>
      <c r="N122" s="24">
        <v>5.4850000000000003</v>
      </c>
      <c r="O122" s="24">
        <v>3.4611999999999998</v>
      </c>
      <c r="P122" s="24">
        <v>3.5449480000000002</v>
      </c>
    </row>
    <row r="123" spans="1:16" x14ac:dyDescent="0.25">
      <c r="A123" s="24">
        <v>1996</v>
      </c>
      <c r="B123" s="24" t="s">
        <v>127</v>
      </c>
      <c r="C123" s="24" t="s">
        <v>364</v>
      </c>
      <c r="D123" s="24" t="s">
        <v>7</v>
      </c>
      <c r="E123" s="24" t="s">
        <v>7</v>
      </c>
      <c r="F123" s="24" t="s">
        <v>364</v>
      </c>
      <c r="G123" s="24" t="s">
        <v>364</v>
      </c>
      <c r="H123" s="24" t="s">
        <v>364</v>
      </c>
      <c r="I123" s="24" t="s">
        <v>364</v>
      </c>
      <c r="J123" s="24" t="s">
        <v>364</v>
      </c>
      <c r="K123" s="24" t="s">
        <v>364</v>
      </c>
      <c r="L123" s="24" t="s">
        <v>364</v>
      </c>
      <c r="M123" s="24" t="s">
        <v>364</v>
      </c>
      <c r="N123" s="24" t="s">
        <v>364</v>
      </c>
      <c r="O123" s="24" t="s">
        <v>364</v>
      </c>
      <c r="P123" s="24" t="s">
        <v>7</v>
      </c>
    </row>
    <row r="124" spans="1:16" x14ac:dyDescent="0.25">
      <c r="A124" s="24">
        <v>2061</v>
      </c>
      <c r="B124" s="24" t="s">
        <v>128</v>
      </c>
      <c r="C124" s="24" t="s">
        <v>364</v>
      </c>
      <c r="D124" s="24" t="s">
        <v>364</v>
      </c>
      <c r="E124" s="24" t="s">
        <v>364</v>
      </c>
      <c r="F124" s="24" t="s">
        <v>364</v>
      </c>
      <c r="G124" s="24" t="s">
        <v>364</v>
      </c>
      <c r="H124" s="24" t="s">
        <v>364</v>
      </c>
      <c r="I124" s="24" t="s">
        <v>7</v>
      </c>
      <c r="J124" s="24" t="s">
        <v>364</v>
      </c>
      <c r="K124" s="24" t="s">
        <v>7</v>
      </c>
      <c r="L124" s="24" t="s">
        <v>364</v>
      </c>
      <c r="M124" s="24" t="s">
        <v>364</v>
      </c>
      <c r="N124" s="24" t="s">
        <v>364</v>
      </c>
      <c r="O124" s="24" t="s">
        <v>364</v>
      </c>
      <c r="P124" s="24" t="s">
        <v>7</v>
      </c>
    </row>
    <row r="125" spans="1:16" x14ac:dyDescent="0.25">
      <c r="A125" s="24">
        <v>2141</v>
      </c>
      <c r="B125" s="24" t="s">
        <v>129</v>
      </c>
      <c r="C125" s="24">
        <v>0.89049999999999996</v>
      </c>
      <c r="D125" s="24">
        <v>1.865526</v>
      </c>
      <c r="E125" s="24">
        <v>2.882857</v>
      </c>
      <c r="F125" s="24">
        <v>3.0985290000000001</v>
      </c>
      <c r="G125" s="24">
        <v>4.4295999999999998</v>
      </c>
      <c r="H125" s="24">
        <v>4.9260599999999997</v>
      </c>
      <c r="I125" s="24">
        <v>5.8937499999999998</v>
      </c>
      <c r="J125" s="24">
        <v>5.5214280000000002</v>
      </c>
      <c r="K125" s="24">
        <v>5.032222</v>
      </c>
      <c r="L125" s="24">
        <v>5.1826660000000002</v>
      </c>
      <c r="M125" s="24" t="s">
        <v>7</v>
      </c>
      <c r="N125" s="24">
        <v>4.6733330000000004</v>
      </c>
      <c r="O125" s="24" t="s">
        <v>7</v>
      </c>
      <c r="P125" s="24">
        <v>3.4637060000000002</v>
      </c>
    </row>
    <row r="126" spans="1:16" x14ac:dyDescent="0.25">
      <c r="A126" s="24">
        <v>2214</v>
      </c>
      <c r="B126" s="24" t="s">
        <v>130</v>
      </c>
      <c r="C126" s="24" t="s">
        <v>7</v>
      </c>
      <c r="D126" s="24" t="s">
        <v>7</v>
      </c>
      <c r="E126" s="24" t="s">
        <v>7</v>
      </c>
      <c r="F126" s="24" t="s">
        <v>7</v>
      </c>
      <c r="G126" s="24" t="s">
        <v>7</v>
      </c>
      <c r="H126" s="24" t="s">
        <v>7</v>
      </c>
      <c r="I126" s="24" t="s">
        <v>364</v>
      </c>
      <c r="J126" s="24" t="s">
        <v>364</v>
      </c>
      <c r="K126" s="24" t="s">
        <v>364</v>
      </c>
      <c r="L126" s="24" t="s">
        <v>364</v>
      </c>
      <c r="M126" s="24" t="s">
        <v>364</v>
      </c>
      <c r="N126" s="24" t="s">
        <v>364</v>
      </c>
      <c r="O126" s="24" t="s">
        <v>364</v>
      </c>
      <c r="P126" s="24">
        <v>3.6111110000000002</v>
      </c>
    </row>
    <row r="127" spans="1:16" x14ac:dyDescent="0.25">
      <c r="A127" s="24">
        <v>2143</v>
      </c>
      <c r="B127" s="24" t="s">
        <v>131</v>
      </c>
      <c r="C127" s="24">
        <v>0.98444399999999999</v>
      </c>
      <c r="D127" s="24">
        <v>1.941333</v>
      </c>
      <c r="E127" s="24">
        <v>2.8044440000000002</v>
      </c>
      <c r="F127" s="24">
        <v>3.0905550000000002</v>
      </c>
      <c r="G127" s="24">
        <v>3.833888</v>
      </c>
      <c r="H127" s="24">
        <v>4.5511109999999997</v>
      </c>
      <c r="I127" s="24" t="s">
        <v>7</v>
      </c>
      <c r="J127" s="24">
        <v>4.2016660000000003</v>
      </c>
      <c r="K127" s="24" t="s">
        <v>7</v>
      </c>
      <c r="L127" s="24" t="s">
        <v>7</v>
      </c>
      <c r="M127" s="24" t="s">
        <v>7</v>
      </c>
      <c r="N127" s="24" t="s">
        <v>7</v>
      </c>
      <c r="O127" s="24" t="s">
        <v>364</v>
      </c>
      <c r="P127" s="24">
        <v>3.213727</v>
      </c>
    </row>
    <row r="128" spans="1:16" x14ac:dyDescent="0.25">
      <c r="A128" s="24">
        <v>4131</v>
      </c>
      <c r="B128" s="24" t="s">
        <v>132</v>
      </c>
      <c r="C128" s="24">
        <v>1.0369999999999999</v>
      </c>
      <c r="D128" s="24">
        <v>1.9528840000000001</v>
      </c>
      <c r="E128" s="24">
        <v>2.822549</v>
      </c>
      <c r="F128" s="24">
        <v>3.3380390000000002</v>
      </c>
      <c r="G128" s="24">
        <v>4.2006769999999998</v>
      </c>
      <c r="H128" s="24">
        <v>4.7436360000000004</v>
      </c>
      <c r="I128" s="24">
        <v>5.4793099999999999</v>
      </c>
      <c r="J128" s="24">
        <v>6.5514279999999996</v>
      </c>
      <c r="K128" s="24">
        <v>7.358695</v>
      </c>
      <c r="L128" s="24">
        <v>6.7716659999999997</v>
      </c>
      <c r="M128" s="24">
        <v>7.1440000000000001</v>
      </c>
      <c r="N128" s="24">
        <v>5.2424999999999997</v>
      </c>
      <c r="O128" s="24" t="s">
        <v>7</v>
      </c>
      <c r="P128" s="24">
        <v>3.9045399999999999</v>
      </c>
    </row>
    <row r="129" spans="1:16" x14ac:dyDescent="0.25">
      <c r="A129" s="24">
        <v>2110</v>
      </c>
      <c r="B129" s="24" t="s">
        <v>133</v>
      </c>
      <c r="C129" s="24">
        <v>0.92340900000000004</v>
      </c>
      <c r="D129" s="24">
        <v>1.8654710000000001</v>
      </c>
      <c r="E129" s="24">
        <v>2.73</v>
      </c>
      <c r="F129" s="24">
        <v>3.2967849999999999</v>
      </c>
      <c r="G129" s="24">
        <v>4.2096289999999996</v>
      </c>
      <c r="H129" s="24">
        <v>4.8975860000000004</v>
      </c>
      <c r="I129" s="24">
        <v>5.6137930000000003</v>
      </c>
      <c r="J129" s="24">
        <v>6.3010520000000003</v>
      </c>
      <c r="K129" s="24">
        <v>6.2853329999999996</v>
      </c>
      <c r="L129" s="24">
        <v>7.2066660000000002</v>
      </c>
      <c r="M129" s="24">
        <v>6.5469999999999997</v>
      </c>
      <c r="N129" s="24">
        <v>6.9755549999999999</v>
      </c>
      <c r="O129" s="24">
        <v>7.4683330000000003</v>
      </c>
      <c r="P129" s="24">
        <v>3.8377949999999998</v>
      </c>
    </row>
    <row r="130" spans="1:16" x14ac:dyDescent="0.25">
      <c r="A130" s="24">
        <v>1990</v>
      </c>
      <c r="B130" s="24" t="s">
        <v>134</v>
      </c>
      <c r="C130" s="24" t="s">
        <v>364</v>
      </c>
      <c r="D130" s="24" t="s">
        <v>364</v>
      </c>
      <c r="E130" s="24" t="s">
        <v>364</v>
      </c>
      <c r="F130" s="24" t="s">
        <v>364</v>
      </c>
      <c r="G130" s="24" t="s">
        <v>364</v>
      </c>
      <c r="H130" s="24" t="s">
        <v>364</v>
      </c>
      <c r="I130" s="24" t="s">
        <v>364</v>
      </c>
      <c r="J130" s="24" t="s">
        <v>364</v>
      </c>
      <c r="K130" s="24" t="s">
        <v>364</v>
      </c>
      <c r="L130" s="24" t="s">
        <v>364</v>
      </c>
      <c r="M130" s="24" t="s">
        <v>364</v>
      </c>
      <c r="N130" s="24" t="s">
        <v>364</v>
      </c>
      <c r="O130" s="24" t="s">
        <v>364</v>
      </c>
      <c r="P130" s="24" t="s">
        <v>364</v>
      </c>
    </row>
    <row r="131" spans="1:16" x14ac:dyDescent="0.25">
      <c r="A131" s="24">
        <v>2093</v>
      </c>
      <c r="B131" s="24" t="s">
        <v>135</v>
      </c>
      <c r="C131" s="24" t="s">
        <v>364</v>
      </c>
      <c r="D131" s="24" t="s">
        <v>364</v>
      </c>
      <c r="E131" s="24" t="s">
        <v>7</v>
      </c>
      <c r="F131" s="24" t="s">
        <v>364</v>
      </c>
      <c r="G131" s="24" t="s">
        <v>364</v>
      </c>
      <c r="H131" s="24" t="s">
        <v>364</v>
      </c>
      <c r="I131" s="24" t="s">
        <v>364</v>
      </c>
      <c r="J131" s="24" t="s">
        <v>7</v>
      </c>
      <c r="K131" s="24" t="s">
        <v>364</v>
      </c>
      <c r="L131" s="24" t="s">
        <v>364</v>
      </c>
      <c r="M131" s="24" t="s">
        <v>364</v>
      </c>
      <c r="N131" s="24" t="s">
        <v>364</v>
      </c>
      <c r="O131" s="24" t="s">
        <v>364</v>
      </c>
      <c r="P131" s="24" t="s">
        <v>7</v>
      </c>
    </row>
    <row r="132" spans="1:16" x14ac:dyDescent="0.25">
      <c r="A132" s="24">
        <v>2108</v>
      </c>
      <c r="B132" s="24" t="s">
        <v>136</v>
      </c>
      <c r="C132" s="24">
        <v>1.037647</v>
      </c>
      <c r="D132" s="24">
        <v>1.5467850000000001</v>
      </c>
      <c r="E132" s="24">
        <v>2.4376660000000001</v>
      </c>
      <c r="F132" s="24">
        <v>2.9651420000000002</v>
      </c>
      <c r="G132" s="24">
        <v>3.305714</v>
      </c>
      <c r="H132" s="24">
        <v>4.137391</v>
      </c>
      <c r="I132" s="24">
        <v>4.7884609999999999</v>
      </c>
      <c r="J132" s="24">
        <v>4.29</v>
      </c>
      <c r="K132" s="24">
        <v>5.7919999999999998</v>
      </c>
      <c r="L132" s="24">
        <v>3.27</v>
      </c>
      <c r="M132" s="24">
        <v>2.1827269999999999</v>
      </c>
      <c r="N132" s="24">
        <v>2.51125</v>
      </c>
      <c r="O132" s="24">
        <v>5.7288880000000004</v>
      </c>
      <c r="P132" s="24">
        <v>3.2495270000000001</v>
      </c>
    </row>
    <row r="133" spans="1:16" x14ac:dyDescent="0.25">
      <c r="A133" s="24">
        <v>1928</v>
      </c>
      <c r="B133" s="24" t="s">
        <v>137</v>
      </c>
      <c r="C133" s="24">
        <v>0.92394699999999996</v>
      </c>
      <c r="D133" s="24">
        <v>1.774878</v>
      </c>
      <c r="E133" s="24">
        <v>2.901875</v>
      </c>
      <c r="F133" s="24">
        <v>3.2847499999999998</v>
      </c>
      <c r="G133" s="24">
        <v>4.0529539999999997</v>
      </c>
      <c r="H133" s="24">
        <v>4.7958819999999998</v>
      </c>
      <c r="I133" s="24">
        <v>5.526923</v>
      </c>
      <c r="J133" s="24">
        <v>5.5194729999999996</v>
      </c>
      <c r="K133" s="24">
        <v>5.3574999999999999</v>
      </c>
      <c r="L133" s="24">
        <v>8.15</v>
      </c>
      <c r="M133" s="24">
        <v>4.2585709999999999</v>
      </c>
      <c r="N133" s="24">
        <v>5.1028570000000002</v>
      </c>
      <c r="O133" s="24">
        <v>7.7233330000000002</v>
      </c>
      <c r="P133" s="24">
        <v>3.6798479999999998</v>
      </c>
    </row>
    <row r="134" spans="1:16" x14ac:dyDescent="0.25">
      <c r="A134" s="24">
        <v>1926</v>
      </c>
      <c r="B134" s="24" t="s">
        <v>138</v>
      </c>
      <c r="C134" s="24">
        <v>1.0565709999999999</v>
      </c>
      <c r="D134" s="24">
        <v>2.0117639999999999</v>
      </c>
      <c r="E134" s="24">
        <v>2.9783330000000001</v>
      </c>
      <c r="F134" s="24">
        <v>3.36</v>
      </c>
      <c r="G134" s="24">
        <v>4.289523</v>
      </c>
      <c r="H134" s="24">
        <v>5.1481250000000003</v>
      </c>
      <c r="I134" s="24">
        <v>6.1630760000000002</v>
      </c>
      <c r="J134" s="24">
        <v>6.8673679999999999</v>
      </c>
      <c r="K134" s="24" t="s">
        <v>7</v>
      </c>
      <c r="L134" s="24">
        <v>4.4000000000000004</v>
      </c>
      <c r="M134" s="24" t="s">
        <v>7</v>
      </c>
      <c r="N134" s="24" t="s">
        <v>7</v>
      </c>
      <c r="O134" s="24" t="s">
        <v>7</v>
      </c>
      <c r="P134" s="24">
        <v>3.502424</v>
      </c>
    </row>
    <row r="135" spans="1:16" x14ac:dyDescent="0.25">
      <c r="A135" s="24">
        <v>2060</v>
      </c>
      <c r="B135" s="24" t="s">
        <v>139</v>
      </c>
      <c r="C135" s="24" t="s">
        <v>364</v>
      </c>
      <c r="D135" s="24" t="s">
        <v>364</v>
      </c>
      <c r="E135" s="24" t="s">
        <v>364</v>
      </c>
      <c r="F135" s="24" t="s">
        <v>364</v>
      </c>
      <c r="G135" s="24" t="s">
        <v>364</v>
      </c>
      <c r="H135" s="24" t="s">
        <v>364</v>
      </c>
      <c r="I135" s="24" t="s">
        <v>364</v>
      </c>
      <c r="J135" s="24" t="s">
        <v>364</v>
      </c>
      <c r="K135" s="24" t="s">
        <v>364</v>
      </c>
      <c r="L135" s="24" t="s">
        <v>364</v>
      </c>
      <c r="M135" s="24" t="s">
        <v>364</v>
      </c>
      <c r="N135" s="24" t="s">
        <v>364</v>
      </c>
      <c r="O135" s="24" t="s">
        <v>364</v>
      </c>
      <c r="P135" s="24" t="s">
        <v>364</v>
      </c>
    </row>
    <row r="136" spans="1:16" x14ac:dyDescent="0.25">
      <c r="A136" s="24">
        <v>2181</v>
      </c>
      <c r="B136" s="24" t="s">
        <v>140</v>
      </c>
      <c r="C136" s="24">
        <v>0.98259200000000002</v>
      </c>
      <c r="D136" s="24">
        <v>1.83653</v>
      </c>
      <c r="E136" s="24">
        <v>2.8266659999999999</v>
      </c>
      <c r="F136" s="24">
        <v>3.1061009999999998</v>
      </c>
      <c r="G136" s="24">
        <v>3.9645229999999998</v>
      </c>
      <c r="H136" s="24">
        <v>4.2155310000000004</v>
      </c>
      <c r="I136" s="24">
        <v>4.6218750000000002</v>
      </c>
      <c r="J136" s="24">
        <v>5.4638090000000004</v>
      </c>
      <c r="K136" s="24">
        <v>6.5614280000000003</v>
      </c>
      <c r="L136" s="24">
        <v>5.2367999999999997</v>
      </c>
      <c r="M136" s="24">
        <v>6.2493749999999997</v>
      </c>
      <c r="N136" s="24">
        <v>5.2094440000000004</v>
      </c>
      <c r="O136" s="24">
        <v>3.77</v>
      </c>
      <c r="P136" s="24">
        <v>3.5790470000000001</v>
      </c>
    </row>
    <row r="137" spans="1:16" x14ac:dyDescent="0.25">
      <c r="A137" s="24">
        <v>2207</v>
      </c>
      <c r="B137" s="24" t="s">
        <v>141</v>
      </c>
      <c r="C137" s="24">
        <v>0.87428499999999998</v>
      </c>
      <c r="D137" s="24">
        <v>1.9316660000000001</v>
      </c>
      <c r="E137" s="24">
        <v>2.2285710000000001</v>
      </c>
      <c r="F137" s="24" t="s">
        <v>7</v>
      </c>
      <c r="G137" s="24">
        <v>3.3557139999999999</v>
      </c>
      <c r="H137" s="24" t="s">
        <v>7</v>
      </c>
      <c r="I137" s="24">
        <v>5.7233330000000002</v>
      </c>
      <c r="J137" s="24" t="s">
        <v>7</v>
      </c>
      <c r="K137" s="24" t="s">
        <v>7</v>
      </c>
      <c r="L137" s="24" t="s">
        <v>7</v>
      </c>
      <c r="M137" s="24" t="s">
        <v>364</v>
      </c>
      <c r="N137" s="24" t="s">
        <v>7</v>
      </c>
      <c r="O137" s="24" t="s">
        <v>7</v>
      </c>
      <c r="P137" s="24">
        <v>3.4180000000000001</v>
      </c>
    </row>
    <row r="138" spans="1:16" x14ac:dyDescent="0.25">
      <c r="A138" s="24">
        <v>2192</v>
      </c>
      <c r="B138" s="24" t="s">
        <v>142</v>
      </c>
      <c r="C138" s="24" t="s">
        <v>7</v>
      </c>
      <c r="D138" s="24" t="s">
        <v>364</v>
      </c>
      <c r="E138" s="24" t="s">
        <v>364</v>
      </c>
      <c r="F138" s="24" t="s">
        <v>7</v>
      </c>
      <c r="G138" s="24" t="s">
        <v>364</v>
      </c>
      <c r="H138" s="24" t="s">
        <v>364</v>
      </c>
      <c r="I138" s="24" t="s">
        <v>364</v>
      </c>
      <c r="J138" s="24" t="s">
        <v>364</v>
      </c>
      <c r="K138" s="24" t="s">
        <v>364</v>
      </c>
      <c r="L138" s="24" t="s">
        <v>364</v>
      </c>
      <c r="M138" s="24" t="s">
        <v>364</v>
      </c>
      <c r="N138" s="24" t="s">
        <v>364</v>
      </c>
      <c r="O138" s="24" t="s">
        <v>364</v>
      </c>
      <c r="P138" s="24" t="s">
        <v>7</v>
      </c>
    </row>
    <row r="139" spans="1:16" x14ac:dyDescent="0.25">
      <c r="A139" s="24">
        <v>1900</v>
      </c>
      <c r="B139" s="24" t="s">
        <v>143</v>
      </c>
      <c r="C139" s="24" t="s">
        <v>364</v>
      </c>
      <c r="D139" s="24" t="s">
        <v>7</v>
      </c>
      <c r="E139" s="24" t="s">
        <v>7</v>
      </c>
      <c r="F139" s="24" t="s">
        <v>364</v>
      </c>
      <c r="G139" s="24" t="s">
        <v>364</v>
      </c>
      <c r="H139" s="24" t="s">
        <v>364</v>
      </c>
      <c r="I139" s="24" t="s">
        <v>7</v>
      </c>
      <c r="J139" s="24" t="s">
        <v>7</v>
      </c>
      <c r="K139" s="24" t="s">
        <v>364</v>
      </c>
      <c r="L139" s="24" t="s">
        <v>7</v>
      </c>
      <c r="M139" s="24" t="s">
        <v>7</v>
      </c>
      <c r="N139" s="24" t="s">
        <v>7</v>
      </c>
      <c r="O139" s="24" t="s">
        <v>364</v>
      </c>
      <c r="P139" s="24">
        <v>6.264545</v>
      </c>
    </row>
    <row r="140" spans="1:16" x14ac:dyDescent="0.25">
      <c r="A140" s="24">
        <v>2039</v>
      </c>
      <c r="B140" s="24" t="s">
        <v>144</v>
      </c>
      <c r="C140" s="24">
        <v>0.98</v>
      </c>
      <c r="D140" s="24">
        <v>1.8853839999999999</v>
      </c>
      <c r="E140" s="24">
        <v>2.7885710000000001</v>
      </c>
      <c r="F140" s="24">
        <v>3.1460859999999999</v>
      </c>
      <c r="G140" s="24">
        <v>4.0203119999999997</v>
      </c>
      <c r="H140" s="24">
        <v>4.882142</v>
      </c>
      <c r="I140" s="24">
        <v>5.0464279999999997</v>
      </c>
      <c r="J140" s="24">
        <v>6.166086</v>
      </c>
      <c r="K140" s="24">
        <v>6.3046660000000001</v>
      </c>
      <c r="L140" s="24">
        <v>5.5928570000000004</v>
      </c>
      <c r="M140" s="24">
        <v>2.7949999999999999</v>
      </c>
      <c r="N140" s="24">
        <v>2.725714</v>
      </c>
      <c r="O140" s="24" t="s">
        <v>7</v>
      </c>
      <c r="P140" s="24">
        <v>3.3758189999999999</v>
      </c>
    </row>
    <row r="141" spans="1:16" x14ac:dyDescent="0.25">
      <c r="A141" s="24">
        <v>2202</v>
      </c>
      <c r="B141" s="24" t="s">
        <v>145</v>
      </c>
      <c r="C141" s="24" t="s">
        <v>364</v>
      </c>
      <c r="D141" s="24" t="s">
        <v>364</v>
      </c>
      <c r="E141" s="24" t="s">
        <v>364</v>
      </c>
      <c r="F141" s="24" t="s">
        <v>364</v>
      </c>
      <c r="G141" s="24" t="s">
        <v>364</v>
      </c>
      <c r="H141" s="24" t="s">
        <v>364</v>
      </c>
      <c r="I141" s="24" t="s">
        <v>364</v>
      </c>
      <c r="J141" s="24" t="s">
        <v>364</v>
      </c>
      <c r="K141" s="24" t="s">
        <v>364</v>
      </c>
      <c r="L141" s="24" t="s">
        <v>364</v>
      </c>
      <c r="M141" s="24" t="s">
        <v>364</v>
      </c>
      <c r="N141" s="24" t="s">
        <v>364</v>
      </c>
      <c r="O141" s="24" t="s">
        <v>364</v>
      </c>
      <c r="P141" s="24" t="s">
        <v>364</v>
      </c>
    </row>
    <row r="142" spans="1:16" x14ac:dyDescent="0.25">
      <c r="A142" s="24">
        <v>2016</v>
      </c>
      <c r="B142" s="24" t="s">
        <v>146</v>
      </c>
      <c r="C142" s="24" t="s">
        <v>364</v>
      </c>
      <c r="D142" s="24" t="s">
        <v>364</v>
      </c>
      <c r="E142" s="24" t="s">
        <v>364</v>
      </c>
      <c r="F142" s="24" t="s">
        <v>364</v>
      </c>
      <c r="G142" s="24" t="s">
        <v>364</v>
      </c>
      <c r="H142" s="24" t="s">
        <v>364</v>
      </c>
      <c r="I142" s="24" t="s">
        <v>364</v>
      </c>
      <c r="J142" s="24" t="s">
        <v>364</v>
      </c>
      <c r="K142" s="24" t="s">
        <v>364</v>
      </c>
      <c r="L142" s="24" t="s">
        <v>364</v>
      </c>
      <c r="M142" s="24" t="s">
        <v>364</v>
      </c>
      <c r="N142" s="24" t="s">
        <v>364</v>
      </c>
      <c r="O142" s="24" t="s">
        <v>364</v>
      </c>
      <c r="P142" s="24" t="s">
        <v>364</v>
      </c>
    </row>
    <row r="143" spans="1:16" x14ac:dyDescent="0.25">
      <c r="A143" s="24">
        <v>1897</v>
      </c>
      <c r="B143" s="24" t="s">
        <v>147</v>
      </c>
      <c r="C143" s="24" t="s">
        <v>364</v>
      </c>
      <c r="D143" s="24" t="s">
        <v>364</v>
      </c>
      <c r="E143" s="24" t="s">
        <v>364</v>
      </c>
      <c r="F143" s="24" t="s">
        <v>364</v>
      </c>
      <c r="G143" s="24" t="s">
        <v>364</v>
      </c>
      <c r="H143" s="24" t="s">
        <v>364</v>
      </c>
      <c r="I143" s="24" t="s">
        <v>7</v>
      </c>
      <c r="J143" s="24" t="s">
        <v>364</v>
      </c>
      <c r="K143" s="24" t="s">
        <v>364</v>
      </c>
      <c r="L143" s="24" t="s">
        <v>364</v>
      </c>
      <c r="M143" s="24" t="s">
        <v>364</v>
      </c>
      <c r="N143" s="24" t="s">
        <v>364</v>
      </c>
      <c r="O143" s="24" t="s">
        <v>364</v>
      </c>
      <c r="P143" s="24" t="s">
        <v>7</v>
      </c>
    </row>
    <row r="144" spans="1:16" x14ac:dyDescent="0.25">
      <c r="A144" s="24">
        <v>2047</v>
      </c>
      <c r="B144" s="24" t="s">
        <v>148</v>
      </c>
      <c r="C144" s="24" t="s">
        <v>364</v>
      </c>
      <c r="D144" s="24" t="s">
        <v>364</v>
      </c>
      <c r="E144" s="24" t="s">
        <v>364</v>
      </c>
      <c r="F144" s="24" t="s">
        <v>364</v>
      </c>
      <c r="G144" s="24" t="s">
        <v>364</v>
      </c>
      <c r="H144" s="24" t="s">
        <v>364</v>
      </c>
      <c r="I144" s="24" t="s">
        <v>364</v>
      </c>
      <c r="J144" s="24" t="s">
        <v>364</v>
      </c>
      <c r="K144" s="24" t="s">
        <v>364</v>
      </c>
      <c r="L144" s="24" t="s">
        <v>364</v>
      </c>
      <c r="M144" s="24" t="s">
        <v>364</v>
      </c>
      <c r="N144" s="24" t="s">
        <v>364</v>
      </c>
      <c r="O144" s="24" t="s">
        <v>364</v>
      </c>
      <c r="P144" s="24" t="s">
        <v>364</v>
      </c>
    </row>
    <row r="145" spans="1:16" x14ac:dyDescent="0.25">
      <c r="A145" s="24">
        <v>2081</v>
      </c>
      <c r="B145" s="24" t="s">
        <v>149</v>
      </c>
      <c r="C145" s="24" t="s">
        <v>364</v>
      </c>
      <c r="D145" s="24" t="s">
        <v>364</v>
      </c>
      <c r="E145" s="24" t="s">
        <v>364</v>
      </c>
      <c r="F145" s="24" t="s">
        <v>364</v>
      </c>
      <c r="G145" s="24" t="s">
        <v>364</v>
      </c>
      <c r="H145" s="24" t="s">
        <v>364</v>
      </c>
      <c r="I145" s="24" t="s">
        <v>364</v>
      </c>
      <c r="J145" s="24" t="s">
        <v>364</v>
      </c>
      <c r="K145" s="24" t="s">
        <v>364</v>
      </c>
      <c r="L145" s="24" t="s">
        <v>364</v>
      </c>
      <c r="M145" s="24" t="s">
        <v>364</v>
      </c>
      <c r="N145" s="24" t="s">
        <v>364</v>
      </c>
      <c r="O145" s="24" t="s">
        <v>364</v>
      </c>
      <c r="P145" s="24" t="s">
        <v>364</v>
      </c>
    </row>
    <row r="146" spans="1:16" x14ac:dyDescent="0.25">
      <c r="A146" s="24">
        <v>2062</v>
      </c>
      <c r="B146" s="24" t="s">
        <v>150</v>
      </c>
      <c r="C146" s="24" t="s">
        <v>364</v>
      </c>
      <c r="D146" s="24" t="s">
        <v>364</v>
      </c>
      <c r="E146" s="24" t="s">
        <v>364</v>
      </c>
      <c r="F146" s="24" t="s">
        <v>364</v>
      </c>
      <c r="G146" s="24" t="s">
        <v>364</v>
      </c>
      <c r="H146" s="24" t="s">
        <v>364</v>
      </c>
      <c r="I146" s="24" t="s">
        <v>364</v>
      </c>
      <c r="J146" s="24" t="s">
        <v>364</v>
      </c>
      <c r="K146" s="24" t="s">
        <v>364</v>
      </c>
      <c r="L146" s="24" t="s">
        <v>364</v>
      </c>
      <c r="M146" s="24" t="s">
        <v>364</v>
      </c>
      <c r="N146" s="24" t="s">
        <v>364</v>
      </c>
      <c r="O146" s="24" t="s">
        <v>364</v>
      </c>
      <c r="P146" s="24" t="s">
        <v>364</v>
      </c>
    </row>
    <row r="147" spans="1:16" x14ac:dyDescent="0.25">
      <c r="A147" s="24">
        <v>1973</v>
      </c>
      <c r="B147" s="24" t="s">
        <v>151</v>
      </c>
      <c r="C147" s="24" t="s">
        <v>364</v>
      </c>
      <c r="D147" s="24" t="s">
        <v>364</v>
      </c>
      <c r="E147" s="24" t="s">
        <v>364</v>
      </c>
      <c r="F147" s="24" t="s">
        <v>364</v>
      </c>
      <c r="G147" s="24" t="s">
        <v>364</v>
      </c>
      <c r="H147" s="24" t="s">
        <v>364</v>
      </c>
      <c r="I147" s="24" t="s">
        <v>364</v>
      </c>
      <c r="J147" s="24" t="s">
        <v>364</v>
      </c>
      <c r="K147" s="24" t="s">
        <v>364</v>
      </c>
      <c r="L147" s="24" t="s">
        <v>364</v>
      </c>
      <c r="M147" s="24" t="s">
        <v>364</v>
      </c>
      <c r="N147" s="24" t="s">
        <v>364</v>
      </c>
      <c r="O147" s="24" t="s">
        <v>364</v>
      </c>
      <c r="P147" s="24" t="s">
        <v>364</v>
      </c>
    </row>
    <row r="148" spans="1:16" x14ac:dyDescent="0.25">
      <c r="A148" s="24">
        <v>2180</v>
      </c>
      <c r="B148" s="24" t="s">
        <v>152</v>
      </c>
      <c r="C148" s="24">
        <v>0.95119600000000004</v>
      </c>
      <c r="D148" s="24">
        <v>1.8080799999999999</v>
      </c>
      <c r="E148" s="24">
        <v>2.6342430000000001</v>
      </c>
      <c r="F148" s="24">
        <v>2.9932210000000001</v>
      </c>
      <c r="G148" s="24">
        <v>3.714798</v>
      </c>
      <c r="H148" s="24">
        <v>4.469233</v>
      </c>
      <c r="I148" s="24">
        <v>5.0720929999999997</v>
      </c>
      <c r="J148" s="24">
        <v>5.3104810000000002</v>
      </c>
      <c r="K148" s="24">
        <v>5.601871</v>
      </c>
      <c r="L148" s="24">
        <v>5.0691069999999998</v>
      </c>
      <c r="M148" s="24">
        <v>3.9165329999999998</v>
      </c>
      <c r="N148" s="24">
        <v>3.5333559999999999</v>
      </c>
      <c r="O148" s="24">
        <v>3.0376569999999998</v>
      </c>
      <c r="P148" s="24">
        <v>3.3258809999999999</v>
      </c>
    </row>
    <row r="149" spans="1:16" x14ac:dyDescent="0.25">
      <c r="A149" s="24">
        <v>1967</v>
      </c>
      <c r="B149" s="24" t="s">
        <v>153</v>
      </c>
      <c r="C149" s="24" t="s">
        <v>364</v>
      </c>
      <c r="D149" s="24" t="s">
        <v>364</v>
      </c>
      <c r="E149" s="24" t="s">
        <v>364</v>
      </c>
      <c r="F149" s="24" t="s">
        <v>364</v>
      </c>
      <c r="G149" s="24" t="s">
        <v>364</v>
      </c>
      <c r="H149" s="24" t="s">
        <v>364</v>
      </c>
      <c r="I149" s="24" t="s">
        <v>364</v>
      </c>
      <c r="J149" s="24" t="s">
        <v>364</v>
      </c>
      <c r="K149" s="24" t="s">
        <v>364</v>
      </c>
      <c r="L149" s="24" t="s">
        <v>364</v>
      </c>
      <c r="M149" s="24" t="s">
        <v>364</v>
      </c>
      <c r="N149" s="24" t="s">
        <v>364</v>
      </c>
      <c r="O149" s="24" t="s">
        <v>364</v>
      </c>
      <c r="P149" s="24" t="s">
        <v>364</v>
      </c>
    </row>
    <row r="150" spans="1:16" x14ac:dyDescent="0.25">
      <c r="A150" s="24">
        <v>2009</v>
      </c>
      <c r="B150" s="24" t="s">
        <v>154</v>
      </c>
      <c r="C150" s="24" t="s">
        <v>364</v>
      </c>
      <c r="D150" s="24" t="s">
        <v>364</v>
      </c>
      <c r="E150" s="24" t="s">
        <v>364</v>
      </c>
      <c r="F150" s="24" t="s">
        <v>364</v>
      </c>
      <c r="G150" s="24" t="s">
        <v>364</v>
      </c>
      <c r="H150" s="24" t="s">
        <v>364</v>
      </c>
      <c r="I150" s="24" t="s">
        <v>364</v>
      </c>
      <c r="J150" s="24" t="s">
        <v>364</v>
      </c>
      <c r="K150" s="24" t="s">
        <v>364</v>
      </c>
      <c r="L150" s="24" t="s">
        <v>364</v>
      </c>
      <c r="M150" s="24" t="s">
        <v>364</v>
      </c>
      <c r="N150" s="24" t="s">
        <v>364</v>
      </c>
      <c r="O150" s="24" t="s">
        <v>364</v>
      </c>
      <c r="P150" s="24" t="s">
        <v>364</v>
      </c>
    </row>
    <row r="151" spans="1:16" x14ac:dyDescent="0.25">
      <c r="A151" s="24">
        <v>2045</v>
      </c>
      <c r="B151" s="24" t="s">
        <v>155</v>
      </c>
      <c r="C151" s="24" t="s">
        <v>364</v>
      </c>
      <c r="D151" s="24" t="s">
        <v>364</v>
      </c>
      <c r="E151" s="24" t="s">
        <v>364</v>
      </c>
      <c r="F151" s="24" t="s">
        <v>364</v>
      </c>
      <c r="G151" s="24" t="s">
        <v>364</v>
      </c>
      <c r="H151" s="24" t="s">
        <v>364</v>
      </c>
      <c r="I151" s="24" t="s">
        <v>364</v>
      </c>
      <c r="J151" s="24" t="s">
        <v>364</v>
      </c>
      <c r="K151" s="24" t="s">
        <v>364</v>
      </c>
      <c r="L151" s="24" t="s">
        <v>364</v>
      </c>
      <c r="M151" s="24" t="s">
        <v>364</v>
      </c>
      <c r="N151" s="24" t="s">
        <v>364</v>
      </c>
      <c r="O151" s="24" t="s">
        <v>364</v>
      </c>
      <c r="P151" s="24" t="s">
        <v>364</v>
      </c>
    </row>
    <row r="152" spans="1:16" x14ac:dyDescent="0.25">
      <c r="A152" s="24">
        <v>1946</v>
      </c>
      <c r="B152" s="24" t="s">
        <v>156</v>
      </c>
      <c r="C152" s="24" t="s">
        <v>7</v>
      </c>
      <c r="D152" s="24" t="s">
        <v>364</v>
      </c>
      <c r="E152" s="24" t="s">
        <v>7</v>
      </c>
      <c r="F152" s="24" t="s">
        <v>7</v>
      </c>
      <c r="G152" s="24" t="s">
        <v>7</v>
      </c>
      <c r="H152" s="24" t="s">
        <v>364</v>
      </c>
      <c r="I152" s="24" t="s">
        <v>7</v>
      </c>
      <c r="J152" s="24" t="s">
        <v>364</v>
      </c>
      <c r="K152" s="24" t="s">
        <v>364</v>
      </c>
      <c r="L152" s="24" t="s">
        <v>364</v>
      </c>
      <c r="M152" s="24" t="s">
        <v>364</v>
      </c>
      <c r="N152" s="24" t="s">
        <v>7</v>
      </c>
      <c r="O152" s="24" t="s">
        <v>7</v>
      </c>
      <c r="P152" s="24">
        <v>2.5550000000000002</v>
      </c>
    </row>
    <row r="153" spans="1:16" x14ac:dyDescent="0.25">
      <c r="A153" s="24">
        <v>1977</v>
      </c>
      <c r="B153" s="24" t="s">
        <v>157</v>
      </c>
      <c r="C153" s="24">
        <v>0.93806400000000001</v>
      </c>
      <c r="D153" s="24">
        <v>1.9864059999999999</v>
      </c>
      <c r="E153" s="24">
        <v>2.7379060000000002</v>
      </c>
      <c r="F153" s="24">
        <v>3.1419039999999998</v>
      </c>
      <c r="G153" s="24">
        <v>4.0841659999999997</v>
      </c>
      <c r="H153" s="24">
        <v>4.5903840000000002</v>
      </c>
      <c r="I153" s="24">
        <v>5.0919999999999996</v>
      </c>
      <c r="J153" s="24">
        <v>5.9485710000000003</v>
      </c>
      <c r="K153" s="24">
        <v>3.9541659999999998</v>
      </c>
      <c r="L153" s="24">
        <v>5.3244439999999997</v>
      </c>
      <c r="M153" s="24">
        <v>4.8414279999999996</v>
      </c>
      <c r="N153" s="24">
        <v>1.9414279999999999</v>
      </c>
      <c r="O153" s="24" t="s">
        <v>7</v>
      </c>
      <c r="P153" s="24">
        <v>3.3195459999999999</v>
      </c>
    </row>
    <row r="154" spans="1:16" x14ac:dyDescent="0.25">
      <c r="A154" s="24">
        <v>2001</v>
      </c>
      <c r="B154" s="24" t="s">
        <v>158</v>
      </c>
      <c r="C154" s="24" t="s">
        <v>7</v>
      </c>
      <c r="D154" s="24" t="s">
        <v>7</v>
      </c>
      <c r="E154" s="24" t="s">
        <v>7</v>
      </c>
      <c r="F154" s="24" t="s">
        <v>7</v>
      </c>
      <c r="G154" s="24" t="s">
        <v>7</v>
      </c>
      <c r="H154" s="24" t="s">
        <v>7</v>
      </c>
      <c r="I154" s="24" t="s">
        <v>364</v>
      </c>
      <c r="J154" s="24" t="s">
        <v>7</v>
      </c>
      <c r="K154" s="24" t="s">
        <v>364</v>
      </c>
      <c r="L154" s="24" t="s">
        <v>7</v>
      </c>
      <c r="M154" s="24" t="s">
        <v>364</v>
      </c>
      <c r="N154" s="24" t="s">
        <v>364</v>
      </c>
      <c r="O154" s="24" t="s">
        <v>7</v>
      </c>
      <c r="P154" s="24">
        <v>3.8861530000000002</v>
      </c>
    </row>
    <row r="155" spans="1:16" x14ac:dyDescent="0.25">
      <c r="A155" s="24">
        <v>2182</v>
      </c>
      <c r="B155" s="24" t="s">
        <v>159</v>
      </c>
      <c r="C155" s="24">
        <v>0.95143299999999997</v>
      </c>
      <c r="D155" s="24">
        <v>1.8637870000000001</v>
      </c>
      <c r="E155" s="24">
        <v>2.6569820000000002</v>
      </c>
      <c r="F155" s="24">
        <v>3.1289479999999998</v>
      </c>
      <c r="G155" s="24">
        <v>3.9256799999999998</v>
      </c>
      <c r="H155" s="24">
        <v>4.6588469999999997</v>
      </c>
      <c r="I155" s="24">
        <v>5.1180409999999998</v>
      </c>
      <c r="J155" s="24">
        <v>6.1339389999999998</v>
      </c>
      <c r="K155" s="24">
        <v>6.4139999999999997</v>
      </c>
      <c r="L155" s="24">
        <v>6.5073850000000002</v>
      </c>
      <c r="M155" s="24">
        <v>5.1804230000000002</v>
      </c>
      <c r="N155" s="24">
        <v>4.8312119999999998</v>
      </c>
      <c r="O155" s="24">
        <v>4.4127770000000002</v>
      </c>
      <c r="P155" s="24">
        <v>3.7877230000000002</v>
      </c>
    </row>
    <row r="156" spans="1:16" x14ac:dyDescent="0.25">
      <c r="A156" s="24">
        <v>1999</v>
      </c>
      <c r="B156" s="24" t="s">
        <v>160</v>
      </c>
      <c r="C156" s="24" t="s">
        <v>364</v>
      </c>
      <c r="D156" s="24" t="s">
        <v>364</v>
      </c>
      <c r="E156" s="24" t="s">
        <v>364</v>
      </c>
      <c r="F156" s="24" t="s">
        <v>364</v>
      </c>
      <c r="G156" s="24" t="s">
        <v>364</v>
      </c>
      <c r="H156" s="24" t="s">
        <v>364</v>
      </c>
      <c r="I156" s="24" t="s">
        <v>364</v>
      </c>
      <c r="J156" s="24" t="s">
        <v>364</v>
      </c>
      <c r="K156" s="24" t="s">
        <v>364</v>
      </c>
      <c r="L156" s="24" t="s">
        <v>364</v>
      </c>
      <c r="M156" s="24" t="s">
        <v>364</v>
      </c>
      <c r="N156" s="24" t="s">
        <v>364</v>
      </c>
      <c r="O156" s="24" t="s">
        <v>364</v>
      </c>
      <c r="P156" s="24" t="s">
        <v>364</v>
      </c>
    </row>
    <row r="157" spans="1:16" x14ac:dyDescent="0.25">
      <c r="A157" s="24">
        <v>2188</v>
      </c>
      <c r="B157" s="24" t="s">
        <v>161</v>
      </c>
      <c r="C157" s="24" t="s">
        <v>364</v>
      </c>
      <c r="D157" s="24" t="s">
        <v>364</v>
      </c>
      <c r="E157" s="24" t="s">
        <v>364</v>
      </c>
      <c r="F157" s="24" t="s">
        <v>364</v>
      </c>
      <c r="G157" s="24" t="s">
        <v>364</v>
      </c>
      <c r="H157" s="24" t="s">
        <v>364</v>
      </c>
      <c r="I157" s="24" t="s">
        <v>364</v>
      </c>
      <c r="J157" s="24" t="s">
        <v>364</v>
      </c>
      <c r="K157" s="24" t="s">
        <v>364</v>
      </c>
      <c r="L157" s="24" t="s">
        <v>364</v>
      </c>
      <c r="M157" s="24" t="s">
        <v>364</v>
      </c>
      <c r="N157" s="24" t="s">
        <v>364</v>
      </c>
      <c r="O157" s="24" t="s">
        <v>364</v>
      </c>
      <c r="P157" s="24" t="s">
        <v>364</v>
      </c>
    </row>
    <row r="158" spans="1:16" x14ac:dyDescent="0.25">
      <c r="A158" s="24">
        <v>2044</v>
      </c>
      <c r="B158" s="24" t="s">
        <v>162</v>
      </c>
      <c r="C158" s="24" t="s">
        <v>364</v>
      </c>
      <c r="D158" s="24" t="s">
        <v>364</v>
      </c>
      <c r="E158" s="24" t="s">
        <v>364</v>
      </c>
      <c r="F158" s="24" t="s">
        <v>7</v>
      </c>
      <c r="G158" s="24" t="s">
        <v>7</v>
      </c>
      <c r="H158" s="24" t="s">
        <v>364</v>
      </c>
      <c r="I158" s="24" t="s">
        <v>364</v>
      </c>
      <c r="J158" s="24" t="s">
        <v>364</v>
      </c>
      <c r="K158" s="24" t="s">
        <v>7</v>
      </c>
      <c r="L158" s="24" t="s">
        <v>364</v>
      </c>
      <c r="M158" s="24" t="s">
        <v>364</v>
      </c>
      <c r="N158" s="24" t="s">
        <v>364</v>
      </c>
      <c r="O158" s="24" t="s">
        <v>364</v>
      </c>
      <c r="P158" s="24" t="s">
        <v>7</v>
      </c>
    </row>
    <row r="159" spans="1:16" x14ac:dyDescent="0.25">
      <c r="A159" s="24">
        <v>2142</v>
      </c>
      <c r="B159" s="24" t="s">
        <v>163</v>
      </c>
      <c r="C159" s="24">
        <v>0.97226800000000002</v>
      </c>
      <c r="D159" s="24">
        <v>1.890342</v>
      </c>
      <c r="E159" s="24">
        <v>2.8323619999999998</v>
      </c>
      <c r="F159" s="24">
        <v>3.3254480000000002</v>
      </c>
      <c r="G159" s="24">
        <v>4.112584</v>
      </c>
      <c r="H159" s="24">
        <v>4.8836839999999997</v>
      </c>
      <c r="I159" s="24">
        <v>5.6571809999999996</v>
      </c>
      <c r="J159" s="24">
        <v>6.2072830000000003</v>
      </c>
      <c r="K159" s="24">
        <v>6.5066550000000003</v>
      </c>
      <c r="L159" s="24">
        <v>6.2891880000000002</v>
      </c>
      <c r="M159" s="24">
        <v>5.2724700000000002</v>
      </c>
      <c r="N159" s="24">
        <v>4.7429370000000004</v>
      </c>
      <c r="O159" s="24">
        <v>3.8633090000000001</v>
      </c>
      <c r="P159" s="24">
        <v>3.8043130000000001</v>
      </c>
    </row>
    <row r="160" spans="1:16" x14ac:dyDescent="0.25">
      <c r="A160" s="24">
        <v>2104</v>
      </c>
      <c r="B160" s="24" t="s">
        <v>164</v>
      </c>
      <c r="C160" s="24">
        <v>0.83166600000000002</v>
      </c>
      <c r="D160" s="24" t="s">
        <v>7</v>
      </c>
      <c r="E160" s="24" t="s">
        <v>7</v>
      </c>
      <c r="F160" s="24" t="s">
        <v>7</v>
      </c>
      <c r="G160" s="24" t="s">
        <v>7</v>
      </c>
      <c r="H160" s="24" t="s">
        <v>7</v>
      </c>
      <c r="I160" s="24" t="s">
        <v>7</v>
      </c>
      <c r="J160" s="24">
        <v>5.2</v>
      </c>
      <c r="K160" s="24" t="s">
        <v>7</v>
      </c>
      <c r="L160" s="24">
        <v>5.1124999999999998</v>
      </c>
      <c r="M160" s="24" t="s">
        <v>7</v>
      </c>
      <c r="N160" s="24" t="s">
        <v>7</v>
      </c>
      <c r="O160" s="24" t="s">
        <v>364</v>
      </c>
      <c r="P160" s="24">
        <v>3.9513039999999999</v>
      </c>
    </row>
    <row r="161" spans="1:16" x14ac:dyDescent="0.25">
      <c r="A161" s="24">
        <v>1944</v>
      </c>
      <c r="B161" s="24" t="s">
        <v>165</v>
      </c>
      <c r="C161" s="24" t="s">
        <v>7</v>
      </c>
      <c r="D161" s="24" t="s">
        <v>7</v>
      </c>
      <c r="E161" s="24">
        <v>2.676666</v>
      </c>
      <c r="F161" s="24">
        <v>2.4812500000000002</v>
      </c>
      <c r="G161" s="24" t="s">
        <v>7</v>
      </c>
      <c r="H161" s="24" t="s">
        <v>7</v>
      </c>
      <c r="I161" s="24" t="s">
        <v>7</v>
      </c>
      <c r="J161" s="24" t="s">
        <v>7</v>
      </c>
      <c r="K161" s="24" t="s">
        <v>7</v>
      </c>
      <c r="L161" s="24" t="s">
        <v>7</v>
      </c>
      <c r="M161" s="24" t="s">
        <v>364</v>
      </c>
      <c r="N161" s="24" t="s">
        <v>7</v>
      </c>
      <c r="O161" s="24" t="s">
        <v>364</v>
      </c>
      <c r="P161" s="24">
        <v>3.3181389999999999</v>
      </c>
    </row>
    <row r="162" spans="1:16" x14ac:dyDescent="0.25">
      <c r="A162" s="24">
        <v>2103</v>
      </c>
      <c r="B162" s="24" t="s">
        <v>166</v>
      </c>
      <c r="C162" s="24" t="s">
        <v>364</v>
      </c>
      <c r="D162" s="24" t="s">
        <v>364</v>
      </c>
      <c r="E162" s="24" t="s">
        <v>7</v>
      </c>
      <c r="F162" s="24" t="s">
        <v>7</v>
      </c>
      <c r="G162" s="24" t="s">
        <v>364</v>
      </c>
      <c r="H162" s="24" t="s">
        <v>364</v>
      </c>
      <c r="I162" s="24" t="s">
        <v>364</v>
      </c>
      <c r="J162" s="24" t="s">
        <v>7</v>
      </c>
      <c r="K162" s="24" t="s">
        <v>364</v>
      </c>
      <c r="L162" s="24" t="s">
        <v>364</v>
      </c>
      <c r="M162" s="24" t="s">
        <v>364</v>
      </c>
      <c r="N162" s="24" t="s">
        <v>364</v>
      </c>
      <c r="O162" s="24" t="s">
        <v>364</v>
      </c>
      <c r="P162" s="24" t="s">
        <v>7</v>
      </c>
    </row>
    <row r="163" spans="1:16" x14ac:dyDescent="0.25">
      <c r="A163" s="24">
        <v>1935</v>
      </c>
      <c r="B163" s="24" t="s">
        <v>167</v>
      </c>
      <c r="C163" s="24">
        <v>0.95785699999999996</v>
      </c>
      <c r="D163" s="24">
        <v>1.825555</v>
      </c>
      <c r="E163" s="24">
        <v>2.8260710000000002</v>
      </c>
      <c r="F163" s="24">
        <v>3.1457890000000002</v>
      </c>
      <c r="G163" s="24">
        <v>3.8677769999999998</v>
      </c>
      <c r="H163" s="24">
        <v>4.3879999999999999</v>
      </c>
      <c r="I163" s="24">
        <v>5.0261529999999999</v>
      </c>
      <c r="J163" s="24" t="s">
        <v>7</v>
      </c>
      <c r="K163" s="24">
        <v>6.0750000000000002</v>
      </c>
      <c r="L163" s="24" t="s">
        <v>7</v>
      </c>
      <c r="M163" s="24" t="s">
        <v>7</v>
      </c>
      <c r="N163" s="24" t="s">
        <v>7</v>
      </c>
      <c r="O163" s="24" t="s">
        <v>7</v>
      </c>
      <c r="P163" s="24">
        <v>3.2732700000000001</v>
      </c>
    </row>
    <row r="164" spans="1:16" x14ac:dyDescent="0.25">
      <c r="A164" s="24">
        <v>2257</v>
      </c>
      <c r="B164" s="24" t="s">
        <v>168</v>
      </c>
      <c r="C164" s="24" t="s">
        <v>7</v>
      </c>
      <c r="D164" s="24" t="s">
        <v>7</v>
      </c>
      <c r="E164" s="24" t="s">
        <v>364</v>
      </c>
      <c r="F164" s="24" t="s">
        <v>7</v>
      </c>
      <c r="G164" s="24" t="s">
        <v>7</v>
      </c>
      <c r="H164" s="24" t="s">
        <v>7</v>
      </c>
      <c r="I164" s="24" t="s">
        <v>364</v>
      </c>
      <c r="J164" s="24" t="s">
        <v>7</v>
      </c>
      <c r="K164" s="24" t="s">
        <v>7</v>
      </c>
      <c r="L164" s="24" t="s">
        <v>7</v>
      </c>
      <c r="M164" s="24" t="s">
        <v>7</v>
      </c>
      <c r="N164" s="24" t="s">
        <v>7</v>
      </c>
      <c r="O164" s="24" t="s">
        <v>364</v>
      </c>
      <c r="P164" s="24">
        <v>3.948636</v>
      </c>
    </row>
    <row r="165" spans="1:16" x14ac:dyDescent="0.25">
      <c r="A165" s="24">
        <v>2195</v>
      </c>
      <c r="B165" s="24" t="s">
        <v>169</v>
      </c>
      <c r="C165" s="24" t="s">
        <v>7</v>
      </c>
      <c r="D165" s="24" t="s">
        <v>7</v>
      </c>
      <c r="E165" s="24" t="s">
        <v>364</v>
      </c>
      <c r="F165" s="24" t="s">
        <v>7</v>
      </c>
      <c r="G165" s="24" t="s">
        <v>364</v>
      </c>
      <c r="H165" s="24" t="s">
        <v>364</v>
      </c>
      <c r="I165" s="24" t="s">
        <v>364</v>
      </c>
      <c r="J165" s="24" t="s">
        <v>364</v>
      </c>
      <c r="K165" s="24" t="s">
        <v>364</v>
      </c>
      <c r="L165" s="24" t="s">
        <v>364</v>
      </c>
      <c r="M165" s="24" t="s">
        <v>7</v>
      </c>
      <c r="N165" s="24" t="s">
        <v>364</v>
      </c>
      <c r="O165" s="24" t="s">
        <v>364</v>
      </c>
      <c r="P165" s="24" t="s">
        <v>7</v>
      </c>
    </row>
    <row r="166" spans="1:16" x14ac:dyDescent="0.25">
      <c r="A166" s="24">
        <v>2244</v>
      </c>
      <c r="B166" s="24" t="s">
        <v>170</v>
      </c>
      <c r="C166" s="24">
        <v>0.93833299999999997</v>
      </c>
      <c r="D166" s="24">
        <v>1.652307</v>
      </c>
      <c r="E166" s="24">
        <v>2.927</v>
      </c>
      <c r="F166" s="24">
        <v>2.92</v>
      </c>
      <c r="G166" s="24">
        <v>3.4116659999999999</v>
      </c>
      <c r="H166" s="24">
        <v>4.6574999999999998</v>
      </c>
      <c r="I166" s="24">
        <v>5.4012500000000001</v>
      </c>
      <c r="J166" s="24">
        <v>5.1916659999999997</v>
      </c>
      <c r="K166" s="24" t="s">
        <v>7</v>
      </c>
      <c r="L166" s="24" t="s">
        <v>7</v>
      </c>
      <c r="M166" s="24" t="s">
        <v>7</v>
      </c>
      <c r="N166" s="24" t="s">
        <v>7</v>
      </c>
      <c r="O166" s="24" t="s">
        <v>7</v>
      </c>
      <c r="P166" s="24">
        <v>3.3653149999999998</v>
      </c>
    </row>
    <row r="167" spans="1:16" x14ac:dyDescent="0.25">
      <c r="A167" s="24">
        <v>2138</v>
      </c>
      <c r="B167" s="24" t="s">
        <v>171</v>
      </c>
      <c r="C167" s="24">
        <v>1.0490470000000001</v>
      </c>
      <c r="D167" s="24">
        <v>1.8149999999999999</v>
      </c>
      <c r="E167" s="24">
        <v>2.3907690000000001</v>
      </c>
      <c r="F167" s="24">
        <v>3.172307</v>
      </c>
      <c r="G167" s="24">
        <v>3.8964699999999999</v>
      </c>
      <c r="H167" s="24">
        <v>5.2874999999999996</v>
      </c>
      <c r="I167" s="24">
        <v>4.5830760000000001</v>
      </c>
      <c r="J167" s="24">
        <v>6.3587499999999997</v>
      </c>
      <c r="K167" s="24" t="s">
        <v>7</v>
      </c>
      <c r="L167" s="24">
        <v>3.7120000000000002</v>
      </c>
      <c r="M167" s="24" t="s">
        <v>364</v>
      </c>
      <c r="N167" s="24" t="s">
        <v>7</v>
      </c>
      <c r="O167" s="24" t="s">
        <v>7</v>
      </c>
      <c r="P167" s="24">
        <v>3.224523</v>
      </c>
    </row>
    <row r="168" spans="1:16" x14ac:dyDescent="0.25">
      <c r="A168" s="24">
        <v>1978</v>
      </c>
      <c r="B168" s="24" t="s">
        <v>172</v>
      </c>
      <c r="C168" s="24" t="s">
        <v>364</v>
      </c>
      <c r="D168" s="24" t="s">
        <v>7</v>
      </c>
      <c r="E168" s="24" t="s">
        <v>7</v>
      </c>
      <c r="F168" s="24" t="s">
        <v>7</v>
      </c>
      <c r="G168" s="24" t="s">
        <v>7</v>
      </c>
      <c r="H168" s="24" t="s">
        <v>7</v>
      </c>
      <c r="I168" s="24" t="s">
        <v>7</v>
      </c>
      <c r="J168" s="24" t="s">
        <v>7</v>
      </c>
      <c r="K168" s="24" t="s">
        <v>7</v>
      </c>
      <c r="L168" s="24" t="s">
        <v>7</v>
      </c>
      <c r="M168" s="24" t="s">
        <v>7</v>
      </c>
      <c r="N168" s="24" t="s">
        <v>7</v>
      </c>
      <c r="O168" s="24" t="s">
        <v>364</v>
      </c>
      <c r="P168" s="24">
        <v>4.1615380000000002</v>
      </c>
    </row>
    <row r="169" spans="1:16" x14ac:dyDescent="0.25">
      <c r="A169" s="24">
        <v>2096</v>
      </c>
      <c r="B169" s="24" t="s">
        <v>173</v>
      </c>
      <c r="C169" s="24" t="s">
        <v>7</v>
      </c>
      <c r="D169" s="24" t="s">
        <v>7</v>
      </c>
      <c r="E169" s="24" t="s">
        <v>7</v>
      </c>
      <c r="F169" s="24" t="s">
        <v>7</v>
      </c>
      <c r="G169" s="24" t="s">
        <v>7</v>
      </c>
      <c r="H169" s="24" t="s">
        <v>7</v>
      </c>
      <c r="I169" s="24" t="s">
        <v>364</v>
      </c>
      <c r="J169" s="24" t="s">
        <v>7</v>
      </c>
      <c r="K169" s="24" t="s">
        <v>7</v>
      </c>
      <c r="L169" s="24" t="s">
        <v>364</v>
      </c>
      <c r="M169" s="24" t="s">
        <v>7</v>
      </c>
      <c r="N169" s="24" t="s">
        <v>7</v>
      </c>
      <c r="O169" s="24" t="s">
        <v>364</v>
      </c>
      <c r="P169" s="24">
        <v>2.0771419999999998</v>
      </c>
    </row>
    <row r="170" spans="1:16" x14ac:dyDescent="0.25">
      <c r="A170" s="24">
        <v>2022</v>
      </c>
      <c r="B170" s="24" t="s">
        <v>174</v>
      </c>
      <c r="C170" s="24" t="s">
        <v>364</v>
      </c>
      <c r="D170" s="24" t="s">
        <v>7</v>
      </c>
      <c r="E170" s="24" t="s">
        <v>364</v>
      </c>
      <c r="F170" s="24" t="s">
        <v>364</v>
      </c>
      <c r="G170" s="24" t="s">
        <v>364</v>
      </c>
      <c r="H170" s="24" t="s">
        <v>364</v>
      </c>
      <c r="I170" s="24" t="s">
        <v>364</v>
      </c>
      <c r="J170" s="24" t="s">
        <v>364</v>
      </c>
      <c r="K170" s="24" t="s">
        <v>364</v>
      </c>
      <c r="L170" s="24" t="s">
        <v>364</v>
      </c>
      <c r="M170" s="24" t="s">
        <v>364</v>
      </c>
      <c r="N170" s="24" t="s">
        <v>364</v>
      </c>
      <c r="O170" s="24" t="s">
        <v>364</v>
      </c>
      <c r="P170" s="24" t="s">
        <v>7</v>
      </c>
    </row>
    <row r="171" spans="1:16" x14ac:dyDescent="0.25">
      <c r="A171" s="24">
        <v>2087</v>
      </c>
      <c r="B171" s="24" t="s">
        <v>175</v>
      </c>
      <c r="C171" s="24">
        <v>0.96857099999999996</v>
      </c>
      <c r="D171" s="24">
        <v>1.626363</v>
      </c>
      <c r="E171" s="24">
        <v>2.6560000000000001</v>
      </c>
      <c r="F171" s="24">
        <v>2.0499999999999998</v>
      </c>
      <c r="G171" s="24">
        <v>3.0911110000000002</v>
      </c>
      <c r="H171" s="24">
        <v>4.2833329999999998</v>
      </c>
      <c r="I171" s="24" t="s">
        <v>7</v>
      </c>
      <c r="J171" s="24">
        <v>4.7614280000000004</v>
      </c>
      <c r="K171" s="24" t="s">
        <v>7</v>
      </c>
      <c r="L171" s="24">
        <v>1.1106659999999999</v>
      </c>
      <c r="M171" s="24" t="s">
        <v>7</v>
      </c>
      <c r="N171" s="24">
        <v>2.96</v>
      </c>
      <c r="O171" s="24" t="s">
        <v>7</v>
      </c>
      <c r="P171" s="24">
        <v>2.3895</v>
      </c>
    </row>
    <row r="172" spans="1:16" x14ac:dyDescent="0.25">
      <c r="A172" s="24">
        <v>1994</v>
      </c>
      <c r="B172" s="24" t="s">
        <v>176</v>
      </c>
      <c r="C172" s="24" t="s">
        <v>364</v>
      </c>
      <c r="D172" s="24" t="s">
        <v>364</v>
      </c>
      <c r="E172" s="24" t="s">
        <v>364</v>
      </c>
      <c r="F172" s="24" t="s">
        <v>7</v>
      </c>
      <c r="G172" s="24" t="s">
        <v>364</v>
      </c>
      <c r="H172" s="24" t="s">
        <v>364</v>
      </c>
      <c r="I172" s="24" t="s">
        <v>364</v>
      </c>
      <c r="J172" s="24" t="s">
        <v>7</v>
      </c>
      <c r="K172" s="24" t="s">
        <v>364</v>
      </c>
      <c r="L172" s="24" t="s">
        <v>364</v>
      </c>
      <c r="M172" s="24" t="s">
        <v>364</v>
      </c>
      <c r="N172" s="24" t="s">
        <v>364</v>
      </c>
      <c r="O172" s="24" t="s">
        <v>364</v>
      </c>
      <c r="P172" s="24" t="s">
        <v>7</v>
      </c>
    </row>
    <row r="173" spans="1:16" x14ac:dyDescent="0.25">
      <c r="A173" s="24">
        <v>2225</v>
      </c>
      <c r="B173" s="24" t="s">
        <v>177</v>
      </c>
      <c r="C173" s="24" t="s">
        <v>7</v>
      </c>
      <c r="D173" s="24" t="s">
        <v>364</v>
      </c>
      <c r="E173" s="24" t="s">
        <v>7</v>
      </c>
      <c r="F173" s="24" t="s">
        <v>7</v>
      </c>
      <c r="G173" s="24" t="s">
        <v>364</v>
      </c>
      <c r="H173" s="24" t="s">
        <v>7</v>
      </c>
      <c r="I173" s="24" t="s">
        <v>364</v>
      </c>
      <c r="J173" s="24" t="s">
        <v>7</v>
      </c>
      <c r="K173" s="24" t="s">
        <v>364</v>
      </c>
      <c r="L173" s="24" t="s">
        <v>7</v>
      </c>
      <c r="M173" s="24" t="s">
        <v>7</v>
      </c>
      <c r="N173" s="24" t="s">
        <v>364</v>
      </c>
      <c r="O173" s="24" t="s">
        <v>364</v>
      </c>
      <c r="P173" s="24">
        <v>3.968181</v>
      </c>
    </row>
    <row r="174" spans="1:16" x14ac:dyDescent="0.25">
      <c r="A174" s="24">
        <v>2247</v>
      </c>
      <c r="B174" s="24" t="s">
        <v>178</v>
      </c>
      <c r="C174" s="24" t="s">
        <v>364</v>
      </c>
      <c r="D174" s="24" t="s">
        <v>364</v>
      </c>
      <c r="E174" s="24" t="s">
        <v>364</v>
      </c>
      <c r="F174" s="24" t="s">
        <v>364</v>
      </c>
      <c r="G174" s="24" t="s">
        <v>364</v>
      </c>
      <c r="H174" s="24" t="s">
        <v>364</v>
      </c>
      <c r="I174" s="24" t="s">
        <v>364</v>
      </c>
      <c r="J174" s="24" t="s">
        <v>364</v>
      </c>
      <c r="K174" s="24" t="s">
        <v>364</v>
      </c>
      <c r="L174" s="24" t="s">
        <v>364</v>
      </c>
      <c r="M174" s="24" t="s">
        <v>364</v>
      </c>
      <c r="N174" s="24" t="s">
        <v>364</v>
      </c>
      <c r="O174" s="24" t="s">
        <v>364</v>
      </c>
      <c r="P174" s="24" t="s">
        <v>364</v>
      </c>
    </row>
    <row r="175" spans="1:16" x14ac:dyDescent="0.25">
      <c r="A175" s="24">
        <v>2083</v>
      </c>
      <c r="B175" s="24" t="s">
        <v>179</v>
      </c>
      <c r="C175" s="24">
        <v>0.95302600000000004</v>
      </c>
      <c r="D175" s="24">
        <v>1.8333330000000001</v>
      </c>
      <c r="E175" s="24">
        <v>2.6546050000000001</v>
      </c>
      <c r="F175" s="24">
        <v>3.221698</v>
      </c>
      <c r="G175" s="24">
        <v>3.9392299999999998</v>
      </c>
      <c r="H175" s="24">
        <v>4.315245</v>
      </c>
      <c r="I175" s="24">
        <v>4.9052170000000004</v>
      </c>
      <c r="J175" s="24">
        <v>5.4190899999999997</v>
      </c>
      <c r="K175" s="24">
        <v>5.6948379999999998</v>
      </c>
      <c r="L175" s="24">
        <v>5.5130759999999999</v>
      </c>
      <c r="M175" s="24">
        <v>5.0609089999999997</v>
      </c>
      <c r="N175" s="24">
        <v>5.0532000000000004</v>
      </c>
      <c r="O175" s="24">
        <v>4.4476190000000004</v>
      </c>
      <c r="P175" s="24">
        <v>3.4874679999999998</v>
      </c>
    </row>
    <row r="176" spans="1:16" x14ac:dyDescent="0.25">
      <c r="A176" s="24">
        <v>1948</v>
      </c>
      <c r="B176" s="24" t="s">
        <v>180</v>
      </c>
      <c r="C176" s="24">
        <v>0.83857099999999996</v>
      </c>
      <c r="D176" s="24">
        <v>1.7575000000000001</v>
      </c>
      <c r="E176" s="24">
        <v>2.3088880000000001</v>
      </c>
      <c r="F176" s="24" t="s">
        <v>7</v>
      </c>
      <c r="G176" s="24">
        <v>3.07125</v>
      </c>
      <c r="H176" s="24" t="s">
        <v>7</v>
      </c>
      <c r="I176" s="24" t="s">
        <v>7</v>
      </c>
      <c r="J176" s="24" t="s">
        <v>7</v>
      </c>
      <c r="K176" s="24" t="s">
        <v>7</v>
      </c>
      <c r="L176" s="24" t="s">
        <v>7</v>
      </c>
      <c r="M176" s="24" t="s">
        <v>364</v>
      </c>
      <c r="N176" s="24" t="s">
        <v>7</v>
      </c>
      <c r="O176" s="24" t="s">
        <v>7</v>
      </c>
      <c r="P176" s="24">
        <v>3.1454900000000001</v>
      </c>
    </row>
    <row r="177" spans="1:16" x14ac:dyDescent="0.25">
      <c r="A177" s="24">
        <v>2144</v>
      </c>
      <c r="B177" s="24" t="s">
        <v>181</v>
      </c>
      <c r="C177" s="24" t="s">
        <v>7</v>
      </c>
      <c r="D177" s="24">
        <v>2.0933329999999999</v>
      </c>
      <c r="E177" s="24" t="s">
        <v>7</v>
      </c>
      <c r="F177" s="24" t="s">
        <v>7</v>
      </c>
      <c r="G177" s="24" t="s">
        <v>7</v>
      </c>
      <c r="H177" s="24" t="s">
        <v>7</v>
      </c>
      <c r="I177" s="24" t="s">
        <v>7</v>
      </c>
      <c r="J177" s="24" t="s">
        <v>364</v>
      </c>
      <c r="K177" s="24" t="s">
        <v>7</v>
      </c>
      <c r="L177" s="24" t="s">
        <v>364</v>
      </c>
      <c r="M177" s="24" t="s">
        <v>364</v>
      </c>
      <c r="N177" s="24" t="s">
        <v>364</v>
      </c>
      <c r="O177" s="24" t="s">
        <v>364</v>
      </c>
      <c r="P177" s="24">
        <v>3.379642</v>
      </c>
    </row>
    <row r="178" spans="1:16" x14ac:dyDescent="0.25">
      <c r="A178" s="24">
        <v>2209</v>
      </c>
      <c r="B178" s="24" t="s">
        <v>182</v>
      </c>
      <c r="C178" s="24">
        <v>1</v>
      </c>
      <c r="D178" s="24">
        <v>1.9436359999999999</v>
      </c>
      <c r="E178" s="24">
        <v>2.5987499999999999</v>
      </c>
      <c r="F178" s="24">
        <v>3.4449999999999998</v>
      </c>
      <c r="G178" s="24" t="s">
        <v>7</v>
      </c>
      <c r="H178" s="24" t="s">
        <v>7</v>
      </c>
      <c r="I178" s="24" t="s">
        <v>7</v>
      </c>
      <c r="J178" s="24" t="s">
        <v>7</v>
      </c>
      <c r="K178" s="24" t="s">
        <v>7</v>
      </c>
      <c r="L178" s="24" t="s">
        <v>7</v>
      </c>
      <c r="M178" s="24" t="s">
        <v>364</v>
      </c>
      <c r="N178" s="24" t="s">
        <v>364</v>
      </c>
      <c r="O178" s="24" t="s">
        <v>364</v>
      </c>
      <c r="P178" s="24">
        <v>3.332592</v>
      </c>
    </row>
    <row r="179" spans="1:16" x14ac:dyDescent="0.25">
      <c r="A179" s="24">
        <v>2018</v>
      </c>
      <c r="B179" s="24" t="s">
        <v>183</v>
      </c>
      <c r="C179" s="24" t="s">
        <v>364</v>
      </c>
      <c r="D179" s="24" t="s">
        <v>364</v>
      </c>
      <c r="E179" s="24" t="s">
        <v>364</v>
      </c>
      <c r="F179" s="24" t="s">
        <v>364</v>
      </c>
      <c r="G179" s="24" t="s">
        <v>364</v>
      </c>
      <c r="H179" s="24" t="s">
        <v>364</v>
      </c>
      <c r="I179" s="24" t="s">
        <v>364</v>
      </c>
      <c r="J179" s="24" t="s">
        <v>364</v>
      </c>
      <c r="K179" s="24" t="s">
        <v>364</v>
      </c>
      <c r="L179" s="24" t="s">
        <v>364</v>
      </c>
      <c r="M179" s="24" t="s">
        <v>364</v>
      </c>
      <c r="N179" s="24" t="s">
        <v>364</v>
      </c>
      <c r="O179" s="24" t="s">
        <v>364</v>
      </c>
      <c r="P179" s="24" t="s">
        <v>364</v>
      </c>
    </row>
    <row r="180" spans="1:16" x14ac:dyDescent="0.25">
      <c r="A180" s="24">
        <v>2003</v>
      </c>
      <c r="B180" s="24" t="s">
        <v>184</v>
      </c>
      <c r="C180" s="24" t="s">
        <v>7</v>
      </c>
      <c r="D180" s="24" t="s">
        <v>7</v>
      </c>
      <c r="E180" s="24" t="s">
        <v>364</v>
      </c>
      <c r="F180" s="24" t="s">
        <v>7</v>
      </c>
      <c r="G180" s="24" t="s">
        <v>7</v>
      </c>
      <c r="H180" s="24" t="s">
        <v>7</v>
      </c>
      <c r="I180" s="24" t="s">
        <v>7</v>
      </c>
      <c r="J180" s="24" t="s">
        <v>7</v>
      </c>
      <c r="K180" s="24" t="s">
        <v>7</v>
      </c>
      <c r="L180" s="24" t="s">
        <v>364</v>
      </c>
      <c r="M180" s="24" t="s">
        <v>7</v>
      </c>
      <c r="N180" s="24" t="s">
        <v>364</v>
      </c>
      <c r="O180" s="24" t="s">
        <v>364</v>
      </c>
      <c r="P180" s="24">
        <v>3.3140000000000001</v>
      </c>
    </row>
    <row r="181" spans="1:16" x14ac:dyDescent="0.25">
      <c r="A181" s="24">
        <v>2102</v>
      </c>
      <c r="B181" s="24" t="s">
        <v>185</v>
      </c>
      <c r="C181" s="24" t="s">
        <v>7</v>
      </c>
      <c r="D181" s="24" t="s">
        <v>364</v>
      </c>
      <c r="E181" s="24" t="s">
        <v>7</v>
      </c>
      <c r="F181" s="24" t="s">
        <v>7</v>
      </c>
      <c r="G181" s="24" t="s">
        <v>364</v>
      </c>
      <c r="H181" s="24" t="s">
        <v>7</v>
      </c>
      <c r="I181" s="24" t="s">
        <v>7</v>
      </c>
      <c r="J181" s="24" t="s">
        <v>364</v>
      </c>
      <c r="K181" s="24" t="s">
        <v>364</v>
      </c>
      <c r="L181" s="24" t="s">
        <v>7</v>
      </c>
      <c r="M181" s="24" t="s">
        <v>7</v>
      </c>
      <c r="N181" s="24" t="s">
        <v>364</v>
      </c>
      <c r="O181" s="24" t="s">
        <v>364</v>
      </c>
      <c r="P181" s="24">
        <v>2.7625000000000002</v>
      </c>
    </row>
    <row r="182" spans="1:16" x14ac:dyDescent="0.25">
      <c r="A182" s="24">
        <v>2055</v>
      </c>
      <c r="B182" s="24" t="s">
        <v>186</v>
      </c>
      <c r="C182" s="24">
        <v>0.91833299999999995</v>
      </c>
      <c r="D182" s="24">
        <v>1.642857</v>
      </c>
      <c r="E182" s="24">
        <v>2.862857</v>
      </c>
      <c r="F182" s="24" t="s">
        <v>7</v>
      </c>
      <c r="G182" s="24">
        <v>3.4628570000000001</v>
      </c>
      <c r="H182" s="24" t="s">
        <v>7</v>
      </c>
      <c r="I182" s="24" t="s">
        <v>7</v>
      </c>
      <c r="J182" s="24" t="s">
        <v>7</v>
      </c>
      <c r="K182" s="24" t="s">
        <v>7</v>
      </c>
      <c r="L182" s="24" t="s">
        <v>7</v>
      </c>
      <c r="M182" s="24" t="s">
        <v>7</v>
      </c>
      <c r="N182" s="24" t="s">
        <v>7</v>
      </c>
      <c r="O182" s="24" t="s">
        <v>364</v>
      </c>
      <c r="P182" s="24">
        <v>2.9550000000000001</v>
      </c>
    </row>
    <row r="183" spans="1:16" x14ac:dyDescent="0.25">
      <c r="A183" s="24">
        <v>2242</v>
      </c>
      <c r="B183" s="24" t="s">
        <v>187</v>
      </c>
      <c r="C183" s="24">
        <v>0.94025899999999996</v>
      </c>
      <c r="D183" s="24">
        <v>1.8473280000000001</v>
      </c>
      <c r="E183" s="24">
        <v>2.5910899999999999</v>
      </c>
      <c r="F183" s="24">
        <v>3.1223070000000002</v>
      </c>
      <c r="G183" s="24">
        <v>3.7103299999999999</v>
      </c>
      <c r="H183" s="24">
        <v>4.5984540000000003</v>
      </c>
      <c r="I183" s="24">
        <v>4.9896000000000003</v>
      </c>
      <c r="J183" s="24">
        <v>5.4173229999999997</v>
      </c>
      <c r="K183" s="24">
        <v>4.5101849999999999</v>
      </c>
      <c r="L183" s="24">
        <v>4.5778569999999998</v>
      </c>
      <c r="M183" s="24">
        <v>2.7858329999999998</v>
      </c>
      <c r="N183" s="24">
        <v>4.1550000000000002</v>
      </c>
      <c r="O183" s="24">
        <v>3.0223070000000001</v>
      </c>
      <c r="P183" s="24">
        <v>3.199884</v>
      </c>
    </row>
    <row r="184" spans="1:16" x14ac:dyDescent="0.25">
      <c r="A184" s="24">
        <v>2197</v>
      </c>
      <c r="B184" s="24" t="s">
        <v>188</v>
      </c>
      <c r="C184" s="24">
        <v>0.98086899999999999</v>
      </c>
      <c r="D184" s="24">
        <v>1.854444</v>
      </c>
      <c r="E184" s="24">
        <v>2.801304</v>
      </c>
      <c r="F184" s="24">
        <v>2.951111</v>
      </c>
      <c r="G184" s="24">
        <v>4.1150000000000002</v>
      </c>
      <c r="H184" s="24">
        <v>4.2542850000000003</v>
      </c>
      <c r="I184" s="24">
        <v>5.546818</v>
      </c>
      <c r="J184" s="24" t="s">
        <v>7</v>
      </c>
      <c r="K184" s="24">
        <v>4.001538</v>
      </c>
      <c r="L184" s="24">
        <v>2.7583329999999999</v>
      </c>
      <c r="M184" s="24" t="s">
        <v>7</v>
      </c>
      <c r="N184" s="24">
        <v>5.3116659999999998</v>
      </c>
      <c r="O184" s="24" t="s">
        <v>7</v>
      </c>
      <c r="P184" s="24">
        <v>3.3737270000000001</v>
      </c>
    </row>
    <row r="185" spans="1:16" x14ac:dyDescent="0.25">
      <c r="A185" s="24">
        <v>2222</v>
      </c>
      <c r="B185" s="24" t="s">
        <v>189</v>
      </c>
      <c r="C185" s="24" t="s">
        <v>364</v>
      </c>
      <c r="D185" s="24" t="s">
        <v>364</v>
      </c>
      <c r="E185" s="24" t="s">
        <v>364</v>
      </c>
      <c r="F185" s="24" t="s">
        <v>364</v>
      </c>
      <c r="G185" s="24" t="s">
        <v>364</v>
      </c>
      <c r="H185" s="24" t="s">
        <v>364</v>
      </c>
      <c r="I185" s="24" t="s">
        <v>364</v>
      </c>
      <c r="J185" s="24" t="s">
        <v>364</v>
      </c>
      <c r="K185" s="24" t="s">
        <v>364</v>
      </c>
      <c r="L185" s="24" t="s">
        <v>364</v>
      </c>
      <c r="M185" s="24" t="s">
        <v>364</v>
      </c>
      <c r="N185" s="24" t="s">
        <v>364</v>
      </c>
      <c r="O185" s="24" t="s">
        <v>364</v>
      </c>
      <c r="P185" s="24" t="s">
        <v>364</v>
      </c>
    </row>
    <row r="186" spans="1:16" x14ac:dyDescent="0.25">
      <c r="A186" s="24">
        <v>2210</v>
      </c>
      <c r="B186" s="24" t="s">
        <v>190</v>
      </c>
      <c r="C186" s="24" t="s">
        <v>364</v>
      </c>
      <c r="D186" s="24" t="s">
        <v>364</v>
      </c>
      <c r="E186" s="24" t="s">
        <v>364</v>
      </c>
      <c r="F186" s="24" t="s">
        <v>364</v>
      </c>
      <c r="G186" s="24" t="s">
        <v>364</v>
      </c>
      <c r="H186" s="24" t="s">
        <v>364</v>
      </c>
      <c r="I186" s="24" t="s">
        <v>364</v>
      </c>
      <c r="J186" s="24" t="s">
        <v>364</v>
      </c>
      <c r="K186" s="24" t="s">
        <v>364</v>
      </c>
      <c r="L186" s="24" t="s">
        <v>364</v>
      </c>
      <c r="M186" s="24" t="s">
        <v>364</v>
      </c>
      <c r="N186" s="24" t="s">
        <v>364</v>
      </c>
      <c r="O186" s="24" t="s">
        <v>364</v>
      </c>
      <c r="P186" s="24" t="s">
        <v>364</v>
      </c>
    </row>
    <row r="187" spans="1:16" x14ac:dyDescent="0.25">
      <c r="A187" s="24">
        <v>2204</v>
      </c>
      <c r="B187" s="24" t="s">
        <v>191</v>
      </c>
      <c r="C187" s="24">
        <v>1.0240320000000001</v>
      </c>
      <c r="D187" s="24">
        <v>1.9340349999999999</v>
      </c>
      <c r="E187" s="24">
        <v>2.817291</v>
      </c>
      <c r="F187" s="24">
        <v>3.1227649999999998</v>
      </c>
      <c r="G187" s="24">
        <v>3.8581810000000001</v>
      </c>
      <c r="H187" s="24">
        <v>4.9672499999999999</v>
      </c>
      <c r="I187" s="24">
        <v>5.5651719999999996</v>
      </c>
      <c r="J187" s="24">
        <v>5.9175000000000004</v>
      </c>
      <c r="K187" s="24">
        <v>5.9485710000000003</v>
      </c>
      <c r="L187" s="24">
        <v>4.2</v>
      </c>
      <c r="M187" s="24">
        <v>4.911111</v>
      </c>
      <c r="N187" s="24" t="s">
        <v>7</v>
      </c>
      <c r="O187" s="24" t="s">
        <v>7</v>
      </c>
      <c r="P187" s="24">
        <v>3.248059</v>
      </c>
    </row>
    <row r="188" spans="1:16" x14ac:dyDescent="0.25">
      <c r="A188" s="24">
        <v>2213</v>
      </c>
      <c r="B188" s="24" t="s">
        <v>192</v>
      </c>
      <c r="C188" s="24" t="s">
        <v>364</v>
      </c>
      <c r="D188" s="24" t="s">
        <v>364</v>
      </c>
      <c r="E188" s="24" t="s">
        <v>364</v>
      </c>
      <c r="F188" s="24" t="s">
        <v>364</v>
      </c>
      <c r="G188" s="24" t="s">
        <v>364</v>
      </c>
      <c r="H188" s="24" t="s">
        <v>364</v>
      </c>
      <c r="I188" s="24" t="s">
        <v>364</v>
      </c>
      <c r="J188" s="24" t="s">
        <v>364</v>
      </c>
      <c r="K188" s="24" t="s">
        <v>364</v>
      </c>
      <c r="L188" s="24" t="s">
        <v>364</v>
      </c>
      <c r="M188" s="24" t="s">
        <v>364</v>
      </c>
      <c r="N188" s="24" t="s">
        <v>364</v>
      </c>
      <c r="O188" s="24" t="s">
        <v>364</v>
      </c>
      <c r="P188" s="24" t="s">
        <v>364</v>
      </c>
    </row>
    <row r="189" spans="1:16" x14ac:dyDescent="0.25">
      <c r="A189" s="24">
        <v>2116</v>
      </c>
      <c r="B189" s="24" t="s">
        <v>193</v>
      </c>
      <c r="C189" s="24">
        <v>0.91800000000000004</v>
      </c>
      <c r="D189" s="24">
        <v>1.9139999999999999</v>
      </c>
      <c r="E189" s="24" t="s">
        <v>7</v>
      </c>
      <c r="F189" s="24">
        <v>2.65</v>
      </c>
      <c r="G189" s="24" t="s">
        <v>7</v>
      </c>
      <c r="H189" s="24" t="s">
        <v>7</v>
      </c>
      <c r="I189" s="24" t="s">
        <v>7</v>
      </c>
      <c r="J189" s="24" t="s">
        <v>7</v>
      </c>
      <c r="K189" s="24" t="s">
        <v>7</v>
      </c>
      <c r="L189" s="24" t="s">
        <v>364</v>
      </c>
      <c r="M189" s="24" t="s">
        <v>7</v>
      </c>
      <c r="N189" s="24" t="s">
        <v>364</v>
      </c>
      <c r="O189" s="24" t="s">
        <v>364</v>
      </c>
      <c r="P189" s="24">
        <v>2.7860860000000001</v>
      </c>
    </row>
    <row r="190" spans="1:16" x14ac:dyDescent="0.25">
      <c r="A190" s="24">
        <v>1947</v>
      </c>
      <c r="B190" s="24" t="s">
        <v>194</v>
      </c>
      <c r="C190" s="24" t="s">
        <v>364</v>
      </c>
      <c r="D190" s="24" t="s">
        <v>7</v>
      </c>
      <c r="E190" s="24" t="s">
        <v>364</v>
      </c>
      <c r="F190" s="24" t="s">
        <v>7</v>
      </c>
      <c r="G190" s="24" t="s">
        <v>364</v>
      </c>
      <c r="H190" s="24" t="s">
        <v>7</v>
      </c>
      <c r="I190" s="24" t="s">
        <v>364</v>
      </c>
      <c r="J190" s="24" t="s">
        <v>364</v>
      </c>
      <c r="K190" s="24" t="s">
        <v>364</v>
      </c>
      <c r="L190" s="24" t="s">
        <v>364</v>
      </c>
      <c r="M190" s="24" t="s">
        <v>364</v>
      </c>
      <c r="N190" s="24" t="s">
        <v>364</v>
      </c>
      <c r="O190" s="24" t="s">
        <v>364</v>
      </c>
      <c r="P190" s="24" t="s">
        <v>7</v>
      </c>
    </row>
    <row r="191" spans="1:16" x14ac:dyDescent="0.25">
      <c r="A191" s="24">
        <v>2220</v>
      </c>
      <c r="B191" s="24" t="s">
        <v>195</v>
      </c>
      <c r="C191" s="24" t="s">
        <v>364</v>
      </c>
      <c r="D191" s="24" t="s">
        <v>364</v>
      </c>
      <c r="E191" s="24" t="s">
        <v>364</v>
      </c>
      <c r="F191" s="24" t="s">
        <v>364</v>
      </c>
      <c r="G191" s="24" t="s">
        <v>364</v>
      </c>
      <c r="H191" s="24" t="s">
        <v>364</v>
      </c>
      <c r="I191" s="24" t="s">
        <v>364</v>
      </c>
      <c r="J191" s="24" t="s">
        <v>364</v>
      </c>
      <c r="K191" s="24" t="s">
        <v>364</v>
      </c>
      <c r="L191" s="24" t="s">
        <v>364</v>
      </c>
      <c r="M191" s="24" t="s">
        <v>364</v>
      </c>
      <c r="N191" s="24" t="s">
        <v>364</v>
      </c>
      <c r="O191" s="24" t="s">
        <v>364</v>
      </c>
      <c r="P191" s="24" t="s">
        <v>364</v>
      </c>
    </row>
    <row r="192" spans="1:16" x14ac:dyDescent="0.25">
      <c r="A192" s="24">
        <v>1936</v>
      </c>
      <c r="B192" s="24" t="s">
        <v>196</v>
      </c>
      <c r="C192" s="24" t="s">
        <v>7</v>
      </c>
      <c r="D192" s="24">
        <v>1.9350000000000001</v>
      </c>
      <c r="E192" s="24" t="s">
        <v>7</v>
      </c>
      <c r="F192" s="24" t="s">
        <v>7</v>
      </c>
      <c r="G192" s="24" t="s">
        <v>7</v>
      </c>
      <c r="H192" s="24" t="s">
        <v>7</v>
      </c>
      <c r="I192" s="24" t="s">
        <v>7</v>
      </c>
      <c r="J192" s="24" t="s">
        <v>7</v>
      </c>
      <c r="K192" s="24" t="s">
        <v>364</v>
      </c>
      <c r="L192" s="24" t="s">
        <v>7</v>
      </c>
      <c r="M192" s="24" t="s">
        <v>7</v>
      </c>
      <c r="N192" s="24" t="s">
        <v>364</v>
      </c>
      <c r="O192" s="24" t="s">
        <v>7</v>
      </c>
      <c r="P192" s="24">
        <v>2.821666</v>
      </c>
    </row>
    <row r="193" spans="1:16" x14ac:dyDescent="0.25">
      <c r="A193" s="24">
        <v>1922</v>
      </c>
      <c r="B193" s="24" t="s">
        <v>197</v>
      </c>
      <c r="C193" s="24">
        <v>0.95399999999999996</v>
      </c>
      <c r="D193" s="24">
        <v>1.7172540000000001</v>
      </c>
      <c r="E193" s="24">
        <v>2.5980850000000002</v>
      </c>
      <c r="F193" s="24">
        <v>3.0811109999999999</v>
      </c>
      <c r="G193" s="24">
        <v>3.390555</v>
      </c>
      <c r="H193" s="24">
        <v>4.3736360000000003</v>
      </c>
      <c r="I193" s="24">
        <v>4.4943330000000001</v>
      </c>
      <c r="J193" s="24">
        <v>4.567272</v>
      </c>
      <c r="K193" s="24">
        <v>4.9859999999999998</v>
      </c>
      <c r="L193" s="24">
        <v>5.3990900000000002</v>
      </c>
      <c r="M193" s="24">
        <v>3.7044440000000001</v>
      </c>
      <c r="N193" s="24">
        <v>4.0122220000000004</v>
      </c>
      <c r="O193" s="24" t="s">
        <v>7</v>
      </c>
      <c r="P193" s="24">
        <v>3.0930529999999998</v>
      </c>
    </row>
    <row r="194" spans="1:16" x14ac:dyDescent="0.25">
      <c r="A194" s="24">
        <v>2255</v>
      </c>
      <c r="B194" s="24" t="s">
        <v>198</v>
      </c>
      <c r="C194" s="24" t="s">
        <v>364</v>
      </c>
      <c r="D194" s="24" t="s">
        <v>7</v>
      </c>
      <c r="E194" s="24" t="s">
        <v>364</v>
      </c>
      <c r="F194" s="24" t="s">
        <v>364</v>
      </c>
      <c r="G194" s="24" t="s">
        <v>364</v>
      </c>
      <c r="H194" s="24" t="s">
        <v>7</v>
      </c>
      <c r="I194" s="24" t="s">
        <v>364</v>
      </c>
      <c r="J194" s="24" t="s">
        <v>364</v>
      </c>
      <c r="K194" s="24" t="s">
        <v>364</v>
      </c>
      <c r="L194" s="24" t="s">
        <v>364</v>
      </c>
      <c r="M194" s="24" t="s">
        <v>364</v>
      </c>
      <c r="N194" s="24" t="s">
        <v>364</v>
      </c>
      <c r="O194" s="24" t="s">
        <v>364</v>
      </c>
      <c r="P194" s="24" t="s">
        <v>7</v>
      </c>
    </row>
    <row r="195" spans="1:16" x14ac:dyDescent="0.25">
      <c r="A195" s="24">
        <v>2002</v>
      </c>
      <c r="B195" s="24" t="s">
        <v>199</v>
      </c>
      <c r="C195" s="24" t="s">
        <v>7</v>
      </c>
      <c r="D195" s="24" t="s">
        <v>7</v>
      </c>
      <c r="E195" s="24" t="s">
        <v>7</v>
      </c>
      <c r="F195" s="24" t="s">
        <v>7</v>
      </c>
      <c r="G195" s="24" t="s">
        <v>7</v>
      </c>
      <c r="H195" s="24" t="s">
        <v>364</v>
      </c>
      <c r="I195" s="24" t="s">
        <v>364</v>
      </c>
      <c r="J195" s="24" t="s">
        <v>364</v>
      </c>
      <c r="K195" s="24" t="s">
        <v>364</v>
      </c>
      <c r="L195" s="24" t="s">
        <v>364</v>
      </c>
      <c r="M195" s="24" t="s">
        <v>7</v>
      </c>
      <c r="N195" s="24" t="s">
        <v>364</v>
      </c>
      <c r="O195" s="24" t="s">
        <v>364</v>
      </c>
      <c r="P195" s="24">
        <v>2.498888</v>
      </c>
    </row>
    <row r="196" spans="1:16" x14ac:dyDescent="0.25">
      <c r="A196" s="24">
        <v>2146</v>
      </c>
      <c r="B196" s="24" t="s">
        <v>200</v>
      </c>
      <c r="C196" s="24">
        <v>0.986904</v>
      </c>
      <c r="D196" s="24">
        <v>1.9154439999999999</v>
      </c>
      <c r="E196" s="24">
        <v>2.7948089999999999</v>
      </c>
      <c r="F196" s="24">
        <v>3.3271030000000001</v>
      </c>
      <c r="G196" s="24">
        <v>4.2999090000000004</v>
      </c>
      <c r="H196" s="24">
        <v>5.0962759999999996</v>
      </c>
      <c r="I196" s="24">
        <v>5.8233329999999999</v>
      </c>
      <c r="J196" s="24">
        <v>6.1087870000000004</v>
      </c>
      <c r="K196" s="24">
        <v>5.4628569999999996</v>
      </c>
      <c r="L196" s="24">
        <v>3.5315379999999998</v>
      </c>
      <c r="M196" s="24">
        <v>2.8844439999999998</v>
      </c>
      <c r="N196" s="24">
        <v>3.4737499999999999</v>
      </c>
      <c r="O196" s="24" t="s">
        <v>7</v>
      </c>
      <c r="P196" s="24">
        <v>3.3820250000000001</v>
      </c>
    </row>
    <row r="197" spans="1:16" x14ac:dyDescent="0.25">
      <c r="A197" s="24">
        <v>2251</v>
      </c>
      <c r="B197" s="24" t="s">
        <v>201</v>
      </c>
      <c r="C197" s="24" t="s">
        <v>7</v>
      </c>
      <c r="D197" s="24" t="s">
        <v>7</v>
      </c>
      <c r="E197" s="24" t="s">
        <v>7</v>
      </c>
      <c r="F197" s="24" t="s">
        <v>7</v>
      </c>
      <c r="G197" s="24" t="s">
        <v>7</v>
      </c>
      <c r="H197" s="24" t="s">
        <v>7</v>
      </c>
      <c r="I197" s="24" t="s">
        <v>7</v>
      </c>
      <c r="J197" s="24" t="s">
        <v>7</v>
      </c>
      <c r="K197" s="24" t="s">
        <v>364</v>
      </c>
      <c r="L197" s="24" t="s">
        <v>364</v>
      </c>
      <c r="M197" s="24" t="s">
        <v>364</v>
      </c>
      <c r="N197" s="24" t="s">
        <v>364</v>
      </c>
      <c r="O197" s="24" t="s">
        <v>364</v>
      </c>
      <c r="P197" s="24">
        <v>3.120625</v>
      </c>
    </row>
    <row r="198" spans="1:16" x14ac:dyDescent="0.25">
      <c r="A198" s="24">
        <v>1997</v>
      </c>
      <c r="B198" s="24" t="s">
        <v>202</v>
      </c>
      <c r="C198" s="24" t="s">
        <v>364</v>
      </c>
      <c r="D198" s="24" t="s">
        <v>364</v>
      </c>
      <c r="E198" s="24" t="s">
        <v>364</v>
      </c>
      <c r="F198" s="24" t="s">
        <v>364</v>
      </c>
      <c r="G198" s="24" t="s">
        <v>364</v>
      </c>
      <c r="H198" s="24" t="s">
        <v>364</v>
      </c>
      <c r="I198" s="24" t="s">
        <v>364</v>
      </c>
      <c r="J198" s="24" t="s">
        <v>364</v>
      </c>
      <c r="K198" s="24" t="s">
        <v>364</v>
      </c>
      <c r="L198" s="24" t="s">
        <v>364</v>
      </c>
      <c r="M198" s="24" t="s">
        <v>7</v>
      </c>
      <c r="N198" s="24" t="s">
        <v>364</v>
      </c>
      <c r="O198" s="24" t="s">
        <v>7</v>
      </c>
      <c r="P198" s="24" t="s">
        <v>7</v>
      </c>
    </row>
    <row r="199" spans="1:16" x14ac:dyDescent="0.25">
      <c r="A199" s="24">
        <v>1997</v>
      </c>
      <c r="B199" s="24" t="s">
        <v>202</v>
      </c>
      <c r="C199" s="24" t="s">
        <v>7</v>
      </c>
      <c r="D199" s="24" t="s">
        <v>7</v>
      </c>
      <c r="E199" s="24" t="s">
        <v>7</v>
      </c>
      <c r="F199" s="24" t="s">
        <v>7</v>
      </c>
      <c r="G199" s="24" t="s">
        <v>7</v>
      </c>
      <c r="H199" s="24" t="s">
        <v>7</v>
      </c>
      <c r="I199" s="24" t="s">
        <v>7</v>
      </c>
      <c r="J199" s="24" t="s">
        <v>7</v>
      </c>
      <c r="K199" s="24" t="s">
        <v>7</v>
      </c>
      <c r="L199" s="24" t="s">
        <v>7</v>
      </c>
      <c r="M199" s="24" t="s">
        <v>7</v>
      </c>
      <c r="N199" s="24" t="s">
        <v>7</v>
      </c>
      <c r="O199" s="24" t="s">
        <v>7</v>
      </c>
    </row>
  </sheetData>
  <sortState ref="A3:P199">
    <sortCondition ref="B3:B19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5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10.85546875" style="24" bestFit="1" customWidth="1"/>
    <col min="4" max="4" width="5" style="24" bestFit="1" customWidth="1"/>
    <col min="5" max="5" width="9.28515625" style="24" bestFit="1" customWidth="1"/>
    <col min="6" max="6" width="10" style="24" bestFit="1" customWidth="1"/>
    <col min="7" max="13" width="9.5703125" style="24" bestFit="1" customWidth="1"/>
    <col min="14" max="16" width="10.5703125" style="24" bestFit="1" customWidth="1"/>
    <col min="17" max="16384" width="9.140625" style="24"/>
  </cols>
  <sheetData>
    <row r="1" spans="1:16" x14ac:dyDescent="0.25">
      <c r="A1" s="24" t="s">
        <v>203</v>
      </c>
      <c r="B1" s="24" t="s">
        <v>204</v>
      </c>
      <c r="C1" s="24" t="s">
        <v>292</v>
      </c>
      <c r="D1" s="24" t="s">
        <v>273</v>
      </c>
      <c r="E1" s="24" t="s">
        <v>293</v>
      </c>
      <c r="F1" s="24" t="s">
        <v>294</v>
      </c>
      <c r="G1" s="24" t="s">
        <v>295</v>
      </c>
      <c r="H1" s="24" t="s">
        <v>296</v>
      </c>
      <c r="I1" s="24" t="s">
        <v>297</v>
      </c>
      <c r="J1" s="24" t="s">
        <v>298</v>
      </c>
      <c r="K1" s="24" t="s">
        <v>299</v>
      </c>
      <c r="L1" s="24" t="s">
        <v>300</v>
      </c>
      <c r="M1" s="24" t="s">
        <v>301</v>
      </c>
      <c r="N1" s="24" t="s">
        <v>302</v>
      </c>
      <c r="O1" s="24" t="s">
        <v>303</v>
      </c>
      <c r="P1" s="24" t="s">
        <v>304</v>
      </c>
    </row>
    <row r="2" spans="1:16" x14ac:dyDescent="0.25">
      <c r="A2" s="24">
        <v>9999</v>
      </c>
      <c r="B2" s="24" t="s">
        <v>208</v>
      </c>
      <c r="C2" s="24" t="s">
        <v>279</v>
      </c>
      <c r="D2" s="24">
        <v>1.01</v>
      </c>
      <c r="E2" s="24">
        <v>1.78</v>
      </c>
      <c r="F2" s="24">
        <v>2.4700000000000002</v>
      </c>
      <c r="G2" s="24">
        <v>3.03</v>
      </c>
      <c r="H2" s="24">
        <v>3.5</v>
      </c>
      <c r="I2" s="24">
        <v>4.03</v>
      </c>
      <c r="J2" s="24">
        <v>1.9</v>
      </c>
      <c r="K2" s="24">
        <v>2.09</v>
      </c>
      <c r="L2" s="24">
        <v>2.81</v>
      </c>
      <c r="M2" s="24">
        <v>1.17</v>
      </c>
      <c r="N2" s="24">
        <v>2</v>
      </c>
      <c r="O2" s="24">
        <v>2.78</v>
      </c>
      <c r="P2" s="24">
        <v>3.57</v>
      </c>
    </row>
    <row r="3" spans="1:16" x14ac:dyDescent="0.25">
      <c r="A3" s="24">
        <v>9999</v>
      </c>
      <c r="B3" s="24" t="s">
        <v>208</v>
      </c>
      <c r="C3" s="24" t="s">
        <v>278</v>
      </c>
      <c r="D3" s="24">
        <v>1.01</v>
      </c>
      <c r="E3" s="24">
        <v>1.83</v>
      </c>
      <c r="F3" s="24">
        <v>2.56</v>
      </c>
      <c r="G3" s="24">
        <v>3.12</v>
      </c>
      <c r="H3" s="24">
        <v>3.6</v>
      </c>
      <c r="I3" s="24">
        <v>4.0199999999999996</v>
      </c>
      <c r="J3" s="24">
        <v>1.8</v>
      </c>
      <c r="K3" s="24">
        <v>1.97</v>
      </c>
      <c r="L3" s="24">
        <v>2.64</v>
      </c>
      <c r="M3" s="24">
        <v>1.04</v>
      </c>
      <c r="N3" s="24">
        <v>1.74</v>
      </c>
      <c r="O3" s="24">
        <v>2.33</v>
      </c>
      <c r="P3" s="24">
        <v>2.78</v>
      </c>
    </row>
    <row r="4" spans="1:16" x14ac:dyDescent="0.25">
      <c r="A4" s="24">
        <v>2063</v>
      </c>
      <c r="B4" s="24" t="s">
        <v>6</v>
      </c>
      <c r="C4" s="24" t="s">
        <v>279</v>
      </c>
      <c r="D4" s="24" t="s">
        <v>7</v>
      </c>
      <c r="E4" s="24" t="s">
        <v>7</v>
      </c>
      <c r="F4" s="24" t="s">
        <v>7</v>
      </c>
      <c r="G4" s="24" t="s">
        <v>7</v>
      </c>
      <c r="H4" s="24" t="s">
        <v>7</v>
      </c>
      <c r="I4" s="24" t="s">
        <v>7</v>
      </c>
      <c r="J4" s="24" t="s">
        <v>7</v>
      </c>
      <c r="K4" s="24" t="s">
        <v>7</v>
      </c>
      <c r="L4" s="24" t="s">
        <v>7</v>
      </c>
      <c r="M4" s="24" t="s">
        <v>7</v>
      </c>
      <c r="N4" s="24" t="s">
        <v>7</v>
      </c>
      <c r="O4" s="24" t="s">
        <v>7</v>
      </c>
      <c r="P4" s="24" t="s">
        <v>7</v>
      </c>
    </row>
    <row r="5" spans="1:16" x14ac:dyDescent="0.25">
      <c r="A5" s="24">
        <v>2063</v>
      </c>
      <c r="B5" s="24" t="s">
        <v>6</v>
      </c>
      <c r="C5" s="24" t="s">
        <v>278</v>
      </c>
      <c r="D5" s="24" t="s">
        <v>7</v>
      </c>
      <c r="E5" s="24" t="s">
        <v>7</v>
      </c>
      <c r="F5" s="24" t="s">
        <v>7</v>
      </c>
      <c r="G5" s="24" t="s">
        <v>7</v>
      </c>
      <c r="H5" s="24" t="s">
        <v>7</v>
      </c>
      <c r="I5" s="24" t="s">
        <v>7</v>
      </c>
      <c r="J5" s="24" t="s">
        <v>7</v>
      </c>
      <c r="K5" s="24" t="s">
        <v>7</v>
      </c>
      <c r="L5" s="24" t="s">
        <v>7</v>
      </c>
      <c r="M5" s="24" t="s">
        <v>7</v>
      </c>
      <c r="N5" s="24" t="s">
        <v>7</v>
      </c>
      <c r="O5" s="24" t="s">
        <v>7</v>
      </c>
      <c r="P5" s="24" t="s">
        <v>7</v>
      </c>
    </row>
    <row r="6" spans="1:16" x14ac:dyDescent="0.25">
      <c r="A6" s="24">
        <v>2113</v>
      </c>
      <c r="B6" s="24" t="s">
        <v>8</v>
      </c>
      <c r="C6" s="24" t="s">
        <v>279</v>
      </c>
      <c r="D6" s="24">
        <v>1</v>
      </c>
      <c r="E6" s="24">
        <v>2.06</v>
      </c>
      <c r="F6" s="24">
        <v>2.6</v>
      </c>
      <c r="G6" s="24">
        <v>3.33</v>
      </c>
      <c r="H6" s="24">
        <v>3.62</v>
      </c>
      <c r="I6" s="24">
        <v>4.4000000000000004</v>
      </c>
      <c r="J6" s="24">
        <v>5.09</v>
      </c>
      <c r="K6" s="24">
        <v>5.32</v>
      </c>
      <c r="L6" s="24">
        <v>5.68</v>
      </c>
      <c r="M6" s="24">
        <v>1</v>
      </c>
      <c r="N6" s="24">
        <v>1.78</v>
      </c>
      <c r="O6" s="24">
        <v>2.8</v>
      </c>
      <c r="P6" s="24">
        <v>3.33</v>
      </c>
    </row>
    <row r="7" spans="1:16" x14ac:dyDescent="0.25">
      <c r="A7" s="24">
        <v>2113</v>
      </c>
      <c r="B7" s="24" t="s">
        <v>8</v>
      </c>
      <c r="C7" s="24" t="s">
        <v>278</v>
      </c>
      <c r="D7" s="24" t="s">
        <v>7</v>
      </c>
      <c r="E7" s="24" t="s">
        <v>7</v>
      </c>
      <c r="F7" s="24" t="s">
        <v>7</v>
      </c>
      <c r="G7" s="24">
        <v>3.14</v>
      </c>
      <c r="H7" s="24" t="s">
        <v>7</v>
      </c>
      <c r="I7" s="24" t="s">
        <v>7</v>
      </c>
      <c r="J7" s="24" t="s">
        <v>7</v>
      </c>
      <c r="K7" s="24" t="s">
        <v>7</v>
      </c>
      <c r="L7" s="24" t="s">
        <v>7</v>
      </c>
      <c r="M7" s="24" t="s">
        <v>7</v>
      </c>
      <c r="N7" s="24" t="s">
        <v>7</v>
      </c>
      <c r="O7" s="24" t="s">
        <v>7</v>
      </c>
      <c r="P7" s="24" t="s">
        <v>7</v>
      </c>
    </row>
    <row r="8" spans="1:16" x14ac:dyDescent="0.25">
      <c r="A8" s="24">
        <v>1899</v>
      </c>
      <c r="B8" s="24" t="s">
        <v>9</v>
      </c>
      <c r="C8" s="24" t="s">
        <v>279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1.44</v>
      </c>
      <c r="M8" s="24">
        <v>2.4</v>
      </c>
      <c r="N8" s="24">
        <v>3.27</v>
      </c>
      <c r="O8" s="24">
        <v>3.07</v>
      </c>
      <c r="P8" s="24">
        <v>4.0599999999999996</v>
      </c>
    </row>
    <row r="9" spans="1:16" x14ac:dyDescent="0.25">
      <c r="A9" s="24">
        <v>1899</v>
      </c>
      <c r="B9" s="24" t="s">
        <v>9</v>
      </c>
      <c r="C9" s="24" t="s">
        <v>278</v>
      </c>
      <c r="D9" s="24" t="s">
        <v>7</v>
      </c>
      <c r="E9" s="24" t="s">
        <v>7</v>
      </c>
      <c r="F9" s="24" t="s">
        <v>7</v>
      </c>
      <c r="G9" s="24" t="s">
        <v>7</v>
      </c>
      <c r="H9" s="24" t="s">
        <v>7</v>
      </c>
      <c r="I9" s="24" t="s">
        <v>7</v>
      </c>
      <c r="J9" s="24" t="s">
        <v>7</v>
      </c>
      <c r="K9" s="24" t="s">
        <v>7</v>
      </c>
      <c r="L9" s="24" t="s">
        <v>7</v>
      </c>
      <c r="M9" s="24" t="s">
        <v>7</v>
      </c>
      <c r="N9" s="24" t="s">
        <v>7</v>
      </c>
      <c r="O9" s="24" t="s">
        <v>7</v>
      </c>
      <c r="P9" s="24" t="s">
        <v>7</v>
      </c>
    </row>
    <row r="10" spans="1:16" x14ac:dyDescent="0.25">
      <c r="A10" s="24">
        <v>2252</v>
      </c>
      <c r="B10" s="24" t="s">
        <v>10</v>
      </c>
      <c r="C10" s="24" t="s">
        <v>279</v>
      </c>
      <c r="D10" s="24">
        <v>1.04</v>
      </c>
      <c r="E10" s="24">
        <v>2.06</v>
      </c>
      <c r="F10" s="24">
        <v>2.37</v>
      </c>
      <c r="G10" s="24">
        <v>3.36</v>
      </c>
      <c r="H10" s="24">
        <v>3.63</v>
      </c>
      <c r="I10" s="24">
        <v>4.45</v>
      </c>
      <c r="J10" s="24">
        <v>1.05</v>
      </c>
      <c r="K10" s="24">
        <v>1.81</v>
      </c>
      <c r="L10" s="24">
        <v>2.4700000000000002</v>
      </c>
      <c r="M10" s="24">
        <v>1.1000000000000001</v>
      </c>
      <c r="N10" s="24">
        <v>2.06</v>
      </c>
      <c r="O10" s="24">
        <v>2.71</v>
      </c>
      <c r="P10" s="24">
        <v>3.56</v>
      </c>
    </row>
    <row r="11" spans="1:16" x14ac:dyDescent="0.25">
      <c r="A11" s="24">
        <v>2252</v>
      </c>
      <c r="B11" s="24" t="s">
        <v>10</v>
      </c>
      <c r="C11" s="24" t="s">
        <v>278</v>
      </c>
      <c r="D11" s="24" t="s">
        <v>7</v>
      </c>
      <c r="E11" s="24">
        <v>1.5</v>
      </c>
      <c r="F11" s="24" t="s">
        <v>7</v>
      </c>
      <c r="G11" s="24">
        <v>3.17</v>
      </c>
      <c r="H11" s="24" t="s">
        <v>7</v>
      </c>
      <c r="I11" s="24" t="s">
        <v>7</v>
      </c>
      <c r="J11" s="24" t="s">
        <v>7</v>
      </c>
      <c r="K11" s="24" t="s">
        <v>7</v>
      </c>
      <c r="L11" s="24" t="s">
        <v>7</v>
      </c>
      <c r="M11" s="24" t="s">
        <v>7</v>
      </c>
      <c r="N11" s="24" t="s">
        <v>7</v>
      </c>
      <c r="O11" s="24" t="s">
        <v>7</v>
      </c>
      <c r="P11" s="24" t="s">
        <v>7</v>
      </c>
    </row>
    <row r="12" spans="1:16" x14ac:dyDescent="0.25">
      <c r="A12" s="24">
        <v>2111</v>
      </c>
      <c r="B12" s="24" t="s">
        <v>11</v>
      </c>
      <c r="C12" s="24" t="s">
        <v>279</v>
      </c>
      <c r="D12" s="24">
        <v>1</v>
      </c>
      <c r="E12" s="24" t="s">
        <v>7</v>
      </c>
      <c r="F12" s="24">
        <v>2.38</v>
      </c>
      <c r="G12" s="24">
        <v>2.71</v>
      </c>
      <c r="H12" s="24">
        <v>2.92</v>
      </c>
      <c r="I12" s="24">
        <v>3.86</v>
      </c>
      <c r="J12" s="24">
        <v>3</v>
      </c>
      <c r="K12" s="24">
        <v>4.55</v>
      </c>
      <c r="L12" s="24" t="s">
        <v>7</v>
      </c>
      <c r="M12" s="24" t="s">
        <v>7</v>
      </c>
      <c r="N12" s="24" t="s">
        <v>7</v>
      </c>
      <c r="O12" s="24" t="s">
        <v>7</v>
      </c>
      <c r="P12" s="24" t="s">
        <v>7</v>
      </c>
    </row>
    <row r="13" spans="1:16" x14ac:dyDescent="0.25">
      <c r="A13" s="24">
        <v>2111</v>
      </c>
      <c r="B13" s="24" t="s">
        <v>11</v>
      </c>
      <c r="C13" s="24" t="s">
        <v>278</v>
      </c>
      <c r="D13" s="24" t="s">
        <v>7</v>
      </c>
      <c r="E13" s="24" t="s">
        <v>7</v>
      </c>
      <c r="F13" s="24" t="s">
        <v>7</v>
      </c>
      <c r="G13" s="24" t="s">
        <v>7</v>
      </c>
      <c r="H13" s="24" t="s">
        <v>7</v>
      </c>
      <c r="I13" s="24" t="s">
        <v>7</v>
      </c>
      <c r="J13" s="24" t="s">
        <v>7</v>
      </c>
      <c r="K13" s="24" t="s">
        <v>7</v>
      </c>
      <c r="L13" s="24" t="s">
        <v>7</v>
      </c>
      <c r="M13" s="24" t="s">
        <v>7</v>
      </c>
      <c r="N13" s="24" t="s">
        <v>7</v>
      </c>
      <c r="O13" s="24" t="s">
        <v>7</v>
      </c>
      <c r="P13" s="24" t="s">
        <v>7</v>
      </c>
    </row>
    <row r="14" spans="1:16" x14ac:dyDescent="0.25">
      <c r="A14" s="24">
        <v>2005</v>
      </c>
      <c r="B14" s="24" t="s">
        <v>12</v>
      </c>
      <c r="C14" s="24" t="s">
        <v>279</v>
      </c>
      <c r="D14" s="24">
        <v>1</v>
      </c>
      <c r="E14" s="24">
        <v>1.67</v>
      </c>
      <c r="F14" s="24">
        <v>2.38</v>
      </c>
      <c r="G14" s="24">
        <v>3.3</v>
      </c>
      <c r="H14" s="24">
        <v>3.45</v>
      </c>
      <c r="I14" s="24">
        <v>3.65</v>
      </c>
      <c r="J14" s="24">
        <v>5.21</v>
      </c>
      <c r="K14" s="24">
        <v>4.4000000000000004</v>
      </c>
      <c r="L14" s="24">
        <v>4.4000000000000004</v>
      </c>
      <c r="M14" s="24">
        <v>4.1500000000000004</v>
      </c>
      <c r="N14" s="24">
        <v>4.71</v>
      </c>
      <c r="O14" s="24">
        <v>3.88</v>
      </c>
      <c r="P14" s="24">
        <v>4.4400000000000004</v>
      </c>
    </row>
    <row r="15" spans="1:16" x14ac:dyDescent="0.25">
      <c r="A15" s="24">
        <v>2005</v>
      </c>
      <c r="B15" s="24" t="s">
        <v>12</v>
      </c>
      <c r="C15" s="24" t="s">
        <v>278</v>
      </c>
      <c r="D15" s="24" t="s">
        <v>7</v>
      </c>
      <c r="E15" s="24" t="s">
        <v>7</v>
      </c>
      <c r="F15" s="24" t="s">
        <v>7</v>
      </c>
      <c r="G15" s="24" t="s">
        <v>7</v>
      </c>
      <c r="H15" s="24" t="s">
        <v>7</v>
      </c>
      <c r="I15" s="24" t="s">
        <v>7</v>
      </c>
      <c r="J15" s="24" t="s">
        <v>7</v>
      </c>
      <c r="K15" s="24" t="s">
        <v>7</v>
      </c>
      <c r="L15" s="24" t="s">
        <v>7</v>
      </c>
      <c r="M15" s="24" t="s">
        <v>7</v>
      </c>
      <c r="N15" s="24" t="s">
        <v>7</v>
      </c>
      <c r="O15" s="24" t="s">
        <v>7</v>
      </c>
      <c r="P15" s="24" t="s">
        <v>7</v>
      </c>
    </row>
    <row r="16" spans="1:16" x14ac:dyDescent="0.25">
      <c r="A16" s="24">
        <v>2115</v>
      </c>
      <c r="B16" s="24" t="s">
        <v>13</v>
      </c>
      <c r="C16" s="24" t="s">
        <v>279</v>
      </c>
      <c r="D16" s="24" t="s">
        <v>7</v>
      </c>
      <c r="E16" s="24" t="s">
        <v>7</v>
      </c>
      <c r="F16" s="24" t="s">
        <v>7</v>
      </c>
      <c r="G16" s="24" t="s">
        <v>7</v>
      </c>
      <c r="H16" s="24" t="s">
        <v>7</v>
      </c>
      <c r="I16" s="24" t="s">
        <v>7</v>
      </c>
      <c r="J16" s="24" t="s">
        <v>7</v>
      </c>
      <c r="K16" s="24" t="s">
        <v>7</v>
      </c>
      <c r="L16" s="24" t="s">
        <v>7</v>
      </c>
      <c r="M16" s="24" t="s">
        <v>7</v>
      </c>
      <c r="N16" s="24" t="s">
        <v>7</v>
      </c>
      <c r="O16" s="24" t="s">
        <v>7</v>
      </c>
      <c r="P16" s="24" t="s">
        <v>7</v>
      </c>
    </row>
    <row r="17" spans="1:16" x14ac:dyDescent="0.25">
      <c r="A17" s="24">
        <v>2115</v>
      </c>
      <c r="B17" s="24" t="s">
        <v>13</v>
      </c>
      <c r="C17" s="24" t="s">
        <v>278</v>
      </c>
      <c r="D17" s="24" t="s">
        <v>7</v>
      </c>
      <c r="E17" s="24" t="s">
        <v>7</v>
      </c>
      <c r="F17" s="24" t="s">
        <v>7</v>
      </c>
      <c r="G17" s="24" t="s">
        <v>7</v>
      </c>
      <c r="H17" s="24" t="s">
        <v>7</v>
      </c>
      <c r="I17" s="24" t="s">
        <v>7</v>
      </c>
      <c r="J17" s="24" t="s">
        <v>7</v>
      </c>
      <c r="K17" s="24" t="s">
        <v>7</v>
      </c>
      <c r="L17" s="24" t="s">
        <v>7</v>
      </c>
      <c r="M17" s="24" t="s">
        <v>7</v>
      </c>
      <c r="N17" s="24" t="s">
        <v>7</v>
      </c>
      <c r="O17" s="24" t="s">
        <v>7</v>
      </c>
      <c r="P17" s="24" t="s">
        <v>7</v>
      </c>
    </row>
    <row r="18" spans="1:16" x14ac:dyDescent="0.25">
      <c r="A18" s="24">
        <v>2041</v>
      </c>
      <c r="B18" s="24" t="s">
        <v>14</v>
      </c>
      <c r="C18" s="24" t="s">
        <v>279</v>
      </c>
      <c r="D18" s="24">
        <v>1</v>
      </c>
      <c r="E18" s="24">
        <v>1.76</v>
      </c>
      <c r="F18" s="24">
        <v>2.5</v>
      </c>
      <c r="G18" s="24">
        <v>3.03</v>
      </c>
      <c r="H18" s="24">
        <v>3.75</v>
      </c>
      <c r="I18" s="24">
        <v>4.29</v>
      </c>
      <c r="J18" s="24">
        <v>1.39</v>
      </c>
      <c r="K18" s="24">
        <v>1.9</v>
      </c>
      <c r="L18" s="24">
        <v>2.65</v>
      </c>
      <c r="M18" s="24">
        <v>1</v>
      </c>
      <c r="N18" s="24">
        <v>1.9</v>
      </c>
      <c r="O18" s="24">
        <v>2.78</v>
      </c>
      <c r="P18" s="24">
        <v>3.63</v>
      </c>
    </row>
    <row r="19" spans="1:16" x14ac:dyDescent="0.25">
      <c r="A19" s="24">
        <v>2041</v>
      </c>
      <c r="B19" s="24" t="s">
        <v>14</v>
      </c>
      <c r="C19" s="24" t="s">
        <v>278</v>
      </c>
      <c r="D19" s="24" t="s">
        <v>7</v>
      </c>
      <c r="E19" s="24" t="s">
        <v>7</v>
      </c>
      <c r="F19" s="24" t="s">
        <v>7</v>
      </c>
      <c r="G19" s="24" t="s">
        <v>7</v>
      </c>
      <c r="H19" s="24" t="s">
        <v>7</v>
      </c>
      <c r="I19" s="24">
        <v>2.71</v>
      </c>
      <c r="J19" s="24" t="s">
        <v>7</v>
      </c>
      <c r="K19" s="24" t="s">
        <v>7</v>
      </c>
      <c r="L19" s="24" t="s">
        <v>7</v>
      </c>
      <c r="M19" s="24" t="s">
        <v>7</v>
      </c>
      <c r="N19" s="24" t="s">
        <v>7</v>
      </c>
      <c r="O19" s="24" t="s">
        <v>7</v>
      </c>
      <c r="P19" s="24" t="s">
        <v>7</v>
      </c>
    </row>
    <row r="20" spans="1:16" x14ac:dyDescent="0.25">
      <c r="A20" s="24">
        <v>2051</v>
      </c>
      <c r="B20" s="24" t="s">
        <v>15</v>
      </c>
      <c r="C20" s="24" t="s">
        <v>279</v>
      </c>
      <c r="D20" s="24" t="s">
        <v>7</v>
      </c>
      <c r="E20" s="24" t="s">
        <v>7</v>
      </c>
      <c r="F20" s="24" t="s">
        <v>7</v>
      </c>
      <c r="G20" s="24" t="s">
        <v>7</v>
      </c>
      <c r="H20" s="24" t="s">
        <v>7</v>
      </c>
      <c r="I20" s="24" t="s">
        <v>7</v>
      </c>
      <c r="J20" s="24" t="s">
        <v>7</v>
      </c>
      <c r="K20" s="24" t="s">
        <v>7</v>
      </c>
      <c r="L20" s="24" t="s">
        <v>7</v>
      </c>
      <c r="M20" s="24" t="s">
        <v>7</v>
      </c>
      <c r="N20" s="24" t="s">
        <v>7</v>
      </c>
      <c r="O20" s="24" t="s">
        <v>7</v>
      </c>
      <c r="P20" s="24" t="s">
        <v>7</v>
      </c>
    </row>
    <row r="21" spans="1:16" x14ac:dyDescent="0.25">
      <c r="A21" s="24">
        <v>2051</v>
      </c>
      <c r="B21" s="24" t="s">
        <v>15</v>
      </c>
      <c r="C21" s="24" t="s">
        <v>278</v>
      </c>
      <c r="D21" s="24" t="s">
        <v>7</v>
      </c>
      <c r="E21" s="24" t="s">
        <v>7</v>
      </c>
      <c r="F21" s="24" t="s">
        <v>7</v>
      </c>
      <c r="G21" s="24" t="s">
        <v>7</v>
      </c>
      <c r="H21" s="24" t="s">
        <v>7</v>
      </c>
      <c r="I21" s="24" t="s">
        <v>7</v>
      </c>
      <c r="J21" s="24" t="s">
        <v>7</v>
      </c>
      <c r="K21" s="24" t="s">
        <v>7</v>
      </c>
      <c r="L21" s="24" t="s">
        <v>7</v>
      </c>
      <c r="M21" s="24" t="s">
        <v>7</v>
      </c>
      <c r="N21" s="24" t="s">
        <v>7</v>
      </c>
      <c r="O21" s="24" t="s">
        <v>7</v>
      </c>
      <c r="P21" s="24" t="s">
        <v>7</v>
      </c>
    </row>
    <row r="22" spans="1:16" x14ac:dyDescent="0.25">
      <c r="A22" s="24">
        <v>1933</v>
      </c>
      <c r="B22" s="24" t="s">
        <v>16</v>
      </c>
      <c r="C22" s="24" t="s">
        <v>279</v>
      </c>
      <c r="D22" s="24">
        <v>1.07</v>
      </c>
      <c r="E22" s="24">
        <v>1.88</v>
      </c>
      <c r="F22" s="24">
        <v>2.5499999999999998</v>
      </c>
      <c r="G22" s="24">
        <v>1</v>
      </c>
      <c r="H22" s="24">
        <v>1.85</v>
      </c>
      <c r="I22" s="24">
        <v>2.63</v>
      </c>
      <c r="J22" s="24">
        <v>1</v>
      </c>
      <c r="K22" s="24">
        <v>1.8</v>
      </c>
      <c r="L22" s="24">
        <v>2.68</v>
      </c>
      <c r="M22" s="24">
        <v>1</v>
      </c>
      <c r="N22" s="24">
        <v>1.87</v>
      </c>
      <c r="O22" s="24">
        <v>2.61</v>
      </c>
      <c r="P22" s="24">
        <v>3.42</v>
      </c>
    </row>
    <row r="23" spans="1:16" x14ac:dyDescent="0.25">
      <c r="A23" s="24">
        <v>1933</v>
      </c>
      <c r="B23" s="24" t="s">
        <v>16</v>
      </c>
      <c r="C23" s="24" t="s">
        <v>278</v>
      </c>
      <c r="D23" s="24">
        <v>1.19</v>
      </c>
      <c r="E23" s="24">
        <v>1.87</v>
      </c>
      <c r="F23" s="24">
        <v>2.91</v>
      </c>
      <c r="G23" s="24">
        <v>1</v>
      </c>
      <c r="H23" s="24">
        <v>1.78</v>
      </c>
      <c r="I23" s="24">
        <v>2.7</v>
      </c>
      <c r="J23" s="24">
        <v>1</v>
      </c>
      <c r="K23" s="24">
        <v>1.4</v>
      </c>
      <c r="L23" s="24" t="s">
        <v>7</v>
      </c>
      <c r="M23" s="24" t="s">
        <v>7</v>
      </c>
      <c r="N23" s="24" t="s">
        <v>7</v>
      </c>
      <c r="O23" s="24" t="s">
        <v>7</v>
      </c>
      <c r="P23" s="24" t="s">
        <v>7</v>
      </c>
    </row>
    <row r="24" spans="1:16" x14ac:dyDescent="0.25">
      <c r="A24" s="24">
        <v>2208</v>
      </c>
      <c r="B24" s="24" t="s">
        <v>17</v>
      </c>
      <c r="C24" s="24" t="s">
        <v>279</v>
      </c>
      <c r="D24" s="24">
        <v>1.03</v>
      </c>
      <c r="E24" s="24">
        <v>1.77</v>
      </c>
      <c r="F24" s="24">
        <v>2.61</v>
      </c>
      <c r="G24" s="24">
        <v>3.14</v>
      </c>
      <c r="H24" s="24">
        <v>1</v>
      </c>
      <c r="I24" s="24">
        <v>1.83</v>
      </c>
      <c r="J24" s="24">
        <v>2.59</v>
      </c>
      <c r="K24" s="24">
        <v>3.37</v>
      </c>
      <c r="L24" s="24">
        <v>4.33</v>
      </c>
      <c r="M24" s="24">
        <v>1</v>
      </c>
      <c r="N24" s="24">
        <v>1.86</v>
      </c>
      <c r="O24" s="24">
        <v>2.69</v>
      </c>
      <c r="P24" s="24">
        <v>3.6</v>
      </c>
    </row>
    <row r="25" spans="1:16" x14ac:dyDescent="0.25">
      <c r="A25" s="24">
        <v>2208</v>
      </c>
      <c r="B25" s="24" t="s">
        <v>17</v>
      </c>
      <c r="C25" s="24" t="s">
        <v>278</v>
      </c>
      <c r="D25" s="24" t="s">
        <v>7</v>
      </c>
      <c r="E25" s="24" t="s">
        <v>7</v>
      </c>
      <c r="F25" s="24" t="s">
        <v>7</v>
      </c>
      <c r="G25" s="24" t="s">
        <v>7</v>
      </c>
      <c r="H25" s="24" t="s">
        <v>7</v>
      </c>
      <c r="I25" s="24" t="s">
        <v>7</v>
      </c>
      <c r="J25" s="24" t="s">
        <v>7</v>
      </c>
      <c r="K25" s="24" t="s">
        <v>7</v>
      </c>
      <c r="L25" s="24" t="s">
        <v>7</v>
      </c>
      <c r="M25" s="24" t="s">
        <v>7</v>
      </c>
      <c r="N25" s="24" t="s">
        <v>7</v>
      </c>
      <c r="O25" s="24" t="s">
        <v>7</v>
      </c>
      <c r="P25" s="24" t="s">
        <v>7</v>
      </c>
    </row>
    <row r="26" spans="1:16" x14ac:dyDescent="0.25">
      <c r="A26" s="24">
        <v>1894</v>
      </c>
      <c r="B26" s="24" t="s">
        <v>18</v>
      </c>
      <c r="C26" s="24" t="s">
        <v>279</v>
      </c>
      <c r="D26" s="24">
        <v>1.02</v>
      </c>
      <c r="E26" s="24">
        <v>1.76</v>
      </c>
      <c r="F26" s="24">
        <v>2.35</v>
      </c>
      <c r="G26" s="24">
        <v>2.59</v>
      </c>
      <c r="H26" s="24">
        <v>1.52</v>
      </c>
      <c r="I26" s="24">
        <v>2.0699999999999998</v>
      </c>
      <c r="J26" s="24">
        <v>2.2999999999999998</v>
      </c>
      <c r="K26" s="24">
        <v>1.47</v>
      </c>
      <c r="L26" s="24">
        <v>1.8</v>
      </c>
      <c r="M26" s="24">
        <v>1.47</v>
      </c>
      <c r="N26" s="24">
        <v>1.75</v>
      </c>
      <c r="O26" s="24">
        <v>2.0299999999999998</v>
      </c>
      <c r="P26" s="24">
        <v>2.98</v>
      </c>
    </row>
    <row r="27" spans="1:16" x14ac:dyDescent="0.25">
      <c r="A27" s="24">
        <v>1894</v>
      </c>
      <c r="B27" s="24" t="s">
        <v>18</v>
      </c>
      <c r="C27" s="24" t="s">
        <v>278</v>
      </c>
      <c r="D27" s="24" t="s">
        <v>7</v>
      </c>
      <c r="E27" s="24" t="s">
        <v>7</v>
      </c>
      <c r="F27" s="24">
        <v>2.5</v>
      </c>
      <c r="G27" s="24" t="s">
        <v>7</v>
      </c>
      <c r="H27" s="24" t="s">
        <v>7</v>
      </c>
      <c r="I27" s="24" t="s">
        <v>7</v>
      </c>
      <c r="J27" s="24" t="s">
        <v>7</v>
      </c>
      <c r="K27" s="24" t="s">
        <v>7</v>
      </c>
      <c r="L27" s="24" t="s">
        <v>7</v>
      </c>
      <c r="M27" s="24">
        <v>1.38</v>
      </c>
      <c r="N27" s="24" t="s">
        <v>7</v>
      </c>
      <c r="O27" s="24" t="s">
        <v>7</v>
      </c>
      <c r="P27" s="24" t="s">
        <v>7</v>
      </c>
    </row>
    <row r="28" spans="1:16" x14ac:dyDescent="0.25">
      <c r="A28" s="24">
        <v>1969</v>
      </c>
      <c r="B28" s="24" t="s">
        <v>19</v>
      </c>
      <c r="C28" s="24" t="s">
        <v>279</v>
      </c>
      <c r="D28" s="24">
        <v>1.03</v>
      </c>
      <c r="E28" s="24">
        <v>1.84</v>
      </c>
      <c r="F28" s="24">
        <v>2.66</v>
      </c>
      <c r="G28" s="24">
        <v>3.19</v>
      </c>
      <c r="H28" s="24">
        <v>3.89</v>
      </c>
      <c r="I28" s="24">
        <v>1</v>
      </c>
      <c r="J28" s="24">
        <v>1.91</v>
      </c>
      <c r="K28" s="24">
        <v>2.72</v>
      </c>
      <c r="L28" s="24">
        <v>3.54</v>
      </c>
      <c r="M28" s="24">
        <v>1</v>
      </c>
      <c r="N28" s="24">
        <v>1.91</v>
      </c>
      <c r="O28" s="24">
        <v>2.66</v>
      </c>
      <c r="P28" s="24">
        <v>3.54</v>
      </c>
    </row>
    <row r="29" spans="1:16" x14ac:dyDescent="0.25">
      <c r="A29" s="24">
        <v>1969</v>
      </c>
      <c r="B29" s="24" t="s">
        <v>19</v>
      </c>
      <c r="C29" s="24" t="s">
        <v>278</v>
      </c>
      <c r="D29" s="24" t="s">
        <v>7</v>
      </c>
      <c r="E29" s="24" t="s">
        <v>7</v>
      </c>
      <c r="F29" s="24" t="s">
        <v>7</v>
      </c>
      <c r="G29" s="24" t="s">
        <v>7</v>
      </c>
      <c r="H29" s="24" t="s">
        <v>7</v>
      </c>
      <c r="I29" s="24" t="s">
        <v>7</v>
      </c>
      <c r="J29" s="24" t="s">
        <v>7</v>
      </c>
      <c r="K29" s="24" t="s">
        <v>7</v>
      </c>
      <c r="L29" s="24" t="s">
        <v>7</v>
      </c>
      <c r="M29" s="24" t="s">
        <v>7</v>
      </c>
      <c r="N29" s="24" t="s">
        <v>7</v>
      </c>
      <c r="O29" s="24" t="s">
        <v>7</v>
      </c>
      <c r="P29" s="24" t="s">
        <v>7</v>
      </c>
    </row>
    <row r="30" spans="1:16" x14ac:dyDescent="0.25">
      <c r="A30" s="24">
        <v>2240</v>
      </c>
      <c r="B30" s="24" t="s">
        <v>20</v>
      </c>
      <c r="C30" s="24" t="s">
        <v>279</v>
      </c>
      <c r="D30" s="24">
        <v>1</v>
      </c>
      <c r="E30" s="24">
        <v>1.91</v>
      </c>
      <c r="F30" s="24">
        <v>2.58</v>
      </c>
      <c r="G30" s="24">
        <v>3.26</v>
      </c>
      <c r="H30" s="24">
        <v>3.84</v>
      </c>
      <c r="I30" s="24">
        <v>4.21</v>
      </c>
      <c r="J30" s="24">
        <v>1</v>
      </c>
      <c r="K30" s="24">
        <v>1.84</v>
      </c>
      <c r="L30" s="24">
        <v>2.77</v>
      </c>
      <c r="M30" s="24">
        <v>1</v>
      </c>
      <c r="N30" s="24">
        <v>1.97</v>
      </c>
      <c r="O30" s="24">
        <v>2.92</v>
      </c>
      <c r="P30" s="24">
        <v>3.7</v>
      </c>
    </row>
    <row r="31" spans="1:16" x14ac:dyDescent="0.25">
      <c r="A31" s="24">
        <v>2240</v>
      </c>
      <c r="B31" s="24" t="s">
        <v>20</v>
      </c>
      <c r="C31" s="24" t="s">
        <v>278</v>
      </c>
      <c r="D31" s="24" t="s">
        <v>7</v>
      </c>
      <c r="E31" s="24" t="s">
        <v>7</v>
      </c>
      <c r="F31" s="24" t="s">
        <v>7</v>
      </c>
      <c r="G31" s="24" t="s">
        <v>7</v>
      </c>
      <c r="H31" s="24" t="s">
        <v>7</v>
      </c>
      <c r="I31" s="24" t="s">
        <v>7</v>
      </c>
      <c r="J31" s="24" t="s">
        <v>7</v>
      </c>
      <c r="K31" s="24" t="s">
        <v>7</v>
      </c>
      <c r="L31" s="24" t="s">
        <v>7</v>
      </c>
      <c r="M31" s="24" t="s">
        <v>7</v>
      </c>
      <c r="N31" s="24" t="s">
        <v>7</v>
      </c>
      <c r="O31" s="24" t="s">
        <v>7</v>
      </c>
      <c r="P31" s="24" t="s">
        <v>7</v>
      </c>
    </row>
    <row r="32" spans="1:16" x14ac:dyDescent="0.25">
      <c r="A32" s="24">
        <v>2243</v>
      </c>
      <c r="B32" s="24" t="s">
        <v>21</v>
      </c>
      <c r="C32" s="24" t="s">
        <v>279</v>
      </c>
      <c r="D32" s="24">
        <v>1</v>
      </c>
      <c r="E32" s="24">
        <v>1.74</v>
      </c>
      <c r="F32" s="24">
        <v>2.4900000000000002</v>
      </c>
      <c r="G32" s="24">
        <v>3.07</v>
      </c>
      <c r="H32" s="24">
        <v>3.67</v>
      </c>
      <c r="I32" s="24">
        <v>4.34</v>
      </c>
      <c r="J32" s="24">
        <v>1.22</v>
      </c>
      <c r="K32" s="24">
        <v>2.08</v>
      </c>
      <c r="L32" s="24">
        <v>2.9</v>
      </c>
      <c r="M32" s="24">
        <v>1.22</v>
      </c>
      <c r="N32" s="24">
        <v>1.92</v>
      </c>
      <c r="O32" s="24">
        <v>2.94</v>
      </c>
      <c r="P32" s="24">
        <v>3.76</v>
      </c>
    </row>
    <row r="33" spans="1:16" x14ac:dyDescent="0.25">
      <c r="A33" s="24">
        <v>2243</v>
      </c>
      <c r="B33" s="24" t="s">
        <v>21</v>
      </c>
      <c r="C33" s="24" t="s">
        <v>278</v>
      </c>
      <c r="D33" s="24">
        <v>1.01</v>
      </c>
      <c r="E33" s="24">
        <v>1.78</v>
      </c>
      <c r="F33" s="24">
        <v>2.44</v>
      </c>
      <c r="G33" s="24">
        <v>2.96</v>
      </c>
      <c r="H33" s="24">
        <v>3.19</v>
      </c>
      <c r="I33" s="24">
        <v>3.82</v>
      </c>
      <c r="J33" s="24">
        <v>1.41</v>
      </c>
      <c r="K33" s="24">
        <v>1.96</v>
      </c>
      <c r="L33" s="24">
        <v>2.6</v>
      </c>
      <c r="M33" s="24">
        <v>1.02</v>
      </c>
      <c r="N33" s="24">
        <v>1.56</v>
      </c>
      <c r="O33" s="24">
        <v>2.2599999999999998</v>
      </c>
      <c r="P33" s="24">
        <v>2.85</v>
      </c>
    </row>
    <row r="34" spans="1:16" x14ac:dyDescent="0.25">
      <c r="A34" s="24">
        <v>1976</v>
      </c>
      <c r="B34" s="24" t="s">
        <v>22</v>
      </c>
      <c r="C34" s="24" t="s">
        <v>279</v>
      </c>
      <c r="D34" s="24">
        <v>1</v>
      </c>
      <c r="E34" s="24">
        <v>1.8</v>
      </c>
      <c r="F34" s="24">
        <v>2.4700000000000002</v>
      </c>
      <c r="G34" s="24">
        <v>3.1</v>
      </c>
      <c r="H34" s="24">
        <v>3.51</v>
      </c>
      <c r="I34" s="24">
        <v>4.1399999999999997</v>
      </c>
      <c r="J34" s="24">
        <v>1.19</v>
      </c>
      <c r="K34" s="24">
        <v>2.0299999999999998</v>
      </c>
      <c r="L34" s="24">
        <v>2.73</v>
      </c>
      <c r="M34" s="24">
        <v>1</v>
      </c>
      <c r="N34" s="24">
        <v>1.88</v>
      </c>
      <c r="O34" s="24">
        <v>2.7</v>
      </c>
      <c r="P34" s="24">
        <v>3.58</v>
      </c>
    </row>
    <row r="35" spans="1:16" x14ac:dyDescent="0.25">
      <c r="A35" s="24">
        <v>1976</v>
      </c>
      <c r="B35" s="24" t="s">
        <v>22</v>
      </c>
      <c r="C35" s="24" t="s">
        <v>278</v>
      </c>
      <c r="D35" s="24">
        <v>1.01</v>
      </c>
      <c r="E35" s="24">
        <v>1.82</v>
      </c>
      <c r="F35" s="24">
        <v>2.58</v>
      </c>
      <c r="G35" s="24">
        <v>3.06</v>
      </c>
      <c r="H35" s="24">
        <v>3.61</v>
      </c>
      <c r="I35" s="24">
        <v>3.52</v>
      </c>
      <c r="J35" s="24">
        <v>1.02</v>
      </c>
      <c r="K35" s="24">
        <v>1.78</v>
      </c>
      <c r="L35" s="24">
        <v>2.68</v>
      </c>
      <c r="M35" s="24">
        <v>1</v>
      </c>
      <c r="N35" s="24">
        <v>1.88</v>
      </c>
      <c r="O35" s="24">
        <v>1.87</v>
      </c>
      <c r="P35" s="24">
        <v>2.6</v>
      </c>
    </row>
    <row r="36" spans="1:16" x14ac:dyDescent="0.25">
      <c r="A36" s="24">
        <v>2088</v>
      </c>
      <c r="B36" s="24" t="s">
        <v>23</v>
      </c>
      <c r="C36" s="24" t="s">
        <v>279</v>
      </c>
      <c r="D36" s="24">
        <v>1</v>
      </c>
      <c r="E36" s="24">
        <v>1.81</v>
      </c>
      <c r="F36" s="24">
        <v>2.52</v>
      </c>
      <c r="G36" s="24">
        <v>3.11</v>
      </c>
      <c r="H36" s="24">
        <v>3.64</v>
      </c>
      <c r="I36" s="24">
        <v>4.17</v>
      </c>
      <c r="J36" s="24">
        <v>2.5099999999999998</v>
      </c>
      <c r="K36" s="24">
        <v>3.37</v>
      </c>
      <c r="L36" s="24">
        <v>3.95</v>
      </c>
      <c r="M36" s="24">
        <v>1</v>
      </c>
      <c r="N36" s="24">
        <v>1.85</v>
      </c>
      <c r="O36" s="24">
        <v>2.59</v>
      </c>
      <c r="P36" s="24">
        <v>3.36</v>
      </c>
    </row>
    <row r="37" spans="1:16" x14ac:dyDescent="0.25">
      <c r="A37" s="24">
        <v>2088</v>
      </c>
      <c r="B37" s="24" t="s">
        <v>23</v>
      </c>
      <c r="C37" s="24" t="s">
        <v>278</v>
      </c>
      <c r="D37" s="24">
        <v>1</v>
      </c>
      <c r="E37" s="24">
        <v>1.97</v>
      </c>
      <c r="F37" s="24">
        <v>2.62</v>
      </c>
      <c r="G37" s="24">
        <v>2.95</v>
      </c>
      <c r="H37" s="24">
        <v>3.57</v>
      </c>
      <c r="I37" s="24">
        <v>3.29</v>
      </c>
      <c r="J37" s="24">
        <v>3.39</v>
      </c>
      <c r="K37" s="24">
        <v>3.29</v>
      </c>
      <c r="L37" s="24">
        <v>2.27</v>
      </c>
      <c r="M37" s="24">
        <v>1</v>
      </c>
      <c r="N37" s="24" t="s">
        <v>7</v>
      </c>
      <c r="O37" s="24" t="s">
        <v>7</v>
      </c>
      <c r="P37" s="24" t="s">
        <v>7</v>
      </c>
    </row>
    <row r="38" spans="1:16" x14ac:dyDescent="0.25">
      <c r="A38" s="24">
        <v>2095</v>
      </c>
      <c r="B38" s="24" t="s">
        <v>24</v>
      </c>
      <c r="C38" s="24" t="s">
        <v>279</v>
      </c>
      <c r="D38" s="24">
        <v>1.06</v>
      </c>
      <c r="E38" s="24">
        <v>1.82</v>
      </c>
      <c r="F38" s="24">
        <v>2.11</v>
      </c>
      <c r="G38" s="24">
        <v>2.94</v>
      </c>
      <c r="H38" s="24">
        <v>3.94</v>
      </c>
      <c r="I38" s="24">
        <v>3.95</v>
      </c>
      <c r="J38" s="24">
        <v>4.0599999999999996</v>
      </c>
      <c r="K38" s="24">
        <v>4.1900000000000004</v>
      </c>
      <c r="L38" s="24">
        <v>4.6100000000000003</v>
      </c>
      <c r="M38" s="24">
        <v>4.38</v>
      </c>
      <c r="N38" s="24">
        <v>4.93</v>
      </c>
      <c r="O38" s="24">
        <v>5.58</v>
      </c>
      <c r="P38" s="24">
        <v>6.18</v>
      </c>
    </row>
    <row r="39" spans="1:16" x14ac:dyDescent="0.25">
      <c r="A39" s="24">
        <v>2095</v>
      </c>
      <c r="B39" s="24" t="s">
        <v>24</v>
      </c>
      <c r="C39" s="24" t="s">
        <v>278</v>
      </c>
      <c r="D39" s="24" t="s">
        <v>7</v>
      </c>
      <c r="E39" s="24" t="s">
        <v>7</v>
      </c>
      <c r="F39" s="24" t="s">
        <v>7</v>
      </c>
      <c r="G39" s="24" t="s">
        <v>7</v>
      </c>
      <c r="H39" s="24" t="s">
        <v>7</v>
      </c>
      <c r="I39" s="24" t="s">
        <v>7</v>
      </c>
      <c r="J39" s="24" t="s">
        <v>7</v>
      </c>
      <c r="K39" s="24" t="s">
        <v>7</v>
      </c>
      <c r="L39" s="24" t="s">
        <v>7</v>
      </c>
      <c r="M39" s="24" t="s">
        <v>7</v>
      </c>
      <c r="N39" s="24" t="s">
        <v>7</v>
      </c>
      <c r="O39" s="24" t="s">
        <v>7</v>
      </c>
      <c r="P39" s="24" t="s">
        <v>7</v>
      </c>
    </row>
    <row r="40" spans="1:16" x14ac:dyDescent="0.25">
      <c r="A40" s="24">
        <v>2052</v>
      </c>
      <c r="B40" s="24" t="s">
        <v>25</v>
      </c>
      <c r="C40" s="24" t="s">
        <v>279</v>
      </c>
      <c r="D40" s="24" t="s">
        <v>7</v>
      </c>
      <c r="E40" s="24" t="s">
        <v>7</v>
      </c>
      <c r="F40" s="24" t="s">
        <v>7</v>
      </c>
      <c r="G40" s="24" t="s">
        <v>7</v>
      </c>
      <c r="H40" s="24" t="s">
        <v>7</v>
      </c>
      <c r="I40" s="24" t="s">
        <v>7</v>
      </c>
      <c r="J40" s="24" t="s">
        <v>7</v>
      </c>
      <c r="K40" s="24" t="s">
        <v>7</v>
      </c>
      <c r="L40" s="24" t="s">
        <v>7</v>
      </c>
      <c r="M40" s="24" t="s">
        <v>7</v>
      </c>
      <c r="N40" s="24" t="s">
        <v>7</v>
      </c>
      <c r="O40" s="24" t="s">
        <v>7</v>
      </c>
      <c r="P40" s="24" t="s">
        <v>7</v>
      </c>
    </row>
    <row r="41" spans="1:16" x14ac:dyDescent="0.25">
      <c r="A41" s="24">
        <v>2052</v>
      </c>
      <c r="B41" s="24" t="s">
        <v>25</v>
      </c>
      <c r="C41" s="24" t="s">
        <v>278</v>
      </c>
      <c r="D41" s="24" t="s">
        <v>7</v>
      </c>
      <c r="E41" s="24" t="s">
        <v>7</v>
      </c>
      <c r="F41" s="24" t="s">
        <v>7</v>
      </c>
      <c r="G41" s="24" t="s">
        <v>7</v>
      </c>
      <c r="H41" s="24" t="s">
        <v>7</v>
      </c>
      <c r="I41" s="24" t="s">
        <v>7</v>
      </c>
      <c r="J41" s="24" t="s">
        <v>7</v>
      </c>
      <c r="K41" s="24" t="s">
        <v>7</v>
      </c>
      <c r="L41" s="24" t="s">
        <v>7</v>
      </c>
      <c r="M41" s="24" t="s">
        <v>7</v>
      </c>
      <c r="N41" s="24" t="s">
        <v>7</v>
      </c>
      <c r="O41" s="24" t="s">
        <v>7</v>
      </c>
      <c r="P41" s="24" t="s">
        <v>7</v>
      </c>
    </row>
    <row r="42" spans="1:16" x14ac:dyDescent="0.25">
      <c r="A42" s="24">
        <v>1974</v>
      </c>
      <c r="B42" s="24" t="s">
        <v>26</v>
      </c>
      <c r="C42" s="24" t="s">
        <v>279</v>
      </c>
      <c r="D42" s="24">
        <v>1.01</v>
      </c>
      <c r="E42" s="24">
        <v>1.8</v>
      </c>
      <c r="F42" s="24">
        <v>2.59</v>
      </c>
      <c r="G42" s="24">
        <v>3.23</v>
      </c>
      <c r="H42" s="24">
        <v>3.95</v>
      </c>
      <c r="I42" s="24">
        <v>4.6399999999999997</v>
      </c>
      <c r="J42" s="24">
        <v>1</v>
      </c>
      <c r="K42" s="24">
        <v>1.81</v>
      </c>
      <c r="L42" s="24">
        <v>2.7</v>
      </c>
      <c r="M42" s="24">
        <v>1</v>
      </c>
      <c r="N42" s="24">
        <v>1.89</v>
      </c>
      <c r="O42" s="24">
        <v>2.74</v>
      </c>
      <c r="P42" s="24">
        <v>3.62</v>
      </c>
    </row>
    <row r="43" spans="1:16" x14ac:dyDescent="0.25">
      <c r="A43" s="24">
        <v>1974</v>
      </c>
      <c r="B43" s="24" t="s">
        <v>26</v>
      </c>
      <c r="C43" s="24" t="s">
        <v>278</v>
      </c>
      <c r="D43" s="24">
        <v>1</v>
      </c>
      <c r="E43" s="24">
        <v>1.88</v>
      </c>
      <c r="F43" s="24">
        <v>2.63</v>
      </c>
      <c r="G43" s="24" t="s">
        <v>7</v>
      </c>
      <c r="H43" s="24" t="s">
        <v>7</v>
      </c>
      <c r="I43" s="24" t="s">
        <v>7</v>
      </c>
      <c r="J43" s="24" t="s">
        <v>7</v>
      </c>
      <c r="K43" s="24" t="s">
        <v>7</v>
      </c>
      <c r="L43" s="24" t="s">
        <v>7</v>
      </c>
      <c r="M43" s="24" t="s">
        <v>7</v>
      </c>
      <c r="N43" s="24" t="s">
        <v>7</v>
      </c>
      <c r="O43" s="24" t="s">
        <v>7</v>
      </c>
      <c r="P43" s="24" t="s">
        <v>7</v>
      </c>
    </row>
    <row r="44" spans="1:16" x14ac:dyDescent="0.25">
      <c r="A44" s="24">
        <v>1896</v>
      </c>
      <c r="B44" s="24" t="s">
        <v>27</v>
      </c>
      <c r="C44" s="24" t="s">
        <v>279</v>
      </c>
      <c r="D44" s="24" t="s">
        <v>7</v>
      </c>
      <c r="E44" s="24" t="s">
        <v>7</v>
      </c>
      <c r="F44" s="24" t="s">
        <v>7</v>
      </c>
      <c r="G44" s="24" t="s">
        <v>7</v>
      </c>
      <c r="H44" s="24" t="s">
        <v>7</v>
      </c>
      <c r="I44" s="24" t="s">
        <v>7</v>
      </c>
      <c r="J44" s="24" t="s">
        <v>7</v>
      </c>
      <c r="K44" s="24" t="s">
        <v>7</v>
      </c>
      <c r="L44" s="24" t="s">
        <v>7</v>
      </c>
      <c r="M44" s="24" t="s">
        <v>7</v>
      </c>
      <c r="N44" s="24">
        <v>1.29</v>
      </c>
      <c r="O44" s="24">
        <v>1.42</v>
      </c>
      <c r="P44" s="24">
        <v>2</v>
      </c>
    </row>
    <row r="45" spans="1:16" x14ac:dyDescent="0.25">
      <c r="A45" s="24">
        <v>1896</v>
      </c>
      <c r="B45" s="24" t="s">
        <v>27</v>
      </c>
      <c r="C45" s="24" t="s">
        <v>278</v>
      </c>
      <c r="D45" s="24" t="s">
        <v>7</v>
      </c>
      <c r="E45" s="24" t="s">
        <v>7</v>
      </c>
      <c r="F45" s="24" t="s">
        <v>7</v>
      </c>
      <c r="G45" s="24" t="s">
        <v>7</v>
      </c>
      <c r="H45" s="24" t="s">
        <v>7</v>
      </c>
      <c r="I45" s="24" t="s">
        <v>7</v>
      </c>
      <c r="J45" s="24" t="s">
        <v>7</v>
      </c>
      <c r="K45" s="24" t="s">
        <v>7</v>
      </c>
      <c r="L45" s="24" t="s">
        <v>7</v>
      </c>
      <c r="M45" s="24" t="s">
        <v>7</v>
      </c>
      <c r="N45" s="24" t="s">
        <v>7</v>
      </c>
      <c r="O45" s="24" t="s">
        <v>7</v>
      </c>
      <c r="P45" s="24" t="s">
        <v>7</v>
      </c>
    </row>
    <row r="46" spans="1:16" x14ac:dyDescent="0.25">
      <c r="A46" s="24">
        <v>2046</v>
      </c>
      <c r="B46" s="24" t="s">
        <v>28</v>
      </c>
      <c r="C46" s="24" t="s">
        <v>279</v>
      </c>
      <c r="D46" s="24">
        <v>1</v>
      </c>
      <c r="E46" s="24">
        <v>1.62</v>
      </c>
      <c r="F46" s="24">
        <v>2.3199999999999998</v>
      </c>
      <c r="G46" s="24">
        <v>2.56</v>
      </c>
      <c r="H46" s="24">
        <v>3.43</v>
      </c>
      <c r="I46" s="24">
        <v>3.41</v>
      </c>
      <c r="J46" s="24">
        <v>3.07</v>
      </c>
      <c r="K46" s="24">
        <v>3.24</v>
      </c>
      <c r="L46" s="24">
        <v>3.04</v>
      </c>
      <c r="M46" s="24">
        <v>2.84</v>
      </c>
      <c r="N46" s="24">
        <v>2.81</v>
      </c>
      <c r="O46" s="24">
        <v>3.75</v>
      </c>
      <c r="P46" s="24">
        <v>4.38</v>
      </c>
    </row>
    <row r="47" spans="1:16" x14ac:dyDescent="0.25">
      <c r="A47" s="24">
        <v>2046</v>
      </c>
      <c r="B47" s="24" t="s">
        <v>28</v>
      </c>
      <c r="C47" s="24" t="s">
        <v>278</v>
      </c>
      <c r="D47" s="24" t="s">
        <v>7</v>
      </c>
      <c r="E47" s="24" t="s">
        <v>7</v>
      </c>
      <c r="F47" s="24" t="s">
        <v>7</v>
      </c>
      <c r="G47" s="24" t="s">
        <v>7</v>
      </c>
      <c r="H47" s="24" t="s">
        <v>7</v>
      </c>
      <c r="I47" s="24" t="s">
        <v>7</v>
      </c>
      <c r="J47" s="24" t="s">
        <v>7</v>
      </c>
      <c r="K47" s="24" t="s">
        <v>7</v>
      </c>
      <c r="L47" s="24" t="s">
        <v>7</v>
      </c>
      <c r="M47" s="24" t="s">
        <v>7</v>
      </c>
      <c r="N47" s="24" t="s">
        <v>7</v>
      </c>
      <c r="O47" s="24" t="s">
        <v>7</v>
      </c>
      <c r="P47" s="24" t="s">
        <v>7</v>
      </c>
    </row>
    <row r="48" spans="1:16" x14ac:dyDescent="0.25">
      <c r="A48" s="24">
        <v>1995</v>
      </c>
      <c r="B48" s="24" t="s">
        <v>29</v>
      </c>
      <c r="C48" s="24" t="s">
        <v>279</v>
      </c>
      <c r="D48" s="24">
        <v>1.06</v>
      </c>
      <c r="E48" s="24">
        <v>1.75</v>
      </c>
      <c r="F48" s="24">
        <v>2.11</v>
      </c>
      <c r="G48" s="24">
        <v>2.63</v>
      </c>
      <c r="H48" s="24">
        <v>3.18</v>
      </c>
      <c r="I48" s="24">
        <v>3.24</v>
      </c>
      <c r="J48" s="24">
        <v>3.78</v>
      </c>
      <c r="K48" s="24">
        <v>3.16</v>
      </c>
      <c r="L48" s="24">
        <v>3.83</v>
      </c>
      <c r="M48" s="24">
        <v>5.07</v>
      </c>
      <c r="N48" s="24">
        <v>4</v>
      </c>
      <c r="O48" s="24">
        <v>7.07</v>
      </c>
      <c r="P48" s="24">
        <v>7.2</v>
      </c>
    </row>
    <row r="49" spans="1:16" x14ac:dyDescent="0.25">
      <c r="A49" s="24">
        <v>1995</v>
      </c>
      <c r="B49" s="24" t="s">
        <v>29</v>
      </c>
      <c r="C49" s="24" t="s">
        <v>278</v>
      </c>
      <c r="D49" s="24" t="s">
        <v>7</v>
      </c>
      <c r="E49" s="24" t="s">
        <v>7</v>
      </c>
      <c r="F49" s="24" t="s">
        <v>7</v>
      </c>
      <c r="G49" s="24" t="s">
        <v>7</v>
      </c>
      <c r="H49" s="24" t="s">
        <v>7</v>
      </c>
      <c r="I49" s="24" t="s">
        <v>7</v>
      </c>
      <c r="J49" s="24" t="s">
        <v>7</v>
      </c>
      <c r="K49" s="24" t="s">
        <v>7</v>
      </c>
      <c r="L49" s="24" t="s">
        <v>7</v>
      </c>
      <c r="M49" s="24" t="s">
        <v>7</v>
      </c>
      <c r="N49" s="24" t="s">
        <v>7</v>
      </c>
      <c r="O49" s="24" t="s">
        <v>7</v>
      </c>
      <c r="P49" s="24" t="s">
        <v>7</v>
      </c>
    </row>
    <row r="50" spans="1:16" x14ac:dyDescent="0.25">
      <c r="A50" s="24">
        <v>1929</v>
      </c>
      <c r="B50" s="24" t="s">
        <v>30</v>
      </c>
      <c r="C50" s="24" t="s">
        <v>279</v>
      </c>
      <c r="D50" s="24">
        <v>1.01</v>
      </c>
      <c r="E50" s="24">
        <v>1.87</v>
      </c>
      <c r="F50" s="24">
        <v>2.61</v>
      </c>
      <c r="G50" s="24">
        <v>3.31</v>
      </c>
      <c r="H50" s="24">
        <v>3.91</v>
      </c>
      <c r="I50" s="24">
        <v>4.6900000000000004</v>
      </c>
      <c r="J50" s="24">
        <v>5.19</v>
      </c>
      <c r="K50" s="24">
        <v>1.56</v>
      </c>
      <c r="L50" s="24">
        <v>2.65</v>
      </c>
      <c r="M50" s="24">
        <v>1</v>
      </c>
      <c r="N50" s="24">
        <v>1.95</v>
      </c>
      <c r="O50" s="24">
        <v>2.86</v>
      </c>
      <c r="P50" s="24">
        <v>3.7</v>
      </c>
    </row>
    <row r="51" spans="1:16" x14ac:dyDescent="0.25">
      <c r="A51" s="24">
        <v>1929</v>
      </c>
      <c r="B51" s="24" t="s">
        <v>30</v>
      </c>
      <c r="C51" s="24" t="s">
        <v>278</v>
      </c>
      <c r="D51" s="24">
        <v>1</v>
      </c>
      <c r="E51" s="24">
        <v>1.94</v>
      </c>
      <c r="F51" s="24">
        <v>2.77</v>
      </c>
      <c r="G51" s="24">
        <v>3.5</v>
      </c>
      <c r="H51" s="24">
        <v>4.24</v>
      </c>
      <c r="I51" s="24">
        <v>4.92</v>
      </c>
      <c r="J51" s="24">
        <v>5.9</v>
      </c>
      <c r="K51" s="24">
        <v>1.63</v>
      </c>
      <c r="L51" s="24">
        <v>2.71</v>
      </c>
      <c r="M51" s="24">
        <v>1</v>
      </c>
      <c r="N51" s="24">
        <v>2</v>
      </c>
      <c r="O51" s="24">
        <v>2.8</v>
      </c>
      <c r="P51" s="24">
        <v>3.89</v>
      </c>
    </row>
    <row r="52" spans="1:16" x14ac:dyDescent="0.25">
      <c r="A52" s="24">
        <v>2139</v>
      </c>
      <c r="B52" s="24" t="s">
        <v>31</v>
      </c>
      <c r="C52" s="24" t="s">
        <v>279</v>
      </c>
      <c r="D52" s="24">
        <v>1.02</v>
      </c>
      <c r="E52" s="24">
        <v>1.73</v>
      </c>
      <c r="F52" s="24">
        <v>2.64</v>
      </c>
      <c r="G52" s="24">
        <v>3.08</v>
      </c>
      <c r="H52" s="24">
        <v>3.73</v>
      </c>
      <c r="I52" s="24">
        <v>3.98</v>
      </c>
      <c r="J52" s="24">
        <v>1</v>
      </c>
      <c r="K52" s="24">
        <v>1.88</v>
      </c>
      <c r="L52" s="24">
        <v>2.67</v>
      </c>
      <c r="M52" s="24">
        <v>1</v>
      </c>
      <c r="N52" s="24">
        <v>1.84</v>
      </c>
      <c r="O52" s="24">
        <v>2.56</v>
      </c>
      <c r="P52" s="24">
        <v>3.29</v>
      </c>
    </row>
    <row r="53" spans="1:16" x14ac:dyDescent="0.25">
      <c r="A53" s="24">
        <v>2139</v>
      </c>
      <c r="B53" s="24" t="s">
        <v>31</v>
      </c>
      <c r="C53" s="24" t="s">
        <v>278</v>
      </c>
      <c r="D53" s="24">
        <v>1</v>
      </c>
      <c r="E53" s="24">
        <v>1.79</v>
      </c>
      <c r="F53" s="24">
        <v>2.89</v>
      </c>
      <c r="G53" s="24">
        <v>3.5</v>
      </c>
      <c r="H53" s="24">
        <v>3.9</v>
      </c>
      <c r="I53" s="24">
        <v>4.33</v>
      </c>
      <c r="J53" s="24">
        <v>1</v>
      </c>
      <c r="K53" s="24" t="s">
        <v>7</v>
      </c>
      <c r="L53" s="24" t="s">
        <v>7</v>
      </c>
      <c r="M53" s="24" t="s">
        <v>7</v>
      </c>
      <c r="N53" s="24" t="s">
        <v>7</v>
      </c>
      <c r="O53" s="24" t="s">
        <v>7</v>
      </c>
      <c r="P53" s="24" t="s">
        <v>7</v>
      </c>
    </row>
    <row r="54" spans="1:16" x14ac:dyDescent="0.25">
      <c r="A54" s="24">
        <v>2185</v>
      </c>
      <c r="B54" s="24" t="s">
        <v>32</v>
      </c>
      <c r="C54" s="24" t="s">
        <v>279</v>
      </c>
      <c r="D54" s="24">
        <v>1</v>
      </c>
      <c r="E54" s="24">
        <v>1.71</v>
      </c>
      <c r="F54" s="24">
        <v>2.38</v>
      </c>
      <c r="G54" s="24">
        <v>3.06</v>
      </c>
      <c r="H54" s="24">
        <v>3.52</v>
      </c>
      <c r="I54" s="24">
        <v>3.99</v>
      </c>
      <c r="J54" s="24">
        <v>4.55</v>
      </c>
      <c r="K54" s="24">
        <v>1</v>
      </c>
      <c r="L54" s="24">
        <v>1.9</v>
      </c>
      <c r="M54" s="24">
        <v>1</v>
      </c>
      <c r="N54" s="24">
        <v>1.86</v>
      </c>
      <c r="O54" s="24">
        <v>2.75</v>
      </c>
      <c r="P54" s="24">
        <v>3.42</v>
      </c>
    </row>
    <row r="55" spans="1:16" x14ac:dyDescent="0.25">
      <c r="A55" s="24">
        <v>2185</v>
      </c>
      <c r="B55" s="24" t="s">
        <v>32</v>
      </c>
      <c r="C55" s="24" t="s">
        <v>278</v>
      </c>
      <c r="D55" s="24">
        <v>1.01</v>
      </c>
      <c r="E55" s="24">
        <v>1.77</v>
      </c>
      <c r="F55" s="24">
        <v>2.4700000000000002</v>
      </c>
      <c r="G55" s="24">
        <v>3.11</v>
      </c>
      <c r="H55" s="24">
        <v>3.47</v>
      </c>
      <c r="I55" s="24">
        <v>4.1500000000000004</v>
      </c>
      <c r="J55" s="24">
        <v>4.13</v>
      </c>
      <c r="K55" s="24">
        <v>1</v>
      </c>
      <c r="L55" s="24">
        <v>1.77</v>
      </c>
      <c r="M55" s="24">
        <v>1</v>
      </c>
      <c r="N55" s="24">
        <v>1.55</v>
      </c>
      <c r="O55" s="24">
        <v>2.14</v>
      </c>
      <c r="P55" s="24">
        <v>2.4700000000000002</v>
      </c>
    </row>
    <row r="56" spans="1:16" x14ac:dyDescent="0.25">
      <c r="A56" s="24">
        <v>1972</v>
      </c>
      <c r="B56" s="24" t="s">
        <v>33</v>
      </c>
      <c r="C56" s="24" t="s">
        <v>279</v>
      </c>
      <c r="D56" s="24">
        <v>1</v>
      </c>
      <c r="E56" s="24">
        <v>1.82</v>
      </c>
      <c r="F56" s="24">
        <v>2.86</v>
      </c>
      <c r="G56" s="24">
        <v>3.13</v>
      </c>
      <c r="H56" s="24">
        <v>4.29</v>
      </c>
      <c r="I56" s="24">
        <v>4.7</v>
      </c>
      <c r="J56" s="24">
        <v>4.88</v>
      </c>
      <c r="K56" s="24">
        <v>5.82</v>
      </c>
      <c r="L56" s="24">
        <v>5.54</v>
      </c>
      <c r="M56" s="24">
        <v>1</v>
      </c>
      <c r="N56" s="24">
        <v>1.95</v>
      </c>
      <c r="O56" s="24">
        <v>2.42</v>
      </c>
      <c r="P56" s="24">
        <v>3.56</v>
      </c>
    </row>
    <row r="57" spans="1:16" x14ac:dyDescent="0.25">
      <c r="A57" s="24">
        <v>1972</v>
      </c>
      <c r="B57" s="24" t="s">
        <v>33</v>
      </c>
      <c r="C57" s="24" t="s">
        <v>278</v>
      </c>
      <c r="D57" s="24" t="s">
        <v>7</v>
      </c>
      <c r="E57" s="24" t="s">
        <v>7</v>
      </c>
      <c r="F57" s="24" t="s">
        <v>7</v>
      </c>
      <c r="G57" s="24" t="s">
        <v>7</v>
      </c>
      <c r="H57" s="24" t="s">
        <v>7</v>
      </c>
      <c r="I57" s="24" t="s">
        <v>7</v>
      </c>
      <c r="J57" s="24" t="s">
        <v>7</v>
      </c>
      <c r="K57" s="24" t="s">
        <v>7</v>
      </c>
      <c r="L57" s="24" t="s">
        <v>7</v>
      </c>
      <c r="M57" s="24" t="s">
        <v>7</v>
      </c>
      <c r="N57" s="24" t="s">
        <v>7</v>
      </c>
      <c r="O57" s="24" t="s">
        <v>7</v>
      </c>
      <c r="P57" s="24" t="s">
        <v>7</v>
      </c>
    </row>
    <row r="58" spans="1:16" x14ac:dyDescent="0.25">
      <c r="A58" s="24">
        <v>2105</v>
      </c>
      <c r="B58" s="24" t="s">
        <v>34</v>
      </c>
      <c r="C58" s="24" t="s">
        <v>279</v>
      </c>
      <c r="D58" s="24">
        <v>1</v>
      </c>
      <c r="E58" s="24">
        <v>1.76</v>
      </c>
      <c r="F58" s="24">
        <v>2.57</v>
      </c>
      <c r="G58" s="24">
        <v>3.29</v>
      </c>
      <c r="H58" s="24">
        <v>3.94</v>
      </c>
      <c r="I58" s="24">
        <v>4.28</v>
      </c>
      <c r="J58" s="24">
        <v>5.21</v>
      </c>
      <c r="K58" s="24">
        <v>1</v>
      </c>
      <c r="L58" s="24">
        <v>1.84</v>
      </c>
      <c r="M58" s="24">
        <v>2.72</v>
      </c>
      <c r="N58" s="24">
        <v>3.16</v>
      </c>
      <c r="O58" s="24">
        <v>3.94</v>
      </c>
      <c r="P58" s="24">
        <v>4.83</v>
      </c>
    </row>
    <row r="59" spans="1:16" x14ac:dyDescent="0.25">
      <c r="A59" s="24">
        <v>2105</v>
      </c>
      <c r="B59" s="24" t="s">
        <v>34</v>
      </c>
      <c r="C59" s="24" t="s">
        <v>278</v>
      </c>
      <c r="D59" s="24" t="s">
        <v>7</v>
      </c>
      <c r="E59" s="24" t="s">
        <v>7</v>
      </c>
      <c r="F59" s="24" t="s">
        <v>7</v>
      </c>
      <c r="G59" s="24" t="s">
        <v>7</v>
      </c>
      <c r="H59" s="24" t="s">
        <v>7</v>
      </c>
      <c r="I59" s="24" t="s">
        <v>7</v>
      </c>
      <c r="J59" s="24" t="s">
        <v>7</v>
      </c>
      <c r="K59" s="24" t="s">
        <v>7</v>
      </c>
      <c r="L59" s="24" t="s">
        <v>7</v>
      </c>
      <c r="M59" s="24" t="s">
        <v>7</v>
      </c>
      <c r="N59" s="24" t="s">
        <v>7</v>
      </c>
      <c r="O59" s="24" t="s">
        <v>7</v>
      </c>
      <c r="P59" s="24" t="s">
        <v>7</v>
      </c>
    </row>
    <row r="60" spans="1:16" x14ac:dyDescent="0.25">
      <c r="A60" s="24">
        <v>2042</v>
      </c>
      <c r="B60" s="24" t="s">
        <v>35</v>
      </c>
      <c r="C60" s="24" t="s">
        <v>279</v>
      </c>
      <c r="D60" s="24">
        <v>1.01</v>
      </c>
      <c r="E60" s="24">
        <v>1.8</v>
      </c>
      <c r="F60" s="24">
        <v>2.5299999999999998</v>
      </c>
      <c r="G60" s="24">
        <v>3.09</v>
      </c>
      <c r="H60" s="24">
        <v>3.68</v>
      </c>
      <c r="I60" s="24">
        <v>3.96</v>
      </c>
      <c r="J60" s="24">
        <v>1</v>
      </c>
      <c r="K60" s="24">
        <v>1.86</v>
      </c>
      <c r="L60" s="24">
        <v>2.57</v>
      </c>
      <c r="M60" s="24">
        <v>1</v>
      </c>
      <c r="N60" s="24">
        <v>1.86</v>
      </c>
      <c r="O60" s="24">
        <v>2.7</v>
      </c>
      <c r="P60" s="24">
        <v>3.61</v>
      </c>
    </row>
    <row r="61" spans="1:16" x14ac:dyDescent="0.25">
      <c r="A61" s="24">
        <v>2042</v>
      </c>
      <c r="B61" s="24" t="s">
        <v>35</v>
      </c>
      <c r="C61" s="24" t="s">
        <v>278</v>
      </c>
      <c r="D61" s="24">
        <v>1</v>
      </c>
      <c r="E61" s="24">
        <v>1.96</v>
      </c>
      <c r="F61" s="24">
        <v>2.5299999999999998</v>
      </c>
      <c r="G61" s="24">
        <v>3.33</v>
      </c>
      <c r="H61" s="24">
        <v>4</v>
      </c>
      <c r="I61" s="24">
        <v>4.33</v>
      </c>
      <c r="J61" s="24">
        <v>1</v>
      </c>
      <c r="K61" s="24">
        <v>1.86</v>
      </c>
      <c r="L61" s="24">
        <v>2</v>
      </c>
      <c r="M61" s="24">
        <v>1</v>
      </c>
      <c r="N61" s="24" t="s">
        <v>7</v>
      </c>
      <c r="O61" s="24" t="s">
        <v>7</v>
      </c>
      <c r="P61" s="24" t="s">
        <v>7</v>
      </c>
    </row>
    <row r="62" spans="1:16" x14ac:dyDescent="0.25">
      <c r="A62" s="24">
        <v>2191</v>
      </c>
      <c r="B62" s="24" t="s">
        <v>36</v>
      </c>
      <c r="C62" s="24" t="s">
        <v>279</v>
      </c>
      <c r="D62" s="24">
        <v>1.01</v>
      </c>
      <c r="E62" s="24">
        <v>1.8</v>
      </c>
      <c r="F62" s="24">
        <v>2.68</v>
      </c>
      <c r="G62" s="24">
        <v>3</v>
      </c>
      <c r="H62" s="24">
        <v>3.83</v>
      </c>
      <c r="I62" s="24">
        <v>4</v>
      </c>
      <c r="J62" s="24">
        <v>1</v>
      </c>
      <c r="K62" s="24">
        <v>1.88</v>
      </c>
      <c r="L62" s="24">
        <v>2.68</v>
      </c>
      <c r="M62" s="24">
        <v>1</v>
      </c>
      <c r="N62" s="24">
        <v>1.91</v>
      </c>
      <c r="O62" s="24">
        <v>2.74</v>
      </c>
      <c r="P62" s="24">
        <v>3.7</v>
      </c>
    </row>
    <row r="63" spans="1:16" x14ac:dyDescent="0.25">
      <c r="A63" s="24">
        <v>2191</v>
      </c>
      <c r="B63" s="24" t="s">
        <v>36</v>
      </c>
      <c r="C63" s="24" t="s">
        <v>278</v>
      </c>
      <c r="D63" s="24">
        <v>1</v>
      </c>
      <c r="E63" s="24">
        <v>1.91</v>
      </c>
      <c r="F63" s="24">
        <v>2.68</v>
      </c>
      <c r="G63" s="24">
        <v>3.37</v>
      </c>
      <c r="H63" s="24">
        <v>4.2699999999999996</v>
      </c>
      <c r="I63" s="24">
        <v>4.5999999999999996</v>
      </c>
      <c r="J63" s="24">
        <v>1</v>
      </c>
      <c r="K63" s="24">
        <v>1.9</v>
      </c>
      <c r="L63" s="24">
        <v>2.75</v>
      </c>
      <c r="M63" s="24">
        <v>1</v>
      </c>
      <c r="N63" s="24">
        <v>1.94</v>
      </c>
      <c r="O63" s="24">
        <v>2.85</v>
      </c>
      <c r="P63" s="24">
        <v>3.57</v>
      </c>
    </row>
    <row r="64" spans="1:16" x14ac:dyDescent="0.25">
      <c r="A64" s="24">
        <v>1945</v>
      </c>
      <c r="B64" s="24" t="s">
        <v>37</v>
      </c>
      <c r="C64" s="24" t="s">
        <v>279</v>
      </c>
      <c r="D64" s="24">
        <v>1.04</v>
      </c>
      <c r="E64" s="24">
        <v>1.86</v>
      </c>
      <c r="F64" s="24">
        <v>2.81</v>
      </c>
      <c r="G64" s="24">
        <v>3.42</v>
      </c>
      <c r="H64" s="24">
        <v>4.2699999999999996</v>
      </c>
      <c r="I64" s="24">
        <v>4.3499999999999996</v>
      </c>
      <c r="J64" s="24">
        <v>4.74</v>
      </c>
      <c r="K64" s="24">
        <v>1</v>
      </c>
      <c r="L64" s="24">
        <v>1.83</v>
      </c>
      <c r="M64" s="24">
        <v>2.6</v>
      </c>
      <c r="N64" s="24">
        <v>3.26</v>
      </c>
      <c r="O64" s="24">
        <v>3.87</v>
      </c>
      <c r="P64" s="24">
        <v>4.75</v>
      </c>
    </row>
    <row r="65" spans="1:16" x14ac:dyDescent="0.25">
      <c r="A65" s="24">
        <v>1945</v>
      </c>
      <c r="B65" s="24" t="s">
        <v>37</v>
      </c>
      <c r="C65" s="24" t="s">
        <v>278</v>
      </c>
      <c r="D65" s="24" t="s">
        <v>7</v>
      </c>
      <c r="E65" s="24" t="s">
        <v>7</v>
      </c>
      <c r="F65" s="24" t="s">
        <v>7</v>
      </c>
      <c r="G65" s="24" t="s">
        <v>7</v>
      </c>
      <c r="H65" s="24" t="s">
        <v>7</v>
      </c>
      <c r="I65" s="24" t="s">
        <v>7</v>
      </c>
      <c r="J65" s="24" t="s">
        <v>7</v>
      </c>
      <c r="K65" s="24" t="s">
        <v>7</v>
      </c>
      <c r="L65" s="24" t="s">
        <v>7</v>
      </c>
      <c r="M65" s="24" t="s">
        <v>7</v>
      </c>
      <c r="N65" s="24" t="s">
        <v>7</v>
      </c>
      <c r="O65" s="24" t="s">
        <v>7</v>
      </c>
      <c r="P65" s="24" t="s">
        <v>7</v>
      </c>
    </row>
    <row r="66" spans="1:16" x14ac:dyDescent="0.25">
      <c r="A66" s="24">
        <v>1927</v>
      </c>
      <c r="B66" s="24" t="s">
        <v>38</v>
      </c>
      <c r="C66" s="24" t="s">
        <v>279</v>
      </c>
      <c r="D66" s="24">
        <v>1.03</v>
      </c>
      <c r="E66" s="24">
        <v>1.89</v>
      </c>
      <c r="F66" s="24">
        <v>2.7</v>
      </c>
      <c r="G66" s="24">
        <v>3.35</v>
      </c>
      <c r="H66" s="24">
        <v>3.91</v>
      </c>
      <c r="I66" s="24">
        <v>4.5599999999999996</v>
      </c>
      <c r="J66" s="24">
        <v>1</v>
      </c>
      <c r="K66" s="24">
        <v>1.9</v>
      </c>
      <c r="L66" s="24">
        <v>2.76</v>
      </c>
      <c r="M66" s="24">
        <v>1</v>
      </c>
      <c r="N66" s="24">
        <v>1.94</v>
      </c>
      <c r="O66" s="24">
        <v>2.6</v>
      </c>
      <c r="P66" s="24">
        <v>3.47</v>
      </c>
    </row>
    <row r="67" spans="1:16" x14ac:dyDescent="0.25">
      <c r="A67" s="24">
        <v>1927</v>
      </c>
      <c r="B67" s="24" t="s">
        <v>38</v>
      </c>
      <c r="C67" s="24" t="s">
        <v>278</v>
      </c>
      <c r="D67" s="24" t="s">
        <v>7</v>
      </c>
      <c r="E67" s="24" t="s">
        <v>7</v>
      </c>
      <c r="F67" s="24" t="s">
        <v>7</v>
      </c>
      <c r="G67" s="24" t="s">
        <v>7</v>
      </c>
      <c r="H67" s="24" t="s">
        <v>7</v>
      </c>
      <c r="I67" s="24" t="s">
        <v>7</v>
      </c>
      <c r="J67" s="24" t="s">
        <v>7</v>
      </c>
      <c r="K67" s="24" t="s">
        <v>7</v>
      </c>
      <c r="L67" s="24" t="s">
        <v>7</v>
      </c>
      <c r="M67" s="24" t="s">
        <v>7</v>
      </c>
      <c r="N67" s="24" t="s">
        <v>7</v>
      </c>
      <c r="O67" s="24" t="s">
        <v>7</v>
      </c>
      <c r="P67" s="24" t="s">
        <v>7</v>
      </c>
    </row>
    <row r="68" spans="1:16" x14ac:dyDescent="0.25">
      <c r="A68" s="24">
        <v>2006</v>
      </c>
      <c r="B68" s="24" t="s">
        <v>39</v>
      </c>
      <c r="C68" s="24" t="s">
        <v>279</v>
      </c>
      <c r="D68" s="24">
        <v>1</v>
      </c>
      <c r="E68" s="24">
        <v>1.91</v>
      </c>
      <c r="F68" s="24">
        <v>2.88</v>
      </c>
      <c r="G68" s="24">
        <v>3.4</v>
      </c>
      <c r="H68" s="24">
        <v>4.5999999999999996</v>
      </c>
      <c r="I68" s="24">
        <v>5.15</v>
      </c>
      <c r="J68" s="24">
        <v>5</v>
      </c>
      <c r="K68" s="24" t="s">
        <v>7</v>
      </c>
      <c r="L68" s="24">
        <v>7.58</v>
      </c>
      <c r="M68" s="24">
        <v>1</v>
      </c>
      <c r="N68" s="24">
        <v>2</v>
      </c>
      <c r="O68" s="24">
        <v>2.83</v>
      </c>
      <c r="P68" s="24">
        <v>5.0999999999999996</v>
      </c>
    </row>
    <row r="69" spans="1:16" x14ac:dyDescent="0.25">
      <c r="A69" s="24">
        <v>2006</v>
      </c>
      <c r="B69" s="24" t="s">
        <v>39</v>
      </c>
      <c r="C69" s="24" t="s">
        <v>278</v>
      </c>
      <c r="D69" s="24" t="s">
        <v>7</v>
      </c>
      <c r="E69" s="24" t="s">
        <v>7</v>
      </c>
      <c r="F69" s="24" t="s">
        <v>7</v>
      </c>
      <c r="G69" s="24" t="s">
        <v>7</v>
      </c>
      <c r="H69" s="24" t="s">
        <v>7</v>
      </c>
      <c r="I69" s="24" t="s">
        <v>7</v>
      </c>
      <c r="J69" s="24" t="s">
        <v>7</v>
      </c>
      <c r="K69" s="24" t="s">
        <v>7</v>
      </c>
      <c r="L69" s="24" t="s">
        <v>7</v>
      </c>
      <c r="M69" s="24" t="s">
        <v>7</v>
      </c>
      <c r="N69" s="24" t="s">
        <v>7</v>
      </c>
      <c r="O69" s="24" t="s">
        <v>7</v>
      </c>
      <c r="P69" s="24" t="s">
        <v>7</v>
      </c>
    </row>
    <row r="70" spans="1:16" x14ac:dyDescent="0.25">
      <c r="A70" s="24">
        <v>1965</v>
      </c>
      <c r="B70" s="24" t="s">
        <v>40</v>
      </c>
      <c r="C70" s="24" t="s">
        <v>279</v>
      </c>
      <c r="D70" s="24">
        <v>1</v>
      </c>
      <c r="E70" s="24">
        <v>1.75</v>
      </c>
      <c r="F70" s="24">
        <v>2.54</v>
      </c>
      <c r="G70" s="24">
        <v>3.05</v>
      </c>
      <c r="H70" s="24">
        <v>1.29</v>
      </c>
      <c r="I70" s="24">
        <v>2.02</v>
      </c>
      <c r="J70" s="24">
        <v>2.76</v>
      </c>
      <c r="K70" s="24">
        <v>3.42</v>
      </c>
      <c r="L70" s="24">
        <v>1.51</v>
      </c>
      <c r="M70" s="24">
        <v>1.8</v>
      </c>
      <c r="N70" s="24">
        <v>2.5</v>
      </c>
      <c r="O70" s="24">
        <v>3.06</v>
      </c>
      <c r="P70" s="24">
        <v>3.73</v>
      </c>
    </row>
    <row r="71" spans="1:16" x14ac:dyDescent="0.25">
      <c r="A71" s="24">
        <v>1965</v>
      </c>
      <c r="B71" s="24" t="s">
        <v>40</v>
      </c>
      <c r="C71" s="24" t="s">
        <v>278</v>
      </c>
      <c r="D71" s="24" t="s">
        <v>7</v>
      </c>
      <c r="E71" s="24" t="s">
        <v>7</v>
      </c>
      <c r="F71" s="24">
        <v>3</v>
      </c>
      <c r="G71" s="24">
        <v>3.75</v>
      </c>
      <c r="H71" s="24" t="s">
        <v>7</v>
      </c>
      <c r="I71" s="24" t="s">
        <v>7</v>
      </c>
      <c r="J71" s="24" t="s">
        <v>7</v>
      </c>
      <c r="K71" s="24" t="s">
        <v>7</v>
      </c>
      <c r="L71" s="24" t="s">
        <v>7</v>
      </c>
      <c r="M71" s="24" t="s">
        <v>7</v>
      </c>
      <c r="N71" s="24" t="s">
        <v>7</v>
      </c>
      <c r="O71" s="24" t="s">
        <v>7</v>
      </c>
      <c r="P71" s="24" t="s">
        <v>7</v>
      </c>
    </row>
    <row r="72" spans="1:16" x14ac:dyDescent="0.25">
      <c r="A72" s="24">
        <v>1964</v>
      </c>
      <c r="B72" s="24" t="s">
        <v>41</v>
      </c>
      <c r="C72" s="24" t="s">
        <v>279</v>
      </c>
      <c r="D72" s="24">
        <v>1.05</v>
      </c>
      <c r="E72" s="24">
        <v>1</v>
      </c>
      <c r="F72" s="24">
        <v>1.8</v>
      </c>
      <c r="G72" s="24">
        <v>2.29</v>
      </c>
      <c r="H72" s="24">
        <v>2.76</v>
      </c>
      <c r="I72" s="24">
        <v>2.96</v>
      </c>
      <c r="J72" s="24">
        <v>2.83</v>
      </c>
      <c r="K72" s="24">
        <v>1.1000000000000001</v>
      </c>
      <c r="L72" s="24">
        <v>1.81</v>
      </c>
      <c r="M72" s="24">
        <v>2.0499999999999998</v>
      </c>
      <c r="N72" s="24">
        <v>2.42</v>
      </c>
      <c r="O72" s="24">
        <v>2.27</v>
      </c>
      <c r="P72" s="24">
        <v>2.35</v>
      </c>
    </row>
    <row r="73" spans="1:16" x14ac:dyDescent="0.25">
      <c r="A73" s="24">
        <v>1964</v>
      </c>
      <c r="B73" s="24" t="s">
        <v>41</v>
      </c>
      <c r="C73" s="24" t="s">
        <v>278</v>
      </c>
      <c r="D73" s="24" t="s">
        <v>7</v>
      </c>
      <c r="E73" s="24" t="s">
        <v>7</v>
      </c>
      <c r="F73" s="24" t="s">
        <v>7</v>
      </c>
      <c r="G73" s="24" t="s">
        <v>7</v>
      </c>
      <c r="H73" s="24" t="s">
        <v>7</v>
      </c>
      <c r="I73" s="24" t="s">
        <v>7</v>
      </c>
      <c r="J73" s="24" t="s">
        <v>7</v>
      </c>
      <c r="K73" s="24" t="s">
        <v>7</v>
      </c>
      <c r="L73" s="24" t="s">
        <v>7</v>
      </c>
      <c r="M73" s="24" t="s">
        <v>7</v>
      </c>
      <c r="N73" s="24" t="s">
        <v>7</v>
      </c>
      <c r="O73" s="24" t="s">
        <v>7</v>
      </c>
      <c r="P73" s="24" t="s">
        <v>7</v>
      </c>
    </row>
    <row r="74" spans="1:16" x14ac:dyDescent="0.25">
      <c r="A74" s="24">
        <v>2186</v>
      </c>
      <c r="B74" s="24" t="s">
        <v>42</v>
      </c>
      <c r="C74" s="24" t="s">
        <v>279</v>
      </c>
      <c r="D74" s="24">
        <v>1</v>
      </c>
      <c r="E74" s="24">
        <v>1.9</v>
      </c>
      <c r="F74" s="24">
        <v>2.73</v>
      </c>
      <c r="G74" s="24">
        <v>3.2</v>
      </c>
      <c r="H74" s="24">
        <v>4.07</v>
      </c>
      <c r="I74" s="24">
        <v>4.41</v>
      </c>
      <c r="J74" s="24">
        <v>4.55</v>
      </c>
      <c r="K74" s="24">
        <v>5.72</v>
      </c>
      <c r="L74" s="24">
        <v>5.0999999999999996</v>
      </c>
      <c r="M74" s="24">
        <v>5.21</v>
      </c>
      <c r="N74" s="24">
        <v>5.74</v>
      </c>
      <c r="O74" s="24">
        <v>6.18</v>
      </c>
      <c r="P74" s="24">
        <v>4.4000000000000004</v>
      </c>
    </row>
    <row r="75" spans="1:16" x14ac:dyDescent="0.25">
      <c r="A75" s="24">
        <v>2186</v>
      </c>
      <c r="B75" s="24" t="s">
        <v>42</v>
      </c>
      <c r="C75" s="24" t="s">
        <v>278</v>
      </c>
      <c r="D75" s="24" t="s">
        <v>7</v>
      </c>
      <c r="E75" s="24" t="s">
        <v>7</v>
      </c>
      <c r="F75" s="24" t="s">
        <v>7</v>
      </c>
      <c r="G75" s="24" t="s">
        <v>7</v>
      </c>
      <c r="H75" s="24" t="s">
        <v>7</v>
      </c>
      <c r="I75" s="24" t="s">
        <v>7</v>
      </c>
      <c r="J75" s="24" t="s">
        <v>7</v>
      </c>
      <c r="K75" s="24" t="s">
        <v>7</v>
      </c>
      <c r="L75" s="24" t="s">
        <v>7</v>
      </c>
      <c r="M75" s="24" t="s">
        <v>7</v>
      </c>
      <c r="N75" s="24" t="s">
        <v>7</v>
      </c>
      <c r="O75" s="24" t="s">
        <v>7</v>
      </c>
      <c r="P75" s="24" t="s">
        <v>7</v>
      </c>
    </row>
    <row r="76" spans="1:16" x14ac:dyDescent="0.25">
      <c r="A76" s="24">
        <v>1901</v>
      </c>
      <c r="B76" s="24" t="s">
        <v>43</v>
      </c>
      <c r="C76" s="24" t="s">
        <v>279</v>
      </c>
      <c r="D76" s="24">
        <v>1</v>
      </c>
      <c r="E76" s="24">
        <v>1.84</v>
      </c>
      <c r="F76" s="24">
        <v>2.4900000000000002</v>
      </c>
      <c r="G76" s="24">
        <v>3.24</v>
      </c>
      <c r="H76" s="24">
        <v>3.89</v>
      </c>
      <c r="I76" s="24">
        <v>4.55</v>
      </c>
      <c r="J76" s="24">
        <v>1.25</v>
      </c>
      <c r="K76" s="24">
        <v>2.16</v>
      </c>
      <c r="L76" s="24">
        <v>2.87</v>
      </c>
      <c r="M76" s="24">
        <v>1</v>
      </c>
      <c r="N76" s="24">
        <v>1.92</v>
      </c>
      <c r="O76" s="24">
        <v>2.73</v>
      </c>
      <c r="P76" s="24">
        <v>3.54</v>
      </c>
    </row>
    <row r="77" spans="1:16" x14ac:dyDescent="0.25">
      <c r="A77" s="24">
        <v>1901</v>
      </c>
      <c r="B77" s="24" t="s">
        <v>43</v>
      </c>
      <c r="C77" s="24" t="s">
        <v>278</v>
      </c>
      <c r="D77" s="24">
        <v>1</v>
      </c>
      <c r="E77" s="24">
        <v>1.81</v>
      </c>
      <c r="F77" s="24">
        <v>2.4700000000000002</v>
      </c>
      <c r="G77" s="24">
        <v>3.14</v>
      </c>
      <c r="H77" s="24">
        <v>3.2</v>
      </c>
      <c r="I77" s="24">
        <v>3.74</v>
      </c>
      <c r="J77" s="24">
        <v>1</v>
      </c>
      <c r="K77" s="24">
        <v>1.6</v>
      </c>
      <c r="L77" s="24">
        <v>2.62</v>
      </c>
      <c r="M77" s="24">
        <v>1</v>
      </c>
      <c r="N77" s="24">
        <v>1.62</v>
      </c>
      <c r="O77" s="24">
        <v>2.78</v>
      </c>
      <c r="P77" s="24">
        <v>3.25</v>
      </c>
    </row>
    <row r="78" spans="1:16" x14ac:dyDescent="0.25">
      <c r="A78" s="24">
        <v>2216</v>
      </c>
      <c r="B78" s="24" t="s">
        <v>44</v>
      </c>
      <c r="C78" s="24" t="s">
        <v>279</v>
      </c>
      <c r="D78" s="24">
        <v>1</v>
      </c>
      <c r="E78" s="24">
        <v>1.7</v>
      </c>
      <c r="F78" s="24">
        <v>2.23</v>
      </c>
      <c r="G78" s="24">
        <v>3.35</v>
      </c>
      <c r="H78" s="24">
        <v>3.75</v>
      </c>
      <c r="I78" s="24">
        <v>4</v>
      </c>
      <c r="J78" s="24">
        <v>3.56</v>
      </c>
      <c r="K78" s="24">
        <v>4.3</v>
      </c>
      <c r="L78" s="24">
        <v>4.6500000000000004</v>
      </c>
      <c r="M78" s="24">
        <v>6.43</v>
      </c>
      <c r="N78" s="24">
        <v>6.41</v>
      </c>
      <c r="O78" s="24">
        <v>6.86</v>
      </c>
      <c r="P78" s="24">
        <v>6.17</v>
      </c>
    </row>
    <row r="79" spans="1:16" x14ac:dyDescent="0.25">
      <c r="A79" s="24">
        <v>2216</v>
      </c>
      <c r="B79" s="24" t="s">
        <v>44</v>
      </c>
      <c r="C79" s="24" t="s">
        <v>278</v>
      </c>
      <c r="D79" s="24" t="s">
        <v>7</v>
      </c>
      <c r="E79" s="24" t="s">
        <v>7</v>
      </c>
      <c r="F79" s="24" t="s">
        <v>7</v>
      </c>
      <c r="G79" s="24" t="s">
        <v>7</v>
      </c>
      <c r="H79" s="24" t="s">
        <v>7</v>
      </c>
      <c r="I79" s="24" t="s">
        <v>7</v>
      </c>
      <c r="J79" s="24" t="s">
        <v>7</v>
      </c>
      <c r="K79" s="24" t="s">
        <v>7</v>
      </c>
      <c r="L79" s="24" t="s">
        <v>7</v>
      </c>
      <c r="M79" s="24" t="s">
        <v>7</v>
      </c>
      <c r="N79" s="24" t="s">
        <v>7</v>
      </c>
      <c r="O79" s="24" t="s">
        <v>7</v>
      </c>
      <c r="P79" s="24" t="s">
        <v>7</v>
      </c>
    </row>
    <row r="80" spans="1:16" x14ac:dyDescent="0.25">
      <c r="A80" s="24">
        <v>2086</v>
      </c>
      <c r="B80" s="24" t="s">
        <v>45</v>
      </c>
      <c r="C80" s="24" t="s">
        <v>279</v>
      </c>
      <c r="D80" s="24">
        <v>1</v>
      </c>
      <c r="E80" s="24">
        <v>1.85</v>
      </c>
      <c r="F80" s="24">
        <v>2.77</v>
      </c>
      <c r="G80" s="24">
        <v>3.38</v>
      </c>
      <c r="H80" s="24">
        <v>3.98</v>
      </c>
      <c r="I80" s="24">
        <v>4.2300000000000004</v>
      </c>
      <c r="J80" s="24">
        <v>1</v>
      </c>
      <c r="K80" s="24">
        <v>1.87</v>
      </c>
      <c r="L80" s="24">
        <v>2.71</v>
      </c>
      <c r="M80" s="24">
        <v>1</v>
      </c>
      <c r="N80" s="24">
        <v>1.83</v>
      </c>
      <c r="O80" s="24">
        <v>2.59</v>
      </c>
      <c r="P80" s="24">
        <v>3.69</v>
      </c>
    </row>
    <row r="81" spans="1:16" x14ac:dyDescent="0.25">
      <c r="A81" s="24">
        <v>2086</v>
      </c>
      <c r="B81" s="24" t="s">
        <v>45</v>
      </c>
      <c r="C81" s="24" t="s">
        <v>278</v>
      </c>
      <c r="D81" s="24" t="s">
        <v>7</v>
      </c>
      <c r="E81" s="24" t="s">
        <v>7</v>
      </c>
      <c r="F81" s="24">
        <v>2.67</v>
      </c>
      <c r="G81" s="24">
        <v>3.71</v>
      </c>
      <c r="H81" s="24" t="s">
        <v>7</v>
      </c>
      <c r="I81" s="24" t="s">
        <v>7</v>
      </c>
      <c r="J81" s="24" t="s">
        <v>7</v>
      </c>
      <c r="K81" s="24" t="s">
        <v>7</v>
      </c>
      <c r="L81" s="24" t="s">
        <v>7</v>
      </c>
      <c r="M81" s="24" t="s">
        <v>7</v>
      </c>
      <c r="N81" s="24" t="s">
        <v>7</v>
      </c>
      <c r="O81" s="24" t="s">
        <v>7</v>
      </c>
      <c r="P81" s="24" t="s">
        <v>7</v>
      </c>
    </row>
    <row r="82" spans="1:16" x14ac:dyDescent="0.25">
      <c r="A82" s="24">
        <v>1970</v>
      </c>
      <c r="B82" s="24" t="s">
        <v>46</v>
      </c>
      <c r="C82" s="24" t="s">
        <v>279</v>
      </c>
      <c r="D82" s="24">
        <v>1.05</v>
      </c>
      <c r="E82" s="24">
        <v>1.91</v>
      </c>
      <c r="F82" s="24">
        <v>2.59</v>
      </c>
      <c r="G82" s="24">
        <v>2.66</v>
      </c>
      <c r="H82" s="24">
        <v>2.83</v>
      </c>
      <c r="I82" s="24">
        <v>3.03</v>
      </c>
      <c r="J82" s="24">
        <v>1.37</v>
      </c>
      <c r="K82" s="24">
        <v>2.39</v>
      </c>
      <c r="L82" s="24">
        <v>2.78</v>
      </c>
      <c r="M82" s="24">
        <v>1</v>
      </c>
      <c r="N82" s="24">
        <v>1.82</v>
      </c>
      <c r="O82" s="24">
        <v>2.59</v>
      </c>
      <c r="P82" s="24">
        <v>3.42</v>
      </c>
    </row>
    <row r="83" spans="1:16" x14ac:dyDescent="0.25">
      <c r="A83" s="24">
        <v>1970</v>
      </c>
      <c r="B83" s="24" t="s">
        <v>46</v>
      </c>
      <c r="C83" s="24" t="s">
        <v>278</v>
      </c>
      <c r="D83" s="24">
        <v>1.08</v>
      </c>
      <c r="E83" s="24">
        <v>1.79</v>
      </c>
      <c r="F83" s="24">
        <v>2.75</v>
      </c>
      <c r="G83" s="24">
        <v>2.7</v>
      </c>
      <c r="H83" s="24">
        <v>3</v>
      </c>
      <c r="I83" s="24">
        <v>3.25</v>
      </c>
      <c r="J83" s="24">
        <v>1</v>
      </c>
      <c r="K83" s="24">
        <v>2.1</v>
      </c>
      <c r="L83" s="24" t="s">
        <v>7</v>
      </c>
      <c r="M83" s="24" t="s">
        <v>7</v>
      </c>
      <c r="N83" s="24" t="s">
        <v>7</v>
      </c>
      <c r="O83" s="24" t="s">
        <v>7</v>
      </c>
      <c r="P83" s="24" t="s">
        <v>7</v>
      </c>
    </row>
    <row r="84" spans="1:16" x14ac:dyDescent="0.25">
      <c r="A84" s="24">
        <v>2089</v>
      </c>
      <c r="B84" s="24" t="s">
        <v>47</v>
      </c>
      <c r="C84" s="24" t="s">
        <v>279</v>
      </c>
      <c r="D84" s="24">
        <v>1</v>
      </c>
      <c r="E84" s="24">
        <v>1.93</v>
      </c>
      <c r="F84" s="24">
        <v>2.4</v>
      </c>
      <c r="G84" s="24">
        <v>2.89</v>
      </c>
      <c r="H84" s="24">
        <v>3.63</v>
      </c>
      <c r="I84" s="24">
        <v>4</v>
      </c>
      <c r="J84" s="24">
        <v>5.28</v>
      </c>
      <c r="K84" s="24">
        <v>1</v>
      </c>
      <c r="L84" s="24">
        <v>1.76</v>
      </c>
      <c r="M84" s="24">
        <v>2</v>
      </c>
      <c r="N84" s="24">
        <v>3.17</v>
      </c>
      <c r="O84" s="24">
        <v>4.0999999999999996</v>
      </c>
      <c r="P84" s="24">
        <v>3.21</v>
      </c>
    </row>
    <row r="85" spans="1:16" x14ac:dyDescent="0.25">
      <c r="A85" s="24">
        <v>2089</v>
      </c>
      <c r="B85" s="24" t="s">
        <v>47</v>
      </c>
      <c r="C85" s="24" t="s">
        <v>278</v>
      </c>
      <c r="D85" s="24" t="s">
        <v>7</v>
      </c>
      <c r="E85" s="24" t="s">
        <v>7</v>
      </c>
      <c r="F85" s="24" t="s">
        <v>7</v>
      </c>
      <c r="G85" s="24" t="s">
        <v>7</v>
      </c>
      <c r="H85" s="24" t="s">
        <v>7</v>
      </c>
      <c r="I85" s="24" t="s">
        <v>7</v>
      </c>
      <c r="J85" s="24" t="s">
        <v>7</v>
      </c>
      <c r="K85" s="24" t="s">
        <v>7</v>
      </c>
      <c r="L85" s="24" t="s">
        <v>7</v>
      </c>
      <c r="M85" s="24" t="s">
        <v>7</v>
      </c>
      <c r="N85" s="24" t="s">
        <v>7</v>
      </c>
      <c r="O85" s="24" t="s">
        <v>7</v>
      </c>
      <c r="P85" s="24" t="s">
        <v>7</v>
      </c>
    </row>
    <row r="86" spans="1:16" x14ac:dyDescent="0.25">
      <c r="A86" s="24">
        <v>2050</v>
      </c>
      <c r="B86" s="24" t="s">
        <v>48</v>
      </c>
      <c r="C86" s="24" t="s">
        <v>279</v>
      </c>
      <c r="D86" s="24">
        <v>1.03</v>
      </c>
      <c r="E86" s="24">
        <v>1.87</v>
      </c>
      <c r="F86" s="24">
        <v>2.5299999999999998</v>
      </c>
      <c r="G86" s="24">
        <v>3</v>
      </c>
      <c r="H86" s="24">
        <v>3.4</v>
      </c>
      <c r="I86" s="24">
        <v>4.62</v>
      </c>
      <c r="J86" s="24">
        <v>1</v>
      </c>
      <c r="K86" s="24">
        <v>1.91</v>
      </c>
      <c r="L86" s="24">
        <v>2.67</v>
      </c>
      <c r="M86" s="24">
        <v>1</v>
      </c>
      <c r="N86" s="24">
        <v>1.88</v>
      </c>
      <c r="O86" s="24">
        <v>2.82</v>
      </c>
      <c r="P86" s="24">
        <v>3.8</v>
      </c>
    </row>
    <row r="87" spans="1:16" x14ac:dyDescent="0.25">
      <c r="A87" s="24">
        <v>2050</v>
      </c>
      <c r="B87" s="24" t="s">
        <v>48</v>
      </c>
      <c r="C87" s="24" t="s">
        <v>278</v>
      </c>
      <c r="D87" s="24">
        <v>1</v>
      </c>
      <c r="E87" s="24">
        <v>2.13</v>
      </c>
      <c r="F87" s="24">
        <v>2.78</v>
      </c>
      <c r="G87" s="24">
        <v>3.57</v>
      </c>
      <c r="H87" s="24">
        <v>4.33</v>
      </c>
      <c r="I87" s="24">
        <v>4.08</v>
      </c>
      <c r="J87" s="24" t="s">
        <v>7</v>
      </c>
      <c r="K87" s="24" t="s">
        <v>7</v>
      </c>
      <c r="L87" s="24" t="s">
        <v>7</v>
      </c>
      <c r="M87" s="24">
        <v>1</v>
      </c>
      <c r="N87" s="24" t="s">
        <v>7</v>
      </c>
      <c r="O87" s="24" t="s">
        <v>7</v>
      </c>
      <c r="P87" s="24" t="s">
        <v>7</v>
      </c>
    </row>
    <row r="88" spans="1:16" x14ac:dyDescent="0.25">
      <c r="A88" s="24">
        <v>2190</v>
      </c>
      <c r="B88" s="24" t="s">
        <v>49</v>
      </c>
      <c r="C88" s="24" t="s">
        <v>279</v>
      </c>
      <c r="D88" s="24">
        <v>1.02</v>
      </c>
      <c r="E88" s="24">
        <v>1.76</v>
      </c>
      <c r="F88" s="24">
        <v>2.5</v>
      </c>
      <c r="G88" s="24">
        <v>2.89</v>
      </c>
      <c r="H88" s="24">
        <v>1.3</v>
      </c>
      <c r="I88" s="24">
        <v>2.11</v>
      </c>
      <c r="J88" s="24">
        <v>1.26</v>
      </c>
      <c r="K88" s="24">
        <v>2</v>
      </c>
      <c r="L88" s="24">
        <v>2.76</v>
      </c>
      <c r="M88" s="24">
        <v>1</v>
      </c>
      <c r="N88" s="24">
        <v>1.87</v>
      </c>
      <c r="O88" s="24">
        <v>2.82</v>
      </c>
      <c r="P88" s="24">
        <v>3.58</v>
      </c>
    </row>
    <row r="89" spans="1:16" x14ac:dyDescent="0.25">
      <c r="A89" s="24">
        <v>2190</v>
      </c>
      <c r="B89" s="24" t="s">
        <v>49</v>
      </c>
      <c r="C89" s="24" t="s">
        <v>278</v>
      </c>
      <c r="D89" s="24">
        <v>1.1299999999999999</v>
      </c>
      <c r="E89" s="24" t="s">
        <v>7</v>
      </c>
      <c r="F89" s="24">
        <v>2.78</v>
      </c>
      <c r="G89" s="24">
        <v>3.75</v>
      </c>
      <c r="H89" s="24" t="s">
        <v>7</v>
      </c>
      <c r="I89" s="24" t="s">
        <v>7</v>
      </c>
      <c r="J89" s="24" t="s">
        <v>7</v>
      </c>
      <c r="K89" s="24" t="s">
        <v>7</v>
      </c>
      <c r="L89" s="24" t="s">
        <v>7</v>
      </c>
      <c r="M89" s="24" t="s">
        <v>7</v>
      </c>
      <c r="N89" s="24" t="s">
        <v>7</v>
      </c>
      <c r="O89" s="24" t="s">
        <v>7</v>
      </c>
      <c r="P89" s="24" t="s">
        <v>7</v>
      </c>
    </row>
    <row r="90" spans="1:16" x14ac:dyDescent="0.25">
      <c r="A90" s="24">
        <v>2187</v>
      </c>
      <c r="B90" s="24" t="s">
        <v>50</v>
      </c>
      <c r="C90" s="24" t="s">
        <v>279</v>
      </c>
      <c r="D90" s="24">
        <v>1</v>
      </c>
      <c r="E90" s="24">
        <v>1.76</v>
      </c>
      <c r="F90" s="24">
        <v>2.4900000000000002</v>
      </c>
      <c r="G90" s="24">
        <v>3.21</v>
      </c>
      <c r="H90" s="24">
        <v>3.8</v>
      </c>
      <c r="I90" s="24">
        <v>4.3099999999999996</v>
      </c>
      <c r="J90" s="24">
        <v>1</v>
      </c>
      <c r="K90" s="24">
        <v>1.86</v>
      </c>
      <c r="L90" s="24">
        <v>2.7</v>
      </c>
      <c r="M90" s="24">
        <v>1</v>
      </c>
      <c r="N90" s="24">
        <v>1.92</v>
      </c>
      <c r="O90" s="24">
        <v>2.78</v>
      </c>
      <c r="P90" s="24">
        <v>3.69</v>
      </c>
    </row>
    <row r="91" spans="1:16" x14ac:dyDescent="0.25">
      <c r="A91" s="24">
        <v>2187</v>
      </c>
      <c r="B91" s="24" t="s">
        <v>50</v>
      </c>
      <c r="C91" s="24" t="s">
        <v>278</v>
      </c>
      <c r="D91" s="24">
        <v>1</v>
      </c>
      <c r="E91" s="24">
        <v>1.77</v>
      </c>
      <c r="F91" s="24">
        <v>2.38</v>
      </c>
      <c r="G91" s="24">
        <v>3.06</v>
      </c>
      <c r="H91" s="24">
        <v>3.71</v>
      </c>
      <c r="I91" s="24">
        <v>3.99</v>
      </c>
      <c r="J91" s="24">
        <v>1</v>
      </c>
      <c r="K91" s="24">
        <v>1.78</v>
      </c>
      <c r="L91" s="24">
        <v>2.38</v>
      </c>
      <c r="M91" s="24">
        <v>1.01</v>
      </c>
      <c r="N91" s="24">
        <v>1.68</v>
      </c>
      <c r="O91" s="24">
        <v>2.08</v>
      </c>
      <c r="P91" s="24">
        <v>2.6</v>
      </c>
    </row>
    <row r="92" spans="1:16" x14ac:dyDescent="0.25">
      <c r="A92" s="24">
        <v>2253</v>
      </c>
      <c r="B92" s="24" t="s">
        <v>51</v>
      </c>
      <c r="C92" s="24" t="s">
        <v>279</v>
      </c>
      <c r="D92" s="24">
        <v>1</v>
      </c>
      <c r="E92" s="24">
        <v>1.9</v>
      </c>
      <c r="F92" s="24">
        <v>2.54</v>
      </c>
      <c r="G92" s="24">
        <v>3.17</v>
      </c>
      <c r="H92" s="24">
        <v>3.94</v>
      </c>
      <c r="I92" s="24">
        <v>4.66</v>
      </c>
      <c r="J92" s="24">
        <v>1</v>
      </c>
      <c r="K92" s="24">
        <v>1.88</v>
      </c>
      <c r="L92" s="24">
        <v>2.5299999999999998</v>
      </c>
      <c r="M92" s="24">
        <v>1</v>
      </c>
      <c r="N92" s="24">
        <v>1.89</v>
      </c>
      <c r="O92" s="24">
        <v>2.78</v>
      </c>
      <c r="P92" s="24">
        <v>3.63</v>
      </c>
    </row>
    <row r="93" spans="1:16" x14ac:dyDescent="0.25">
      <c r="A93" s="24">
        <v>2253</v>
      </c>
      <c r="B93" s="24" t="s">
        <v>51</v>
      </c>
      <c r="C93" s="24" t="s">
        <v>278</v>
      </c>
      <c r="D93" s="24">
        <v>1</v>
      </c>
      <c r="E93" s="24">
        <v>2</v>
      </c>
      <c r="F93" s="24">
        <v>2.69</v>
      </c>
      <c r="G93" s="24">
        <v>3.55</v>
      </c>
      <c r="H93" s="24">
        <v>3.8</v>
      </c>
      <c r="I93" s="24">
        <v>5.92</v>
      </c>
      <c r="J93" s="24">
        <v>1</v>
      </c>
      <c r="K93" s="24">
        <v>1.82</v>
      </c>
      <c r="L93" s="24" t="s">
        <v>7</v>
      </c>
      <c r="M93" s="24">
        <v>1</v>
      </c>
      <c r="N93" s="24" t="s">
        <v>7</v>
      </c>
      <c r="O93" s="24">
        <v>2.14</v>
      </c>
      <c r="P93" s="24" t="s">
        <v>7</v>
      </c>
    </row>
    <row r="94" spans="1:16" x14ac:dyDescent="0.25">
      <c r="A94" s="24">
        <v>2011</v>
      </c>
      <c r="B94" s="24" t="s">
        <v>52</v>
      </c>
      <c r="C94" s="24" t="s">
        <v>279</v>
      </c>
      <c r="D94" s="24" t="s">
        <v>7</v>
      </c>
      <c r="E94" s="24">
        <v>1.57</v>
      </c>
      <c r="F94" s="24" t="s">
        <v>7</v>
      </c>
      <c r="G94" s="24" t="s">
        <v>7</v>
      </c>
      <c r="H94" s="24">
        <v>3.83</v>
      </c>
      <c r="I94" s="24" t="s">
        <v>7</v>
      </c>
      <c r="J94" s="24" t="s">
        <v>7</v>
      </c>
      <c r="K94" s="24" t="s">
        <v>7</v>
      </c>
      <c r="L94" s="24" t="s">
        <v>7</v>
      </c>
      <c r="M94" s="24" t="s">
        <v>7</v>
      </c>
      <c r="N94" s="24" t="s">
        <v>7</v>
      </c>
      <c r="O94" s="24">
        <v>5.17</v>
      </c>
      <c r="P94" s="24" t="s">
        <v>7</v>
      </c>
    </row>
    <row r="95" spans="1:16" x14ac:dyDescent="0.25">
      <c r="A95" s="24">
        <v>2011</v>
      </c>
      <c r="B95" s="24" t="s">
        <v>52</v>
      </c>
      <c r="C95" s="24" t="s">
        <v>278</v>
      </c>
      <c r="D95" s="24" t="s">
        <v>7</v>
      </c>
      <c r="E95" s="24" t="s">
        <v>7</v>
      </c>
      <c r="F95" s="24" t="s">
        <v>7</v>
      </c>
      <c r="G95" s="24" t="s">
        <v>7</v>
      </c>
      <c r="H95" s="24" t="s">
        <v>7</v>
      </c>
      <c r="I95" s="24" t="s">
        <v>7</v>
      </c>
      <c r="J95" s="24" t="s">
        <v>7</v>
      </c>
      <c r="K95" s="24" t="s">
        <v>7</v>
      </c>
      <c r="L95" s="24" t="s">
        <v>7</v>
      </c>
      <c r="M95" s="24" t="s">
        <v>7</v>
      </c>
      <c r="N95" s="24" t="s">
        <v>7</v>
      </c>
      <c r="O95" s="24" t="s">
        <v>7</v>
      </c>
      <c r="P95" s="24" t="s">
        <v>7</v>
      </c>
    </row>
    <row r="96" spans="1:16" x14ac:dyDescent="0.25">
      <c r="A96" s="24">
        <v>2017</v>
      </c>
      <c r="B96" s="24" t="s">
        <v>53</v>
      </c>
      <c r="C96" s="24" t="s">
        <v>279</v>
      </c>
      <c r="D96" s="24" t="s">
        <v>7</v>
      </c>
      <c r="E96" s="24" t="s">
        <v>7</v>
      </c>
      <c r="F96" s="24" t="s">
        <v>7</v>
      </c>
      <c r="G96" s="24" t="s">
        <v>7</v>
      </c>
      <c r="H96" s="24" t="s">
        <v>7</v>
      </c>
      <c r="I96" s="24" t="s">
        <v>7</v>
      </c>
      <c r="J96" s="24" t="s">
        <v>7</v>
      </c>
      <c r="K96" s="24" t="s">
        <v>7</v>
      </c>
      <c r="L96" s="24" t="s">
        <v>7</v>
      </c>
      <c r="M96" s="24" t="s">
        <v>7</v>
      </c>
      <c r="N96" s="24" t="s">
        <v>7</v>
      </c>
      <c r="O96" s="24" t="s">
        <v>7</v>
      </c>
      <c r="P96" s="24" t="s">
        <v>7</v>
      </c>
    </row>
    <row r="97" spans="1:16" x14ac:dyDescent="0.25">
      <c r="A97" s="24">
        <v>2017</v>
      </c>
      <c r="B97" s="24" t="s">
        <v>53</v>
      </c>
      <c r="C97" s="24" t="s">
        <v>278</v>
      </c>
      <c r="D97" s="24" t="s">
        <v>7</v>
      </c>
      <c r="E97" s="24" t="s">
        <v>7</v>
      </c>
      <c r="F97" s="24" t="s">
        <v>7</v>
      </c>
      <c r="G97" s="24" t="s">
        <v>7</v>
      </c>
      <c r="H97" s="24" t="s">
        <v>7</v>
      </c>
      <c r="I97" s="24" t="s">
        <v>7</v>
      </c>
      <c r="J97" s="24" t="s">
        <v>7</v>
      </c>
      <c r="K97" s="24" t="s">
        <v>7</v>
      </c>
      <c r="L97" s="24" t="s">
        <v>7</v>
      </c>
      <c r="M97" s="24" t="s">
        <v>7</v>
      </c>
      <c r="N97" s="24" t="s">
        <v>7</v>
      </c>
      <c r="O97" s="24" t="s">
        <v>7</v>
      </c>
      <c r="P97" s="24" t="s">
        <v>7</v>
      </c>
    </row>
    <row r="98" spans="1:16" x14ac:dyDescent="0.25">
      <c r="A98" s="24">
        <v>2021</v>
      </c>
      <c r="B98" s="24" t="s">
        <v>54</v>
      </c>
      <c r="C98" s="24" t="s">
        <v>279</v>
      </c>
      <c r="D98" s="24" t="s">
        <v>7</v>
      </c>
      <c r="E98" s="24" t="s">
        <v>7</v>
      </c>
      <c r="F98" s="24" t="s">
        <v>7</v>
      </c>
      <c r="G98" s="24" t="s">
        <v>7</v>
      </c>
      <c r="H98" s="24" t="s">
        <v>7</v>
      </c>
      <c r="I98" s="24" t="s">
        <v>7</v>
      </c>
      <c r="J98" s="24" t="s">
        <v>7</v>
      </c>
      <c r="K98" s="24" t="s">
        <v>7</v>
      </c>
      <c r="L98" s="24" t="s">
        <v>7</v>
      </c>
      <c r="M98" s="24" t="s">
        <v>7</v>
      </c>
      <c r="N98" s="24" t="s">
        <v>7</v>
      </c>
      <c r="O98" s="24" t="s">
        <v>7</v>
      </c>
      <c r="P98" s="24" t="s">
        <v>7</v>
      </c>
    </row>
    <row r="99" spans="1:16" x14ac:dyDescent="0.25">
      <c r="A99" s="24">
        <v>2021</v>
      </c>
      <c r="B99" s="24" t="s">
        <v>54</v>
      </c>
      <c r="C99" s="24" t="s">
        <v>278</v>
      </c>
      <c r="D99" s="24" t="s">
        <v>7</v>
      </c>
      <c r="E99" s="24" t="s">
        <v>7</v>
      </c>
      <c r="F99" s="24" t="s">
        <v>7</v>
      </c>
      <c r="G99" s="24" t="s">
        <v>7</v>
      </c>
      <c r="H99" s="24" t="s">
        <v>7</v>
      </c>
      <c r="I99" s="24" t="s">
        <v>7</v>
      </c>
      <c r="J99" s="24" t="s">
        <v>7</v>
      </c>
      <c r="K99" s="24" t="s">
        <v>7</v>
      </c>
      <c r="L99" s="24" t="s">
        <v>7</v>
      </c>
      <c r="M99" s="24" t="s">
        <v>7</v>
      </c>
      <c r="N99" s="24" t="s">
        <v>7</v>
      </c>
      <c r="O99" s="24" t="s">
        <v>7</v>
      </c>
      <c r="P99" s="24" t="s">
        <v>7</v>
      </c>
    </row>
    <row r="100" spans="1:16" x14ac:dyDescent="0.25">
      <c r="A100" s="24">
        <v>1993</v>
      </c>
      <c r="B100" s="24" t="s">
        <v>55</v>
      </c>
      <c r="C100" s="24" t="s">
        <v>279</v>
      </c>
      <c r="D100" s="24">
        <v>1.1399999999999999</v>
      </c>
      <c r="E100" s="24">
        <v>1.8</v>
      </c>
      <c r="F100" s="24">
        <v>2.33</v>
      </c>
      <c r="G100" s="24">
        <v>3.25</v>
      </c>
      <c r="H100" s="24">
        <v>2.88</v>
      </c>
      <c r="I100" s="24">
        <v>2.36</v>
      </c>
      <c r="J100" s="24">
        <v>3</v>
      </c>
      <c r="K100" s="24">
        <v>3</v>
      </c>
      <c r="L100" s="24">
        <v>2.76</v>
      </c>
      <c r="M100" s="24">
        <v>2.57</v>
      </c>
      <c r="N100" s="24">
        <v>3.25</v>
      </c>
      <c r="O100" s="24">
        <v>3.64</v>
      </c>
      <c r="P100" s="24">
        <v>4.67</v>
      </c>
    </row>
    <row r="101" spans="1:16" x14ac:dyDescent="0.25">
      <c r="A101" s="24">
        <v>1993</v>
      </c>
      <c r="B101" s="24" t="s">
        <v>55</v>
      </c>
      <c r="C101" s="24" t="s">
        <v>278</v>
      </c>
      <c r="D101" s="24" t="s">
        <v>7</v>
      </c>
      <c r="E101" s="24" t="s">
        <v>7</v>
      </c>
      <c r="F101" s="24" t="s">
        <v>7</v>
      </c>
      <c r="G101" s="24" t="s">
        <v>7</v>
      </c>
      <c r="H101" s="24" t="s">
        <v>7</v>
      </c>
      <c r="I101" s="24" t="s">
        <v>7</v>
      </c>
      <c r="J101" s="24" t="s">
        <v>7</v>
      </c>
      <c r="K101" s="24" t="s">
        <v>7</v>
      </c>
      <c r="L101" s="24" t="s">
        <v>7</v>
      </c>
      <c r="M101" s="24" t="s">
        <v>7</v>
      </c>
      <c r="N101" s="24" t="s">
        <v>7</v>
      </c>
      <c r="O101" s="24" t="s">
        <v>7</v>
      </c>
      <c r="P101" s="24" t="s">
        <v>7</v>
      </c>
    </row>
    <row r="102" spans="1:16" x14ac:dyDescent="0.25">
      <c r="A102" s="24">
        <v>1991</v>
      </c>
      <c r="B102" s="24" t="s">
        <v>56</v>
      </c>
      <c r="C102" s="24" t="s">
        <v>279</v>
      </c>
      <c r="D102" s="24">
        <v>1.01</v>
      </c>
      <c r="E102" s="24">
        <v>1.79</v>
      </c>
      <c r="F102" s="24">
        <v>2.4500000000000002</v>
      </c>
      <c r="G102" s="24">
        <v>3</v>
      </c>
      <c r="H102" s="24">
        <v>3.46</v>
      </c>
      <c r="I102" s="24">
        <v>3.81</v>
      </c>
      <c r="J102" s="24">
        <v>1</v>
      </c>
      <c r="K102" s="24">
        <v>1.84</v>
      </c>
      <c r="L102" s="24">
        <v>2.58</v>
      </c>
      <c r="M102" s="24">
        <v>1.01</v>
      </c>
      <c r="N102" s="24">
        <v>1.83</v>
      </c>
      <c r="O102" s="24">
        <v>2.58</v>
      </c>
      <c r="P102" s="24">
        <v>3.5</v>
      </c>
    </row>
    <row r="103" spans="1:16" x14ac:dyDescent="0.25">
      <c r="A103" s="24">
        <v>1991</v>
      </c>
      <c r="B103" s="24" t="s">
        <v>56</v>
      </c>
      <c r="C103" s="24" t="s">
        <v>278</v>
      </c>
      <c r="D103" s="24" t="s">
        <v>7</v>
      </c>
      <c r="E103" s="24">
        <v>1.87</v>
      </c>
      <c r="F103" s="24">
        <v>2.17</v>
      </c>
      <c r="G103" s="24" t="s">
        <v>7</v>
      </c>
      <c r="H103" s="24">
        <v>1.67</v>
      </c>
      <c r="I103" s="24" t="s">
        <v>7</v>
      </c>
      <c r="J103" s="24" t="s">
        <v>7</v>
      </c>
      <c r="K103" s="24" t="s">
        <v>7</v>
      </c>
      <c r="L103" s="24" t="s">
        <v>7</v>
      </c>
      <c r="M103" s="24" t="s">
        <v>7</v>
      </c>
      <c r="N103" s="24" t="s">
        <v>7</v>
      </c>
      <c r="O103" s="24" t="s">
        <v>7</v>
      </c>
      <c r="P103" s="24" t="s">
        <v>7</v>
      </c>
    </row>
    <row r="104" spans="1:16" x14ac:dyDescent="0.25">
      <c r="A104" s="24">
        <v>2019</v>
      </c>
      <c r="B104" s="24" t="s">
        <v>57</v>
      </c>
      <c r="C104" s="24" t="s">
        <v>279</v>
      </c>
      <c r="D104" s="24" t="s">
        <v>7</v>
      </c>
      <c r="E104" s="24" t="s">
        <v>7</v>
      </c>
      <c r="F104" s="24" t="s">
        <v>7</v>
      </c>
      <c r="G104" s="24" t="s">
        <v>7</v>
      </c>
      <c r="H104" s="24" t="s">
        <v>7</v>
      </c>
      <c r="I104" s="24" t="s">
        <v>7</v>
      </c>
      <c r="J104" s="24" t="s">
        <v>7</v>
      </c>
      <c r="K104" s="24" t="s">
        <v>7</v>
      </c>
      <c r="L104" s="24" t="s">
        <v>7</v>
      </c>
      <c r="M104" s="24" t="s">
        <v>7</v>
      </c>
      <c r="N104" s="24" t="s">
        <v>7</v>
      </c>
      <c r="O104" s="24" t="s">
        <v>7</v>
      </c>
      <c r="P104" s="24" t="s">
        <v>7</v>
      </c>
    </row>
    <row r="105" spans="1:16" x14ac:dyDescent="0.25">
      <c r="A105" s="24">
        <v>2019</v>
      </c>
      <c r="B105" s="24" t="s">
        <v>57</v>
      </c>
      <c r="C105" s="24" t="s">
        <v>278</v>
      </c>
      <c r="D105" s="24" t="s">
        <v>7</v>
      </c>
      <c r="E105" s="24" t="s">
        <v>7</v>
      </c>
      <c r="F105" s="24" t="s">
        <v>7</v>
      </c>
      <c r="G105" s="24" t="s">
        <v>7</v>
      </c>
      <c r="H105" s="24" t="s">
        <v>7</v>
      </c>
      <c r="I105" s="24" t="s">
        <v>7</v>
      </c>
      <c r="J105" s="24" t="s">
        <v>7</v>
      </c>
      <c r="K105" s="24" t="s">
        <v>7</v>
      </c>
      <c r="L105" s="24" t="s">
        <v>7</v>
      </c>
      <c r="M105" s="24" t="s">
        <v>7</v>
      </c>
      <c r="N105" s="24" t="s">
        <v>7</v>
      </c>
      <c r="O105" s="24" t="s">
        <v>7</v>
      </c>
      <c r="P105" s="24" t="s">
        <v>7</v>
      </c>
    </row>
    <row r="106" spans="1:16" x14ac:dyDescent="0.25">
      <c r="A106" s="24">
        <v>2229</v>
      </c>
      <c r="B106" s="24" t="s">
        <v>58</v>
      </c>
      <c r="C106" s="24" t="s">
        <v>279</v>
      </c>
      <c r="D106" s="24">
        <v>1</v>
      </c>
      <c r="E106" s="24">
        <v>1.84</v>
      </c>
      <c r="F106" s="24">
        <v>2.85</v>
      </c>
      <c r="G106" s="24">
        <v>3</v>
      </c>
      <c r="H106" s="24">
        <v>3.85</v>
      </c>
      <c r="I106" s="24">
        <v>4.8499999999999996</v>
      </c>
      <c r="J106" s="24">
        <v>4.75</v>
      </c>
      <c r="K106" s="24">
        <v>5.82</v>
      </c>
      <c r="L106" s="24">
        <v>6.61</v>
      </c>
      <c r="M106" s="24">
        <v>7.59</v>
      </c>
      <c r="N106" s="24">
        <v>8.9499999999999993</v>
      </c>
      <c r="O106" s="24">
        <v>6.59</v>
      </c>
      <c r="P106" s="24">
        <v>8.1999999999999993</v>
      </c>
    </row>
    <row r="107" spans="1:16" x14ac:dyDescent="0.25">
      <c r="A107" s="24">
        <v>2229</v>
      </c>
      <c r="B107" s="24" t="s">
        <v>58</v>
      </c>
      <c r="C107" s="24" t="s">
        <v>278</v>
      </c>
      <c r="D107" s="24" t="s">
        <v>7</v>
      </c>
      <c r="E107" s="24" t="s">
        <v>7</v>
      </c>
      <c r="F107" s="24" t="s">
        <v>7</v>
      </c>
      <c r="G107" s="24" t="s">
        <v>7</v>
      </c>
      <c r="H107" s="24" t="s">
        <v>7</v>
      </c>
      <c r="I107" s="24" t="s">
        <v>7</v>
      </c>
      <c r="J107" s="24" t="s">
        <v>7</v>
      </c>
      <c r="K107" s="24" t="s">
        <v>7</v>
      </c>
      <c r="L107" s="24" t="s">
        <v>7</v>
      </c>
      <c r="M107" s="24" t="s">
        <v>7</v>
      </c>
      <c r="N107" s="24" t="s">
        <v>7</v>
      </c>
      <c r="O107" s="24" t="s">
        <v>7</v>
      </c>
      <c r="P107" s="24" t="s">
        <v>7</v>
      </c>
    </row>
    <row r="108" spans="1:16" x14ac:dyDescent="0.25">
      <c r="A108" s="24">
        <v>2043</v>
      </c>
      <c r="B108" s="24" t="s">
        <v>59</v>
      </c>
      <c r="C108" s="24" t="s">
        <v>279</v>
      </c>
      <c r="D108" s="24">
        <v>1</v>
      </c>
      <c r="E108" s="24">
        <v>1.81</v>
      </c>
      <c r="F108" s="24">
        <v>2.48</v>
      </c>
      <c r="G108" s="24">
        <v>3.1</v>
      </c>
      <c r="H108" s="24">
        <v>3.41</v>
      </c>
      <c r="I108" s="24">
        <v>3.94</v>
      </c>
      <c r="J108" s="24">
        <v>1.25</v>
      </c>
      <c r="K108" s="24">
        <v>2.08</v>
      </c>
      <c r="L108" s="24">
        <v>2.4300000000000002</v>
      </c>
      <c r="M108" s="24">
        <v>1.1599999999999999</v>
      </c>
      <c r="N108" s="24">
        <v>1.89</v>
      </c>
      <c r="O108" s="24">
        <v>2.59</v>
      </c>
      <c r="P108" s="24">
        <v>3.34</v>
      </c>
    </row>
    <row r="109" spans="1:16" x14ac:dyDescent="0.25">
      <c r="A109" s="24">
        <v>2043</v>
      </c>
      <c r="B109" s="24" t="s">
        <v>59</v>
      </c>
      <c r="C109" s="24" t="s">
        <v>278</v>
      </c>
      <c r="D109" s="24">
        <v>1</v>
      </c>
      <c r="E109" s="24">
        <v>1.91</v>
      </c>
      <c r="F109" s="24">
        <v>2.69</v>
      </c>
      <c r="G109" s="24">
        <v>3.39</v>
      </c>
      <c r="H109" s="24">
        <v>3.77</v>
      </c>
      <c r="I109" s="24">
        <v>3.88</v>
      </c>
      <c r="J109" s="24">
        <v>1.07</v>
      </c>
      <c r="K109" s="24">
        <v>1.74</v>
      </c>
      <c r="L109" s="24">
        <v>2.67</v>
      </c>
      <c r="M109" s="24">
        <v>1</v>
      </c>
      <c r="N109" s="24">
        <v>1.63</v>
      </c>
      <c r="O109" s="24" t="s">
        <v>7</v>
      </c>
      <c r="P109" s="24" t="s">
        <v>7</v>
      </c>
    </row>
    <row r="110" spans="1:16" x14ac:dyDescent="0.25">
      <c r="A110" s="24">
        <v>2203</v>
      </c>
      <c r="B110" s="24" t="s">
        <v>60</v>
      </c>
      <c r="C110" s="24" t="s">
        <v>279</v>
      </c>
      <c r="D110" s="24">
        <v>1.1200000000000001</v>
      </c>
      <c r="E110" s="24">
        <v>1.96</v>
      </c>
      <c r="F110" s="24">
        <v>2.78</v>
      </c>
      <c r="G110" s="24">
        <v>3.06</v>
      </c>
      <c r="H110" s="24">
        <v>3.76</v>
      </c>
      <c r="I110" s="24">
        <v>3.96</v>
      </c>
      <c r="J110" s="24">
        <v>4.79</v>
      </c>
      <c r="K110" s="24">
        <v>5.86</v>
      </c>
      <c r="L110" s="24">
        <v>5.83</v>
      </c>
      <c r="M110" s="24">
        <v>6.44</v>
      </c>
      <c r="N110" s="24">
        <v>5.86</v>
      </c>
      <c r="O110" s="24">
        <v>6.27</v>
      </c>
      <c r="P110" s="24">
        <v>7.58</v>
      </c>
    </row>
    <row r="111" spans="1:16" x14ac:dyDescent="0.25">
      <c r="A111" s="24">
        <v>2203</v>
      </c>
      <c r="B111" s="24" t="s">
        <v>60</v>
      </c>
      <c r="C111" s="24" t="s">
        <v>278</v>
      </c>
      <c r="D111" s="24" t="s">
        <v>7</v>
      </c>
      <c r="E111" s="24" t="s">
        <v>7</v>
      </c>
      <c r="F111" s="24" t="s">
        <v>7</v>
      </c>
      <c r="G111" s="24" t="s">
        <v>7</v>
      </c>
      <c r="H111" s="24" t="s">
        <v>7</v>
      </c>
      <c r="I111" s="24" t="s">
        <v>7</v>
      </c>
      <c r="J111" s="24" t="s">
        <v>7</v>
      </c>
      <c r="K111" s="24" t="s">
        <v>7</v>
      </c>
      <c r="L111" s="24" t="s">
        <v>7</v>
      </c>
      <c r="M111" s="24" t="s">
        <v>7</v>
      </c>
      <c r="N111" s="24" t="s">
        <v>7</v>
      </c>
      <c r="O111" s="24" t="s">
        <v>7</v>
      </c>
      <c r="P111" s="24" t="s">
        <v>7</v>
      </c>
    </row>
    <row r="112" spans="1:16" x14ac:dyDescent="0.25">
      <c r="A112" s="24">
        <v>2217</v>
      </c>
      <c r="B112" s="24" t="s">
        <v>61</v>
      </c>
      <c r="C112" s="24" t="s">
        <v>279</v>
      </c>
      <c r="D112" s="24">
        <v>1.05</v>
      </c>
      <c r="E112" s="24">
        <v>1.89</v>
      </c>
      <c r="F112" s="24">
        <v>2.5499999999999998</v>
      </c>
      <c r="G112" s="24">
        <v>3.69</v>
      </c>
      <c r="H112" s="24">
        <v>3.94</v>
      </c>
      <c r="I112" s="24">
        <v>4.6100000000000003</v>
      </c>
      <c r="J112" s="24">
        <v>5.97</v>
      </c>
      <c r="K112" s="24">
        <v>1</v>
      </c>
      <c r="L112" s="24">
        <v>1</v>
      </c>
      <c r="M112" s="24">
        <v>1</v>
      </c>
      <c r="N112" s="24">
        <v>1.91</v>
      </c>
      <c r="O112" s="24">
        <v>2.83</v>
      </c>
      <c r="P112" s="24">
        <v>3.64</v>
      </c>
    </row>
    <row r="113" spans="1:16" x14ac:dyDescent="0.25">
      <c r="A113" s="24">
        <v>2217</v>
      </c>
      <c r="B113" s="24" t="s">
        <v>61</v>
      </c>
      <c r="C113" s="24" t="s">
        <v>278</v>
      </c>
      <c r="D113" s="24" t="s">
        <v>7</v>
      </c>
      <c r="E113" s="24" t="s">
        <v>7</v>
      </c>
      <c r="F113" s="24" t="s">
        <v>7</v>
      </c>
      <c r="G113" s="24" t="s">
        <v>7</v>
      </c>
      <c r="H113" s="24" t="s">
        <v>7</v>
      </c>
      <c r="I113" s="24" t="s">
        <v>7</v>
      </c>
      <c r="J113" s="24" t="s">
        <v>7</v>
      </c>
      <c r="K113" s="24" t="s">
        <v>7</v>
      </c>
      <c r="L113" s="24" t="s">
        <v>7</v>
      </c>
      <c r="M113" s="24" t="s">
        <v>7</v>
      </c>
      <c r="N113" s="24" t="s">
        <v>7</v>
      </c>
      <c r="O113" s="24" t="s">
        <v>7</v>
      </c>
      <c r="P113" s="24" t="s">
        <v>7</v>
      </c>
    </row>
    <row r="114" spans="1:16" x14ac:dyDescent="0.25">
      <c r="A114" s="24">
        <v>1998</v>
      </c>
      <c r="B114" s="24" t="s">
        <v>62</v>
      </c>
      <c r="C114" s="24" t="s">
        <v>279</v>
      </c>
      <c r="D114" s="24">
        <v>1</v>
      </c>
      <c r="E114" s="24">
        <v>1.64</v>
      </c>
      <c r="F114" s="24">
        <v>2.38</v>
      </c>
      <c r="G114" s="24">
        <v>3.11</v>
      </c>
      <c r="H114" s="24">
        <v>2.89</v>
      </c>
      <c r="I114" s="24">
        <v>3.69</v>
      </c>
      <c r="J114" s="24">
        <v>4.05</v>
      </c>
      <c r="K114" s="24">
        <v>5.05</v>
      </c>
      <c r="L114" s="24">
        <v>3.67</v>
      </c>
      <c r="M114" s="24">
        <v>5.25</v>
      </c>
      <c r="N114" s="24">
        <v>5.5</v>
      </c>
      <c r="O114" s="24">
        <v>6.74</v>
      </c>
      <c r="P114" s="24">
        <v>6.33</v>
      </c>
    </row>
    <row r="115" spans="1:16" x14ac:dyDescent="0.25">
      <c r="A115" s="24">
        <v>1998</v>
      </c>
      <c r="B115" s="24" t="s">
        <v>62</v>
      </c>
      <c r="C115" s="24" t="s">
        <v>278</v>
      </c>
      <c r="D115" s="24" t="s">
        <v>7</v>
      </c>
      <c r="E115" s="24" t="s">
        <v>7</v>
      </c>
      <c r="F115" s="24" t="s">
        <v>7</v>
      </c>
      <c r="G115" s="24" t="s">
        <v>7</v>
      </c>
      <c r="H115" s="24" t="s">
        <v>7</v>
      </c>
      <c r="I115" s="24" t="s">
        <v>7</v>
      </c>
      <c r="J115" s="24" t="s">
        <v>7</v>
      </c>
      <c r="K115" s="24" t="s">
        <v>7</v>
      </c>
      <c r="L115" s="24" t="s">
        <v>7</v>
      </c>
      <c r="M115" s="24" t="s">
        <v>7</v>
      </c>
      <c r="N115" s="24" t="s">
        <v>7</v>
      </c>
      <c r="O115" s="24" t="s">
        <v>7</v>
      </c>
      <c r="P115" s="24" t="s">
        <v>7</v>
      </c>
    </row>
    <row r="116" spans="1:16" x14ac:dyDescent="0.25">
      <c r="A116" s="24">
        <v>2221</v>
      </c>
      <c r="B116" s="24" t="s">
        <v>63</v>
      </c>
      <c r="C116" s="24" t="s">
        <v>279</v>
      </c>
      <c r="D116" s="24">
        <v>1.03</v>
      </c>
      <c r="E116" s="24">
        <v>1.94</v>
      </c>
      <c r="F116" s="24">
        <v>2.57</v>
      </c>
      <c r="G116" s="24">
        <v>3.2</v>
      </c>
      <c r="H116" s="24">
        <v>3.81</v>
      </c>
      <c r="I116" s="24">
        <v>4.45</v>
      </c>
      <c r="J116" s="24">
        <v>5.0999999999999996</v>
      </c>
      <c r="K116" s="24">
        <v>1</v>
      </c>
      <c r="L116" s="24">
        <v>1.8</v>
      </c>
      <c r="M116" s="24">
        <v>2.79</v>
      </c>
      <c r="N116" s="24">
        <v>3.35</v>
      </c>
      <c r="O116" s="24">
        <v>3.81</v>
      </c>
      <c r="P116" s="24">
        <v>4.74</v>
      </c>
    </row>
    <row r="117" spans="1:16" x14ac:dyDescent="0.25">
      <c r="A117" s="24">
        <v>2221</v>
      </c>
      <c r="B117" s="24" t="s">
        <v>63</v>
      </c>
      <c r="C117" s="24" t="s">
        <v>278</v>
      </c>
      <c r="D117" s="24" t="s">
        <v>7</v>
      </c>
      <c r="E117" s="24" t="s">
        <v>7</v>
      </c>
      <c r="F117" s="24" t="s">
        <v>7</v>
      </c>
      <c r="G117" s="24" t="s">
        <v>7</v>
      </c>
      <c r="H117" s="24" t="s">
        <v>7</v>
      </c>
      <c r="I117" s="24" t="s">
        <v>7</v>
      </c>
      <c r="J117" s="24" t="s">
        <v>7</v>
      </c>
      <c r="K117" s="24" t="s">
        <v>7</v>
      </c>
      <c r="L117" s="24" t="s">
        <v>7</v>
      </c>
      <c r="M117" s="24" t="s">
        <v>7</v>
      </c>
      <c r="N117" s="24" t="s">
        <v>7</v>
      </c>
      <c r="O117" s="24" t="s">
        <v>7</v>
      </c>
      <c r="P117" s="24" t="s">
        <v>7</v>
      </c>
    </row>
    <row r="118" spans="1:16" x14ac:dyDescent="0.25">
      <c r="A118" s="24">
        <v>1930</v>
      </c>
      <c r="B118" s="24" t="s">
        <v>64</v>
      </c>
      <c r="C118" s="24" t="s">
        <v>279</v>
      </c>
      <c r="D118" s="24">
        <v>1.02</v>
      </c>
      <c r="E118" s="24">
        <v>1.69</v>
      </c>
      <c r="F118" s="24">
        <v>2.23</v>
      </c>
      <c r="G118" s="24">
        <v>2.68</v>
      </c>
      <c r="H118" s="24">
        <v>2.78</v>
      </c>
      <c r="I118" s="24">
        <v>3.02</v>
      </c>
      <c r="J118" s="24">
        <v>1.22</v>
      </c>
      <c r="K118" s="24">
        <v>1.96</v>
      </c>
      <c r="L118" s="24">
        <v>2.4900000000000002</v>
      </c>
      <c r="M118" s="24">
        <v>1.25</v>
      </c>
      <c r="N118" s="24">
        <v>1.64</v>
      </c>
      <c r="O118" s="24">
        <v>1.94</v>
      </c>
      <c r="P118" s="24">
        <v>2.31</v>
      </c>
    </row>
    <row r="119" spans="1:16" x14ac:dyDescent="0.25">
      <c r="A119" s="24">
        <v>1930</v>
      </c>
      <c r="B119" s="24" t="s">
        <v>64</v>
      </c>
      <c r="C119" s="24" t="s">
        <v>278</v>
      </c>
      <c r="D119" s="24">
        <v>1</v>
      </c>
      <c r="E119" s="24">
        <v>1.9</v>
      </c>
      <c r="F119" s="24">
        <v>2.89</v>
      </c>
      <c r="G119" s="24">
        <v>2.38</v>
      </c>
      <c r="H119" s="24">
        <v>2.58</v>
      </c>
      <c r="I119" s="24">
        <v>3</v>
      </c>
      <c r="J119" s="24">
        <v>1.2</v>
      </c>
      <c r="K119" s="24">
        <v>1.88</v>
      </c>
      <c r="L119" s="24">
        <v>2.4</v>
      </c>
      <c r="M119" s="24">
        <v>1</v>
      </c>
      <c r="N119" s="24">
        <v>1.82</v>
      </c>
      <c r="O119" s="24" t="s">
        <v>7</v>
      </c>
      <c r="P119" s="24" t="s">
        <v>7</v>
      </c>
    </row>
    <row r="120" spans="1:16" x14ac:dyDescent="0.25">
      <c r="A120" s="24">
        <v>2082</v>
      </c>
      <c r="B120" s="24" t="s">
        <v>65</v>
      </c>
      <c r="C120" s="24" t="s">
        <v>279</v>
      </c>
      <c r="D120" s="24">
        <v>1.01</v>
      </c>
      <c r="E120" s="24">
        <v>1.79</v>
      </c>
      <c r="F120" s="24">
        <v>2.5099999999999998</v>
      </c>
      <c r="G120" s="24">
        <v>3.04</v>
      </c>
      <c r="H120" s="24">
        <v>3.68</v>
      </c>
      <c r="I120" s="24">
        <v>4.28</v>
      </c>
      <c r="J120" s="24">
        <v>1.23</v>
      </c>
      <c r="K120" s="24">
        <v>2.09</v>
      </c>
      <c r="L120" s="24">
        <v>2.81</v>
      </c>
      <c r="M120" s="24">
        <v>1.01</v>
      </c>
      <c r="N120" s="24">
        <v>1.86</v>
      </c>
      <c r="O120" s="24">
        <v>2.68</v>
      </c>
      <c r="P120" s="24">
        <v>3.34</v>
      </c>
    </row>
    <row r="121" spans="1:16" x14ac:dyDescent="0.25">
      <c r="A121" s="24">
        <v>2082</v>
      </c>
      <c r="B121" s="24" t="s">
        <v>65</v>
      </c>
      <c r="C121" s="24" t="s">
        <v>278</v>
      </c>
      <c r="D121" s="24">
        <v>1</v>
      </c>
      <c r="E121" s="24">
        <v>1.66</v>
      </c>
      <c r="F121" s="24">
        <v>2.34</v>
      </c>
      <c r="G121" s="24">
        <v>3.15</v>
      </c>
      <c r="H121" s="24">
        <v>3.24</v>
      </c>
      <c r="I121" s="24">
        <v>3.85</v>
      </c>
      <c r="J121" s="24">
        <v>1</v>
      </c>
      <c r="K121" s="24">
        <v>1.77</v>
      </c>
      <c r="L121" s="24">
        <v>2.2200000000000002</v>
      </c>
      <c r="M121" s="24">
        <v>1</v>
      </c>
      <c r="N121" s="24">
        <v>1.62</v>
      </c>
      <c r="O121" s="24">
        <v>2.1</v>
      </c>
      <c r="P121" s="24">
        <v>2.33</v>
      </c>
    </row>
    <row r="122" spans="1:16" x14ac:dyDescent="0.25">
      <c r="A122" s="24">
        <v>2193</v>
      </c>
      <c r="B122" s="24" t="s">
        <v>66</v>
      </c>
      <c r="C122" s="24" t="s">
        <v>279</v>
      </c>
      <c r="D122" s="24">
        <v>1</v>
      </c>
      <c r="E122" s="24">
        <v>1.7</v>
      </c>
      <c r="F122" s="24">
        <v>2.4700000000000002</v>
      </c>
      <c r="G122" s="24">
        <v>3.27</v>
      </c>
      <c r="H122" s="24">
        <v>2.33</v>
      </c>
      <c r="I122" s="24">
        <v>2.33</v>
      </c>
      <c r="J122" s="24">
        <v>4.5</v>
      </c>
      <c r="K122" s="24">
        <v>4.46</v>
      </c>
      <c r="L122" s="24">
        <v>4.75</v>
      </c>
      <c r="M122" s="24">
        <v>1</v>
      </c>
      <c r="N122" s="24">
        <v>1.72</v>
      </c>
      <c r="O122" s="24">
        <v>2.4500000000000002</v>
      </c>
      <c r="P122" s="24">
        <v>2.82</v>
      </c>
    </row>
    <row r="123" spans="1:16" x14ac:dyDescent="0.25">
      <c r="A123" s="24">
        <v>2193</v>
      </c>
      <c r="B123" s="24" t="s">
        <v>66</v>
      </c>
      <c r="C123" s="24" t="s">
        <v>278</v>
      </c>
      <c r="D123" s="24" t="s">
        <v>7</v>
      </c>
      <c r="E123" s="24" t="s">
        <v>7</v>
      </c>
      <c r="F123" s="24" t="s">
        <v>7</v>
      </c>
      <c r="G123" s="24" t="s">
        <v>7</v>
      </c>
      <c r="H123" s="24" t="s">
        <v>7</v>
      </c>
      <c r="I123" s="24" t="s">
        <v>7</v>
      </c>
      <c r="J123" s="24" t="s">
        <v>7</v>
      </c>
      <c r="K123" s="24" t="s">
        <v>7</v>
      </c>
      <c r="L123" s="24" t="s">
        <v>7</v>
      </c>
      <c r="M123" s="24" t="s">
        <v>7</v>
      </c>
      <c r="N123" s="24" t="s">
        <v>7</v>
      </c>
      <c r="O123" s="24" t="s">
        <v>7</v>
      </c>
      <c r="P123" s="24" t="s">
        <v>7</v>
      </c>
    </row>
    <row r="124" spans="1:16" x14ac:dyDescent="0.25">
      <c r="A124" s="24">
        <v>2084</v>
      </c>
      <c r="B124" s="24" t="s">
        <v>67</v>
      </c>
      <c r="C124" s="24" t="s">
        <v>279</v>
      </c>
      <c r="D124" s="24">
        <v>1</v>
      </c>
      <c r="E124" s="24">
        <v>1.74</v>
      </c>
      <c r="F124" s="24">
        <v>2.31</v>
      </c>
      <c r="G124" s="24">
        <v>2.94</v>
      </c>
      <c r="H124" s="24">
        <v>3.36</v>
      </c>
      <c r="I124" s="24">
        <v>3.77</v>
      </c>
      <c r="J124" s="24">
        <v>1</v>
      </c>
      <c r="K124" s="24">
        <v>1.84</v>
      </c>
      <c r="L124" s="24">
        <v>2.65</v>
      </c>
      <c r="M124" s="24">
        <v>1</v>
      </c>
      <c r="N124" s="24">
        <v>1.83</v>
      </c>
      <c r="O124" s="24">
        <v>2.2799999999999998</v>
      </c>
      <c r="P124" s="24">
        <v>3.19</v>
      </c>
    </row>
    <row r="125" spans="1:16" x14ac:dyDescent="0.25">
      <c r="A125" s="24">
        <v>2084</v>
      </c>
      <c r="B125" s="24" t="s">
        <v>67</v>
      </c>
      <c r="C125" s="24" t="s">
        <v>278</v>
      </c>
      <c r="D125" s="24" t="s">
        <v>7</v>
      </c>
      <c r="E125" s="24" t="s">
        <v>7</v>
      </c>
      <c r="F125" s="24" t="s">
        <v>7</v>
      </c>
      <c r="G125" s="24" t="s">
        <v>7</v>
      </c>
      <c r="H125" s="24" t="s">
        <v>7</v>
      </c>
      <c r="I125" s="24" t="s">
        <v>7</v>
      </c>
      <c r="J125" s="24" t="s">
        <v>7</v>
      </c>
      <c r="K125" s="24" t="s">
        <v>7</v>
      </c>
      <c r="L125" s="24" t="s">
        <v>7</v>
      </c>
      <c r="M125" s="24" t="s">
        <v>7</v>
      </c>
      <c r="N125" s="24" t="s">
        <v>7</v>
      </c>
      <c r="O125" s="24" t="s">
        <v>7</v>
      </c>
      <c r="P125" s="24" t="s">
        <v>7</v>
      </c>
    </row>
    <row r="126" spans="1:16" x14ac:dyDescent="0.25">
      <c r="A126" s="24">
        <v>2241</v>
      </c>
      <c r="B126" s="24" t="s">
        <v>68</v>
      </c>
      <c r="C126" s="24" t="s">
        <v>279</v>
      </c>
      <c r="D126" s="24">
        <v>1.01</v>
      </c>
      <c r="E126" s="24">
        <v>1.84</v>
      </c>
      <c r="F126" s="24">
        <v>2.56</v>
      </c>
      <c r="G126" s="24">
        <v>3.05</v>
      </c>
      <c r="H126" s="24">
        <v>3.87</v>
      </c>
      <c r="I126" s="24">
        <v>1.53</v>
      </c>
      <c r="J126" s="24">
        <v>2.48</v>
      </c>
      <c r="K126" s="24">
        <v>1.25</v>
      </c>
      <c r="L126" s="24">
        <v>2.17</v>
      </c>
      <c r="M126" s="24">
        <v>1</v>
      </c>
      <c r="N126" s="24">
        <v>1.92</v>
      </c>
      <c r="O126" s="24">
        <v>2.76</v>
      </c>
      <c r="P126" s="24">
        <v>3.7</v>
      </c>
    </row>
    <row r="127" spans="1:16" x14ac:dyDescent="0.25">
      <c r="A127" s="24">
        <v>2241</v>
      </c>
      <c r="B127" s="24" t="s">
        <v>68</v>
      </c>
      <c r="C127" s="24" t="s">
        <v>278</v>
      </c>
      <c r="D127" s="24">
        <v>1</v>
      </c>
      <c r="E127" s="24">
        <v>1.89</v>
      </c>
      <c r="F127" s="24">
        <v>2.63</v>
      </c>
      <c r="G127" s="24">
        <v>3.28</v>
      </c>
      <c r="H127" s="24">
        <v>3.75</v>
      </c>
      <c r="I127" s="24">
        <v>1.92</v>
      </c>
      <c r="J127" s="24">
        <v>2.4300000000000002</v>
      </c>
      <c r="K127" s="24">
        <v>1</v>
      </c>
      <c r="L127" s="24">
        <v>1.84</v>
      </c>
      <c r="M127" s="24">
        <v>1</v>
      </c>
      <c r="N127" s="24">
        <v>1.71</v>
      </c>
      <c r="O127" s="24">
        <v>2.4500000000000002</v>
      </c>
      <c r="P127" s="24">
        <v>4</v>
      </c>
    </row>
    <row r="128" spans="1:16" x14ac:dyDescent="0.25">
      <c r="A128" s="24">
        <v>2248</v>
      </c>
      <c r="B128" s="24" t="s">
        <v>69</v>
      </c>
      <c r="C128" s="24" t="s">
        <v>279</v>
      </c>
      <c r="D128" s="24">
        <v>1</v>
      </c>
      <c r="E128" s="24">
        <v>1.54</v>
      </c>
      <c r="F128" s="24">
        <v>2.12</v>
      </c>
      <c r="G128" s="24">
        <v>2.4700000000000002</v>
      </c>
      <c r="H128" s="24">
        <v>2.5299999999999998</v>
      </c>
      <c r="I128" s="24">
        <v>2.74</v>
      </c>
      <c r="J128" s="24">
        <v>3.21</v>
      </c>
      <c r="K128" s="24">
        <v>3.02</v>
      </c>
      <c r="L128" s="24">
        <v>3.81</v>
      </c>
      <c r="M128" s="24" t="s">
        <v>7</v>
      </c>
      <c r="N128" s="24">
        <v>4.8600000000000003</v>
      </c>
      <c r="O128" s="24" t="s">
        <v>7</v>
      </c>
      <c r="P128" s="24" t="s">
        <v>7</v>
      </c>
    </row>
    <row r="129" spans="1:16" x14ac:dyDescent="0.25">
      <c r="A129" s="24">
        <v>2248</v>
      </c>
      <c r="B129" s="24" t="s">
        <v>69</v>
      </c>
      <c r="C129" s="24" t="s">
        <v>278</v>
      </c>
      <c r="D129" s="24" t="s">
        <v>7</v>
      </c>
      <c r="E129" s="24" t="s">
        <v>7</v>
      </c>
      <c r="F129" s="24" t="s">
        <v>7</v>
      </c>
      <c r="G129" s="24" t="s">
        <v>7</v>
      </c>
      <c r="H129" s="24" t="s">
        <v>7</v>
      </c>
      <c r="I129" s="24" t="s">
        <v>7</v>
      </c>
      <c r="J129" s="24" t="s">
        <v>7</v>
      </c>
      <c r="K129" s="24" t="s">
        <v>7</v>
      </c>
      <c r="L129" s="24" t="s">
        <v>7</v>
      </c>
      <c r="M129" s="24" t="s">
        <v>7</v>
      </c>
      <c r="N129" s="24" t="s">
        <v>7</v>
      </c>
      <c r="O129" s="24" t="s">
        <v>7</v>
      </c>
      <c r="P129" s="24" t="s">
        <v>7</v>
      </c>
    </row>
    <row r="130" spans="1:16" x14ac:dyDescent="0.25">
      <c r="A130" s="24">
        <v>2020</v>
      </c>
      <c r="B130" s="24" t="s">
        <v>70</v>
      </c>
      <c r="C130" s="24" t="s">
        <v>279</v>
      </c>
      <c r="D130" s="24">
        <v>1</v>
      </c>
      <c r="E130" s="24">
        <v>1.26</v>
      </c>
      <c r="F130" s="24">
        <v>1.68</v>
      </c>
      <c r="G130" s="24">
        <v>1.42</v>
      </c>
      <c r="H130" s="24">
        <v>1.43</v>
      </c>
      <c r="I130" s="24">
        <v>1.46</v>
      </c>
      <c r="J130" s="24">
        <v>1.69</v>
      </c>
      <c r="K130" s="24">
        <v>2.2000000000000002</v>
      </c>
      <c r="L130" s="24">
        <v>1.77</v>
      </c>
      <c r="M130" s="24">
        <v>1.47</v>
      </c>
      <c r="N130" s="24">
        <v>1.64</v>
      </c>
      <c r="O130" s="24">
        <v>2</v>
      </c>
      <c r="P130" s="24" t="s">
        <v>7</v>
      </c>
    </row>
    <row r="131" spans="1:16" x14ac:dyDescent="0.25">
      <c r="A131" s="24">
        <v>2020</v>
      </c>
      <c r="B131" s="24" t="s">
        <v>70</v>
      </c>
      <c r="C131" s="24" t="s">
        <v>278</v>
      </c>
      <c r="D131" s="24" t="s">
        <v>7</v>
      </c>
      <c r="E131" s="24" t="s">
        <v>7</v>
      </c>
      <c r="F131" s="24" t="s">
        <v>7</v>
      </c>
      <c r="G131" s="24" t="s">
        <v>7</v>
      </c>
      <c r="H131" s="24" t="s">
        <v>7</v>
      </c>
      <c r="I131" s="24" t="s">
        <v>7</v>
      </c>
      <c r="J131" s="24" t="s">
        <v>7</v>
      </c>
      <c r="K131" s="24" t="s">
        <v>7</v>
      </c>
      <c r="L131" s="24" t="s">
        <v>7</v>
      </c>
      <c r="M131" s="24" t="s">
        <v>7</v>
      </c>
      <c r="N131" s="24" t="s">
        <v>7</v>
      </c>
      <c r="O131" s="24" t="s">
        <v>7</v>
      </c>
      <c r="P131" s="24" t="s">
        <v>7</v>
      </c>
    </row>
    <row r="132" spans="1:16" x14ac:dyDescent="0.25">
      <c r="A132" s="24">
        <v>2245</v>
      </c>
      <c r="B132" s="24" t="s">
        <v>71</v>
      </c>
      <c r="C132" s="24" t="s">
        <v>279</v>
      </c>
      <c r="D132" s="24">
        <v>1.03</v>
      </c>
      <c r="E132" s="24">
        <v>1.84</v>
      </c>
      <c r="F132" s="24">
        <v>2.4500000000000002</v>
      </c>
      <c r="G132" s="24">
        <v>3.31</v>
      </c>
      <c r="H132" s="24">
        <v>3.6</v>
      </c>
      <c r="I132" s="24">
        <v>3.9</v>
      </c>
      <c r="J132" s="24">
        <v>4.2699999999999996</v>
      </c>
      <c r="K132" s="24">
        <v>1</v>
      </c>
      <c r="L132" s="24">
        <v>1.93</v>
      </c>
      <c r="M132" s="24">
        <v>2.71</v>
      </c>
      <c r="N132" s="24">
        <v>3.58</v>
      </c>
      <c r="O132" s="24">
        <v>4.12</v>
      </c>
      <c r="P132" s="24">
        <v>4.8499999999999996</v>
      </c>
    </row>
    <row r="133" spans="1:16" x14ac:dyDescent="0.25">
      <c r="A133" s="24">
        <v>2245</v>
      </c>
      <c r="B133" s="24" t="s">
        <v>71</v>
      </c>
      <c r="C133" s="24" t="s">
        <v>278</v>
      </c>
      <c r="D133" s="24" t="s">
        <v>7</v>
      </c>
      <c r="E133" s="24" t="s">
        <v>7</v>
      </c>
      <c r="F133" s="24" t="s">
        <v>7</v>
      </c>
      <c r="G133" s="24" t="s">
        <v>7</v>
      </c>
      <c r="H133" s="24" t="s">
        <v>7</v>
      </c>
      <c r="I133" s="24" t="s">
        <v>7</v>
      </c>
      <c r="J133" s="24" t="s">
        <v>7</v>
      </c>
      <c r="K133" s="24" t="s">
        <v>7</v>
      </c>
      <c r="L133" s="24" t="s">
        <v>7</v>
      </c>
      <c r="M133" s="24" t="s">
        <v>7</v>
      </c>
      <c r="N133" s="24" t="s">
        <v>7</v>
      </c>
      <c r="O133" s="24" t="s">
        <v>7</v>
      </c>
      <c r="P133" s="24" t="s">
        <v>7</v>
      </c>
    </row>
    <row r="134" spans="1:16" x14ac:dyDescent="0.25">
      <c r="A134" s="24">
        <v>2137</v>
      </c>
      <c r="B134" s="24" t="s">
        <v>72</v>
      </c>
      <c r="C134" s="24" t="s">
        <v>279</v>
      </c>
      <c r="D134" s="24">
        <v>1</v>
      </c>
      <c r="E134" s="24">
        <v>1.87</v>
      </c>
      <c r="F134" s="24">
        <v>2.38</v>
      </c>
      <c r="G134" s="24">
        <v>3.37</v>
      </c>
      <c r="H134" s="24">
        <v>3.63</v>
      </c>
      <c r="I134" s="24">
        <v>2.91</v>
      </c>
      <c r="J134" s="24">
        <v>1.01</v>
      </c>
      <c r="K134" s="24">
        <v>1.63</v>
      </c>
      <c r="L134" s="24">
        <v>2.02</v>
      </c>
      <c r="M134" s="24">
        <v>1</v>
      </c>
      <c r="N134" s="24">
        <v>1.91</v>
      </c>
      <c r="O134" s="24">
        <v>2.58</v>
      </c>
      <c r="P134" s="24">
        <v>3.16</v>
      </c>
    </row>
    <row r="135" spans="1:16" x14ac:dyDescent="0.25">
      <c r="A135" s="24">
        <v>2137</v>
      </c>
      <c r="B135" s="24" t="s">
        <v>72</v>
      </c>
      <c r="C135" s="24" t="s">
        <v>278</v>
      </c>
      <c r="D135" s="24">
        <v>1</v>
      </c>
      <c r="E135" s="24">
        <v>1.81</v>
      </c>
      <c r="F135" s="24">
        <v>2.7</v>
      </c>
      <c r="G135" s="24">
        <v>3.24</v>
      </c>
      <c r="H135" s="24">
        <v>4.17</v>
      </c>
      <c r="I135" s="24">
        <v>3.74</v>
      </c>
      <c r="J135" s="24">
        <v>1</v>
      </c>
      <c r="K135" s="24">
        <v>1.81</v>
      </c>
      <c r="L135" s="24">
        <v>2.25</v>
      </c>
      <c r="M135" s="24">
        <v>1</v>
      </c>
      <c r="N135" s="24">
        <v>1.71</v>
      </c>
      <c r="O135" s="24">
        <v>2.14</v>
      </c>
      <c r="P135" s="24">
        <v>2</v>
      </c>
    </row>
    <row r="136" spans="1:16" x14ac:dyDescent="0.25">
      <c r="A136" s="24">
        <v>1931</v>
      </c>
      <c r="B136" s="24" t="s">
        <v>73</v>
      </c>
      <c r="C136" s="24" t="s">
        <v>279</v>
      </c>
      <c r="D136" s="24">
        <v>1.02</v>
      </c>
      <c r="E136" s="24">
        <v>1</v>
      </c>
      <c r="F136" s="24">
        <v>1.88</v>
      </c>
      <c r="G136" s="24">
        <v>2.77</v>
      </c>
      <c r="H136" s="24">
        <v>3.49</v>
      </c>
      <c r="I136" s="24">
        <v>3.99</v>
      </c>
      <c r="J136" s="24">
        <v>1</v>
      </c>
      <c r="K136" s="24">
        <v>1.89</v>
      </c>
      <c r="L136" s="24">
        <v>2.78</v>
      </c>
      <c r="M136" s="24">
        <v>1</v>
      </c>
      <c r="N136" s="24">
        <v>1.92</v>
      </c>
      <c r="O136" s="24">
        <v>2.87</v>
      </c>
      <c r="P136" s="24">
        <v>3.8</v>
      </c>
    </row>
    <row r="137" spans="1:16" x14ac:dyDescent="0.25">
      <c r="A137" s="24">
        <v>1931</v>
      </c>
      <c r="B137" s="24" t="s">
        <v>73</v>
      </c>
      <c r="C137" s="24" t="s">
        <v>278</v>
      </c>
      <c r="D137" s="24">
        <v>1</v>
      </c>
      <c r="E137" s="24">
        <v>1.1299999999999999</v>
      </c>
      <c r="F137" s="24">
        <v>1.88</v>
      </c>
      <c r="G137" s="24">
        <v>2.33</v>
      </c>
      <c r="H137" s="24">
        <v>3.1</v>
      </c>
      <c r="I137" s="24" t="s">
        <v>7</v>
      </c>
      <c r="J137" s="24" t="s">
        <v>7</v>
      </c>
      <c r="K137" s="24">
        <v>1.44</v>
      </c>
      <c r="L137" s="24" t="s">
        <v>7</v>
      </c>
      <c r="M137" s="24" t="s">
        <v>7</v>
      </c>
      <c r="N137" s="24" t="s">
        <v>7</v>
      </c>
      <c r="O137" s="24" t="s">
        <v>7</v>
      </c>
      <c r="P137" s="24" t="s">
        <v>7</v>
      </c>
    </row>
    <row r="138" spans="1:16" x14ac:dyDescent="0.25">
      <c r="A138" s="24">
        <v>2000</v>
      </c>
      <c r="B138" s="24" t="s">
        <v>74</v>
      </c>
      <c r="C138" s="24" t="s">
        <v>279</v>
      </c>
      <c r="D138" s="24">
        <v>1</v>
      </c>
      <c r="E138" s="24">
        <v>1.94</v>
      </c>
      <c r="F138" s="24">
        <v>2.7</v>
      </c>
      <c r="G138" s="24">
        <v>3.08</v>
      </c>
      <c r="H138" s="24">
        <v>2.63</v>
      </c>
      <c r="I138" s="24">
        <v>3.78</v>
      </c>
      <c r="J138" s="24">
        <v>3.47</v>
      </c>
      <c r="K138" s="24">
        <v>4.8099999999999996</v>
      </c>
      <c r="L138" s="24">
        <v>4.87</v>
      </c>
      <c r="M138" s="24">
        <v>1</v>
      </c>
      <c r="N138" s="24">
        <v>1.81</v>
      </c>
      <c r="O138" s="24">
        <v>2.46</v>
      </c>
      <c r="P138" s="24">
        <v>3.67</v>
      </c>
    </row>
    <row r="139" spans="1:16" x14ac:dyDescent="0.25">
      <c r="A139" s="24">
        <v>2000</v>
      </c>
      <c r="B139" s="24" t="s">
        <v>74</v>
      </c>
      <c r="C139" s="24" t="s">
        <v>278</v>
      </c>
      <c r="D139" s="24" t="s">
        <v>7</v>
      </c>
      <c r="E139" s="24" t="s">
        <v>7</v>
      </c>
      <c r="F139" s="24" t="s">
        <v>7</v>
      </c>
      <c r="G139" s="24" t="s">
        <v>7</v>
      </c>
      <c r="H139" s="24" t="s">
        <v>7</v>
      </c>
      <c r="I139" s="24" t="s">
        <v>7</v>
      </c>
      <c r="J139" s="24" t="s">
        <v>7</v>
      </c>
      <c r="K139" s="24" t="s">
        <v>7</v>
      </c>
      <c r="L139" s="24" t="s">
        <v>7</v>
      </c>
      <c r="M139" s="24" t="s">
        <v>7</v>
      </c>
      <c r="N139" s="24" t="s">
        <v>7</v>
      </c>
      <c r="O139" s="24" t="s">
        <v>7</v>
      </c>
      <c r="P139" s="24" t="s">
        <v>7</v>
      </c>
    </row>
    <row r="140" spans="1:16" x14ac:dyDescent="0.25">
      <c r="A140" s="24">
        <v>1992</v>
      </c>
      <c r="B140" s="24" t="s">
        <v>75</v>
      </c>
      <c r="C140" s="24" t="s">
        <v>279</v>
      </c>
      <c r="D140" s="24">
        <v>1.02</v>
      </c>
      <c r="E140" s="24">
        <v>1.74</v>
      </c>
      <c r="F140" s="24">
        <v>2.64</v>
      </c>
      <c r="G140" s="24">
        <v>3.18</v>
      </c>
      <c r="H140" s="24">
        <v>3.59</v>
      </c>
      <c r="I140" s="24">
        <v>3.89</v>
      </c>
      <c r="J140" s="24">
        <v>4.67</v>
      </c>
      <c r="K140" s="24">
        <v>1</v>
      </c>
      <c r="L140" s="24">
        <v>1.89</v>
      </c>
      <c r="M140" s="24">
        <v>1</v>
      </c>
      <c r="N140" s="24">
        <v>1.75</v>
      </c>
      <c r="O140" s="24">
        <v>2.68</v>
      </c>
      <c r="P140" s="24">
        <v>3.7</v>
      </c>
    </row>
    <row r="141" spans="1:16" x14ac:dyDescent="0.25">
      <c r="A141" s="24">
        <v>1992</v>
      </c>
      <c r="B141" s="24" t="s">
        <v>75</v>
      </c>
      <c r="C141" s="24" t="s">
        <v>278</v>
      </c>
      <c r="D141" s="24" t="s">
        <v>7</v>
      </c>
      <c r="E141" s="24" t="s">
        <v>7</v>
      </c>
      <c r="F141" s="24" t="s">
        <v>7</v>
      </c>
      <c r="G141" s="24" t="s">
        <v>7</v>
      </c>
      <c r="H141" s="24" t="s">
        <v>7</v>
      </c>
      <c r="I141" s="24" t="s">
        <v>7</v>
      </c>
      <c r="J141" s="24" t="s">
        <v>7</v>
      </c>
      <c r="K141" s="24" t="s">
        <v>7</v>
      </c>
      <c r="L141" s="24" t="s">
        <v>7</v>
      </c>
      <c r="M141" s="24" t="s">
        <v>7</v>
      </c>
      <c r="N141" s="24" t="s">
        <v>7</v>
      </c>
      <c r="O141" s="24" t="s">
        <v>7</v>
      </c>
      <c r="P141" s="24" t="s">
        <v>7</v>
      </c>
    </row>
    <row r="142" spans="1:16" x14ac:dyDescent="0.25">
      <c r="A142" s="24">
        <v>2054</v>
      </c>
      <c r="B142" s="24" t="s">
        <v>76</v>
      </c>
      <c r="C142" s="24" t="s">
        <v>279</v>
      </c>
      <c r="D142" s="24">
        <v>1.01</v>
      </c>
      <c r="E142" s="24">
        <v>1.78</v>
      </c>
      <c r="F142" s="24">
        <v>2.5</v>
      </c>
      <c r="G142" s="24">
        <v>3.07</v>
      </c>
      <c r="H142" s="24">
        <v>3.54</v>
      </c>
      <c r="I142" s="24">
        <v>4.09</v>
      </c>
      <c r="J142" s="24">
        <v>1</v>
      </c>
      <c r="K142" s="24">
        <v>1.86</v>
      </c>
      <c r="L142" s="24">
        <v>2.67</v>
      </c>
      <c r="M142" s="24">
        <v>1</v>
      </c>
      <c r="N142" s="24">
        <v>1.89</v>
      </c>
      <c r="O142" s="24">
        <v>2.66</v>
      </c>
      <c r="P142" s="24">
        <v>3.48</v>
      </c>
    </row>
    <row r="143" spans="1:16" x14ac:dyDescent="0.25">
      <c r="A143" s="24">
        <v>2054</v>
      </c>
      <c r="B143" s="24" t="s">
        <v>76</v>
      </c>
      <c r="C143" s="24" t="s">
        <v>278</v>
      </c>
      <c r="D143" s="24">
        <v>1</v>
      </c>
      <c r="E143" s="24">
        <v>1.8</v>
      </c>
      <c r="F143" s="24">
        <v>2.67</v>
      </c>
      <c r="G143" s="24">
        <v>2.36</v>
      </c>
      <c r="H143" s="24">
        <v>3.56</v>
      </c>
      <c r="I143" s="24">
        <v>4</v>
      </c>
      <c r="J143" s="24">
        <v>1</v>
      </c>
      <c r="K143" s="24">
        <v>1.58</v>
      </c>
      <c r="L143" s="24" t="s">
        <v>7</v>
      </c>
      <c r="M143" s="24" t="s">
        <v>7</v>
      </c>
      <c r="N143" s="24" t="s">
        <v>7</v>
      </c>
      <c r="O143" s="24" t="s">
        <v>7</v>
      </c>
      <c r="P143" s="24" t="s">
        <v>7</v>
      </c>
    </row>
    <row r="144" spans="1:16" x14ac:dyDescent="0.25">
      <c r="A144" s="24">
        <v>2100</v>
      </c>
      <c r="B144" s="24" t="s">
        <v>77</v>
      </c>
      <c r="C144" s="24" t="s">
        <v>279</v>
      </c>
      <c r="D144" s="24">
        <v>1</v>
      </c>
      <c r="E144" s="24">
        <v>1.82</v>
      </c>
      <c r="F144" s="24">
        <v>2.36</v>
      </c>
      <c r="G144" s="24">
        <v>2.35</v>
      </c>
      <c r="H144" s="24">
        <v>3.06</v>
      </c>
      <c r="I144" s="24">
        <v>3.9</v>
      </c>
      <c r="J144" s="24">
        <v>1.4</v>
      </c>
      <c r="K144" s="24">
        <v>2.23</v>
      </c>
      <c r="L144" s="24">
        <v>2.93</v>
      </c>
      <c r="M144" s="24">
        <v>1</v>
      </c>
      <c r="N144" s="24">
        <v>1.9</v>
      </c>
      <c r="O144" s="24">
        <v>2.65</v>
      </c>
      <c r="P144" s="24">
        <v>3.38</v>
      </c>
    </row>
    <row r="145" spans="1:16" x14ac:dyDescent="0.25">
      <c r="A145" s="24">
        <v>2100</v>
      </c>
      <c r="B145" s="24" t="s">
        <v>77</v>
      </c>
      <c r="C145" s="24" t="s">
        <v>278</v>
      </c>
      <c r="D145" s="24">
        <v>1</v>
      </c>
      <c r="E145" s="24">
        <v>1.89</v>
      </c>
      <c r="F145" s="24">
        <v>2.66</v>
      </c>
      <c r="G145" s="24">
        <v>3.22</v>
      </c>
      <c r="H145" s="24">
        <v>3.65</v>
      </c>
      <c r="I145" s="24">
        <v>3.92</v>
      </c>
      <c r="J145" s="24">
        <v>1.1200000000000001</v>
      </c>
      <c r="K145" s="24">
        <v>1.83</v>
      </c>
      <c r="L145" s="24">
        <v>2.48</v>
      </c>
      <c r="M145" s="24">
        <v>1</v>
      </c>
      <c r="N145" s="24">
        <v>1.71</v>
      </c>
      <c r="O145" s="24">
        <v>2.08</v>
      </c>
      <c r="P145" s="24">
        <v>2.93</v>
      </c>
    </row>
    <row r="146" spans="1:16" x14ac:dyDescent="0.25">
      <c r="A146" s="24">
        <v>2183</v>
      </c>
      <c r="B146" s="24" t="s">
        <v>78</v>
      </c>
      <c r="C146" s="24" t="s">
        <v>279</v>
      </c>
      <c r="D146" s="24">
        <v>1.01</v>
      </c>
      <c r="E146" s="24">
        <v>1.76</v>
      </c>
      <c r="F146" s="24">
        <v>2.4300000000000002</v>
      </c>
      <c r="G146" s="24">
        <v>2.89</v>
      </c>
      <c r="H146" s="24">
        <v>3.49</v>
      </c>
      <c r="I146" s="24">
        <v>3.98</v>
      </c>
      <c r="J146" s="24">
        <v>1.22</v>
      </c>
      <c r="K146" s="24">
        <v>1.97</v>
      </c>
      <c r="L146" s="24">
        <v>2.74</v>
      </c>
      <c r="M146" s="24">
        <v>1.02</v>
      </c>
      <c r="N146" s="24">
        <v>1.84</v>
      </c>
      <c r="O146" s="24">
        <v>2.5499999999999998</v>
      </c>
      <c r="P146" s="24">
        <v>3.32</v>
      </c>
    </row>
    <row r="147" spans="1:16" x14ac:dyDescent="0.25">
      <c r="A147" s="24">
        <v>2183</v>
      </c>
      <c r="B147" s="24" t="s">
        <v>78</v>
      </c>
      <c r="C147" s="24" t="s">
        <v>278</v>
      </c>
      <c r="D147" s="24">
        <v>1.01</v>
      </c>
      <c r="E147" s="24">
        <v>1.8</v>
      </c>
      <c r="F147" s="24">
        <v>2.44</v>
      </c>
      <c r="G147" s="24">
        <v>2.97</v>
      </c>
      <c r="H147" s="24">
        <v>3.34</v>
      </c>
      <c r="I147" s="24">
        <v>3.8</v>
      </c>
      <c r="J147" s="24">
        <v>1</v>
      </c>
      <c r="K147" s="24">
        <v>1.77</v>
      </c>
      <c r="L147" s="24">
        <v>2.35</v>
      </c>
      <c r="M147" s="24">
        <v>1</v>
      </c>
      <c r="N147" s="24">
        <v>1.71</v>
      </c>
      <c r="O147" s="24">
        <v>2.33</v>
      </c>
      <c r="P147" s="24">
        <v>2.71</v>
      </c>
    </row>
    <row r="148" spans="1:16" x14ac:dyDescent="0.25">
      <c r="A148" s="24">
        <v>2014</v>
      </c>
      <c r="B148" s="24" t="s">
        <v>79</v>
      </c>
      <c r="C148" s="24" t="s">
        <v>279</v>
      </c>
      <c r="D148" s="24">
        <v>1.04</v>
      </c>
      <c r="E148" s="24">
        <v>1.91</v>
      </c>
      <c r="F148" s="24">
        <v>2.71</v>
      </c>
      <c r="G148" s="24">
        <v>3.42</v>
      </c>
      <c r="H148" s="24">
        <v>4.3099999999999996</v>
      </c>
      <c r="I148" s="24">
        <v>4.6900000000000004</v>
      </c>
      <c r="J148" s="24">
        <v>1</v>
      </c>
      <c r="K148" s="24">
        <v>1.85</v>
      </c>
      <c r="L148" s="24">
        <v>2.66</v>
      </c>
      <c r="M148" s="24">
        <v>1</v>
      </c>
      <c r="N148" s="24">
        <v>1.87</v>
      </c>
      <c r="O148" s="24">
        <v>2.74</v>
      </c>
      <c r="P148" s="24">
        <v>3.61</v>
      </c>
    </row>
    <row r="149" spans="1:16" x14ac:dyDescent="0.25">
      <c r="A149" s="24">
        <v>2014</v>
      </c>
      <c r="B149" s="24" t="s">
        <v>79</v>
      </c>
      <c r="C149" s="24" t="s">
        <v>278</v>
      </c>
      <c r="D149" s="24" t="s">
        <v>7</v>
      </c>
      <c r="E149" s="24" t="s">
        <v>7</v>
      </c>
      <c r="F149" s="24" t="s">
        <v>7</v>
      </c>
      <c r="G149" s="24" t="s">
        <v>7</v>
      </c>
      <c r="H149" s="24" t="s">
        <v>7</v>
      </c>
      <c r="I149" s="24" t="s">
        <v>7</v>
      </c>
      <c r="J149" s="24" t="s">
        <v>7</v>
      </c>
      <c r="K149" s="24" t="s">
        <v>7</v>
      </c>
      <c r="L149" s="24" t="s">
        <v>7</v>
      </c>
      <c r="M149" s="24" t="s">
        <v>7</v>
      </c>
      <c r="N149" s="24" t="s">
        <v>7</v>
      </c>
      <c r="O149" s="24" t="s">
        <v>7</v>
      </c>
      <c r="P149" s="24" t="s">
        <v>7</v>
      </c>
    </row>
    <row r="150" spans="1:16" x14ac:dyDescent="0.25">
      <c r="A150" s="24">
        <v>2015</v>
      </c>
      <c r="B150" s="24" t="s">
        <v>80</v>
      </c>
      <c r="C150" s="24" t="s">
        <v>279</v>
      </c>
      <c r="D150" s="24">
        <v>1</v>
      </c>
      <c r="E150" s="24">
        <v>1.57</v>
      </c>
      <c r="F150" s="24" t="s">
        <v>7</v>
      </c>
      <c r="G150" s="24">
        <v>3.08</v>
      </c>
      <c r="H150" s="24">
        <v>3.11</v>
      </c>
      <c r="I150" s="24">
        <v>3.91</v>
      </c>
      <c r="J150" s="24" t="s">
        <v>7</v>
      </c>
      <c r="K150" s="24">
        <v>3.53</v>
      </c>
      <c r="L150" s="24">
        <v>4.7</v>
      </c>
      <c r="M150" s="24" t="s">
        <v>7</v>
      </c>
      <c r="N150" s="24" t="s">
        <v>7</v>
      </c>
      <c r="O150" s="24" t="s">
        <v>7</v>
      </c>
      <c r="P150" s="24" t="s">
        <v>7</v>
      </c>
    </row>
    <row r="151" spans="1:16" x14ac:dyDescent="0.25">
      <c r="A151" s="24">
        <v>2015</v>
      </c>
      <c r="B151" s="24" t="s">
        <v>80</v>
      </c>
      <c r="C151" s="24" t="s">
        <v>278</v>
      </c>
      <c r="D151" s="24" t="s">
        <v>7</v>
      </c>
      <c r="E151" s="24" t="s">
        <v>7</v>
      </c>
      <c r="F151" s="24" t="s">
        <v>7</v>
      </c>
      <c r="G151" s="24" t="s">
        <v>7</v>
      </c>
      <c r="H151" s="24" t="s">
        <v>7</v>
      </c>
      <c r="I151" s="24" t="s">
        <v>7</v>
      </c>
      <c r="J151" s="24" t="s">
        <v>7</v>
      </c>
      <c r="K151" s="24" t="s">
        <v>7</v>
      </c>
      <c r="L151" s="24" t="s">
        <v>7</v>
      </c>
      <c r="M151" s="24" t="s">
        <v>7</v>
      </c>
      <c r="N151" s="24" t="s">
        <v>7</v>
      </c>
      <c r="O151" s="24" t="s">
        <v>7</v>
      </c>
      <c r="P151" s="24" t="s">
        <v>7</v>
      </c>
    </row>
    <row r="152" spans="1:16" x14ac:dyDescent="0.25">
      <c r="A152" s="24">
        <v>2023</v>
      </c>
      <c r="B152" s="24" t="s">
        <v>81</v>
      </c>
      <c r="C152" s="24" t="s">
        <v>279</v>
      </c>
      <c r="D152" s="24" t="s">
        <v>7</v>
      </c>
      <c r="E152" s="24" t="s">
        <v>7</v>
      </c>
      <c r="F152" s="24" t="s">
        <v>7</v>
      </c>
      <c r="G152" s="24" t="s">
        <v>7</v>
      </c>
      <c r="H152" s="24" t="s">
        <v>7</v>
      </c>
      <c r="I152" s="24" t="s">
        <v>7</v>
      </c>
      <c r="J152" s="24" t="s">
        <v>7</v>
      </c>
      <c r="K152" s="24" t="s">
        <v>7</v>
      </c>
      <c r="L152" s="24" t="s">
        <v>7</v>
      </c>
      <c r="M152" s="24">
        <v>1</v>
      </c>
      <c r="N152" s="24">
        <v>1.94</v>
      </c>
      <c r="O152" s="24">
        <v>2.44</v>
      </c>
      <c r="P152" s="24">
        <v>3.63</v>
      </c>
    </row>
    <row r="153" spans="1:16" x14ac:dyDescent="0.25">
      <c r="A153" s="24">
        <v>2023</v>
      </c>
      <c r="B153" s="24" t="s">
        <v>81</v>
      </c>
      <c r="C153" s="24" t="s">
        <v>278</v>
      </c>
      <c r="D153" s="24" t="s">
        <v>7</v>
      </c>
      <c r="E153" s="24" t="s">
        <v>7</v>
      </c>
      <c r="F153" s="24" t="s">
        <v>7</v>
      </c>
      <c r="G153" s="24" t="s">
        <v>7</v>
      </c>
      <c r="H153" s="24" t="s">
        <v>7</v>
      </c>
      <c r="I153" s="24" t="s">
        <v>7</v>
      </c>
      <c r="J153" s="24" t="s">
        <v>7</v>
      </c>
      <c r="K153" s="24" t="s">
        <v>7</v>
      </c>
      <c r="L153" s="24" t="s">
        <v>7</v>
      </c>
      <c r="M153" s="24" t="s">
        <v>7</v>
      </c>
      <c r="N153" s="24" t="s">
        <v>7</v>
      </c>
      <c r="O153" s="24" t="s">
        <v>7</v>
      </c>
      <c r="P153" s="24" t="s">
        <v>7</v>
      </c>
    </row>
    <row r="154" spans="1:16" x14ac:dyDescent="0.25">
      <c r="A154" s="24">
        <v>2114</v>
      </c>
      <c r="B154" s="24" t="s">
        <v>82</v>
      </c>
      <c r="C154" s="24" t="s">
        <v>279</v>
      </c>
      <c r="D154" s="24">
        <v>1.18</v>
      </c>
      <c r="E154" s="24">
        <v>1.78</v>
      </c>
      <c r="F154" s="24" t="s">
        <v>7</v>
      </c>
      <c r="G154" s="24">
        <v>3.57</v>
      </c>
      <c r="H154" s="24">
        <v>4.67</v>
      </c>
      <c r="I154" s="24" t="s">
        <v>7</v>
      </c>
      <c r="J154" s="24" t="s">
        <v>7</v>
      </c>
      <c r="K154" s="24">
        <v>4.43</v>
      </c>
      <c r="L154" s="24">
        <v>3.38</v>
      </c>
      <c r="M154" s="24">
        <v>4.5999999999999996</v>
      </c>
      <c r="N154" s="24">
        <v>2.14</v>
      </c>
      <c r="O154" s="24">
        <v>5.58</v>
      </c>
      <c r="P154" s="24">
        <v>6.13</v>
      </c>
    </row>
    <row r="155" spans="1:16" x14ac:dyDescent="0.25">
      <c r="A155" s="24">
        <v>2114</v>
      </c>
      <c r="B155" s="24" t="s">
        <v>82</v>
      </c>
      <c r="C155" s="24" t="s">
        <v>278</v>
      </c>
      <c r="D155" s="24" t="s">
        <v>7</v>
      </c>
      <c r="E155" s="24" t="s">
        <v>7</v>
      </c>
      <c r="F155" s="24" t="s">
        <v>7</v>
      </c>
      <c r="G155" s="24" t="s">
        <v>7</v>
      </c>
      <c r="H155" s="24" t="s">
        <v>7</v>
      </c>
      <c r="I155" s="24" t="s">
        <v>7</v>
      </c>
      <c r="J155" s="24" t="s">
        <v>7</v>
      </c>
      <c r="K155" s="24" t="s">
        <v>7</v>
      </c>
      <c r="L155" s="24" t="s">
        <v>7</v>
      </c>
      <c r="M155" s="24" t="s">
        <v>7</v>
      </c>
      <c r="N155" s="24" t="s">
        <v>7</v>
      </c>
      <c r="O155" s="24" t="s">
        <v>7</v>
      </c>
      <c r="P155" s="24" t="s">
        <v>7</v>
      </c>
    </row>
    <row r="156" spans="1:16" x14ac:dyDescent="0.25">
      <c r="A156" s="24">
        <v>2099</v>
      </c>
      <c r="B156" s="24" t="s">
        <v>83</v>
      </c>
      <c r="C156" s="24" t="s">
        <v>279</v>
      </c>
      <c r="D156" s="24">
        <v>1.02</v>
      </c>
      <c r="E156" s="24">
        <v>1.88</v>
      </c>
      <c r="F156" s="24">
        <v>2.7</v>
      </c>
      <c r="G156" s="24">
        <v>3.3</v>
      </c>
      <c r="H156" s="24">
        <v>4.07</v>
      </c>
      <c r="I156" s="24">
        <v>3.94</v>
      </c>
      <c r="J156" s="24">
        <v>1</v>
      </c>
      <c r="K156" s="24">
        <v>1.93</v>
      </c>
      <c r="L156" s="24">
        <v>2.76</v>
      </c>
      <c r="M156" s="24">
        <v>1</v>
      </c>
      <c r="N156" s="24">
        <v>1.91</v>
      </c>
      <c r="O156" s="24">
        <v>2.5499999999999998</v>
      </c>
      <c r="P156" s="24">
        <v>3.59</v>
      </c>
    </row>
    <row r="157" spans="1:16" x14ac:dyDescent="0.25">
      <c r="A157" s="24">
        <v>2099</v>
      </c>
      <c r="B157" s="24" t="s">
        <v>83</v>
      </c>
      <c r="C157" s="24" t="s">
        <v>278</v>
      </c>
      <c r="D157" s="24" t="s">
        <v>7</v>
      </c>
      <c r="E157" s="24" t="s">
        <v>7</v>
      </c>
      <c r="F157" s="24">
        <v>3</v>
      </c>
      <c r="G157" s="24" t="s">
        <v>7</v>
      </c>
      <c r="H157" s="24" t="s">
        <v>7</v>
      </c>
      <c r="I157" s="24" t="s">
        <v>7</v>
      </c>
      <c r="J157" s="24" t="s">
        <v>7</v>
      </c>
      <c r="K157" s="24" t="s">
        <v>7</v>
      </c>
      <c r="L157" s="24" t="s">
        <v>7</v>
      </c>
      <c r="M157" s="24" t="s">
        <v>7</v>
      </c>
      <c r="N157" s="24" t="s">
        <v>7</v>
      </c>
      <c r="O157" s="24" t="s">
        <v>7</v>
      </c>
      <c r="P157" s="24" t="s">
        <v>7</v>
      </c>
    </row>
    <row r="158" spans="1:16" x14ac:dyDescent="0.25">
      <c r="A158" s="24">
        <v>2201</v>
      </c>
      <c r="B158" s="24" t="s">
        <v>84</v>
      </c>
      <c r="C158" s="24" t="s">
        <v>279</v>
      </c>
      <c r="D158" s="24">
        <v>1</v>
      </c>
      <c r="E158" s="24">
        <v>1.78</v>
      </c>
      <c r="F158" s="24">
        <v>2.2999999999999998</v>
      </c>
      <c r="G158" s="24">
        <v>2.86</v>
      </c>
      <c r="H158" s="24">
        <v>3.22</v>
      </c>
      <c r="I158" s="24">
        <v>3.58</v>
      </c>
      <c r="J158" s="24">
        <v>4.33</v>
      </c>
      <c r="K158" s="24">
        <v>5.53</v>
      </c>
      <c r="L158" s="24">
        <v>6.6</v>
      </c>
      <c r="M158" s="24">
        <v>5.73</v>
      </c>
      <c r="N158" s="24">
        <v>8.6</v>
      </c>
      <c r="O158" s="24">
        <v>6.27</v>
      </c>
      <c r="P158" s="24">
        <v>7.89</v>
      </c>
    </row>
    <row r="159" spans="1:16" x14ac:dyDescent="0.25">
      <c r="A159" s="24">
        <v>2201</v>
      </c>
      <c r="B159" s="24" t="s">
        <v>84</v>
      </c>
      <c r="C159" s="24" t="s">
        <v>278</v>
      </c>
      <c r="D159" s="24" t="s">
        <v>7</v>
      </c>
      <c r="E159" s="24" t="s">
        <v>7</v>
      </c>
      <c r="F159" s="24" t="s">
        <v>7</v>
      </c>
      <c r="G159" s="24" t="s">
        <v>7</v>
      </c>
      <c r="H159" s="24" t="s">
        <v>7</v>
      </c>
      <c r="I159" s="24" t="s">
        <v>7</v>
      </c>
      <c r="J159" s="24" t="s">
        <v>7</v>
      </c>
      <c r="K159" s="24" t="s">
        <v>7</v>
      </c>
      <c r="L159" s="24" t="s">
        <v>7</v>
      </c>
      <c r="M159" s="24" t="s">
        <v>7</v>
      </c>
      <c r="N159" s="24" t="s">
        <v>7</v>
      </c>
      <c r="O159" s="24" t="s">
        <v>7</v>
      </c>
      <c r="P159" s="24" t="s">
        <v>7</v>
      </c>
    </row>
    <row r="160" spans="1:16" x14ac:dyDescent="0.25">
      <c r="A160" s="24">
        <v>2206</v>
      </c>
      <c r="B160" s="24" t="s">
        <v>85</v>
      </c>
      <c r="C160" s="24" t="s">
        <v>279</v>
      </c>
      <c r="D160" s="24">
        <v>1</v>
      </c>
      <c r="E160" s="24">
        <v>1.85</v>
      </c>
      <c r="F160" s="24">
        <v>2.52</v>
      </c>
      <c r="G160" s="24">
        <v>3.14</v>
      </c>
      <c r="H160" s="24">
        <v>3.94</v>
      </c>
      <c r="I160" s="24">
        <v>4.22</v>
      </c>
      <c r="J160" s="24">
        <v>1</v>
      </c>
      <c r="K160" s="24">
        <v>1.91</v>
      </c>
      <c r="L160" s="24">
        <v>2.76</v>
      </c>
      <c r="M160" s="24">
        <v>1</v>
      </c>
      <c r="N160" s="24">
        <v>1.93</v>
      </c>
      <c r="O160" s="24">
        <v>2.83</v>
      </c>
      <c r="P160" s="24">
        <v>3.62</v>
      </c>
    </row>
    <row r="161" spans="1:16" x14ac:dyDescent="0.25">
      <c r="A161" s="24">
        <v>2206</v>
      </c>
      <c r="B161" s="24" t="s">
        <v>85</v>
      </c>
      <c r="C161" s="24" t="s">
        <v>278</v>
      </c>
      <c r="D161" s="24">
        <v>1</v>
      </c>
      <c r="E161" s="24">
        <v>1.82</v>
      </c>
      <c r="F161" s="24">
        <v>2.72</v>
      </c>
      <c r="G161" s="24">
        <v>3.12</v>
      </c>
      <c r="H161" s="24">
        <v>3.85</v>
      </c>
      <c r="I161" s="24">
        <v>3.71</v>
      </c>
      <c r="J161" s="24">
        <v>1</v>
      </c>
      <c r="K161" s="24">
        <v>1.8</v>
      </c>
      <c r="L161" s="24">
        <v>2.14</v>
      </c>
      <c r="M161" s="24">
        <v>1</v>
      </c>
      <c r="N161" s="24">
        <v>1.5</v>
      </c>
      <c r="O161" s="24">
        <v>1.93</v>
      </c>
      <c r="P161" s="24">
        <v>2.14</v>
      </c>
    </row>
    <row r="162" spans="1:16" x14ac:dyDescent="0.25">
      <c r="A162" s="24">
        <v>2239</v>
      </c>
      <c r="B162" s="24" t="s">
        <v>86</v>
      </c>
      <c r="C162" s="24" t="s">
        <v>279</v>
      </c>
      <c r="D162" s="24">
        <v>1.01</v>
      </c>
      <c r="E162" s="24">
        <v>1.79</v>
      </c>
      <c r="F162" s="24">
        <v>2.4700000000000002</v>
      </c>
      <c r="G162" s="24">
        <v>3.07</v>
      </c>
      <c r="H162" s="24">
        <v>3.66</v>
      </c>
      <c r="I162" s="24">
        <v>4.4000000000000004</v>
      </c>
      <c r="J162" s="24">
        <v>4.8099999999999996</v>
      </c>
      <c r="K162" s="24">
        <v>1.06</v>
      </c>
      <c r="L162" s="24">
        <v>1.97</v>
      </c>
      <c r="M162" s="24">
        <v>1.01</v>
      </c>
      <c r="N162" s="24">
        <v>1.92</v>
      </c>
      <c r="O162" s="24">
        <v>2.79</v>
      </c>
      <c r="P162" s="24">
        <v>3.62</v>
      </c>
    </row>
    <row r="163" spans="1:16" x14ac:dyDescent="0.25">
      <c r="A163" s="24">
        <v>2239</v>
      </c>
      <c r="B163" s="24" t="s">
        <v>86</v>
      </c>
      <c r="C163" s="24" t="s">
        <v>278</v>
      </c>
      <c r="D163" s="24">
        <v>1</v>
      </c>
      <c r="E163" s="24">
        <v>1.87</v>
      </c>
      <c r="F163" s="24">
        <v>2.5499999999999998</v>
      </c>
      <c r="G163" s="24">
        <v>3.25</v>
      </c>
      <c r="H163" s="24">
        <v>3.85</v>
      </c>
      <c r="I163" s="24">
        <v>4.0599999999999996</v>
      </c>
      <c r="J163" s="24">
        <v>4.6100000000000003</v>
      </c>
      <c r="K163" s="24">
        <v>1.1399999999999999</v>
      </c>
      <c r="L163" s="24">
        <v>1.9</v>
      </c>
      <c r="M163" s="24">
        <v>1</v>
      </c>
      <c r="N163" s="24">
        <v>1.74</v>
      </c>
      <c r="O163" s="24">
        <v>2.42</v>
      </c>
      <c r="P163" s="24">
        <v>2.75</v>
      </c>
    </row>
    <row r="164" spans="1:16" x14ac:dyDescent="0.25">
      <c r="A164" s="24">
        <v>2024</v>
      </c>
      <c r="B164" s="24" t="s">
        <v>87</v>
      </c>
      <c r="C164" s="24" t="s">
        <v>279</v>
      </c>
      <c r="D164" s="24">
        <v>1</v>
      </c>
      <c r="E164" s="24">
        <v>1.8</v>
      </c>
      <c r="F164" s="24">
        <v>2.6</v>
      </c>
      <c r="G164" s="24">
        <v>3.18</v>
      </c>
      <c r="H164" s="24">
        <v>3.91</v>
      </c>
      <c r="I164" s="24">
        <v>4.8099999999999996</v>
      </c>
      <c r="J164" s="24">
        <v>1</v>
      </c>
      <c r="K164" s="24">
        <v>1.95</v>
      </c>
      <c r="L164" s="24">
        <v>2.74</v>
      </c>
      <c r="M164" s="24">
        <v>1</v>
      </c>
      <c r="N164" s="24">
        <v>1.97</v>
      </c>
      <c r="O164" s="24">
        <v>2.87</v>
      </c>
      <c r="P164" s="24">
        <v>3.81</v>
      </c>
    </row>
    <row r="165" spans="1:16" x14ac:dyDescent="0.25">
      <c r="A165" s="24">
        <v>2024</v>
      </c>
      <c r="B165" s="24" t="s">
        <v>87</v>
      </c>
      <c r="C165" s="24" t="s">
        <v>278</v>
      </c>
      <c r="D165" s="24">
        <v>1</v>
      </c>
      <c r="E165" s="24">
        <v>1.92</v>
      </c>
      <c r="F165" s="24">
        <v>2.86</v>
      </c>
      <c r="G165" s="24">
        <v>3.56</v>
      </c>
      <c r="H165" s="24">
        <v>4.2699999999999996</v>
      </c>
      <c r="I165" s="24">
        <v>4.7300000000000004</v>
      </c>
      <c r="J165" s="24">
        <v>1</v>
      </c>
      <c r="K165" s="24">
        <v>1.91</v>
      </c>
      <c r="L165" s="24">
        <v>2.66</v>
      </c>
      <c r="M165" s="24">
        <v>1</v>
      </c>
      <c r="N165" s="24">
        <v>1.94</v>
      </c>
      <c r="O165" s="24">
        <v>2.65</v>
      </c>
      <c r="P165" s="24">
        <v>3.53</v>
      </c>
    </row>
    <row r="166" spans="1:16" x14ac:dyDescent="0.25">
      <c r="A166" s="24">
        <v>1895</v>
      </c>
      <c r="B166" s="24" t="s">
        <v>88</v>
      </c>
      <c r="C166" s="24" t="s">
        <v>279</v>
      </c>
      <c r="D166" s="24" t="s">
        <v>7</v>
      </c>
      <c r="E166" s="24" t="s">
        <v>7</v>
      </c>
      <c r="F166" s="24">
        <v>2.83</v>
      </c>
      <c r="G166" s="24">
        <v>2.67</v>
      </c>
      <c r="H166" s="24">
        <v>3.33</v>
      </c>
      <c r="I166" s="24">
        <v>5.33</v>
      </c>
      <c r="J166" s="24">
        <v>4</v>
      </c>
      <c r="K166" s="24" t="s">
        <v>7</v>
      </c>
      <c r="L166" s="24">
        <v>3.86</v>
      </c>
      <c r="M166" s="24" t="s">
        <v>7</v>
      </c>
      <c r="N166" s="24">
        <v>3.27</v>
      </c>
      <c r="O166" s="24">
        <v>5</v>
      </c>
      <c r="P166" s="24" t="s">
        <v>7</v>
      </c>
    </row>
    <row r="167" spans="1:16" x14ac:dyDescent="0.25">
      <c r="A167" s="24">
        <v>1895</v>
      </c>
      <c r="B167" s="24" t="s">
        <v>88</v>
      </c>
      <c r="C167" s="24" t="s">
        <v>278</v>
      </c>
      <c r="D167" s="24" t="s">
        <v>7</v>
      </c>
      <c r="E167" s="24" t="s">
        <v>7</v>
      </c>
      <c r="F167" s="24" t="s">
        <v>7</v>
      </c>
      <c r="G167" s="24" t="s">
        <v>7</v>
      </c>
      <c r="H167" s="24" t="s">
        <v>7</v>
      </c>
      <c r="I167" s="24" t="s">
        <v>7</v>
      </c>
      <c r="J167" s="24" t="s">
        <v>7</v>
      </c>
      <c r="K167" s="24" t="s">
        <v>7</v>
      </c>
      <c r="L167" s="24" t="s">
        <v>7</v>
      </c>
      <c r="M167" s="24" t="s">
        <v>7</v>
      </c>
      <c r="N167" s="24" t="s">
        <v>7</v>
      </c>
      <c r="O167" s="24" t="s">
        <v>7</v>
      </c>
      <c r="P167" s="24" t="s">
        <v>7</v>
      </c>
    </row>
    <row r="168" spans="1:16" x14ac:dyDescent="0.25">
      <c r="A168" s="24">
        <v>2215</v>
      </c>
      <c r="B168" s="24" t="s">
        <v>89</v>
      </c>
      <c r="C168" s="24" t="s">
        <v>279</v>
      </c>
      <c r="D168" s="24">
        <v>1</v>
      </c>
      <c r="E168" s="24">
        <v>1.9</v>
      </c>
      <c r="F168" s="24">
        <v>2.59</v>
      </c>
      <c r="G168" s="24">
        <v>3.52</v>
      </c>
      <c r="H168" s="24">
        <v>4.1500000000000004</v>
      </c>
      <c r="I168" s="24">
        <v>4.5599999999999996</v>
      </c>
      <c r="J168" s="24">
        <v>5.62</v>
      </c>
      <c r="K168" s="24">
        <v>4.32</v>
      </c>
      <c r="L168" s="24">
        <v>6.59</v>
      </c>
      <c r="M168" s="24">
        <v>6.55</v>
      </c>
      <c r="N168" s="24">
        <v>6.8</v>
      </c>
      <c r="O168" s="24">
        <v>7.33</v>
      </c>
      <c r="P168" s="24">
        <v>7.08</v>
      </c>
    </row>
    <row r="169" spans="1:16" x14ac:dyDescent="0.25">
      <c r="A169" s="24">
        <v>2215</v>
      </c>
      <c r="B169" s="24" t="s">
        <v>89</v>
      </c>
      <c r="C169" s="24" t="s">
        <v>278</v>
      </c>
      <c r="D169" s="24" t="s">
        <v>7</v>
      </c>
      <c r="E169" s="24" t="s">
        <v>7</v>
      </c>
      <c r="F169" s="24" t="s">
        <v>7</v>
      </c>
      <c r="G169" s="24" t="s">
        <v>7</v>
      </c>
      <c r="H169" s="24" t="s">
        <v>7</v>
      </c>
      <c r="I169" s="24" t="s">
        <v>7</v>
      </c>
      <c r="J169" s="24" t="s">
        <v>7</v>
      </c>
      <c r="K169" s="24" t="s">
        <v>7</v>
      </c>
      <c r="L169" s="24" t="s">
        <v>7</v>
      </c>
      <c r="M169" s="24" t="s">
        <v>7</v>
      </c>
      <c r="N169" s="24" t="s">
        <v>7</v>
      </c>
      <c r="O169" s="24" t="s">
        <v>7</v>
      </c>
      <c r="P169" s="24" t="s">
        <v>7</v>
      </c>
    </row>
    <row r="170" spans="1:16" x14ac:dyDescent="0.25">
      <c r="A170" s="24">
        <v>3997</v>
      </c>
      <c r="B170" s="24" t="s">
        <v>90</v>
      </c>
      <c r="C170" s="24" t="s">
        <v>279</v>
      </c>
      <c r="D170" s="24">
        <v>1</v>
      </c>
      <c r="E170" s="24">
        <v>1.91</v>
      </c>
      <c r="F170" s="24">
        <v>3</v>
      </c>
      <c r="G170" s="24">
        <v>3.2</v>
      </c>
      <c r="H170" s="24">
        <v>4.25</v>
      </c>
      <c r="I170" s="24">
        <v>4.08</v>
      </c>
      <c r="J170" s="24">
        <v>4.5</v>
      </c>
      <c r="K170" s="24">
        <v>6</v>
      </c>
      <c r="L170" s="24">
        <v>6.71</v>
      </c>
      <c r="M170" s="24">
        <v>6.47</v>
      </c>
      <c r="N170" s="24">
        <v>7.77</v>
      </c>
      <c r="O170" s="24">
        <v>5.41</v>
      </c>
      <c r="P170" s="24">
        <v>8.17</v>
      </c>
    </row>
    <row r="171" spans="1:16" x14ac:dyDescent="0.25">
      <c r="A171" s="24">
        <v>3997</v>
      </c>
      <c r="B171" s="24" t="s">
        <v>90</v>
      </c>
      <c r="C171" s="24" t="s">
        <v>278</v>
      </c>
      <c r="D171" s="24" t="s">
        <v>7</v>
      </c>
      <c r="E171" s="24" t="s">
        <v>7</v>
      </c>
      <c r="F171" s="24" t="s">
        <v>7</v>
      </c>
      <c r="G171" s="24" t="s">
        <v>7</v>
      </c>
      <c r="H171" s="24" t="s">
        <v>7</v>
      </c>
      <c r="I171" s="24" t="s">
        <v>7</v>
      </c>
      <c r="J171" s="24" t="s">
        <v>7</v>
      </c>
      <c r="K171" s="24" t="s">
        <v>7</v>
      </c>
      <c r="L171" s="24" t="s">
        <v>7</v>
      </c>
      <c r="M171" s="24" t="s">
        <v>7</v>
      </c>
      <c r="N171" s="24" t="s">
        <v>7</v>
      </c>
      <c r="O171" s="24" t="s">
        <v>7</v>
      </c>
      <c r="P171" s="24" t="s">
        <v>7</v>
      </c>
    </row>
    <row r="172" spans="1:16" x14ac:dyDescent="0.25">
      <c r="A172" s="24">
        <v>2053</v>
      </c>
      <c r="B172" s="24" t="s">
        <v>91</v>
      </c>
      <c r="C172" s="24" t="s">
        <v>279</v>
      </c>
      <c r="D172" s="24">
        <v>1.01</v>
      </c>
      <c r="E172" s="24">
        <v>1.86</v>
      </c>
      <c r="F172" s="24">
        <v>2.41</v>
      </c>
      <c r="G172" s="24">
        <v>3.02</v>
      </c>
      <c r="H172" s="24">
        <v>3.09</v>
      </c>
      <c r="I172" s="24">
        <v>3.15</v>
      </c>
      <c r="J172" s="24">
        <v>1.74</v>
      </c>
      <c r="K172" s="24">
        <v>2.61</v>
      </c>
      <c r="L172" s="24">
        <v>3.34</v>
      </c>
      <c r="M172" s="24">
        <v>1</v>
      </c>
      <c r="N172" s="24">
        <v>1.86</v>
      </c>
      <c r="O172" s="24">
        <v>2.62</v>
      </c>
      <c r="P172" s="24">
        <v>3.23</v>
      </c>
    </row>
    <row r="173" spans="1:16" x14ac:dyDescent="0.25">
      <c r="A173" s="24">
        <v>2053</v>
      </c>
      <c r="B173" s="24" t="s">
        <v>91</v>
      </c>
      <c r="C173" s="24" t="s">
        <v>278</v>
      </c>
      <c r="D173" s="24">
        <v>1.02</v>
      </c>
      <c r="E173" s="24">
        <v>1.92</v>
      </c>
      <c r="F173" s="24">
        <v>2.73</v>
      </c>
      <c r="G173" s="24">
        <v>3.04</v>
      </c>
      <c r="H173" s="24">
        <v>3.86</v>
      </c>
      <c r="I173" s="24">
        <v>4.7699999999999996</v>
      </c>
      <c r="J173" s="24">
        <v>4.1500000000000004</v>
      </c>
      <c r="K173" s="24">
        <v>5.24</v>
      </c>
      <c r="L173" s="24">
        <v>6.53</v>
      </c>
      <c r="M173" s="24">
        <v>1</v>
      </c>
      <c r="N173" s="24">
        <v>1.63</v>
      </c>
      <c r="O173" s="24">
        <v>2.13</v>
      </c>
      <c r="P173" s="24">
        <v>2.96</v>
      </c>
    </row>
    <row r="174" spans="1:16" x14ac:dyDescent="0.25">
      <c r="A174" s="24">
        <v>2140</v>
      </c>
      <c r="B174" s="24" t="s">
        <v>92</v>
      </c>
      <c r="C174" s="24" t="s">
        <v>279</v>
      </c>
      <c r="D174" s="24">
        <v>1</v>
      </c>
      <c r="E174" s="24">
        <v>1.84</v>
      </c>
      <c r="F174" s="24">
        <v>2.56</v>
      </c>
      <c r="G174" s="24">
        <v>2.93</v>
      </c>
      <c r="H174" s="24">
        <v>3.33</v>
      </c>
      <c r="I174" s="24">
        <v>4.55</v>
      </c>
      <c r="J174" s="24">
        <v>1</v>
      </c>
      <c r="K174" s="24">
        <v>1.82</v>
      </c>
      <c r="L174" s="24">
        <v>2.7</v>
      </c>
      <c r="M174" s="24">
        <v>1</v>
      </c>
      <c r="N174" s="24">
        <v>1.81</v>
      </c>
      <c r="O174" s="24">
        <v>2.67</v>
      </c>
      <c r="P174" s="24">
        <v>3.31</v>
      </c>
    </row>
    <row r="175" spans="1:16" x14ac:dyDescent="0.25">
      <c r="A175" s="24">
        <v>2140</v>
      </c>
      <c r="B175" s="24" t="s">
        <v>92</v>
      </c>
      <c r="C175" s="24" t="s">
        <v>278</v>
      </c>
      <c r="D175" s="24">
        <v>1</v>
      </c>
      <c r="E175" s="24">
        <v>1.88</v>
      </c>
      <c r="F175" s="24">
        <v>2.89</v>
      </c>
      <c r="G175" s="24">
        <v>3.63</v>
      </c>
      <c r="H175" s="24">
        <v>4.5599999999999996</v>
      </c>
      <c r="I175" s="24">
        <v>5.36</v>
      </c>
      <c r="J175" s="24">
        <v>1</v>
      </c>
      <c r="K175" s="24">
        <v>1.86</v>
      </c>
      <c r="L175" s="24" t="s">
        <v>7</v>
      </c>
      <c r="M175" s="24" t="s">
        <v>7</v>
      </c>
      <c r="N175" s="24" t="s">
        <v>7</v>
      </c>
      <c r="O175" s="24" t="s">
        <v>7</v>
      </c>
      <c r="P175" s="24" t="s">
        <v>7</v>
      </c>
    </row>
    <row r="176" spans="1:16" x14ac:dyDescent="0.25">
      <c r="A176" s="24">
        <v>1934</v>
      </c>
      <c r="B176" s="24" t="s">
        <v>93</v>
      </c>
      <c r="C176" s="24" t="s">
        <v>279</v>
      </c>
      <c r="D176" s="24">
        <v>1</v>
      </c>
      <c r="E176" s="24">
        <v>1.93</v>
      </c>
      <c r="F176" s="24" t="s">
        <v>7</v>
      </c>
      <c r="G176" s="24">
        <v>2.57</v>
      </c>
      <c r="H176" s="24">
        <v>3.77</v>
      </c>
      <c r="I176" s="24">
        <v>3.88</v>
      </c>
      <c r="J176" s="24">
        <v>4.67</v>
      </c>
      <c r="K176" s="24">
        <v>3.67</v>
      </c>
      <c r="L176" s="24">
        <v>5.69</v>
      </c>
      <c r="M176" s="24">
        <v>4.78</v>
      </c>
      <c r="N176" s="24">
        <v>5.0599999999999996</v>
      </c>
      <c r="O176" s="24">
        <v>7.23</v>
      </c>
      <c r="P176" s="24">
        <v>7.88</v>
      </c>
    </row>
    <row r="177" spans="1:16" x14ac:dyDescent="0.25">
      <c r="A177" s="24">
        <v>1934</v>
      </c>
      <c r="B177" s="24" t="s">
        <v>93</v>
      </c>
      <c r="C177" s="24" t="s">
        <v>278</v>
      </c>
      <c r="D177" s="24" t="s">
        <v>7</v>
      </c>
      <c r="E177" s="24" t="s">
        <v>7</v>
      </c>
      <c r="F177" s="24" t="s">
        <v>7</v>
      </c>
      <c r="G177" s="24" t="s">
        <v>7</v>
      </c>
      <c r="H177" s="24" t="s">
        <v>7</v>
      </c>
      <c r="I177" s="24" t="s">
        <v>7</v>
      </c>
      <c r="J177" s="24" t="s">
        <v>7</v>
      </c>
      <c r="K177" s="24" t="s">
        <v>7</v>
      </c>
      <c r="L177" s="24" t="s">
        <v>7</v>
      </c>
      <c r="M177" s="24" t="s">
        <v>7</v>
      </c>
      <c r="N177" s="24" t="s">
        <v>7</v>
      </c>
      <c r="O177" s="24" t="s">
        <v>7</v>
      </c>
      <c r="P177" s="24" t="s">
        <v>7</v>
      </c>
    </row>
    <row r="178" spans="1:16" x14ac:dyDescent="0.25">
      <c r="A178" s="24">
        <v>2008</v>
      </c>
      <c r="B178" s="24" t="s">
        <v>94</v>
      </c>
      <c r="C178" s="24" t="s">
        <v>279</v>
      </c>
      <c r="D178" s="24">
        <v>1.05</v>
      </c>
      <c r="E178" s="24">
        <v>1.91</v>
      </c>
      <c r="F178" s="24">
        <v>2.79</v>
      </c>
      <c r="G178" s="24">
        <v>3.11</v>
      </c>
      <c r="H178" s="24">
        <v>3.47</v>
      </c>
      <c r="I178" s="24">
        <v>4.59</v>
      </c>
      <c r="J178" s="24">
        <v>4.43</v>
      </c>
      <c r="K178" s="24">
        <v>1</v>
      </c>
      <c r="L178" s="24">
        <v>1.73</v>
      </c>
      <c r="M178" s="24">
        <v>2.68</v>
      </c>
      <c r="N178" s="24">
        <v>3.57</v>
      </c>
      <c r="O178" s="24">
        <v>4.38</v>
      </c>
      <c r="P178" s="24">
        <v>4.97</v>
      </c>
    </row>
    <row r="179" spans="1:16" x14ac:dyDescent="0.25">
      <c r="A179" s="24">
        <v>2008</v>
      </c>
      <c r="B179" s="24" t="s">
        <v>94</v>
      </c>
      <c r="C179" s="24" t="s">
        <v>278</v>
      </c>
      <c r="D179" s="24" t="s">
        <v>7</v>
      </c>
      <c r="E179" s="24" t="s">
        <v>7</v>
      </c>
      <c r="F179" s="24" t="s">
        <v>7</v>
      </c>
      <c r="G179" s="24" t="s">
        <v>7</v>
      </c>
      <c r="H179" s="24" t="s">
        <v>7</v>
      </c>
      <c r="I179" s="24" t="s">
        <v>7</v>
      </c>
      <c r="J179" s="24" t="s">
        <v>7</v>
      </c>
      <c r="K179" s="24" t="s">
        <v>7</v>
      </c>
      <c r="L179" s="24" t="s">
        <v>7</v>
      </c>
      <c r="M179" s="24" t="s">
        <v>7</v>
      </c>
      <c r="N179" s="24" t="s">
        <v>7</v>
      </c>
      <c r="O179" s="24" t="s">
        <v>7</v>
      </c>
      <c r="P179" s="24" t="s">
        <v>7</v>
      </c>
    </row>
    <row r="180" spans="1:16" x14ac:dyDescent="0.25">
      <c r="A180" s="24">
        <v>2107</v>
      </c>
      <c r="B180" s="24" t="s">
        <v>95</v>
      </c>
      <c r="C180" s="24" t="s">
        <v>279</v>
      </c>
      <c r="D180" s="24" t="s">
        <v>7</v>
      </c>
      <c r="E180" s="24" t="s">
        <v>7</v>
      </c>
      <c r="F180" s="24" t="s">
        <v>7</v>
      </c>
      <c r="G180" s="24">
        <v>3.33</v>
      </c>
      <c r="H180" s="24" t="s">
        <v>7</v>
      </c>
      <c r="I180" s="24" t="s">
        <v>7</v>
      </c>
      <c r="J180" s="24" t="s">
        <v>7</v>
      </c>
      <c r="K180" s="24" t="s">
        <v>7</v>
      </c>
      <c r="L180" s="24" t="s">
        <v>7</v>
      </c>
      <c r="M180" s="24">
        <v>2.33</v>
      </c>
      <c r="N180" s="24">
        <v>3.38</v>
      </c>
      <c r="O180" s="24">
        <v>4.45</v>
      </c>
      <c r="P180" s="24">
        <v>5.5</v>
      </c>
    </row>
    <row r="181" spans="1:16" x14ac:dyDescent="0.25">
      <c r="A181" s="24">
        <v>2107</v>
      </c>
      <c r="B181" s="24" t="s">
        <v>95</v>
      </c>
      <c r="C181" s="24" t="s">
        <v>278</v>
      </c>
      <c r="D181" s="24" t="s">
        <v>7</v>
      </c>
      <c r="E181" s="24" t="s">
        <v>7</v>
      </c>
      <c r="F181" s="24" t="s">
        <v>7</v>
      </c>
      <c r="G181" s="24" t="s">
        <v>7</v>
      </c>
      <c r="H181" s="24" t="s">
        <v>7</v>
      </c>
      <c r="I181" s="24" t="s">
        <v>7</v>
      </c>
      <c r="J181" s="24" t="s">
        <v>7</v>
      </c>
      <c r="K181" s="24" t="s">
        <v>7</v>
      </c>
      <c r="L181" s="24" t="s">
        <v>7</v>
      </c>
      <c r="M181" s="24" t="s">
        <v>7</v>
      </c>
      <c r="N181" s="24" t="s">
        <v>7</v>
      </c>
      <c r="O181" s="24" t="s">
        <v>7</v>
      </c>
      <c r="P181" s="24" t="s">
        <v>7</v>
      </c>
    </row>
    <row r="182" spans="1:16" x14ac:dyDescent="0.25">
      <c r="A182" s="24">
        <v>2219</v>
      </c>
      <c r="B182" s="24" t="s">
        <v>96</v>
      </c>
      <c r="C182" s="24" t="s">
        <v>279</v>
      </c>
      <c r="D182" s="24">
        <v>1</v>
      </c>
      <c r="E182" s="24">
        <v>1.75</v>
      </c>
      <c r="F182" s="24">
        <v>2.81</v>
      </c>
      <c r="G182" s="24">
        <v>3.39</v>
      </c>
      <c r="H182" s="24">
        <v>4.4000000000000004</v>
      </c>
      <c r="I182" s="24">
        <v>4.26</v>
      </c>
      <c r="J182" s="24">
        <v>4.9400000000000004</v>
      </c>
      <c r="K182" s="24">
        <v>5.42</v>
      </c>
      <c r="L182" s="24">
        <v>5.27</v>
      </c>
      <c r="M182" s="24">
        <v>2.94</v>
      </c>
      <c r="N182" s="24">
        <v>5.23</v>
      </c>
      <c r="O182" s="24">
        <v>5.0599999999999996</v>
      </c>
      <c r="P182" s="24">
        <v>5</v>
      </c>
    </row>
    <row r="183" spans="1:16" x14ac:dyDescent="0.25">
      <c r="A183" s="24">
        <v>2219</v>
      </c>
      <c r="B183" s="24" t="s">
        <v>96</v>
      </c>
      <c r="C183" s="24" t="s">
        <v>278</v>
      </c>
      <c r="D183" s="24" t="s">
        <v>7</v>
      </c>
      <c r="E183" s="24" t="s">
        <v>7</v>
      </c>
      <c r="F183" s="24" t="s">
        <v>7</v>
      </c>
      <c r="G183" s="24" t="s">
        <v>7</v>
      </c>
      <c r="H183" s="24" t="s">
        <v>7</v>
      </c>
      <c r="I183" s="24" t="s">
        <v>7</v>
      </c>
      <c r="J183" s="24" t="s">
        <v>7</v>
      </c>
      <c r="K183" s="24" t="s">
        <v>7</v>
      </c>
      <c r="L183" s="24" t="s">
        <v>7</v>
      </c>
      <c r="M183" s="24" t="s">
        <v>7</v>
      </c>
      <c r="N183" s="24" t="s">
        <v>7</v>
      </c>
      <c r="O183" s="24" t="s">
        <v>7</v>
      </c>
      <c r="P183" s="24" t="s">
        <v>7</v>
      </c>
    </row>
    <row r="184" spans="1:16" x14ac:dyDescent="0.25">
      <c r="A184" s="24">
        <v>2091</v>
      </c>
      <c r="B184" s="24" t="s">
        <v>97</v>
      </c>
      <c r="C184" s="24" t="s">
        <v>279</v>
      </c>
      <c r="D184" s="24">
        <v>1</v>
      </c>
      <c r="E184" s="24">
        <v>1.9</v>
      </c>
      <c r="F184" s="24">
        <v>2.62</v>
      </c>
      <c r="G184" s="24">
        <v>3.21</v>
      </c>
      <c r="H184" s="24">
        <v>3.98</v>
      </c>
      <c r="I184" s="24">
        <v>1.69</v>
      </c>
      <c r="J184" s="24">
        <v>1.77</v>
      </c>
      <c r="K184" s="24">
        <v>2.61</v>
      </c>
      <c r="L184" s="24">
        <v>3.32</v>
      </c>
      <c r="M184" s="24">
        <v>1</v>
      </c>
      <c r="N184" s="24">
        <v>1.88</v>
      </c>
      <c r="O184" s="24">
        <v>2.66</v>
      </c>
      <c r="P184" s="24">
        <v>3.56</v>
      </c>
    </row>
    <row r="185" spans="1:16" x14ac:dyDescent="0.25">
      <c r="A185" s="24">
        <v>2091</v>
      </c>
      <c r="B185" s="24" t="s">
        <v>97</v>
      </c>
      <c r="C185" s="24" t="s">
        <v>278</v>
      </c>
      <c r="D185" s="24" t="s">
        <v>7</v>
      </c>
      <c r="E185" s="24" t="s">
        <v>7</v>
      </c>
      <c r="F185" s="24">
        <v>2.63</v>
      </c>
      <c r="G185" s="24" t="s">
        <v>7</v>
      </c>
      <c r="H185" s="24">
        <v>3.3</v>
      </c>
      <c r="I185" s="24" t="s">
        <v>7</v>
      </c>
      <c r="J185" s="24" t="s">
        <v>7</v>
      </c>
      <c r="K185" s="24" t="s">
        <v>7</v>
      </c>
      <c r="L185" s="24" t="s">
        <v>7</v>
      </c>
      <c r="M185" s="24" t="s">
        <v>7</v>
      </c>
      <c r="N185" s="24" t="s">
        <v>7</v>
      </c>
      <c r="O185" s="24" t="s">
        <v>7</v>
      </c>
      <c r="P185" s="24" t="s">
        <v>7</v>
      </c>
    </row>
    <row r="186" spans="1:16" x14ac:dyDescent="0.25">
      <c r="A186" s="24">
        <v>2109</v>
      </c>
      <c r="B186" s="24" t="s">
        <v>98</v>
      </c>
      <c r="C186" s="24" t="s">
        <v>279</v>
      </c>
      <c r="D186" s="24" t="s">
        <v>7</v>
      </c>
      <c r="E186" s="24" t="s">
        <v>7</v>
      </c>
      <c r="F186" s="24" t="s">
        <v>7</v>
      </c>
      <c r="G186" s="24" t="s">
        <v>7</v>
      </c>
      <c r="H186" s="24" t="s">
        <v>7</v>
      </c>
      <c r="I186" s="24" t="s">
        <v>7</v>
      </c>
      <c r="J186" s="24" t="s">
        <v>7</v>
      </c>
      <c r="K186" s="24" t="s">
        <v>7</v>
      </c>
      <c r="L186" s="24" t="s">
        <v>7</v>
      </c>
      <c r="M186" s="24" t="s">
        <v>7</v>
      </c>
      <c r="N186" s="24" t="s">
        <v>7</v>
      </c>
      <c r="O186" s="24" t="s">
        <v>7</v>
      </c>
      <c r="P186" s="24" t="s">
        <v>7</v>
      </c>
    </row>
    <row r="187" spans="1:16" x14ac:dyDescent="0.25">
      <c r="A187" s="24">
        <v>2109</v>
      </c>
      <c r="B187" s="24" t="s">
        <v>98</v>
      </c>
      <c r="C187" s="24" t="s">
        <v>278</v>
      </c>
      <c r="D187" s="24" t="s">
        <v>7</v>
      </c>
      <c r="E187" s="24" t="s">
        <v>7</v>
      </c>
      <c r="F187" s="24" t="s">
        <v>7</v>
      </c>
      <c r="G187" s="24" t="s">
        <v>7</v>
      </c>
      <c r="H187" s="24" t="s">
        <v>7</v>
      </c>
      <c r="I187" s="24" t="s">
        <v>7</v>
      </c>
      <c r="J187" s="24" t="s">
        <v>7</v>
      </c>
      <c r="K187" s="24" t="s">
        <v>7</v>
      </c>
      <c r="L187" s="24" t="s">
        <v>7</v>
      </c>
      <c r="M187" s="24" t="s">
        <v>7</v>
      </c>
      <c r="N187" s="24" t="s">
        <v>7</v>
      </c>
      <c r="O187" s="24" t="s">
        <v>7</v>
      </c>
      <c r="P187" s="24" t="s">
        <v>7</v>
      </c>
    </row>
    <row r="188" spans="1:16" x14ac:dyDescent="0.25">
      <c r="A188" s="24">
        <v>2057</v>
      </c>
      <c r="B188" s="24" t="s">
        <v>99</v>
      </c>
      <c r="C188" s="24" t="s">
        <v>279</v>
      </c>
      <c r="D188" s="24">
        <v>1.02</v>
      </c>
      <c r="E188" s="24">
        <v>1.79</v>
      </c>
      <c r="F188" s="24">
        <v>2.4</v>
      </c>
      <c r="G188" s="24">
        <v>3.19</v>
      </c>
      <c r="H188" s="24">
        <v>3.65</v>
      </c>
      <c r="I188" s="24">
        <v>4.0599999999999996</v>
      </c>
      <c r="J188" s="24">
        <v>4.25</v>
      </c>
      <c r="K188" s="24">
        <v>1.02</v>
      </c>
      <c r="L188" s="24">
        <v>1.87</v>
      </c>
      <c r="M188" s="24">
        <v>1.28</v>
      </c>
      <c r="N188" s="24">
        <v>2.11</v>
      </c>
      <c r="O188" s="24">
        <v>2.88</v>
      </c>
      <c r="P188" s="24">
        <v>3.62</v>
      </c>
    </row>
    <row r="189" spans="1:16" x14ac:dyDescent="0.25">
      <c r="A189" s="24">
        <v>2057</v>
      </c>
      <c r="B189" s="24" t="s">
        <v>99</v>
      </c>
      <c r="C189" s="24" t="s">
        <v>278</v>
      </c>
      <c r="D189" s="24">
        <v>1</v>
      </c>
      <c r="E189" s="24">
        <v>1.94</v>
      </c>
      <c r="F189" s="24">
        <v>2.66</v>
      </c>
      <c r="G189" s="24">
        <v>3.26</v>
      </c>
      <c r="H189" s="24">
        <v>3.45</v>
      </c>
      <c r="I189" s="24">
        <v>4.47</v>
      </c>
      <c r="J189" s="24">
        <v>3.06</v>
      </c>
      <c r="K189" s="24">
        <v>1</v>
      </c>
      <c r="L189" s="24">
        <v>1.76</v>
      </c>
      <c r="M189" s="24">
        <v>1.36</v>
      </c>
      <c r="N189" s="24">
        <v>2</v>
      </c>
      <c r="O189" s="24">
        <v>3.89</v>
      </c>
      <c r="P189" s="24" t="s">
        <v>7</v>
      </c>
    </row>
    <row r="190" spans="1:16" x14ac:dyDescent="0.25">
      <c r="A190" s="24">
        <v>2056</v>
      </c>
      <c r="B190" s="24" t="s">
        <v>207</v>
      </c>
      <c r="C190" s="24" t="s">
        <v>279</v>
      </c>
      <c r="D190" s="24">
        <v>1.03</v>
      </c>
      <c r="E190" s="24">
        <v>1.77</v>
      </c>
      <c r="F190" s="24">
        <v>2.39</v>
      </c>
      <c r="G190" s="24">
        <v>3.12</v>
      </c>
      <c r="H190" s="24">
        <v>3.49</v>
      </c>
      <c r="I190" s="24">
        <v>3.99</v>
      </c>
      <c r="J190" s="24">
        <v>1</v>
      </c>
      <c r="K190" s="24">
        <v>1.83</v>
      </c>
      <c r="L190" s="24">
        <v>2.56</v>
      </c>
      <c r="M190" s="24">
        <v>1</v>
      </c>
      <c r="N190" s="24">
        <v>1.76</v>
      </c>
      <c r="O190" s="24">
        <v>2.46</v>
      </c>
      <c r="P190" s="24">
        <v>3</v>
      </c>
    </row>
    <row r="191" spans="1:16" x14ac:dyDescent="0.25">
      <c r="A191" s="24">
        <v>2056</v>
      </c>
      <c r="B191" s="24" t="s">
        <v>207</v>
      </c>
      <c r="C191" s="24" t="s">
        <v>278</v>
      </c>
      <c r="D191" s="24">
        <v>1</v>
      </c>
      <c r="E191" s="24">
        <v>1.63</v>
      </c>
      <c r="F191" s="24">
        <v>2.5</v>
      </c>
      <c r="G191" s="24">
        <v>3.23</v>
      </c>
      <c r="H191" s="24">
        <v>3.7</v>
      </c>
      <c r="I191" s="24">
        <v>4.63</v>
      </c>
      <c r="J191" s="24">
        <v>1</v>
      </c>
      <c r="K191" s="24">
        <v>1.83</v>
      </c>
      <c r="L191" s="24">
        <v>2.6</v>
      </c>
      <c r="M191" s="24" t="s">
        <v>7</v>
      </c>
      <c r="N191" s="24">
        <v>1.57</v>
      </c>
      <c r="O191" s="24" t="s">
        <v>7</v>
      </c>
      <c r="P191" s="24" t="s">
        <v>7</v>
      </c>
    </row>
    <row r="192" spans="1:16" x14ac:dyDescent="0.25">
      <c r="A192" s="24">
        <v>2262</v>
      </c>
      <c r="B192" s="24" t="s">
        <v>101</v>
      </c>
      <c r="C192" s="24" t="s">
        <v>279</v>
      </c>
      <c r="D192" s="24">
        <v>1</v>
      </c>
      <c r="E192" s="24">
        <v>1.85</v>
      </c>
      <c r="F192" s="24">
        <v>2.46</v>
      </c>
      <c r="G192" s="24">
        <v>3.46</v>
      </c>
      <c r="H192" s="24">
        <v>4.2300000000000004</v>
      </c>
      <c r="I192" s="24">
        <v>3.92</v>
      </c>
      <c r="J192" s="24">
        <v>5.39</v>
      </c>
      <c r="K192" s="24">
        <v>6.51</v>
      </c>
      <c r="L192" s="24">
        <v>5.78</v>
      </c>
      <c r="M192" s="24">
        <v>1</v>
      </c>
      <c r="N192" s="24">
        <v>1.97</v>
      </c>
      <c r="O192" s="24">
        <v>2.83</v>
      </c>
      <c r="P192" s="24">
        <v>3.82</v>
      </c>
    </row>
    <row r="193" spans="1:16" x14ac:dyDescent="0.25">
      <c r="A193" s="24">
        <v>2262</v>
      </c>
      <c r="B193" s="24" t="s">
        <v>101</v>
      </c>
      <c r="C193" s="24" t="s">
        <v>278</v>
      </c>
      <c r="D193" s="24" t="s">
        <v>7</v>
      </c>
      <c r="E193" s="24" t="s">
        <v>7</v>
      </c>
      <c r="F193" s="24" t="s">
        <v>7</v>
      </c>
      <c r="G193" s="24" t="s">
        <v>7</v>
      </c>
      <c r="H193" s="24" t="s">
        <v>7</v>
      </c>
      <c r="I193" s="24" t="s">
        <v>7</v>
      </c>
      <c r="J193" s="24" t="s">
        <v>7</v>
      </c>
      <c r="K193" s="24" t="s">
        <v>7</v>
      </c>
      <c r="L193" s="24" t="s">
        <v>7</v>
      </c>
      <c r="M193" s="24" t="s">
        <v>7</v>
      </c>
      <c r="N193" s="24" t="s">
        <v>7</v>
      </c>
      <c r="O193" s="24" t="s">
        <v>7</v>
      </c>
      <c r="P193" s="24" t="s">
        <v>7</v>
      </c>
    </row>
    <row r="194" spans="1:16" x14ac:dyDescent="0.25">
      <c r="A194" s="24">
        <v>2212</v>
      </c>
      <c r="B194" s="24" t="s">
        <v>102</v>
      </c>
      <c r="C194" s="24" t="s">
        <v>279</v>
      </c>
      <c r="D194" s="24">
        <v>1.02</v>
      </c>
      <c r="E194" s="24">
        <v>1.24</v>
      </c>
      <c r="F194" s="24">
        <v>2.0099999999999998</v>
      </c>
      <c r="G194" s="24">
        <v>2.4</v>
      </c>
      <c r="H194" s="24">
        <v>3.17</v>
      </c>
      <c r="I194" s="24">
        <v>3.75</v>
      </c>
      <c r="J194" s="24">
        <v>1.01</v>
      </c>
      <c r="K194" s="24">
        <v>1.89</v>
      </c>
      <c r="L194" s="24">
        <v>2.72</v>
      </c>
      <c r="M194" s="24">
        <v>1</v>
      </c>
      <c r="N194" s="24">
        <v>1.91</v>
      </c>
      <c r="O194" s="24">
        <v>2.67</v>
      </c>
      <c r="P194" s="24">
        <v>3.63</v>
      </c>
    </row>
    <row r="195" spans="1:16" x14ac:dyDescent="0.25">
      <c r="A195" s="24">
        <v>2212</v>
      </c>
      <c r="B195" s="24" t="s">
        <v>102</v>
      </c>
      <c r="C195" s="24" t="s">
        <v>278</v>
      </c>
      <c r="D195" s="24">
        <v>1</v>
      </c>
      <c r="E195" s="24">
        <v>1</v>
      </c>
      <c r="F195" s="24" t="s">
        <v>7</v>
      </c>
      <c r="G195" s="24" t="s">
        <v>7</v>
      </c>
      <c r="H195" s="24" t="s">
        <v>7</v>
      </c>
      <c r="I195" s="24">
        <v>1.57</v>
      </c>
      <c r="J195" s="24" t="s">
        <v>7</v>
      </c>
      <c r="K195" s="24">
        <v>1.67</v>
      </c>
      <c r="L195" s="24" t="s">
        <v>7</v>
      </c>
      <c r="M195" s="24" t="s">
        <v>7</v>
      </c>
      <c r="N195" s="24" t="s">
        <v>7</v>
      </c>
      <c r="O195" s="24" t="s">
        <v>7</v>
      </c>
      <c r="P195" s="24" t="s">
        <v>7</v>
      </c>
    </row>
    <row r="196" spans="1:16" x14ac:dyDescent="0.25">
      <c r="A196" s="24">
        <v>2059</v>
      </c>
      <c r="B196" s="24" t="s">
        <v>103</v>
      </c>
      <c r="C196" s="24" t="s">
        <v>279</v>
      </c>
      <c r="D196" s="24">
        <v>1</v>
      </c>
      <c r="E196" s="24">
        <v>1.87</v>
      </c>
      <c r="F196" s="24">
        <v>2.6</v>
      </c>
      <c r="G196" s="24">
        <v>3.14</v>
      </c>
      <c r="H196" s="24">
        <v>4.1900000000000004</v>
      </c>
      <c r="I196" s="24">
        <v>4.92</v>
      </c>
      <c r="J196" s="24">
        <v>4.6900000000000004</v>
      </c>
      <c r="K196" s="24">
        <v>1</v>
      </c>
      <c r="L196" s="24">
        <v>1.92</v>
      </c>
      <c r="M196" s="24">
        <v>1</v>
      </c>
      <c r="N196" s="24">
        <v>1.93</v>
      </c>
      <c r="O196" s="24">
        <v>2.77</v>
      </c>
      <c r="P196" s="24">
        <v>3.42</v>
      </c>
    </row>
    <row r="197" spans="1:16" x14ac:dyDescent="0.25">
      <c r="A197" s="24">
        <v>2059</v>
      </c>
      <c r="B197" s="24" t="s">
        <v>103</v>
      </c>
      <c r="C197" s="24" t="s">
        <v>278</v>
      </c>
      <c r="D197" s="24">
        <v>1</v>
      </c>
      <c r="E197" s="24">
        <v>1.71</v>
      </c>
      <c r="F197" s="24" t="s">
        <v>7</v>
      </c>
      <c r="G197" s="24" t="s">
        <v>7</v>
      </c>
      <c r="H197" s="24" t="s">
        <v>7</v>
      </c>
      <c r="I197" s="24" t="s">
        <v>7</v>
      </c>
      <c r="J197" s="24" t="s">
        <v>7</v>
      </c>
      <c r="K197" s="24" t="s">
        <v>7</v>
      </c>
      <c r="L197" s="24" t="s">
        <v>7</v>
      </c>
      <c r="M197" s="24" t="s">
        <v>7</v>
      </c>
      <c r="N197" s="24" t="s">
        <v>7</v>
      </c>
      <c r="O197" s="24" t="s">
        <v>7</v>
      </c>
      <c r="P197" s="24" t="s">
        <v>7</v>
      </c>
    </row>
    <row r="198" spans="1:16" x14ac:dyDescent="0.25">
      <c r="A198" s="24">
        <v>1923</v>
      </c>
      <c r="B198" s="24" t="s">
        <v>104</v>
      </c>
      <c r="C198" s="24" t="s">
        <v>279</v>
      </c>
      <c r="D198" s="24">
        <v>1.01</v>
      </c>
      <c r="E198" s="24">
        <v>1.7</v>
      </c>
      <c r="F198" s="24">
        <v>2.52</v>
      </c>
      <c r="G198" s="24">
        <v>3.09</v>
      </c>
      <c r="H198" s="24">
        <v>3.76</v>
      </c>
      <c r="I198" s="24">
        <v>4.3099999999999996</v>
      </c>
      <c r="J198" s="24">
        <v>1</v>
      </c>
      <c r="K198" s="24">
        <v>1.91</v>
      </c>
      <c r="L198" s="24">
        <v>2.75</v>
      </c>
      <c r="M198" s="24">
        <v>1</v>
      </c>
      <c r="N198" s="24">
        <v>1.93</v>
      </c>
      <c r="O198" s="24">
        <v>2.81</v>
      </c>
      <c r="P198" s="24">
        <v>3.74</v>
      </c>
    </row>
    <row r="199" spans="1:16" x14ac:dyDescent="0.25">
      <c r="A199" s="24">
        <v>1923</v>
      </c>
      <c r="B199" s="24" t="s">
        <v>104</v>
      </c>
      <c r="C199" s="24" t="s">
        <v>278</v>
      </c>
      <c r="D199" s="24">
        <v>1</v>
      </c>
      <c r="E199" s="24">
        <v>1.18</v>
      </c>
      <c r="F199" s="24">
        <v>1.79</v>
      </c>
      <c r="G199" s="24">
        <v>1.6</v>
      </c>
      <c r="H199" s="24">
        <v>1.87</v>
      </c>
      <c r="I199" s="24">
        <v>3</v>
      </c>
      <c r="J199" s="24">
        <v>1</v>
      </c>
      <c r="K199" s="24">
        <v>1.83</v>
      </c>
      <c r="L199" s="24">
        <v>1.6</v>
      </c>
      <c r="M199" s="24">
        <v>1.17</v>
      </c>
      <c r="N199" s="24">
        <v>1.71</v>
      </c>
      <c r="O199" s="24">
        <v>2</v>
      </c>
      <c r="P199" s="24">
        <v>2.33</v>
      </c>
    </row>
    <row r="200" spans="1:16" x14ac:dyDescent="0.25">
      <c r="A200" s="24">
        <v>2101</v>
      </c>
      <c r="B200" s="24" t="s">
        <v>105</v>
      </c>
      <c r="C200" s="24" t="s">
        <v>279</v>
      </c>
      <c r="D200" s="24">
        <v>1.01</v>
      </c>
      <c r="E200" s="24">
        <v>1.77</v>
      </c>
      <c r="F200" s="24">
        <v>2.38</v>
      </c>
      <c r="G200" s="24">
        <v>3.08</v>
      </c>
      <c r="H200" s="24">
        <v>3.55</v>
      </c>
      <c r="I200" s="24">
        <v>3.9</v>
      </c>
      <c r="J200" s="24">
        <v>2.29</v>
      </c>
      <c r="K200" s="24">
        <v>2.6</v>
      </c>
      <c r="L200" s="24">
        <v>3.38</v>
      </c>
      <c r="M200" s="24">
        <v>1</v>
      </c>
      <c r="N200" s="24">
        <v>1.88</v>
      </c>
      <c r="O200" s="24">
        <v>2.74</v>
      </c>
      <c r="P200" s="24">
        <v>3.61</v>
      </c>
    </row>
    <row r="201" spans="1:16" x14ac:dyDescent="0.25">
      <c r="A201" s="24">
        <v>2101</v>
      </c>
      <c r="B201" s="24" t="s">
        <v>105</v>
      </c>
      <c r="C201" s="24" t="s">
        <v>278</v>
      </c>
      <c r="D201" s="24">
        <v>1</v>
      </c>
      <c r="E201" s="24">
        <v>1.8</v>
      </c>
      <c r="F201" s="24">
        <v>2.4500000000000002</v>
      </c>
      <c r="G201" s="24">
        <v>4</v>
      </c>
      <c r="H201" s="24">
        <v>4</v>
      </c>
      <c r="I201" s="24">
        <v>3.88</v>
      </c>
      <c r="J201" s="24" t="s">
        <v>7</v>
      </c>
      <c r="K201" s="24">
        <v>1.78</v>
      </c>
      <c r="L201" s="24" t="s">
        <v>7</v>
      </c>
      <c r="M201" s="24" t="s">
        <v>7</v>
      </c>
      <c r="N201" s="24" t="s">
        <v>7</v>
      </c>
      <c r="O201" s="24" t="s">
        <v>7</v>
      </c>
      <c r="P201" s="24" t="s">
        <v>7</v>
      </c>
    </row>
    <row r="202" spans="1:16" x14ac:dyDescent="0.25">
      <c r="A202" s="24">
        <v>2097</v>
      </c>
      <c r="B202" s="24" t="s">
        <v>106</v>
      </c>
      <c r="C202" s="24" t="s">
        <v>279</v>
      </c>
      <c r="D202" s="24">
        <v>1.01</v>
      </c>
      <c r="E202" s="24">
        <v>1.8</v>
      </c>
      <c r="F202" s="24">
        <v>2.5099999999999998</v>
      </c>
      <c r="G202" s="24">
        <v>1.7</v>
      </c>
      <c r="H202" s="24">
        <v>2.6</v>
      </c>
      <c r="I202" s="24">
        <v>3.28</v>
      </c>
      <c r="J202" s="24">
        <v>3.05</v>
      </c>
      <c r="K202" s="24">
        <v>1.68</v>
      </c>
      <c r="L202" s="24">
        <v>2.35</v>
      </c>
      <c r="M202" s="24">
        <v>1.08</v>
      </c>
      <c r="N202" s="24">
        <v>2.5099999999999998</v>
      </c>
      <c r="O202" s="24">
        <v>3.08</v>
      </c>
      <c r="P202" s="24">
        <v>3.81</v>
      </c>
    </row>
    <row r="203" spans="1:16" x14ac:dyDescent="0.25">
      <c r="A203" s="24">
        <v>2097</v>
      </c>
      <c r="B203" s="24" t="s">
        <v>106</v>
      </c>
      <c r="C203" s="24" t="s">
        <v>278</v>
      </c>
      <c r="D203" s="24">
        <v>1</v>
      </c>
      <c r="E203" s="24">
        <v>1.95</v>
      </c>
      <c r="F203" s="24">
        <v>2.89</v>
      </c>
      <c r="G203" s="24">
        <v>1.04</v>
      </c>
      <c r="H203" s="24">
        <v>2.11</v>
      </c>
      <c r="I203" s="24">
        <v>3.36</v>
      </c>
      <c r="J203" s="24">
        <v>2.84</v>
      </c>
      <c r="K203" s="24">
        <v>1.58</v>
      </c>
      <c r="L203" s="24">
        <v>2.1800000000000002</v>
      </c>
      <c r="M203" s="24">
        <v>1</v>
      </c>
      <c r="N203" s="24">
        <v>1.9</v>
      </c>
      <c r="O203" s="24">
        <v>2.83</v>
      </c>
      <c r="P203" s="24">
        <v>2.21</v>
      </c>
    </row>
    <row r="204" spans="1:16" x14ac:dyDescent="0.25">
      <c r="A204" s="24">
        <v>2012</v>
      </c>
      <c r="B204" s="24" t="s">
        <v>107</v>
      </c>
      <c r="C204" s="24" t="s">
        <v>279</v>
      </c>
      <c r="D204" s="24" t="s">
        <v>7</v>
      </c>
      <c r="E204" s="24" t="s">
        <v>7</v>
      </c>
      <c r="F204" s="24" t="s">
        <v>7</v>
      </c>
      <c r="G204" s="24" t="s">
        <v>7</v>
      </c>
      <c r="H204" s="24" t="s">
        <v>7</v>
      </c>
      <c r="I204" s="24" t="s">
        <v>7</v>
      </c>
      <c r="J204" s="24" t="s">
        <v>7</v>
      </c>
      <c r="K204" s="24" t="s">
        <v>7</v>
      </c>
      <c r="L204" s="24" t="s">
        <v>7</v>
      </c>
      <c r="M204" s="24">
        <v>4.5</v>
      </c>
      <c r="N204" s="24" t="s">
        <v>7</v>
      </c>
      <c r="O204" s="24">
        <v>1.25</v>
      </c>
      <c r="P204" s="24" t="s">
        <v>7</v>
      </c>
    </row>
    <row r="205" spans="1:16" x14ac:dyDescent="0.25">
      <c r="A205" s="24">
        <v>2012</v>
      </c>
      <c r="B205" s="24" t="s">
        <v>107</v>
      </c>
      <c r="C205" s="24" t="s">
        <v>278</v>
      </c>
      <c r="D205" s="24" t="s">
        <v>7</v>
      </c>
      <c r="E205" s="24" t="s">
        <v>7</v>
      </c>
      <c r="F205" s="24" t="s">
        <v>7</v>
      </c>
      <c r="G205" s="24" t="s">
        <v>7</v>
      </c>
      <c r="H205" s="24" t="s">
        <v>7</v>
      </c>
      <c r="I205" s="24" t="s">
        <v>7</v>
      </c>
      <c r="J205" s="24" t="s">
        <v>7</v>
      </c>
      <c r="K205" s="24" t="s">
        <v>7</v>
      </c>
      <c r="L205" s="24" t="s">
        <v>7</v>
      </c>
      <c r="M205" s="24" t="s">
        <v>7</v>
      </c>
      <c r="N205" s="24" t="s">
        <v>7</v>
      </c>
      <c r="O205" s="24" t="s">
        <v>7</v>
      </c>
      <c r="P205" s="24" t="s">
        <v>7</v>
      </c>
    </row>
    <row r="206" spans="1:16" x14ac:dyDescent="0.25">
      <c r="A206" s="24">
        <v>2092</v>
      </c>
      <c r="B206" s="24" t="s">
        <v>108</v>
      </c>
      <c r="C206" s="24" t="s">
        <v>279</v>
      </c>
      <c r="D206" s="24">
        <v>1.01</v>
      </c>
      <c r="E206" s="24">
        <v>1.43</v>
      </c>
      <c r="F206" s="24">
        <v>1.81</v>
      </c>
      <c r="G206" s="24">
        <v>1.92</v>
      </c>
      <c r="H206" s="24">
        <v>2.16</v>
      </c>
      <c r="I206" s="24">
        <v>2.41</v>
      </c>
      <c r="J206" s="24">
        <v>2.65</v>
      </c>
      <c r="K206" s="24">
        <v>1.57</v>
      </c>
      <c r="L206" s="24">
        <v>1.76</v>
      </c>
      <c r="M206" s="24">
        <v>2.0299999999999998</v>
      </c>
      <c r="N206" s="24">
        <v>2.5</v>
      </c>
      <c r="O206" s="24">
        <v>3.28</v>
      </c>
      <c r="P206" s="24">
        <v>3.96</v>
      </c>
    </row>
    <row r="207" spans="1:16" x14ac:dyDescent="0.25">
      <c r="A207" s="24">
        <v>2092</v>
      </c>
      <c r="B207" s="24" t="s">
        <v>108</v>
      </c>
      <c r="C207" s="24" t="s">
        <v>278</v>
      </c>
      <c r="D207" s="24" t="s">
        <v>7</v>
      </c>
      <c r="E207" s="24" t="s">
        <v>7</v>
      </c>
      <c r="F207" s="24" t="s">
        <v>7</v>
      </c>
      <c r="G207" s="24" t="s">
        <v>7</v>
      </c>
      <c r="H207" s="24" t="s">
        <v>7</v>
      </c>
      <c r="I207" s="24" t="s">
        <v>7</v>
      </c>
      <c r="J207" s="24" t="s">
        <v>7</v>
      </c>
      <c r="K207" s="24" t="s">
        <v>7</v>
      </c>
      <c r="L207" s="24" t="s">
        <v>7</v>
      </c>
      <c r="M207" s="24" t="s">
        <v>7</v>
      </c>
      <c r="N207" s="24" t="s">
        <v>7</v>
      </c>
      <c r="O207" s="24" t="s">
        <v>7</v>
      </c>
      <c r="P207" s="24" t="s">
        <v>7</v>
      </c>
    </row>
    <row r="208" spans="1:16" x14ac:dyDescent="0.25">
      <c r="A208" s="24">
        <v>2085</v>
      </c>
      <c r="B208" s="24" t="s">
        <v>109</v>
      </c>
      <c r="C208" s="24" t="s">
        <v>279</v>
      </c>
      <c r="D208" s="24">
        <v>1</v>
      </c>
      <c r="E208" s="24">
        <v>1.75</v>
      </c>
      <c r="F208" s="24">
        <v>2.33</v>
      </c>
      <c r="G208" s="24">
        <v>3</v>
      </c>
      <c r="H208" s="24">
        <v>2.4300000000000002</v>
      </c>
      <c r="I208" s="24">
        <v>3.92</v>
      </c>
      <c r="J208" s="24">
        <v>5.5</v>
      </c>
      <c r="K208" s="24">
        <v>1</v>
      </c>
      <c r="L208" s="24">
        <v>1.83</v>
      </c>
      <c r="M208" s="24">
        <v>2.4700000000000002</v>
      </c>
      <c r="N208" s="24">
        <v>2.92</v>
      </c>
      <c r="O208" s="24">
        <v>3.94</v>
      </c>
      <c r="P208" s="24" t="s">
        <v>7</v>
      </c>
    </row>
    <row r="209" spans="1:16" x14ac:dyDescent="0.25">
      <c r="A209" s="24">
        <v>2085</v>
      </c>
      <c r="B209" s="24" t="s">
        <v>109</v>
      </c>
      <c r="C209" s="24" t="s">
        <v>278</v>
      </c>
      <c r="D209" s="24" t="s">
        <v>7</v>
      </c>
      <c r="E209" s="24" t="s">
        <v>7</v>
      </c>
      <c r="F209" s="24" t="s">
        <v>7</v>
      </c>
      <c r="G209" s="24" t="s">
        <v>7</v>
      </c>
      <c r="H209" s="24" t="s">
        <v>7</v>
      </c>
      <c r="I209" s="24" t="s">
        <v>7</v>
      </c>
      <c r="J209" s="24" t="s">
        <v>7</v>
      </c>
      <c r="K209" s="24" t="s">
        <v>7</v>
      </c>
      <c r="L209" s="24" t="s">
        <v>7</v>
      </c>
      <c r="M209" s="24" t="s">
        <v>7</v>
      </c>
      <c r="N209" s="24" t="s">
        <v>7</v>
      </c>
      <c r="O209" s="24" t="s">
        <v>7</v>
      </c>
      <c r="P209" s="24" t="s">
        <v>7</v>
      </c>
    </row>
    <row r="210" spans="1:16" x14ac:dyDescent="0.25">
      <c r="A210" s="24">
        <v>2094</v>
      </c>
      <c r="B210" s="24" t="s">
        <v>110</v>
      </c>
      <c r="C210" s="24" t="s">
        <v>279</v>
      </c>
      <c r="D210" s="24">
        <v>1</v>
      </c>
      <c r="E210" s="24">
        <v>1.64</v>
      </c>
      <c r="F210" s="24">
        <v>1.74</v>
      </c>
      <c r="G210" s="24">
        <v>2.4</v>
      </c>
      <c r="H210" s="24">
        <v>2.4</v>
      </c>
      <c r="I210" s="24">
        <v>3.44</v>
      </c>
      <c r="J210" s="24">
        <v>4</v>
      </c>
      <c r="K210" s="24">
        <v>1</v>
      </c>
      <c r="L210" s="24">
        <v>1.65</v>
      </c>
      <c r="M210" s="24">
        <v>2.56</v>
      </c>
      <c r="N210" s="24">
        <v>2.96</v>
      </c>
      <c r="O210" s="24">
        <v>3</v>
      </c>
      <c r="P210" s="24">
        <v>2.96</v>
      </c>
    </row>
    <row r="211" spans="1:16" x14ac:dyDescent="0.25">
      <c r="A211" s="24">
        <v>2094</v>
      </c>
      <c r="B211" s="24" t="s">
        <v>110</v>
      </c>
      <c r="C211" s="24" t="s">
        <v>278</v>
      </c>
      <c r="D211" s="24" t="s">
        <v>7</v>
      </c>
      <c r="E211" s="24" t="s">
        <v>7</v>
      </c>
      <c r="F211" s="24" t="s">
        <v>7</v>
      </c>
      <c r="G211" s="24" t="s">
        <v>7</v>
      </c>
      <c r="H211" s="24" t="s">
        <v>7</v>
      </c>
      <c r="I211" s="24" t="s">
        <v>7</v>
      </c>
      <c r="J211" s="24" t="s">
        <v>7</v>
      </c>
      <c r="K211" s="24" t="s">
        <v>7</v>
      </c>
      <c r="L211" s="24" t="s">
        <v>7</v>
      </c>
      <c r="M211" s="24" t="s">
        <v>7</v>
      </c>
      <c r="N211" s="24" t="s">
        <v>7</v>
      </c>
      <c r="O211" s="24" t="s">
        <v>7</v>
      </c>
      <c r="P211" s="24" t="s">
        <v>7</v>
      </c>
    </row>
    <row r="212" spans="1:16" x14ac:dyDescent="0.25">
      <c r="A212" s="24">
        <v>2090</v>
      </c>
      <c r="B212" s="24" t="s">
        <v>111</v>
      </c>
      <c r="C212" s="24" t="s">
        <v>279</v>
      </c>
      <c r="D212" s="24">
        <v>1</v>
      </c>
      <c r="E212" s="24">
        <v>1.67</v>
      </c>
      <c r="F212" s="24">
        <v>2.13</v>
      </c>
      <c r="G212" s="24">
        <v>2.2000000000000002</v>
      </c>
      <c r="H212" s="24">
        <v>3.44</v>
      </c>
      <c r="I212" s="24">
        <v>3.84</v>
      </c>
      <c r="J212" s="24">
        <v>4.29</v>
      </c>
      <c r="K212" s="24">
        <v>4.6500000000000004</v>
      </c>
      <c r="L212" s="24">
        <v>3.8</v>
      </c>
      <c r="M212" s="24">
        <v>1</v>
      </c>
      <c r="N212" s="24">
        <v>1.79</v>
      </c>
      <c r="O212" s="24">
        <v>2.8</v>
      </c>
      <c r="P212" s="24">
        <v>3.3</v>
      </c>
    </row>
    <row r="213" spans="1:16" x14ac:dyDescent="0.25">
      <c r="A213" s="24">
        <v>2090</v>
      </c>
      <c r="B213" s="24" t="s">
        <v>111</v>
      </c>
      <c r="C213" s="24" t="s">
        <v>278</v>
      </c>
      <c r="D213" s="24" t="s">
        <v>7</v>
      </c>
      <c r="E213" s="24" t="s">
        <v>7</v>
      </c>
      <c r="F213" s="24" t="s">
        <v>7</v>
      </c>
      <c r="G213" s="24" t="s">
        <v>7</v>
      </c>
      <c r="H213" s="24" t="s">
        <v>7</v>
      </c>
      <c r="I213" s="24" t="s">
        <v>7</v>
      </c>
      <c r="J213" s="24" t="s">
        <v>7</v>
      </c>
      <c r="K213" s="24" t="s">
        <v>7</v>
      </c>
      <c r="L213" s="24" t="s">
        <v>7</v>
      </c>
      <c r="M213" s="24" t="s">
        <v>7</v>
      </c>
      <c r="N213" s="24" t="s">
        <v>7</v>
      </c>
      <c r="O213" s="24" t="s">
        <v>7</v>
      </c>
      <c r="P213" s="24" t="s">
        <v>7</v>
      </c>
    </row>
    <row r="214" spans="1:16" x14ac:dyDescent="0.25">
      <c r="A214" s="24">
        <v>2256</v>
      </c>
      <c r="B214" s="24" t="s">
        <v>112</v>
      </c>
      <c r="C214" s="24" t="s">
        <v>279</v>
      </c>
      <c r="D214" s="24">
        <v>1</v>
      </c>
      <c r="E214" s="24">
        <v>1.82</v>
      </c>
      <c r="F214" s="24">
        <v>2.54</v>
      </c>
      <c r="G214" s="24">
        <v>3.05</v>
      </c>
      <c r="H214" s="24">
        <v>3.73</v>
      </c>
      <c r="I214" s="24">
        <v>4.54</v>
      </c>
      <c r="J214" s="24">
        <v>1</v>
      </c>
      <c r="K214" s="24">
        <v>1.89</v>
      </c>
      <c r="L214" s="24">
        <v>2.7</v>
      </c>
      <c r="M214" s="24">
        <v>1</v>
      </c>
      <c r="N214" s="24">
        <v>1.94</v>
      </c>
      <c r="O214" s="24">
        <v>2.8</v>
      </c>
      <c r="P214" s="24">
        <v>3.51</v>
      </c>
    </row>
    <row r="215" spans="1:16" x14ac:dyDescent="0.25">
      <c r="A215" s="24">
        <v>2256</v>
      </c>
      <c r="B215" s="24" t="s">
        <v>112</v>
      </c>
      <c r="C215" s="24" t="s">
        <v>278</v>
      </c>
      <c r="D215" s="24">
        <v>1.01</v>
      </c>
      <c r="E215" s="24">
        <v>1.86</v>
      </c>
      <c r="F215" s="24">
        <v>2.5</v>
      </c>
      <c r="G215" s="24">
        <v>3.25</v>
      </c>
      <c r="H215" s="24">
        <v>4.1100000000000003</v>
      </c>
      <c r="I215" s="24">
        <v>4.72</v>
      </c>
      <c r="J215" s="24">
        <v>1</v>
      </c>
      <c r="K215" s="24">
        <v>1.83</v>
      </c>
      <c r="L215" s="24">
        <v>2.82</v>
      </c>
      <c r="M215" s="24">
        <v>1</v>
      </c>
      <c r="N215" s="24">
        <v>1.82</v>
      </c>
      <c r="O215" s="24">
        <v>2.37</v>
      </c>
      <c r="P215" s="24">
        <v>3.36</v>
      </c>
    </row>
    <row r="216" spans="1:16" x14ac:dyDescent="0.25">
      <c r="A216" s="24">
        <v>2048</v>
      </c>
      <c r="B216" s="24" t="s">
        <v>113</v>
      </c>
      <c r="C216" s="24" t="s">
        <v>279</v>
      </c>
      <c r="D216" s="24">
        <v>1.01</v>
      </c>
      <c r="E216" s="24">
        <v>1.77</v>
      </c>
      <c r="F216" s="24">
        <v>2.41</v>
      </c>
      <c r="G216" s="24">
        <v>2.93</v>
      </c>
      <c r="H216" s="24">
        <v>3.44</v>
      </c>
      <c r="I216" s="24">
        <v>4</v>
      </c>
      <c r="J216" s="24">
        <v>4.2</v>
      </c>
      <c r="K216" s="24">
        <v>1.4</v>
      </c>
      <c r="L216" s="24">
        <v>2.17</v>
      </c>
      <c r="M216" s="24">
        <v>1.1399999999999999</v>
      </c>
      <c r="N216" s="24">
        <v>1.92</v>
      </c>
      <c r="O216" s="24">
        <v>2.64</v>
      </c>
      <c r="P216" s="24">
        <v>3.36</v>
      </c>
    </row>
    <row r="217" spans="1:16" x14ac:dyDescent="0.25">
      <c r="A217" s="24">
        <v>2048</v>
      </c>
      <c r="B217" s="24" t="s">
        <v>113</v>
      </c>
      <c r="C217" s="24" t="s">
        <v>278</v>
      </c>
      <c r="D217" s="24">
        <v>1</v>
      </c>
      <c r="E217" s="24">
        <v>1.89</v>
      </c>
      <c r="F217" s="24">
        <v>2.5299999999999998</v>
      </c>
      <c r="G217" s="24">
        <v>3.26</v>
      </c>
      <c r="H217" s="24">
        <v>3.72</v>
      </c>
      <c r="I217" s="24">
        <v>3.6</v>
      </c>
      <c r="J217" s="24">
        <v>4.4000000000000004</v>
      </c>
      <c r="K217" s="24">
        <v>1.59</v>
      </c>
      <c r="L217" s="24">
        <v>1.81</v>
      </c>
      <c r="M217" s="24">
        <v>1</v>
      </c>
      <c r="N217" s="24">
        <v>1.77</v>
      </c>
      <c r="O217" s="24">
        <v>2.2400000000000002</v>
      </c>
      <c r="P217" s="24">
        <v>2.54</v>
      </c>
    </row>
    <row r="218" spans="1:16" x14ac:dyDescent="0.25">
      <c r="A218" s="24">
        <v>2205</v>
      </c>
      <c r="B218" s="24" t="s">
        <v>114</v>
      </c>
      <c r="C218" s="24" t="s">
        <v>279</v>
      </c>
      <c r="D218" s="24">
        <v>1</v>
      </c>
      <c r="E218" s="24">
        <v>1.84</v>
      </c>
      <c r="F218" s="24">
        <v>1</v>
      </c>
      <c r="G218" s="24">
        <v>1.96</v>
      </c>
      <c r="H218" s="24">
        <v>1</v>
      </c>
      <c r="I218" s="24">
        <v>1.92</v>
      </c>
      <c r="J218" s="24">
        <v>1</v>
      </c>
      <c r="K218" s="24">
        <v>1.9</v>
      </c>
      <c r="L218" s="24">
        <v>2.73</v>
      </c>
      <c r="M218" s="24">
        <v>1</v>
      </c>
      <c r="N218" s="24">
        <v>1.93</v>
      </c>
      <c r="O218" s="24">
        <v>2.79</v>
      </c>
      <c r="P218" s="24">
        <v>3.68</v>
      </c>
    </row>
    <row r="219" spans="1:16" x14ac:dyDescent="0.25">
      <c r="A219" s="24">
        <v>2205</v>
      </c>
      <c r="B219" s="24" t="s">
        <v>114</v>
      </c>
      <c r="C219" s="24" t="s">
        <v>278</v>
      </c>
      <c r="D219" s="24">
        <v>1.02</v>
      </c>
      <c r="E219" s="24">
        <v>1.95</v>
      </c>
      <c r="F219" s="24">
        <v>1</v>
      </c>
      <c r="G219" s="24">
        <v>1.95</v>
      </c>
      <c r="H219" s="24">
        <v>1</v>
      </c>
      <c r="I219" s="24">
        <v>1.94</v>
      </c>
      <c r="J219" s="24">
        <v>1</v>
      </c>
      <c r="K219" s="24">
        <v>1.95</v>
      </c>
      <c r="L219" s="24">
        <v>2.75</v>
      </c>
      <c r="M219" s="24">
        <v>1</v>
      </c>
      <c r="N219" s="24">
        <v>1.83</v>
      </c>
      <c r="O219" s="24">
        <v>2.17</v>
      </c>
      <c r="P219" s="24" t="s">
        <v>7</v>
      </c>
    </row>
    <row r="220" spans="1:16" x14ac:dyDescent="0.25">
      <c r="A220" s="24">
        <v>2249</v>
      </c>
      <c r="B220" s="24" t="s">
        <v>115</v>
      </c>
      <c r="C220" s="24" t="s">
        <v>279</v>
      </c>
      <c r="D220" s="24" t="s">
        <v>7</v>
      </c>
      <c r="E220" s="24" t="s">
        <v>7</v>
      </c>
      <c r="F220" s="24" t="s">
        <v>7</v>
      </c>
      <c r="G220" s="24" t="s">
        <v>7</v>
      </c>
      <c r="H220" s="24" t="s">
        <v>7</v>
      </c>
      <c r="I220" s="24" t="s">
        <v>7</v>
      </c>
      <c r="J220" s="24" t="s">
        <v>7</v>
      </c>
      <c r="K220" s="24">
        <v>1.07</v>
      </c>
      <c r="L220" s="24">
        <v>1.33</v>
      </c>
      <c r="M220" s="24">
        <v>1.52</v>
      </c>
      <c r="N220" s="24">
        <v>1.53</v>
      </c>
      <c r="O220" s="24">
        <v>1.75</v>
      </c>
      <c r="P220" s="24">
        <v>2.0499999999999998</v>
      </c>
    </row>
    <row r="221" spans="1:16" x14ac:dyDescent="0.25">
      <c r="A221" s="24">
        <v>2249</v>
      </c>
      <c r="B221" s="24" t="s">
        <v>115</v>
      </c>
      <c r="C221" s="24" t="s">
        <v>278</v>
      </c>
      <c r="D221" s="24" t="s">
        <v>7</v>
      </c>
      <c r="E221" s="24" t="s">
        <v>7</v>
      </c>
      <c r="F221" s="24" t="s">
        <v>7</v>
      </c>
      <c r="G221" s="24" t="s">
        <v>7</v>
      </c>
      <c r="H221" s="24" t="s">
        <v>7</v>
      </c>
      <c r="I221" s="24" t="s">
        <v>7</v>
      </c>
      <c r="J221" s="24" t="s">
        <v>7</v>
      </c>
      <c r="K221" s="24" t="s">
        <v>7</v>
      </c>
      <c r="L221" s="24" t="s">
        <v>7</v>
      </c>
      <c r="M221" s="24" t="s">
        <v>7</v>
      </c>
      <c r="N221" s="24" t="s">
        <v>7</v>
      </c>
      <c r="O221" s="24" t="s">
        <v>7</v>
      </c>
      <c r="P221" s="24" t="s">
        <v>7</v>
      </c>
    </row>
    <row r="222" spans="1:16" x14ac:dyDescent="0.25">
      <c r="A222" s="24">
        <v>1925</v>
      </c>
      <c r="B222" s="24" t="s">
        <v>116</v>
      </c>
      <c r="C222" s="24" t="s">
        <v>279</v>
      </c>
      <c r="D222" s="24">
        <v>1</v>
      </c>
      <c r="E222" s="24">
        <v>1.81</v>
      </c>
      <c r="F222" s="24">
        <v>2.6</v>
      </c>
      <c r="G222" s="24">
        <v>3.19</v>
      </c>
      <c r="H222" s="24">
        <v>3.55</v>
      </c>
      <c r="I222" s="24">
        <v>4.24</v>
      </c>
      <c r="J222" s="24">
        <v>1.54</v>
      </c>
      <c r="K222" s="24">
        <v>2.2799999999999998</v>
      </c>
      <c r="L222" s="24">
        <v>3.37</v>
      </c>
      <c r="M222" s="24">
        <v>1.1200000000000001</v>
      </c>
      <c r="N222" s="24">
        <v>2.04</v>
      </c>
      <c r="O222" s="24">
        <v>2.72</v>
      </c>
      <c r="P222" s="24">
        <v>3.62</v>
      </c>
    </row>
    <row r="223" spans="1:16" x14ac:dyDescent="0.25">
      <c r="A223" s="24">
        <v>1925</v>
      </c>
      <c r="B223" s="24" t="s">
        <v>116</v>
      </c>
      <c r="C223" s="24" t="s">
        <v>278</v>
      </c>
      <c r="D223" s="24">
        <v>1</v>
      </c>
      <c r="E223" s="24">
        <v>1.83</v>
      </c>
      <c r="F223" s="24">
        <v>2.78</v>
      </c>
      <c r="G223" s="24">
        <v>3.4</v>
      </c>
      <c r="H223" s="24">
        <v>4.4000000000000004</v>
      </c>
      <c r="I223" s="24">
        <v>4.33</v>
      </c>
      <c r="J223" s="24">
        <v>1</v>
      </c>
      <c r="K223" s="24">
        <v>2.8</v>
      </c>
      <c r="L223" s="24">
        <v>2.82</v>
      </c>
      <c r="M223" s="24" t="s">
        <v>7</v>
      </c>
      <c r="N223" s="24" t="s">
        <v>7</v>
      </c>
      <c r="O223" s="24" t="s">
        <v>7</v>
      </c>
      <c r="P223" s="24" t="s">
        <v>7</v>
      </c>
    </row>
    <row r="224" spans="1:16" x14ac:dyDescent="0.25">
      <c r="A224" s="24">
        <v>1898</v>
      </c>
      <c r="B224" s="24" t="s">
        <v>117</v>
      </c>
      <c r="C224" s="24" t="s">
        <v>279</v>
      </c>
      <c r="D224" s="24">
        <v>1</v>
      </c>
      <c r="E224" s="24">
        <v>1.81</v>
      </c>
      <c r="F224" s="24">
        <v>2.6</v>
      </c>
      <c r="G224" s="24">
        <v>3.35</v>
      </c>
      <c r="H224" s="24">
        <v>4.12</v>
      </c>
      <c r="I224" s="24">
        <v>4.63</v>
      </c>
      <c r="J224" s="24">
        <v>5</v>
      </c>
      <c r="K224" s="24">
        <v>5.5</v>
      </c>
      <c r="L224" s="24">
        <v>6.71</v>
      </c>
      <c r="M224" s="24">
        <v>1</v>
      </c>
      <c r="N224" s="24">
        <v>1.96</v>
      </c>
      <c r="O224" s="24">
        <v>2.78</v>
      </c>
      <c r="P224" s="24">
        <v>3.71</v>
      </c>
    </row>
    <row r="225" spans="1:16" x14ac:dyDescent="0.25">
      <c r="A225" s="24">
        <v>1898</v>
      </c>
      <c r="B225" s="24" t="s">
        <v>117</v>
      </c>
      <c r="C225" s="24" t="s">
        <v>278</v>
      </c>
      <c r="D225" s="24" t="s">
        <v>7</v>
      </c>
      <c r="E225" s="24" t="s">
        <v>7</v>
      </c>
      <c r="F225" s="24">
        <v>3</v>
      </c>
      <c r="G225" s="24" t="s">
        <v>7</v>
      </c>
      <c r="H225" s="24" t="s">
        <v>7</v>
      </c>
      <c r="I225" s="24" t="s">
        <v>7</v>
      </c>
      <c r="J225" s="24" t="s">
        <v>7</v>
      </c>
      <c r="K225" s="24" t="s">
        <v>7</v>
      </c>
      <c r="L225" s="24" t="s">
        <v>7</v>
      </c>
      <c r="M225" s="24" t="s">
        <v>7</v>
      </c>
      <c r="N225" s="24" t="s">
        <v>7</v>
      </c>
      <c r="O225" s="24" t="s">
        <v>7</v>
      </c>
      <c r="P225" s="24" t="s">
        <v>7</v>
      </c>
    </row>
    <row r="226" spans="1:16" x14ac:dyDescent="0.25">
      <c r="A226" s="24">
        <v>2010</v>
      </c>
      <c r="B226" s="24" t="s">
        <v>118</v>
      </c>
      <c r="C226" s="24" t="s">
        <v>279</v>
      </c>
      <c r="D226" s="24" t="s">
        <v>7</v>
      </c>
      <c r="E226" s="24" t="s">
        <v>7</v>
      </c>
      <c r="F226" s="24" t="s">
        <v>7</v>
      </c>
      <c r="G226" s="24" t="s">
        <v>7</v>
      </c>
      <c r="H226" s="24" t="s">
        <v>7</v>
      </c>
      <c r="I226" s="24">
        <v>5.17</v>
      </c>
      <c r="J226" s="24" t="s">
        <v>7</v>
      </c>
      <c r="K226" s="24" t="s">
        <v>7</v>
      </c>
      <c r="L226" s="24" t="s">
        <v>7</v>
      </c>
      <c r="M226" s="24" t="s">
        <v>7</v>
      </c>
      <c r="N226" s="24" t="s">
        <v>7</v>
      </c>
      <c r="O226" s="24" t="s">
        <v>7</v>
      </c>
      <c r="P226" s="24" t="s">
        <v>7</v>
      </c>
    </row>
    <row r="227" spans="1:16" x14ac:dyDescent="0.25">
      <c r="A227" s="24">
        <v>2010</v>
      </c>
      <c r="B227" s="24" t="s">
        <v>118</v>
      </c>
      <c r="C227" s="24" t="s">
        <v>278</v>
      </c>
      <c r="D227" s="24" t="s">
        <v>7</v>
      </c>
      <c r="E227" s="24" t="s">
        <v>7</v>
      </c>
      <c r="F227" s="24" t="s">
        <v>7</v>
      </c>
      <c r="G227" s="24" t="s">
        <v>7</v>
      </c>
      <c r="H227" s="24" t="s">
        <v>7</v>
      </c>
      <c r="I227" s="24" t="s">
        <v>7</v>
      </c>
      <c r="J227" s="24" t="s">
        <v>7</v>
      </c>
      <c r="K227" s="24" t="s">
        <v>7</v>
      </c>
      <c r="L227" s="24" t="s">
        <v>7</v>
      </c>
      <c r="M227" s="24" t="s">
        <v>7</v>
      </c>
      <c r="N227" s="24" t="s">
        <v>7</v>
      </c>
      <c r="O227" s="24" t="s">
        <v>7</v>
      </c>
      <c r="P227" s="24" t="s">
        <v>7</v>
      </c>
    </row>
    <row r="228" spans="1:16" x14ac:dyDescent="0.25">
      <c r="A228" s="24">
        <v>2147</v>
      </c>
      <c r="B228" s="24" t="s">
        <v>119</v>
      </c>
      <c r="C228" s="24" t="s">
        <v>279</v>
      </c>
      <c r="D228" s="24">
        <v>1.01</v>
      </c>
      <c r="E228" s="24">
        <v>1.83</v>
      </c>
      <c r="F228" s="24">
        <v>2.56</v>
      </c>
      <c r="G228" s="24">
        <v>3.35</v>
      </c>
      <c r="H228" s="24">
        <v>1.52</v>
      </c>
      <c r="I228" s="24">
        <v>2.27</v>
      </c>
      <c r="J228" s="24">
        <v>2.9</v>
      </c>
      <c r="K228" s="24">
        <v>1</v>
      </c>
      <c r="L228" s="24">
        <v>1.91</v>
      </c>
      <c r="M228" s="24">
        <v>2.74</v>
      </c>
      <c r="N228" s="24">
        <v>3.43</v>
      </c>
      <c r="O228" s="24">
        <v>4.3899999999999997</v>
      </c>
      <c r="P228" s="24">
        <v>5.08</v>
      </c>
    </row>
    <row r="229" spans="1:16" x14ac:dyDescent="0.25">
      <c r="A229" s="24">
        <v>2147</v>
      </c>
      <c r="B229" s="24" t="s">
        <v>119</v>
      </c>
      <c r="C229" s="24" t="s">
        <v>278</v>
      </c>
      <c r="D229" s="24">
        <v>1</v>
      </c>
      <c r="E229" s="24">
        <v>1.9</v>
      </c>
      <c r="F229" s="24">
        <v>2.76</v>
      </c>
      <c r="G229" s="24">
        <v>3.39</v>
      </c>
      <c r="H229" s="24">
        <v>1.08</v>
      </c>
      <c r="I229" s="24">
        <v>1.88</v>
      </c>
      <c r="J229" s="24">
        <v>2.8</v>
      </c>
      <c r="K229" s="24">
        <v>1</v>
      </c>
      <c r="L229" s="24">
        <v>1.94</v>
      </c>
      <c r="M229" s="24">
        <v>2.57</v>
      </c>
      <c r="N229" s="24">
        <v>3.11</v>
      </c>
      <c r="O229" s="24" t="s">
        <v>7</v>
      </c>
      <c r="P229" s="24" t="s">
        <v>7</v>
      </c>
    </row>
    <row r="230" spans="1:16" x14ac:dyDescent="0.25">
      <c r="A230" s="24">
        <v>2145</v>
      </c>
      <c r="B230" s="24" t="s">
        <v>120</v>
      </c>
      <c r="C230" s="24" t="s">
        <v>279</v>
      </c>
      <c r="D230" s="24">
        <v>1</v>
      </c>
      <c r="E230" s="24">
        <v>1.85</v>
      </c>
      <c r="F230" s="24">
        <v>2.77</v>
      </c>
      <c r="G230" s="24">
        <v>3.51</v>
      </c>
      <c r="H230" s="24">
        <v>4.03</v>
      </c>
      <c r="I230" s="24">
        <v>4.58</v>
      </c>
      <c r="J230" s="24">
        <v>1</v>
      </c>
      <c r="K230" s="24">
        <v>1.88</v>
      </c>
      <c r="L230" s="24">
        <v>2.82</v>
      </c>
      <c r="M230" s="24">
        <v>1</v>
      </c>
      <c r="N230" s="24">
        <v>1.98</v>
      </c>
      <c r="O230" s="24">
        <v>2.62</v>
      </c>
      <c r="P230" s="24">
        <v>3.52</v>
      </c>
    </row>
    <row r="231" spans="1:16" x14ac:dyDescent="0.25">
      <c r="A231" s="24">
        <v>2145</v>
      </c>
      <c r="B231" s="24" t="s">
        <v>120</v>
      </c>
      <c r="C231" s="24" t="s">
        <v>278</v>
      </c>
      <c r="D231" s="24">
        <v>1</v>
      </c>
      <c r="E231" s="24">
        <v>1.89</v>
      </c>
      <c r="F231" s="24">
        <v>2.82</v>
      </c>
      <c r="G231" s="24">
        <v>3.5</v>
      </c>
      <c r="H231" s="24">
        <v>4.3</v>
      </c>
      <c r="I231" s="24">
        <v>4.2699999999999996</v>
      </c>
      <c r="J231" s="24" t="s">
        <v>7</v>
      </c>
      <c r="K231" s="24">
        <v>1.77</v>
      </c>
      <c r="L231" s="24" t="s">
        <v>7</v>
      </c>
      <c r="M231" s="24" t="s">
        <v>7</v>
      </c>
      <c r="N231" s="24" t="s">
        <v>7</v>
      </c>
      <c r="O231" s="24" t="s">
        <v>7</v>
      </c>
      <c r="P231" s="24" t="s">
        <v>7</v>
      </c>
    </row>
    <row r="232" spans="1:16" x14ac:dyDescent="0.25">
      <c r="A232" s="24">
        <v>1968</v>
      </c>
      <c r="B232" s="24" t="s">
        <v>121</v>
      </c>
      <c r="C232" s="24" t="s">
        <v>279</v>
      </c>
      <c r="D232" s="24">
        <v>1</v>
      </c>
      <c r="E232" s="24">
        <v>1.82</v>
      </c>
      <c r="F232" s="24">
        <v>2.69</v>
      </c>
      <c r="G232" s="24">
        <v>3.31</v>
      </c>
      <c r="H232" s="24">
        <v>3.94</v>
      </c>
      <c r="I232" s="24">
        <v>4.8</v>
      </c>
      <c r="J232" s="24">
        <v>5.15</v>
      </c>
      <c r="K232" s="24">
        <v>1</v>
      </c>
      <c r="L232" s="24">
        <v>1.8</v>
      </c>
      <c r="M232" s="24">
        <v>2.65</v>
      </c>
      <c r="N232" s="24">
        <v>3.75</v>
      </c>
      <c r="O232" s="24">
        <v>4.3600000000000003</v>
      </c>
      <c r="P232" s="24">
        <v>5.66</v>
      </c>
    </row>
    <row r="233" spans="1:16" x14ac:dyDescent="0.25">
      <c r="A233" s="24">
        <v>1968</v>
      </c>
      <c r="B233" s="24" t="s">
        <v>121</v>
      </c>
      <c r="C233" s="24" t="s">
        <v>278</v>
      </c>
      <c r="D233" s="24" t="s">
        <v>7</v>
      </c>
      <c r="E233" s="24" t="s">
        <v>7</v>
      </c>
      <c r="F233" s="24" t="s">
        <v>7</v>
      </c>
      <c r="G233" s="24" t="s">
        <v>7</v>
      </c>
      <c r="H233" s="24" t="s">
        <v>7</v>
      </c>
      <c r="I233" s="24" t="s">
        <v>7</v>
      </c>
      <c r="J233" s="24" t="s">
        <v>7</v>
      </c>
      <c r="K233" s="24" t="s">
        <v>7</v>
      </c>
      <c r="L233" s="24" t="s">
        <v>7</v>
      </c>
      <c r="M233" s="24" t="s">
        <v>7</v>
      </c>
      <c r="N233" s="24" t="s">
        <v>7</v>
      </c>
      <c r="O233" s="24" t="s">
        <v>7</v>
      </c>
      <c r="P233" s="24" t="s">
        <v>7</v>
      </c>
    </row>
    <row r="234" spans="1:16" x14ac:dyDescent="0.25">
      <c r="A234" s="24">
        <v>2198</v>
      </c>
      <c r="B234" s="24" t="s">
        <v>122</v>
      </c>
      <c r="C234" s="24" t="s">
        <v>279</v>
      </c>
      <c r="D234" s="24">
        <v>1</v>
      </c>
      <c r="E234" s="24">
        <v>1.81</v>
      </c>
      <c r="F234" s="24">
        <v>2.48</v>
      </c>
      <c r="G234" s="24">
        <v>3.07</v>
      </c>
      <c r="H234" s="24">
        <v>3.73</v>
      </c>
      <c r="I234" s="24">
        <v>4.0199999999999996</v>
      </c>
      <c r="J234" s="24">
        <v>1</v>
      </c>
      <c r="K234" s="24">
        <v>1.88</v>
      </c>
      <c r="L234" s="24">
        <v>2.63</v>
      </c>
      <c r="M234" s="24">
        <v>1</v>
      </c>
      <c r="N234" s="24">
        <v>1.95</v>
      </c>
      <c r="O234" s="24">
        <v>2.75</v>
      </c>
      <c r="P234" s="24">
        <v>3.4</v>
      </c>
    </row>
    <row r="235" spans="1:16" x14ac:dyDescent="0.25">
      <c r="A235" s="24">
        <v>2198</v>
      </c>
      <c r="B235" s="24" t="s">
        <v>122</v>
      </c>
      <c r="C235" s="24" t="s">
        <v>278</v>
      </c>
      <c r="D235" s="24" t="s">
        <v>7</v>
      </c>
      <c r="E235" s="24" t="s">
        <v>7</v>
      </c>
      <c r="F235" s="24" t="s">
        <v>7</v>
      </c>
      <c r="G235" s="24" t="s">
        <v>7</v>
      </c>
      <c r="H235" s="24" t="s">
        <v>7</v>
      </c>
      <c r="I235" s="24" t="s">
        <v>7</v>
      </c>
      <c r="J235" s="24" t="s">
        <v>7</v>
      </c>
      <c r="K235" s="24" t="s">
        <v>7</v>
      </c>
      <c r="L235" s="24" t="s">
        <v>7</v>
      </c>
      <c r="M235" s="24" t="s">
        <v>7</v>
      </c>
      <c r="N235" s="24" t="s">
        <v>7</v>
      </c>
      <c r="O235" s="24" t="s">
        <v>7</v>
      </c>
      <c r="P235" s="24" t="s">
        <v>7</v>
      </c>
    </row>
    <row r="236" spans="1:16" x14ac:dyDescent="0.25">
      <c r="A236" s="24">
        <v>2199</v>
      </c>
      <c r="B236" s="24" t="s">
        <v>123</v>
      </c>
      <c r="C236" s="24" t="s">
        <v>279</v>
      </c>
      <c r="D236" s="24">
        <v>1</v>
      </c>
      <c r="E236" s="24">
        <v>1.88</v>
      </c>
      <c r="F236" s="24">
        <v>2.4900000000000002</v>
      </c>
      <c r="G236" s="24">
        <v>3.19</v>
      </c>
      <c r="H236" s="24">
        <v>3.66</v>
      </c>
      <c r="I236" s="24">
        <v>4.13</v>
      </c>
      <c r="J236" s="24">
        <v>5.08</v>
      </c>
      <c r="K236" s="24">
        <v>1</v>
      </c>
      <c r="L236" s="24">
        <v>1.94</v>
      </c>
      <c r="M236" s="24">
        <v>2.66</v>
      </c>
      <c r="N236" s="24">
        <v>3.49</v>
      </c>
      <c r="O236" s="24">
        <v>4</v>
      </c>
      <c r="P236" s="24">
        <v>5.0999999999999996</v>
      </c>
    </row>
    <row r="237" spans="1:16" x14ac:dyDescent="0.25">
      <c r="A237" s="24">
        <v>2199</v>
      </c>
      <c r="B237" s="24" t="s">
        <v>123</v>
      </c>
      <c r="C237" s="24" t="s">
        <v>278</v>
      </c>
      <c r="D237" s="24" t="s">
        <v>7</v>
      </c>
      <c r="E237" s="24" t="s">
        <v>7</v>
      </c>
      <c r="F237" s="24" t="s">
        <v>7</v>
      </c>
      <c r="G237" s="24">
        <v>3.33</v>
      </c>
      <c r="H237" s="24" t="s">
        <v>7</v>
      </c>
      <c r="I237" s="24" t="s">
        <v>7</v>
      </c>
      <c r="J237" s="24" t="s">
        <v>7</v>
      </c>
      <c r="K237" s="24" t="s">
        <v>7</v>
      </c>
      <c r="L237" s="24" t="s">
        <v>7</v>
      </c>
      <c r="M237" s="24" t="s">
        <v>7</v>
      </c>
      <c r="N237" s="24" t="s">
        <v>7</v>
      </c>
      <c r="O237" s="24" t="s">
        <v>7</v>
      </c>
      <c r="P237" s="24" t="s">
        <v>7</v>
      </c>
    </row>
    <row r="238" spans="1:16" x14ac:dyDescent="0.25">
      <c r="A238" s="24">
        <v>2254</v>
      </c>
      <c r="B238" s="24" t="s">
        <v>124</v>
      </c>
      <c r="C238" s="24" t="s">
        <v>279</v>
      </c>
      <c r="D238" s="24">
        <v>1</v>
      </c>
      <c r="E238" s="24">
        <v>1.84</v>
      </c>
      <c r="F238" s="24">
        <v>2.54</v>
      </c>
      <c r="G238" s="24">
        <v>3.22</v>
      </c>
      <c r="H238" s="24">
        <v>3.88</v>
      </c>
      <c r="I238" s="24">
        <v>4.46</v>
      </c>
      <c r="J238" s="24">
        <v>1</v>
      </c>
      <c r="K238" s="24">
        <v>1.92</v>
      </c>
      <c r="L238" s="24">
        <v>2.72</v>
      </c>
      <c r="M238" s="24">
        <v>1</v>
      </c>
      <c r="N238" s="24">
        <v>1.92</v>
      </c>
      <c r="O238" s="24">
        <v>2.73</v>
      </c>
      <c r="P238" s="24">
        <v>3.56</v>
      </c>
    </row>
    <row r="239" spans="1:16" x14ac:dyDescent="0.25">
      <c r="A239" s="24">
        <v>2254</v>
      </c>
      <c r="B239" s="24" t="s">
        <v>124</v>
      </c>
      <c r="C239" s="24" t="s">
        <v>278</v>
      </c>
      <c r="D239" s="24">
        <v>1</v>
      </c>
      <c r="E239" s="24">
        <v>1.81</v>
      </c>
      <c r="F239" s="24">
        <v>2.66</v>
      </c>
      <c r="G239" s="24">
        <v>3.46</v>
      </c>
      <c r="H239" s="24">
        <v>4.3099999999999996</v>
      </c>
      <c r="I239" s="24">
        <v>4.37</v>
      </c>
      <c r="J239" s="24">
        <v>1</v>
      </c>
      <c r="K239" s="24">
        <v>1.94</v>
      </c>
      <c r="L239" s="24">
        <v>2.78</v>
      </c>
      <c r="M239" s="24">
        <v>1</v>
      </c>
      <c r="N239" s="24">
        <v>1.86</v>
      </c>
      <c r="O239" s="24" t="s">
        <v>7</v>
      </c>
      <c r="P239" s="24" t="s">
        <v>7</v>
      </c>
    </row>
    <row r="240" spans="1:16" x14ac:dyDescent="0.25">
      <c r="A240" s="24">
        <v>1966</v>
      </c>
      <c r="B240" s="24" t="s">
        <v>125</v>
      </c>
      <c r="C240" s="24" t="s">
        <v>279</v>
      </c>
      <c r="D240" s="24">
        <v>1.01</v>
      </c>
      <c r="E240" s="24">
        <v>1.67</v>
      </c>
      <c r="F240" s="24">
        <v>2.19</v>
      </c>
      <c r="G240" s="24">
        <v>2.61</v>
      </c>
      <c r="H240" s="24">
        <v>2.66</v>
      </c>
      <c r="I240" s="24">
        <v>3</v>
      </c>
      <c r="J240" s="24">
        <v>1.44</v>
      </c>
      <c r="K240" s="24">
        <v>2.02</v>
      </c>
      <c r="L240" s="24">
        <v>2.37</v>
      </c>
      <c r="M240" s="24">
        <v>1.48</v>
      </c>
      <c r="N240" s="24">
        <v>2.0499999999999998</v>
      </c>
      <c r="O240" s="24">
        <v>2.5499999999999998</v>
      </c>
      <c r="P240" s="24">
        <v>3.08</v>
      </c>
    </row>
    <row r="241" spans="1:16" x14ac:dyDescent="0.25">
      <c r="A241" s="24">
        <v>1966</v>
      </c>
      <c r="B241" s="24" t="s">
        <v>125</v>
      </c>
      <c r="C241" s="24" t="s">
        <v>278</v>
      </c>
      <c r="D241" s="24">
        <v>1</v>
      </c>
      <c r="E241" s="24" t="s">
        <v>7</v>
      </c>
      <c r="F241" s="24" t="s">
        <v>7</v>
      </c>
      <c r="G241" s="24">
        <v>3</v>
      </c>
      <c r="H241" s="24">
        <v>3.17</v>
      </c>
      <c r="I241" s="24" t="s">
        <v>7</v>
      </c>
      <c r="J241" s="24" t="s">
        <v>7</v>
      </c>
      <c r="K241" s="24" t="s">
        <v>7</v>
      </c>
      <c r="L241" s="24">
        <v>1.33</v>
      </c>
      <c r="M241" s="24" t="s">
        <v>7</v>
      </c>
      <c r="N241" s="24" t="s">
        <v>7</v>
      </c>
      <c r="O241" s="24" t="s">
        <v>7</v>
      </c>
      <c r="P241" s="24" t="s">
        <v>7</v>
      </c>
    </row>
    <row r="242" spans="1:16" x14ac:dyDescent="0.25">
      <c r="A242" s="24">
        <v>1924</v>
      </c>
      <c r="B242" s="24" t="s">
        <v>126</v>
      </c>
      <c r="C242" s="24" t="s">
        <v>279</v>
      </c>
      <c r="D242" s="24">
        <v>1</v>
      </c>
      <c r="E242" s="24">
        <v>1.78</v>
      </c>
      <c r="F242" s="24">
        <v>2.54</v>
      </c>
      <c r="G242" s="24">
        <v>3.12</v>
      </c>
      <c r="H242" s="24">
        <v>3.69</v>
      </c>
      <c r="I242" s="24">
        <v>4.1399999999999997</v>
      </c>
      <c r="J242" s="24">
        <v>1.1200000000000001</v>
      </c>
      <c r="K242" s="24">
        <v>1.95</v>
      </c>
      <c r="L242" s="24">
        <v>2.72</v>
      </c>
      <c r="M242" s="24">
        <v>1.04</v>
      </c>
      <c r="N242" s="24">
        <v>1.89</v>
      </c>
      <c r="O242" s="24">
        <v>2.72</v>
      </c>
      <c r="P242" s="24">
        <v>3.54</v>
      </c>
    </row>
    <row r="243" spans="1:16" x14ac:dyDescent="0.25">
      <c r="A243" s="24">
        <v>1924</v>
      </c>
      <c r="B243" s="24" t="s">
        <v>126</v>
      </c>
      <c r="C243" s="24" t="s">
        <v>278</v>
      </c>
      <c r="D243" s="24">
        <v>1.01</v>
      </c>
      <c r="E243" s="24">
        <v>1.83</v>
      </c>
      <c r="F243" s="24">
        <v>2.59</v>
      </c>
      <c r="G243" s="24">
        <v>3.01</v>
      </c>
      <c r="H243" s="24">
        <v>3.8</v>
      </c>
      <c r="I243" s="24">
        <v>4.34</v>
      </c>
      <c r="J243" s="24">
        <v>1.01</v>
      </c>
      <c r="K243" s="24">
        <v>1.87</v>
      </c>
      <c r="L243" s="24">
        <v>2.4700000000000002</v>
      </c>
      <c r="M243" s="24">
        <v>1</v>
      </c>
      <c r="N243" s="24">
        <v>1.86</v>
      </c>
      <c r="O243" s="24">
        <v>2.4500000000000002</v>
      </c>
      <c r="P243" s="24">
        <v>2.48</v>
      </c>
    </row>
    <row r="244" spans="1:16" x14ac:dyDescent="0.25">
      <c r="A244" s="24">
        <v>1996</v>
      </c>
      <c r="B244" s="24" t="s">
        <v>127</v>
      </c>
      <c r="C244" s="24" t="s">
        <v>279</v>
      </c>
      <c r="D244" s="24">
        <v>1</v>
      </c>
      <c r="E244" s="24">
        <v>1.7</v>
      </c>
      <c r="F244" s="24">
        <v>2.19</v>
      </c>
      <c r="G244" s="24">
        <v>3</v>
      </c>
      <c r="H244" s="24">
        <v>3.13</v>
      </c>
      <c r="I244" s="24">
        <v>4.32</v>
      </c>
      <c r="J244" s="24">
        <v>4.54</v>
      </c>
      <c r="K244" s="24">
        <v>6.17</v>
      </c>
      <c r="L244" s="24">
        <v>5.7</v>
      </c>
      <c r="M244" s="24">
        <v>1</v>
      </c>
      <c r="N244" s="24">
        <v>1.96</v>
      </c>
      <c r="O244" s="24">
        <v>2.5</v>
      </c>
      <c r="P244" s="24">
        <v>3.56</v>
      </c>
    </row>
    <row r="245" spans="1:16" x14ac:dyDescent="0.25">
      <c r="A245" s="24">
        <v>1996</v>
      </c>
      <c r="B245" s="24" t="s">
        <v>127</v>
      </c>
      <c r="C245" s="24" t="s">
        <v>278</v>
      </c>
      <c r="D245" s="24" t="s">
        <v>7</v>
      </c>
      <c r="E245" s="24" t="s">
        <v>7</v>
      </c>
      <c r="F245" s="24" t="s">
        <v>7</v>
      </c>
      <c r="G245" s="24" t="s">
        <v>7</v>
      </c>
      <c r="H245" s="24" t="s">
        <v>7</v>
      </c>
      <c r="I245" s="24" t="s">
        <v>7</v>
      </c>
      <c r="J245" s="24" t="s">
        <v>7</v>
      </c>
      <c r="K245" s="24" t="s">
        <v>7</v>
      </c>
      <c r="L245" s="24" t="s">
        <v>7</v>
      </c>
      <c r="M245" s="24" t="s">
        <v>7</v>
      </c>
      <c r="N245" s="24" t="s">
        <v>7</v>
      </c>
      <c r="O245" s="24" t="s">
        <v>7</v>
      </c>
      <c r="P245" s="24" t="s">
        <v>7</v>
      </c>
    </row>
    <row r="246" spans="1:16" x14ac:dyDescent="0.25">
      <c r="A246" s="24">
        <v>2061</v>
      </c>
      <c r="B246" s="24" t="s">
        <v>128</v>
      </c>
      <c r="C246" s="24" t="s">
        <v>279</v>
      </c>
      <c r="D246" s="24">
        <v>1</v>
      </c>
      <c r="E246" s="24">
        <v>1.89</v>
      </c>
      <c r="F246" s="24">
        <v>2.57</v>
      </c>
      <c r="G246" s="24">
        <v>3.18</v>
      </c>
      <c r="H246" s="24">
        <v>4.1399999999999997</v>
      </c>
      <c r="I246" s="24">
        <v>3.32</v>
      </c>
      <c r="J246" s="24">
        <v>4.21</v>
      </c>
      <c r="K246" s="24">
        <v>3.29</v>
      </c>
      <c r="L246" s="24">
        <v>4.8499999999999996</v>
      </c>
      <c r="M246" s="24">
        <v>5.05</v>
      </c>
      <c r="N246" s="24">
        <v>5.63</v>
      </c>
      <c r="O246" s="24">
        <v>6.81</v>
      </c>
      <c r="P246" s="24">
        <v>7</v>
      </c>
    </row>
    <row r="247" spans="1:16" x14ac:dyDescent="0.25">
      <c r="A247" s="24">
        <v>2061</v>
      </c>
      <c r="B247" s="24" t="s">
        <v>128</v>
      </c>
      <c r="C247" s="24" t="s">
        <v>278</v>
      </c>
      <c r="D247" s="24" t="s">
        <v>7</v>
      </c>
      <c r="E247" s="24" t="s">
        <v>7</v>
      </c>
      <c r="F247" s="24" t="s">
        <v>7</v>
      </c>
      <c r="G247" s="24" t="s">
        <v>7</v>
      </c>
      <c r="H247" s="24" t="s">
        <v>7</v>
      </c>
      <c r="I247" s="24" t="s">
        <v>7</v>
      </c>
      <c r="J247" s="24" t="s">
        <v>7</v>
      </c>
      <c r="K247" s="24" t="s">
        <v>7</v>
      </c>
      <c r="L247" s="24" t="s">
        <v>7</v>
      </c>
      <c r="M247" s="24" t="s">
        <v>7</v>
      </c>
      <c r="N247" s="24" t="s">
        <v>7</v>
      </c>
      <c r="O247" s="24" t="s">
        <v>7</v>
      </c>
      <c r="P247" s="24" t="s">
        <v>7</v>
      </c>
    </row>
    <row r="248" spans="1:16" x14ac:dyDescent="0.25">
      <c r="A248" s="24">
        <v>2141</v>
      </c>
      <c r="B248" s="24" t="s">
        <v>129</v>
      </c>
      <c r="C248" s="24" t="s">
        <v>279</v>
      </c>
      <c r="D248" s="24">
        <v>1</v>
      </c>
      <c r="E248" s="24">
        <v>1.84</v>
      </c>
      <c r="F248" s="24">
        <v>2.66</v>
      </c>
      <c r="G248" s="24">
        <v>1</v>
      </c>
      <c r="H248" s="24">
        <v>1.86</v>
      </c>
      <c r="I248" s="24">
        <v>2.64</v>
      </c>
      <c r="J248" s="24">
        <v>1</v>
      </c>
      <c r="K248" s="24">
        <v>1.91</v>
      </c>
      <c r="L248" s="24">
        <v>2.79</v>
      </c>
      <c r="M248" s="24">
        <v>1</v>
      </c>
      <c r="N248" s="24">
        <v>1.94</v>
      </c>
      <c r="O248" s="24">
        <v>2.84</v>
      </c>
      <c r="P248" s="24">
        <v>3.6</v>
      </c>
    </row>
    <row r="249" spans="1:16" x14ac:dyDescent="0.25">
      <c r="A249" s="24">
        <v>2141</v>
      </c>
      <c r="B249" s="24" t="s">
        <v>129</v>
      </c>
      <c r="C249" s="24" t="s">
        <v>278</v>
      </c>
      <c r="D249" s="24">
        <v>1</v>
      </c>
      <c r="E249" s="24">
        <v>1.89</v>
      </c>
      <c r="F249" s="24">
        <v>2.82</v>
      </c>
      <c r="G249" s="24">
        <v>1</v>
      </c>
      <c r="H249" s="24">
        <v>1.88</v>
      </c>
      <c r="I249" s="24">
        <v>2.7</v>
      </c>
      <c r="J249" s="24">
        <v>1</v>
      </c>
      <c r="K249" s="24">
        <v>1.86</v>
      </c>
      <c r="L249" s="24">
        <v>2.44</v>
      </c>
      <c r="M249" s="24">
        <v>1</v>
      </c>
      <c r="N249" s="24" t="s">
        <v>7</v>
      </c>
      <c r="O249" s="24">
        <v>2.33</v>
      </c>
      <c r="P249" s="24" t="s">
        <v>7</v>
      </c>
    </row>
    <row r="250" spans="1:16" x14ac:dyDescent="0.25">
      <c r="A250" s="24">
        <v>2214</v>
      </c>
      <c r="B250" s="24" t="s">
        <v>130</v>
      </c>
      <c r="C250" s="24" t="s">
        <v>279</v>
      </c>
      <c r="D250" s="24">
        <v>1</v>
      </c>
      <c r="E250" s="24">
        <v>1.76</v>
      </c>
      <c r="F250" s="24">
        <v>3</v>
      </c>
      <c r="G250" s="24">
        <v>3.06</v>
      </c>
      <c r="H250" s="24">
        <v>4.17</v>
      </c>
      <c r="I250" s="24">
        <v>4.68</v>
      </c>
      <c r="J250" s="24">
        <v>4.58</v>
      </c>
      <c r="K250" s="24">
        <v>5.7</v>
      </c>
      <c r="L250" s="24">
        <v>6.58</v>
      </c>
      <c r="M250" s="24">
        <v>5.81</v>
      </c>
      <c r="N250" s="24">
        <v>7.19</v>
      </c>
      <c r="O250" s="24">
        <v>7.13</v>
      </c>
      <c r="P250" s="24">
        <v>8.11</v>
      </c>
    </row>
    <row r="251" spans="1:16" x14ac:dyDescent="0.25">
      <c r="A251" s="24">
        <v>2214</v>
      </c>
      <c r="B251" s="24" t="s">
        <v>130</v>
      </c>
      <c r="C251" s="24" t="s">
        <v>278</v>
      </c>
      <c r="D251" s="24" t="s">
        <v>7</v>
      </c>
      <c r="E251" s="24" t="s">
        <v>7</v>
      </c>
      <c r="F251" s="24" t="s">
        <v>7</v>
      </c>
      <c r="G251" s="24" t="s">
        <v>7</v>
      </c>
      <c r="H251" s="24" t="s">
        <v>7</v>
      </c>
      <c r="I251" s="24" t="s">
        <v>7</v>
      </c>
      <c r="J251" s="24" t="s">
        <v>7</v>
      </c>
      <c r="K251" s="24" t="s">
        <v>7</v>
      </c>
      <c r="L251" s="24" t="s">
        <v>7</v>
      </c>
      <c r="M251" s="24" t="s">
        <v>7</v>
      </c>
      <c r="N251" s="24" t="s">
        <v>7</v>
      </c>
      <c r="O251" s="24" t="s">
        <v>7</v>
      </c>
      <c r="P251" s="24" t="s">
        <v>7</v>
      </c>
    </row>
    <row r="252" spans="1:16" x14ac:dyDescent="0.25">
      <c r="A252" s="24">
        <v>2143</v>
      </c>
      <c r="B252" s="24" t="s">
        <v>131</v>
      </c>
      <c r="C252" s="24" t="s">
        <v>279</v>
      </c>
      <c r="D252" s="24">
        <v>1.01</v>
      </c>
      <c r="E252" s="24">
        <v>1.87</v>
      </c>
      <c r="F252" s="24">
        <v>2.52</v>
      </c>
      <c r="G252" s="24">
        <v>3.14</v>
      </c>
      <c r="H252" s="24">
        <v>1.95</v>
      </c>
      <c r="I252" s="24">
        <v>3.26</v>
      </c>
      <c r="J252" s="24">
        <v>3.26</v>
      </c>
      <c r="K252" s="24">
        <v>4.2699999999999996</v>
      </c>
      <c r="L252" s="24">
        <v>4.8099999999999996</v>
      </c>
      <c r="M252" s="24">
        <v>1</v>
      </c>
      <c r="N252" s="24">
        <v>1.87</v>
      </c>
      <c r="O252" s="24">
        <v>2.7</v>
      </c>
      <c r="P252" s="24">
        <v>3.59</v>
      </c>
    </row>
    <row r="253" spans="1:16" x14ac:dyDescent="0.25">
      <c r="A253" s="24">
        <v>2143</v>
      </c>
      <c r="B253" s="24" t="s">
        <v>131</v>
      </c>
      <c r="C253" s="24" t="s">
        <v>278</v>
      </c>
      <c r="D253" s="24">
        <v>1</v>
      </c>
      <c r="E253" s="24">
        <v>1.87</v>
      </c>
      <c r="F253" s="24">
        <v>2.89</v>
      </c>
      <c r="G253" s="24">
        <v>3.56</v>
      </c>
      <c r="H253" s="24">
        <v>1.26</v>
      </c>
      <c r="I253" s="24">
        <v>1.78</v>
      </c>
      <c r="J253" s="24" t="s">
        <v>7</v>
      </c>
      <c r="K253" s="24">
        <v>2.67</v>
      </c>
      <c r="L253" s="24" t="s">
        <v>7</v>
      </c>
      <c r="M253" s="24" t="s">
        <v>7</v>
      </c>
      <c r="N253" s="24" t="s">
        <v>7</v>
      </c>
      <c r="O253" s="24" t="s">
        <v>7</v>
      </c>
      <c r="P253" s="24" t="s">
        <v>7</v>
      </c>
    </row>
    <row r="254" spans="1:16" x14ac:dyDescent="0.25">
      <c r="A254" s="24">
        <v>4131</v>
      </c>
      <c r="B254" s="24" t="s">
        <v>132</v>
      </c>
      <c r="C254" s="24" t="s">
        <v>279</v>
      </c>
      <c r="D254" s="24">
        <v>1.04</v>
      </c>
      <c r="E254" s="24">
        <v>1.84</v>
      </c>
      <c r="F254" s="24">
        <v>2.58</v>
      </c>
      <c r="G254" s="24">
        <v>3.21</v>
      </c>
      <c r="H254" s="24">
        <v>3.71</v>
      </c>
      <c r="I254" s="24">
        <v>4.16</v>
      </c>
      <c r="J254" s="24">
        <v>1.38</v>
      </c>
      <c r="K254" s="24">
        <v>2.13</v>
      </c>
      <c r="L254" s="24">
        <v>2.61</v>
      </c>
      <c r="M254" s="24">
        <v>1</v>
      </c>
      <c r="N254" s="24">
        <v>1.89</v>
      </c>
      <c r="O254" s="24">
        <v>2.64</v>
      </c>
      <c r="P254" s="24">
        <v>3.35</v>
      </c>
    </row>
    <row r="255" spans="1:16" x14ac:dyDescent="0.25">
      <c r="A255" s="24">
        <v>4131</v>
      </c>
      <c r="B255" s="24" t="s">
        <v>132</v>
      </c>
      <c r="C255" s="24" t="s">
        <v>278</v>
      </c>
      <c r="D255" s="24">
        <v>1.08</v>
      </c>
      <c r="E255" s="24">
        <v>1.98</v>
      </c>
      <c r="F255" s="24">
        <v>2.8</v>
      </c>
      <c r="G255" s="24">
        <v>3.69</v>
      </c>
      <c r="H255" s="24">
        <v>4.3099999999999996</v>
      </c>
      <c r="I255" s="24">
        <v>4.5</v>
      </c>
      <c r="J255" s="24">
        <v>1.1399999999999999</v>
      </c>
      <c r="K255" s="24">
        <v>2.65</v>
      </c>
      <c r="L255" s="24">
        <v>2.83</v>
      </c>
      <c r="M255" s="24">
        <v>1</v>
      </c>
      <c r="N255" s="24">
        <v>1.8</v>
      </c>
      <c r="O255" s="24">
        <v>2.67</v>
      </c>
      <c r="P255" s="24" t="s">
        <v>7</v>
      </c>
    </row>
    <row r="256" spans="1:16" x14ac:dyDescent="0.25">
      <c r="A256" s="24">
        <v>2110</v>
      </c>
      <c r="B256" s="24" t="s">
        <v>133</v>
      </c>
      <c r="C256" s="24" t="s">
        <v>279</v>
      </c>
      <c r="D256" s="24">
        <v>1.02</v>
      </c>
      <c r="E256" s="24">
        <v>1.89</v>
      </c>
      <c r="F256" s="24">
        <v>2.7</v>
      </c>
      <c r="G256" s="24">
        <v>3.42</v>
      </c>
      <c r="H256" s="24">
        <v>4.09</v>
      </c>
      <c r="I256" s="24">
        <v>4.97</v>
      </c>
      <c r="J256" s="24">
        <v>1</v>
      </c>
      <c r="K256" s="24">
        <v>1.95</v>
      </c>
      <c r="L256" s="24">
        <v>2.71</v>
      </c>
      <c r="M256" s="24">
        <v>1</v>
      </c>
      <c r="N256" s="24">
        <v>1.82</v>
      </c>
      <c r="O256" s="24">
        <v>2.7</v>
      </c>
      <c r="P256" s="24">
        <v>3.53</v>
      </c>
    </row>
    <row r="257" spans="1:16" x14ac:dyDescent="0.25">
      <c r="A257" s="24">
        <v>2110</v>
      </c>
      <c r="B257" s="24" t="s">
        <v>133</v>
      </c>
      <c r="C257" s="24" t="s">
        <v>278</v>
      </c>
      <c r="D257" s="24">
        <v>1.07</v>
      </c>
      <c r="E257" s="24">
        <v>1.96</v>
      </c>
      <c r="F257" s="24">
        <v>2.9</v>
      </c>
      <c r="G257" s="24">
        <v>3.64</v>
      </c>
      <c r="H257" s="24">
        <v>4.5599999999999996</v>
      </c>
      <c r="I257" s="24">
        <v>5.45</v>
      </c>
      <c r="J257" s="24">
        <v>1</v>
      </c>
      <c r="K257" s="24">
        <v>1.95</v>
      </c>
      <c r="L257" s="24">
        <v>2.73</v>
      </c>
      <c r="M257" s="24">
        <v>1</v>
      </c>
      <c r="N257" s="24">
        <v>2</v>
      </c>
      <c r="O257" s="24">
        <v>2.78</v>
      </c>
      <c r="P257" s="24">
        <v>4</v>
      </c>
    </row>
    <row r="258" spans="1:16" x14ac:dyDescent="0.25">
      <c r="A258" s="24">
        <v>1990</v>
      </c>
      <c r="B258" s="24" t="s">
        <v>134</v>
      </c>
      <c r="C258" s="24" t="s">
        <v>279</v>
      </c>
      <c r="D258" s="24">
        <v>1.03</v>
      </c>
      <c r="E258" s="24">
        <v>1.78</v>
      </c>
      <c r="F258" s="24">
        <v>2.5299999999999998</v>
      </c>
      <c r="G258" s="24">
        <v>3.17</v>
      </c>
      <c r="H258" s="24">
        <v>3.1</v>
      </c>
      <c r="I258" s="24">
        <v>1</v>
      </c>
      <c r="J258" s="24">
        <v>1.81</v>
      </c>
      <c r="K258" s="24">
        <v>2.38</v>
      </c>
      <c r="L258" s="24">
        <v>3.08</v>
      </c>
      <c r="M258" s="24">
        <v>1</v>
      </c>
      <c r="N258" s="24">
        <v>1.85</v>
      </c>
      <c r="O258" s="24">
        <v>2.92</v>
      </c>
      <c r="P258" s="24">
        <v>3.35</v>
      </c>
    </row>
    <row r="259" spans="1:16" x14ac:dyDescent="0.25">
      <c r="A259" s="24">
        <v>1990</v>
      </c>
      <c r="B259" s="24" t="s">
        <v>134</v>
      </c>
      <c r="C259" s="24" t="s">
        <v>278</v>
      </c>
      <c r="D259" s="24" t="s">
        <v>7</v>
      </c>
      <c r="E259" s="24" t="s">
        <v>7</v>
      </c>
      <c r="F259" s="24" t="s">
        <v>7</v>
      </c>
      <c r="G259" s="24" t="s">
        <v>7</v>
      </c>
      <c r="H259" s="24" t="s">
        <v>7</v>
      </c>
      <c r="I259" s="24" t="s">
        <v>7</v>
      </c>
      <c r="J259" s="24" t="s">
        <v>7</v>
      </c>
      <c r="K259" s="24" t="s">
        <v>7</v>
      </c>
      <c r="L259" s="24" t="s">
        <v>7</v>
      </c>
      <c r="M259" s="24" t="s">
        <v>7</v>
      </c>
      <c r="N259" s="24" t="s">
        <v>7</v>
      </c>
      <c r="O259" s="24" t="s">
        <v>7</v>
      </c>
      <c r="P259" s="24" t="s">
        <v>7</v>
      </c>
    </row>
    <row r="260" spans="1:16" x14ac:dyDescent="0.25">
      <c r="A260" s="24">
        <v>2093</v>
      </c>
      <c r="B260" s="24" t="s">
        <v>135</v>
      </c>
      <c r="C260" s="24" t="s">
        <v>279</v>
      </c>
      <c r="D260" s="24">
        <v>1.02</v>
      </c>
      <c r="E260" s="24">
        <v>1.87</v>
      </c>
      <c r="F260" s="24">
        <v>2.67</v>
      </c>
      <c r="G260" s="24">
        <v>3.07</v>
      </c>
      <c r="H260" s="24">
        <v>3.88</v>
      </c>
      <c r="I260" s="24">
        <v>4.4000000000000004</v>
      </c>
      <c r="J260" s="24">
        <v>5</v>
      </c>
      <c r="K260" s="24">
        <v>1.02</v>
      </c>
      <c r="L260" s="24">
        <v>2.0299999999999998</v>
      </c>
      <c r="M260" s="24">
        <v>1</v>
      </c>
      <c r="N260" s="24">
        <v>2</v>
      </c>
      <c r="O260" s="24">
        <v>2.83</v>
      </c>
      <c r="P260" s="24">
        <v>3.27</v>
      </c>
    </row>
    <row r="261" spans="1:16" x14ac:dyDescent="0.25">
      <c r="A261" s="24">
        <v>2093</v>
      </c>
      <c r="B261" s="24" t="s">
        <v>135</v>
      </c>
      <c r="C261" s="24" t="s">
        <v>278</v>
      </c>
      <c r="D261" s="24" t="s">
        <v>7</v>
      </c>
      <c r="E261" s="24" t="s">
        <v>7</v>
      </c>
      <c r="F261" s="24" t="s">
        <v>7</v>
      </c>
      <c r="G261" s="24" t="s">
        <v>7</v>
      </c>
      <c r="H261" s="24" t="s">
        <v>7</v>
      </c>
      <c r="I261" s="24" t="s">
        <v>7</v>
      </c>
      <c r="J261" s="24" t="s">
        <v>7</v>
      </c>
      <c r="K261" s="24" t="s">
        <v>7</v>
      </c>
      <c r="L261" s="24" t="s">
        <v>7</v>
      </c>
      <c r="M261" s="24" t="s">
        <v>7</v>
      </c>
      <c r="N261" s="24" t="s">
        <v>7</v>
      </c>
      <c r="O261" s="24" t="s">
        <v>7</v>
      </c>
      <c r="P261" s="24" t="s">
        <v>7</v>
      </c>
    </row>
    <row r="262" spans="1:16" x14ac:dyDescent="0.25">
      <c r="A262" s="24">
        <v>2108</v>
      </c>
      <c r="B262" s="24" t="s">
        <v>136</v>
      </c>
      <c r="C262" s="24" t="s">
        <v>279</v>
      </c>
      <c r="D262" s="24">
        <v>1.01</v>
      </c>
      <c r="E262" s="24">
        <v>1.84</v>
      </c>
      <c r="F262" s="24">
        <v>2.42</v>
      </c>
      <c r="G262" s="24">
        <v>3.01</v>
      </c>
      <c r="H262" s="24">
        <v>3.55</v>
      </c>
      <c r="I262" s="24">
        <v>4.2699999999999996</v>
      </c>
      <c r="J262" s="24">
        <v>2.79</v>
      </c>
      <c r="K262" s="24">
        <v>1</v>
      </c>
      <c r="L262" s="24">
        <v>1.91</v>
      </c>
      <c r="M262" s="24">
        <v>1</v>
      </c>
      <c r="N262" s="24">
        <v>1.87</v>
      </c>
      <c r="O262" s="24">
        <v>2.84</v>
      </c>
      <c r="P262" s="24">
        <v>3.79</v>
      </c>
    </row>
    <row r="263" spans="1:16" x14ac:dyDescent="0.25">
      <c r="A263" s="24">
        <v>2108</v>
      </c>
      <c r="B263" s="24" t="s">
        <v>136</v>
      </c>
      <c r="C263" s="24" t="s">
        <v>278</v>
      </c>
      <c r="D263" s="24">
        <v>1.1200000000000001</v>
      </c>
      <c r="E263" s="24">
        <v>1.71</v>
      </c>
      <c r="F263" s="24">
        <v>2.34</v>
      </c>
      <c r="G263" s="24">
        <v>2.89</v>
      </c>
      <c r="H263" s="24">
        <v>3.14</v>
      </c>
      <c r="I263" s="24">
        <v>3.26</v>
      </c>
      <c r="J263" s="24">
        <v>2.96</v>
      </c>
      <c r="K263" s="24">
        <v>1</v>
      </c>
      <c r="L263" s="24">
        <v>1.73</v>
      </c>
      <c r="M263" s="24">
        <v>1</v>
      </c>
      <c r="N263" s="24">
        <v>1.27</v>
      </c>
      <c r="O263" s="24">
        <v>2.13</v>
      </c>
      <c r="P263" s="24">
        <v>2.5</v>
      </c>
    </row>
    <row r="264" spans="1:16" x14ac:dyDescent="0.25">
      <c r="A264" s="24">
        <v>1928</v>
      </c>
      <c r="B264" s="24" t="s">
        <v>137</v>
      </c>
      <c r="C264" s="24" t="s">
        <v>279</v>
      </c>
      <c r="D264" s="24">
        <v>1</v>
      </c>
      <c r="E264" s="24">
        <v>1.79</v>
      </c>
      <c r="F264" s="24">
        <v>2.57</v>
      </c>
      <c r="G264" s="24">
        <v>2.86</v>
      </c>
      <c r="H264" s="24">
        <v>3.42</v>
      </c>
      <c r="I264" s="24">
        <v>4.05</v>
      </c>
      <c r="J264" s="24">
        <v>1.27</v>
      </c>
      <c r="K264" s="24">
        <v>2.15</v>
      </c>
      <c r="L264" s="24">
        <v>2.77</v>
      </c>
      <c r="M264" s="24">
        <v>1.29</v>
      </c>
      <c r="N264" s="24">
        <v>2.14</v>
      </c>
      <c r="O264" s="24">
        <v>2.85</v>
      </c>
      <c r="P264" s="24">
        <v>3.84</v>
      </c>
    </row>
    <row r="265" spans="1:16" x14ac:dyDescent="0.25">
      <c r="A265" s="24">
        <v>1928</v>
      </c>
      <c r="B265" s="24" t="s">
        <v>137</v>
      </c>
      <c r="C265" s="24" t="s">
        <v>278</v>
      </c>
      <c r="D265" s="24">
        <v>1</v>
      </c>
      <c r="E265" s="24">
        <v>1.74</v>
      </c>
      <c r="F265" s="24">
        <v>2.56</v>
      </c>
      <c r="G265" s="24">
        <v>1.65</v>
      </c>
      <c r="H265" s="24">
        <v>2.8</v>
      </c>
      <c r="I265" s="24">
        <v>3.82</v>
      </c>
      <c r="J265" s="24">
        <v>1</v>
      </c>
      <c r="K265" s="24">
        <v>1.79</v>
      </c>
      <c r="L265" s="24">
        <v>1.91</v>
      </c>
      <c r="M265" s="24">
        <v>1</v>
      </c>
      <c r="N265" s="24">
        <v>1.57</v>
      </c>
      <c r="O265" s="24">
        <v>2.71</v>
      </c>
      <c r="P265" s="24">
        <v>3.83</v>
      </c>
    </row>
    <row r="266" spans="1:16" x14ac:dyDescent="0.25">
      <c r="A266" s="24">
        <v>1926</v>
      </c>
      <c r="B266" s="24" t="s">
        <v>138</v>
      </c>
      <c r="C266" s="24" t="s">
        <v>279</v>
      </c>
      <c r="D266" s="24">
        <v>1.01</v>
      </c>
      <c r="E266" s="24">
        <v>1.88</v>
      </c>
      <c r="F266" s="24">
        <v>2.5299999999999998</v>
      </c>
      <c r="G266" s="24">
        <v>3.06</v>
      </c>
      <c r="H266" s="24">
        <v>3.81</v>
      </c>
      <c r="I266" s="24">
        <v>4.46</v>
      </c>
      <c r="J266" s="24">
        <v>1.34</v>
      </c>
      <c r="K266" s="24">
        <v>2.11</v>
      </c>
      <c r="L266" s="24">
        <v>2.84</v>
      </c>
      <c r="M266" s="24">
        <v>1.04</v>
      </c>
      <c r="N266" s="24">
        <v>2.06</v>
      </c>
      <c r="O266" s="24">
        <v>2.87</v>
      </c>
      <c r="P266" s="24">
        <v>3.52</v>
      </c>
    </row>
    <row r="267" spans="1:16" x14ac:dyDescent="0.25">
      <c r="A267" s="24">
        <v>1926</v>
      </c>
      <c r="B267" s="24" t="s">
        <v>138</v>
      </c>
      <c r="C267" s="24" t="s">
        <v>278</v>
      </c>
      <c r="D267" s="24">
        <v>1.0900000000000001</v>
      </c>
      <c r="E267" s="24">
        <v>2.0299999999999998</v>
      </c>
      <c r="F267" s="24">
        <v>2.65</v>
      </c>
      <c r="G267" s="24">
        <v>3.6</v>
      </c>
      <c r="H267" s="24">
        <v>4.1500000000000004</v>
      </c>
      <c r="I267" s="24">
        <v>5</v>
      </c>
      <c r="J267" s="24">
        <v>1.36</v>
      </c>
      <c r="K267" s="24">
        <v>1.89</v>
      </c>
      <c r="L267" s="24" t="s">
        <v>7</v>
      </c>
      <c r="M267" s="24">
        <v>1</v>
      </c>
      <c r="N267" s="24" t="s">
        <v>7</v>
      </c>
      <c r="O267" s="24" t="s">
        <v>7</v>
      </c>
      <c r="P267" s="24" t="s">
        <v>7</v>
      </c>
    </row>
    <row r="268" spans="1:16" x14ac:dyDescent="0.25">
      <c r="A268" s="24">
        <v>2060</v>
      </c>
      <c r="B268" s="24" t="s">
        <v>139</v>
      </c>
      <c r="C268" s="24" t="s">
        <v>279</v>
      </c>
      <c r="D268" s="24">
        <v>1</v>
      </c>
      <c r="E268" s="24">
        <v>1.81</v>
      </c>
      <c r="F268" s="24">
        <v>2.82</v>
      </c>
      <c r="G268" s="24">
        <v>3</v>
      </c>
      <c r="H268" s="24">
        <v>3.63</v>
      </c>
      <c r="I268" s="24">
        <v>4</v>
      </c>
      <c r="J268" s="24">
        <v>4.6399999999999997</v>
      </c>
      <c r="K268" s="24">
        <v>4.8099999999999996</v>
      </c>
      <c r="L268" s="24">
        <v>4.5599999999999996</v>
      </c>
      <c r="M268" s="24">
        <v>5.86</v>
      </c>
      <c r="N268" s="24">
        <v>3.43</v>
      </c>
      <c r="O268" s="24">
        <v>3.33</v>
      </c>
      <c r="P268" s="24">
        <v>5.64</v>
      </c>
    </row>
    <row r="269" spans="1:16" x14ac:dyDescent="0.25">
      <c r="A269" s="24">
        <v>2060</v>
      </c>
      <c r="B269" s="24" t="s">
        <v>139</v>
      </c>
      <c r="C269" s="24" t="s">
        <v>278</v>
      </c>
      <c r="D269" s="24" t="s">
        <v>7</v>
      </c>
      <c r="E269" s="24" t="s">
        <v>7</v>
      </c>
      <c r="F269" s="24" t="s">
        <v>7</v>
      </c>
      <c r="G269" s="24" t="s">
        <v>7</v>
      </c>
      <c r="H269" s="24" t="s">
        <v>7</v>
      </c>
      <c r="I269" s="24" t="s">
        <v>7</v>
      </c>
      <c r="J269" s="24" t="s">
        <v>7</v>
      </c>
      <c r="K269" s="24" t="s">
        <v>7</v>
      </c>
      <c r="L269" s="24" t="s">
        <v>7</v>
      </c>
      <c r="M269" s="24" t="s">
        <v>7</v>
      </c>
      <c r="N269" s="24" t="s">
        <v>7</v>
      </c>
      <c r="O269" s="24" t="s">
        <v>7</v>
      </c>
      <c r="P269" s="24" t="s">
        <v>7</v>
      </c>
    </row>
    <row r="270" spans="1:16" x14ac:dyDescent="0.25">
      <c r="A270" s="24">
        <v>2181</v>
      </c>
      <c r="B270" s="24" t="s">
        <v>140</v>
      </c>
      <c r="C270" s="24" t="s">
        <v>279</v>
      </c>
      <c r="D270" s="24">
        <v>1</v>
      </c>
      <c r="E270" s="24">
        <v>1.83</v>
      </c>
      <c r="F270" s="24">
        <v>2.4500000000000002</v>
      </c>
      <c r="G270" s="24">
        <v>3.17</v>
      </c>
      <c r="H270" s="24">
        <v>3.57</v>
      </c>
      <c r="I270" s="24">
        <v>4.24</v>
      </c>
      <c r="J270" s="24">
        <v>1</v>
      </c>
      <c r="K270" s="24">
        <v>1.91</v>
      </c>
      <c r="L270" s="24">
        <v>2.63</v>
      </c>
      <c r="M270" s="24">
        <v>1</v>
      </c>
      <c r="N270" s="24">
        <v>1.91</v>
      </c>
      <c r="O270" s="24">
        <v>2.75</v>
      </c>
      <c r="P270" s="24">
        <v>3.56</v>
      </c>
    </row>
    <row r="271" spans="1:16" x14ac:dyDescent="0.25">
      <c r="A271" s="24">
        <v>2181</v>
      </c>
      <c r="B271" s="24" t="s">
        <v>140</v>
      </c>
      <c r="C271" s="24" t="s">
        <v>278</v>
      </c>
      <c r="D271" s="24">
        <v>1</v>
      </c>
      <c r="E271" s="24">
        <v>1.84</v>
      </c>
      <c r="F271" s="24">
        <v>2.5</v>
      </c>
      <c r="G271" s="24">
        <v>3.03</v>
      </c>
      <c r="H271" s="24">
        <v>3.57</v>
      </c>
      <c r="I271" s="24">
        <v>3.72</v>
      </c>
      <c r="J271" s="24">
        <v>1</v>
      </c>
      <c r="K271" s="24">
        <v>1.76</v>
      </c>
      <c r="L271" s="24">
        <v>2.19</v>
      </c>
      <c r="M271" s="24">
        <v>1</v>
      </c>
      <c r="N271" s="24">
        <v>1.87</v>
      </c>
      <c r="O271" s="24">
        <v>2.56</v>
      </c>
      <c r="P271" s="24">
        <v>2.94</v>
      </c>
    </row>
    <row r="272" spans="1:16" x14ac:dyDescent="0.25">
      <c r="A272" s="24">
        <v>2207</v>
      </c>
      <c r="B272" s="24" t="s">
        <v>141</v>
      </c>
      <c r="C272" s="24" t="s">
        <v>279</v>
      </c>
      <c r="D272" s="24">
        <v>1.02</v>
      </c>
      <c r="E272" s="24">
        <v>1.01</v>
      </c>
      <c r="F272" s="24">
        <v>1.79</v>
      </c>
      <c r="G272" s="24">
        <v>2.72</v>
      </c>
      <c r="H272" s="24">
        <v>3.17</v>
      </c>
      <c r="I272" s="24">
        <v>3.75</v>
      </c>
      <c r="J272" s="24">
        <v>1</v>
      </c>
      <c r="K272" s="24">
        <v>1.93</v>
      </c>
      <c r="L272" s="24">
        <v>2.78</v>
      </c>
      <c r="M272" s="24">
        <v>1</v>
      </c>
      <c r="N272" s="24">
        <v>1.88</v>
      </c>
      <c r="O272" s="24">
        <v>2.59</v>
      </c>
      <c r="P272" s="24">
        <v>3.53</v>
      </c>
    </row>
    <row r="273" spans="1:16" x14ac:dyDescent="0.25">
      <c r="A273" s="24">
        <v>2207</v>
      </c>
      <c r="B273" s="24" t="s">
        <v>141</v>
      </c>
      <c r="C273" s="24" t="s">
        <v>278</v>
      </c>
      <c r="D273" s="24">
        <v>1</v>
      </c>
      <c r="E273" s="24">
        <v>1.08</v>
      </c>
      <c r="F273" s="24">
        <v>2</v>
      </c>
      <c r="G273" s="24" t="s">
        <v>7</v>
      </c>
      <c r="H273" s="24">
        <v>2.57</v>
      </c>
      <c r="I273" s="24" t="s">
        <v>7</v>
      </c>
      <c r="J273" s="24">
        <v>1</v>
      </c>
      <c r="K273" s="24" t="s">
        <v>7</v>
      </c>
      <c r="L273" s="24" t="s">
        <v>7</v>
      </c>
      <c r="M273" s="24" t="s">
        <v>7</v>
      </c>
      <c r="N273" s="24" t="s">
        <v>7</v>
      </c>
      <c r="O273" s="24" t="s">
        <v>7</v>
      </c>
      <c r="P273" s="24" t="s">
        <v>7</v>
      </c>
    </row>
    <row r="274" spans="1:16" x14ac:dyDescent="0.25">
      <c r="A274" s="24">
        <v>2192</v>
      </c>
      <c r="B274" s="24" t="s">
        <v>142</v>
      </c>
      <c r="C274" s="24" t="s">
        <v>279</v>
      </c>
      <c r="D274" s="24">
        <v>1</v>
      </c>
      <c r="E274" s="24">
        <v>1.93</v>
      </c>
      <c r="F274" s="24">
        <v>2.8</v>
      </c>
      <c r="G274" s="24">
        <v>3.33</v>
      </c>
      <c r="H274" s="24">
        <v>4.08</v>
      </c>
      <c r="I274" s="24">
        <v>5.3</v>
      </c>
      <c r="J274" s="24">
        <v>6.24</v>
      </c>
      <c r="K274" s="24">
        <v>5.65</v>
      </c>
      <c r="L274" s="24">
        <v>6.5</v>
      </c>
      <c r="M274" s="24">
        <v>6.29</v>
      </c>
      <c r="N274" s="24">
        <v>5.7</v>
      </c>
      <c r="O274" s="24">
        <v>8.14</v>
      </c>
      <c r="P274" s="24">
        <v>8.7100000000000009</v>
      </c>
    </row>
    <row r="275" spans="1:16" x14ac:dyDescent="0.25">
      <c r="A275" s="24">
        <v>2192</v>
      </c>
      <c r="B275" s="24" t="s">
        <v>142</v>
      </c>
      <c r="C275" s="24" t="s">
        <v>278</v>
      </c>
      <c r="D275" s="24" t="s">
        <v>7</v>
      </c>
      <c r="E275" s="24" t="s">
        <v>7</v>
      </c>
      <c r="F275" s="24" t="s">
        <v>7</v>
      </c>
      <c r="G275" s="24" t="s">
        <v>7</v>
      </c>
      <c r="H275" s="24" t="s">
        <v>7</v>
      </c>
      <c r="I275" s="24" t="s">
        <v>7</v>
      </c>
      <c r="J275" s="24" t="s">
        <v>7</v>
      </c>
      <c r="K275" s="24" t="s">
        <v>7</v>
      </c>
      <c r="L275" s="24" t="s">
        <v>7</v>
      </c>
      <c r="M275" s="24" t="s">
        <v>7</v>
      </c>
      <c r="N275" s="24" t="s">
        <v>7</v>
      </c>
      <c r="O275" s="24" t="s">
        <v>7</v>
      </c>
      <c r="P275" s="24" t="s">
        <v>7</v>
      </c>
    </row>
    <row r="276" spans="1:16" x14ac:dyDescent="0.25">
      <c r="A276" s="24">
        <v>1900</v>
      </c>
      <c r="B276" s="24" t="s">
        <v>143</v>
      </c>
      <c r="C276" s="24" t="s">
        <v>279</v>
      </c>
      <c r="D276" s="24">
        <v>1.02</v>
      </c>
      <c r="E276" s="24">
        <v>1.89</v>
      </c>
      <c r="F276" s="24">
        <v>1.42</v>
      </c>
      <c r="G276" s="24">
        <v>2.68</v>
      </c>
      <c r="H276" s="24">
        <v>3.38</v>
      </c>
      <c r="I276" s="24">
        <v>3.95</v>
      </c>
      <c r="J276" s="24">
        <v>1.43</v>
      </c>
      <c r="K276" s="24">
        <v>2.19</v>
      </c>
      <c r="L276" s="24">
        <v>3.09</v>
      </c>
      <c r="M276" s="24">
        <v>1.38</v>
      </c>
      <c r="N276" s="24">
        <v>2.46</v>
      </c>
      <c r="O276" s="24">
        <v>2.92</v>
      </c>
      <c r="P276" s="24">
        <v>4.07</v>
      </c>
    </row>
    <row r="277" spans="1:16" x14ac:dyDescent="0.25">
      <c r="A277" s="24">
        <v>1900</v>
      </c>
      <c r="B277" s="24" t="s">
        <v>143</v>
      </c>
      <c r="C277" s="24" t="s">
        <v>278</v>
      </c>
      <c r="D277" s="24" t="s">
        <v>7</v>
      </c>
      <c r="E277" s="24" t="s">
        <v>7</v>
      </c>
      <c r="F277" s="24" t="s">
        <v>7</v>
      </c>
      <c r="G277" s="24" t="s">
        <v>7</v>
      </c>
      <c r="H277" s="24" t="s">
        <v>7</v>
      </c>
      <c r="I277" s="24" t="s">
        <v>7</v>
      </c>
      <c r="J277" s="24" t="s">
        <v>7</v>
      </c>
      <c r="K277" s="24" t="s">
        <v>7</v>
      </c>
      <c r="L277" s="24" t="s">
        <v>7</v>
      </c>
      <c r="M277" s="24" t="s">
        <v>7</v>
      </c>
      <c r="N277" s="24" t="s">
        <v>7</v>
      </c>
      <c r="O277" s="24" t="s">
        <v>7</v>
      </c>
      <c r="P277" s="24" t="s">
        <v>7</v>
      </c>
    </row>
    <row r="278" spans="1:16" x14ac:dyDescent="0.25">
      <c r="A278" s="24">
        <v>2039</v>
      </c>
      <c r="B278" s="24" t="s">
        <v>144</v>
      </c>
      <c r="C278" s="24" t="s">
        <v>279</v>
      </c>
      <c r="D278" s="24">
        <v>1.02</v>
      </c>
      <c r="E278" s="24">
        <v>1.85</v>
      </c>
      <c r="F278" s="24">
        <v>2.5099999999999998</v>
      </c>
      <c r="G278" s="24">
        <v>3.2</v>
      </c>
      <c r="H278" s="24">
        <v>3.9</v>
      </c>
      <c r="I278" s="24">
        <v>4.32</v>
      </c>
      <c r="J278" s="24">
        <v>1</v>
      </c>
      <c r="K278" s="24">
        <v>1.91</v>
      </c>
      <c r="L278" s="24">
        <v>2.58</v>
      </c>
      <c r="M278" s="24">
        <v>1.05</v>
      </c>
      <c r="N278" s="24">
        <v>1.84</v>
      </c>
      <c r="O278" s="24">
        <v>2.66</v>
      </c>
      <c r="P278" s="24">
        <v>3.59</v>
      </c>
    </row>
    <row r="279" spans="1:16" x14ac:dyDescent="0.25">
      <c r="A279" s="24">
        <v>2039</v>
      </c>
      <c r="B279" s="24" t="s">
        <v>144</v>
      </c>
      <c r="C279" s="24" t="s">
        <v>278</v>
      </c>
      <c r="D279" s="24">
        <v>1</v>
      </c>
      <c r="E279" s="24">
        <v>1.92</v>
      </c>
      <c r="F279" s="24">
        <v>2.63</v>
      </c>
      <c r="G279" s="24">
        <v>3.28</v>
      </c>
      <c r="H279" s="24">
        <v>3.97</v>
      </c>
      <c r="I279" s="24">
        <v>4.54</v>
      </c>
      <c r="J279" s="24">
        <v>1</v>
      </c>
      <c r="K279" s="24">
        <v>1.91</v>
      </c>
      <c r="L279" s="24">
        <v>2.64</v>
      </c>
      <c r="M279" s="24">
        <v>1</v>
      </c>
      <c r="N279" s="24">
        <v>1.67</v>
      </c>
      <c r="O279" s="24">
        <v>2.4300000000000002</v>
      </c>
      <c r="P279" s="24" t="s">
        <v>7</v>
      </c>
    </row>
    <row r="280" spans="1:16" x14ac:dyDescent="0.25">
      <c r="A280" s="24">
        <v>2202</v>
      </c>
      <c r="B280" s="24" t="s">
        <v>145</v>
      </c>
      <c r="C280" s="24" t="s">
        <v>279</v>
      </c>
      <c r="D280" s="24">
        <v>1</v>
      </c>
      <c r="E280" s="24">
        <v>2</v>
      </c>
      <c r="F280" s="24">
        <v>2.59</v>
      </c>
      <c r="G280" s="24">
        <v>3.48</v>
      </c>
      <c r="H280" s="24">
        <v>4.3499999999999996</v>
      </c>
      <c r="I280" s="24">
        <v>5.04</v>
      </c>
      <c r="J280" s="24">
        <v>5.43</v>
      </c>
      <c r="K280" s="24">
        <v>1</v>
      </c>
      <c r="L280" s="24">
        <v>1.79</v>
      </c>
      <c r="M280" s="24">
        <v>2.69</v>
      </c>
      <c r="N280" s="24">
        <v>3.13</v>
      </c>
      <c r="O280" s="24">
        <v>4.1900000000000004</v>
      </c>
      <c r="P280" s="24">
        <v>4.91</v>
      </c>
    </row>
    <row r="281" spans="1:16" x14ac:dyDescent="0.25">
      <c r="A281" s="24">
        <v>2202</v>
      </c>
      <c r="B281" s="24" t="s">
        <v>145</v>
      </c>
      <c r="C281" s="24" t="s">
        <v>278</v>
      </c>
      <c r="D281" s="24" t="s">
        <v>7</v>
      </c>
      <c r="E281" s="24" t="s">
        <v>7</v>
      </c>
      <c r="F281" s="24" t="s">
        <v>7</v>
      </c>
      <c r="G281" s="24" t="s">
        <v>7</v>
      </c>
      <c r="H281" s="24" t="s">
        <v>7</v>
      </c>
      <c r="I281" s="24" t="s">
        <v>7</v>
      </c>
      <c r="J281" s="24" t="s">
        <v>7</v>
      </c>
      <c r="K281" s="24" t="s">
        <v>7</v>
      </c>
      <c r="L281" s="24" t="s">
        <v>7</v>
      </c>
      <c r="M281" s="24" t="s">
        <v>7</v>
      </c>
      <c r="N281" s="24" t="s">
        <v>7</v>
      </c>
      <c r="O281" s="24" t="s">
        <v>7</v>
      </c>
      <c r="P281" s="24" t="s">
        <v>7</v>
      </c>
    </row>
    <row r="282" spans="1:16" x14ac:dyDescent="0.25">
      <c r="A282" s="24">
        <v>2016</v>
      </c>
      <c r="B282" s="24" t="s">
        <v>146</v>
      </c>
      <c r="C282" s="24" t="s">
        <v>279</v>
      </c>
      <c r="D282" s="24" t="s">
        <v>7</v>
      </c>
      <c r="E282" s="24" t="s">
        <v>7</v>
      </c>
      <c r="F282" s="24" t="s">
        <v>7</v>
      </c>
      <c r="G282" s="24" t="s">
        <v>7</v>
      </c>
      <c r="H282" s="24" t="s">
        <v>7</v>
      </c>
      <c r="I282" s="24" t="s">
        <v>7</v>
      </c>
      <c r="J282" s="24" t="s">
        <v>7</v>
      </c>
      <c r="K282" s="24" t="s">
        <v>7</v>
      </c>
      <c r="L282" s="24" t="s">
        <v>7</v>
      </c>
      <c r="M282" s="24" t="s">
        <v>7</v>
      </c>
      <c r="N282" s="24" t="s">
        <v>7</v>
      </c>
      <c r="O282" s="24" t="s">
        <v>7</v>
      </c>
      <c r="P282" s="24" t="s">
        <v>7</v>
      </c>
    </row>
    <row r="283" spans="1:16" x14ac:dyDescent="0.25">
      <c r="A283" s="24">
        <v>2016</v>
      </c>
      <c r="B283" s="24" t="s">
        <v>146</v>
      </c>
      <c r="C283" s="24" t="s">
        <v>278</v>
      </c>
      <c r="D283" s="24" t="s">
        <v>7</v>
      </c>
      <c r="E283" s="24" t="s">
        <v>7</v>
      </c>
      <c r="F283" s="24" t="s">
        <v>7</v>
      </c>
      <c r="G283" s="24" t="s">
        <v>7</v>
      </c>
      <c r="H283" s="24" t="s">
        <v>7</v>
      </c>
      <c r="I283" s="24" t="s">
        <v>7</v>
      </c>
      <c r="J283" s="24" t="s">
        <v>7</v>
      </c>
      <c r="K283" s="24" t="s">
        <v>7</v>
      </c>
      <c r="L283" s="24" t="s">
        <v>7</v>
      </c>
      <c r="M283" s="24" t="s">
        <v>7</v>
      </c>
      <c r="N283" s="24" t="s">
        <v>7</v>
      </c>
      <c r="O283" s="24" t="s">
        <v>7</v>
      </c>
      <c r="P283" s="24" t="s">
        <v>7</v>
      </c>
    </row>
    <row r="284" spans="1:16" x14ac:dyDescent="0.25">
      <c r="A284" s="24">
        <v>1897</v>
      </c>
      <c r="B284" s="24" t="s">
        <v>147</v>
      </c>
      <c r="C284" s="24" t="s">
        <v>279</v>
      </c>
      <c r="D284" s="24">
        <v>1.05</v>
      </c>
      <c r="E284" s="24">
        <v>1.94</v>
      </c>
      <c r="F284" s="24">
        <v>2.5</v>
      </c>
      <c r="G284" s="24">
        <v>3</v>
      </c>
      <c r="H284" s="24">
        <v>3.6</v>
      </c>
      <c r="I284" s="24">
        <v>3</v>
      </c>
      <c r="J284" s="24">
        <v>4.9400000000000004</v>
      </c>
      <c r="K284" s="24">
        <v>6.2</v>
      </c>
      <c r="L284" s="24">
        <v>6.05</v>
      </c>
      <c r="M284" s="24">
        <v>5.88</v>
      </c>
      <c r="N284" s="24">
        <v>5.25</v>
      </c>
      <c r="O284" s="24">
        <v>5.54</v>
      </c>
      <c r="P284" s="24">
        <v>6.62</v>
      </c>
    </row>
    <row r="285" spans="1:16" x14ac:dyDescent="0.25">
      <c r="A285" s="24">
        <v>1897</v>
      </c>
      <c r="B285" s="24" t="s">
        <v>147</v>
      </c>
      <c r="C285" s="24" t="s">
        <v>278</v>
      </c>
      <c r="D285" s="24" t="s">
        <v>7</v>
      </c>
      <c r="E285" s="24" t="s">
        <v>7</v>
      </c>
      <c r="F285" s="24" t="s">
        <v>7</v>
      </c>
      <c r="G285" s="24" t="s">
        <v>7</v>
      </c>
      <c r="H285" s="24" t="s">
        <v>7</v>
      </c>
      <c r="I285" s="24" t="s">
        <v>7</v>
      </c>
      <c r="J285" s="24" t="s">
        <v>7</v>
      </c>
      <c r="K285" s="24" t="s">
        <v>7</v>
      </c>
      <c r="L285" s="24" t="s">
        <v>7</v>
      </c>
      <c r="M285" s="24" t="s">
        <v>7</v>
      </c>
      <c r="N285" s="24" t="s">
        <v>7</v>
      </c>
      <c r="O285" s="24" t="s">
        <v>7</v>
      </c>
      <c r="P285" s="24" t="s">
        <v>7</v>
      </c>
    </row>
    <row r="286" spans="1:16" x14ac:dyDescent="0.25">
      <c r="A286" s="24">
        <v>2047</v>
      </c>
      <c r="B286" s="24" t="s">
        <v>148</v>
      </c>
      <c r="C286" s="24" t="s">
        <v>279</v>
      </c>
      <c r="D286" s="24" t="s">
        <v>7</v>
      </c>
      <c r="E286" s="24" t="s">
        <v>7</v>
      </c>
      <c r="F286" s="24" t="s">
        <v>7</v>
      </c>
      <c r="G286" s="24" t="s">
        <v>7</v>
      </c>
      <c r="H286" s="24" t="s">
        <v>7</v>
      </c>
      <c r="I286" s="24" t="s">
        <v>7</v>
      </c>
      <c r="J286" s="24" t="s">
        <v>7</v>
      </c>
      <c r="K286" s="24" t="s">
        <v>7</v>
      </c>
      <c r="L286" s="24" t="s">
        <v>7</v>
      </c>
      <c r="M286" s="24" t="s">
        <v>7</v>
      </c>
      <c r="N286" s="24" t="s">
        <v>7</v>
      </c>
      <c r="O286" s="24" t="s">
        <v>7</v>
      </c>
      <c r="P286" s="24" t="s">
        <v>7</v>
      </c>
    </row>
    <row r="287" spans="1:16" x14ac:dyDescent="0.25">
      <c r="A287" s="24">
        <v>2047</v>
      </c>
      <c r="B287" s="24" t="s">
        <v>148</v>
      </c>
      <c r="C287" s="24" t="s">
        <v>278</v>
      </c>
      <c r="D287" s="24" t="s">
        <v>7</v>
      </c>
      <c r="E287" s="24" t="s">
        <v>7</v>
      </c>
      <c r="F287" s="24" t="s">
        <v>7</v>
      </c>
      <c r="G287" s="24" t="s">
        <v>7</v>
      </c>
      <c r="H287" s="24" t="s">
        <v>7</v>
      </c>
      <c r="I287" s="24" t="s">
        <v>7</v>
      </c>
      <c r="J287" s="24" t="s">
        <v>7</v>
      </c>
      <c r="K287" s="24" t="s">
        <v>7</v>
      </c>
      <c r="L287" s="24" t="s">
        <v>7</v>
      </c>
      <c r="M287" s="24" t="s">
        <v>7</v>
      </c>
      <c r="N287" s="24" t="s">
        <v>7</v>
      </c>
      <c r="O287" s="24" t="s">
        <v>7</v>
      </c>
      <c r="P287" s="24" t="s">
        <v>7</v>
      </c>
    </row>
    <row r="288" spans="1:16" x14ac:dyDescent="0.25">
      <c r="A288" s="24">
        <v>2081</v>
      </c>
      <c r="B288" s="24" t="s">
        <v>149</v>
      </c>
      <c r="C288" s="24" t="s">
        <v>279</v>
      </c>
      <c r="D288" s="24">
        <v>1</v>
      </c>
      <c r="E288" s="24">
        <v>1.88</v>
      </c>
      <c r="F288" s="24">
        <v>2.4300000000000002</v>
      </c>
      <c r="G288" s="24">
        <v>3.32</v>
      </c>
      <c r="H288" s="24">
        <v>3.83</v>
      </c>
      <c r="I288" s="24">
        <v>4.5199999999999996</v>
      </c>
      <c r="J288" s="24">
        <v>1</v>
      </c>
      <c r="K288" s="24">
        <v>1.84</v>
      </c>
      <c r="L288" s="24">
        <v>1.9</v>
      </c>
      <c r="M288" s="24">
        <v>2.54</v>
      </c>
      <c r="N288" s="24">
        <v>3.59</v>
      </c>
      <c r="O288" s="24">
        <v>4.13</v>
      </c>
      <c r="P288" s="24">
        <v>4.45</v>
      </c>
    </row>
    <row r="289" spans="1:16" x14ac:dyDescent="0.25">
      <c r="A289" s="24">
        <v>2081</v>
      </c>
      <c r="B289" s="24" t="s">
        <v>149</v>
      </c>
      <c r="C289" s="24" t="s">
        <v>278</v>
      </c>
      <c r="D289" s="24" t="s">
        <v>7</v>
      </c>
      <c r="E289" s="24" t="s">
        <v>7</v>
      </c>
      <c r="F289" s="24" t="s">
        <v>7</v>
      </c>
      <c r="G289" s="24" t="s">
        <v>7</v>
      </c>
      <c r="H289" s="24" t="s">
        <v>7</v>
      </c>
      <c r="I289" s="24" t="s">
        <v>7</v>
      </c>
      <c r="J289" s="24" t="s">
        <v>7</v>
      </c>
      <c r="K289" s="24" t="s">
        <v>7</v>
      </c>
      <c r="L289" s="24" t="s">
        <v>7</v>
      </c>
      <c r="M289" s="24" t="s">
        <v>7</v>
      </c>
      <c r="N289" s="24" t="s">
        <v>7</v>
      </c>
      <c r="O289" s="24" t="s">
        <v>7</v>
      </c>
      <c r="P289" s="24" t="s">
        <v>7</v>
      </c>
    </row>
    <row r="290" spans="1:16" x14ac:dyDescent="0.25">
      <c r="A290" s="24">
        <v>2062</v>
      </c>
      <c r="B290" s="24" t="s">
        <v>150</v>
      </c>
      <c r="C290" s="24" t="s">
        <v>279</v>
      </c>
      <c r="D290" s="24" t="s">
        <v>7</v>
      </c>
      <c r="E290" s="24" t="s">
        <v>7</v>
      </c>
      <c r="F290" s="24" t="s">
        <v>7</v>
      </c>
      <c r="G290" s="24" t="s">
        <v>7</v>
      </c>
      <c r="H290" s="24" t="s">
        <v>7</v>
      </c>
      <c r="I290" s="24" t="s">
        <v>7</v>
      </c>
      <c r="J290" s="24" t="s">
        <v>7</v>
      </c>
      <c r="K290" s="24" t="s">
        <v>7</v>
      </c>
      <c r="L290" s="24" t="s">
        <v>7</v>
      </c>
      <c r="M290" s="24" t="s">
        <v>7</v>
      </c>
      <c r="N290" s="24" t="s">
        <v>7</v>
      </c>
      <c r="O290" s="24" t="s">
        <v>7</v>
      </c>
      <c r="P290" s="24" t="s">
        <v>7</v>
      </c>
    </row>
    <row r="291" spans="1:16" x14ac:dyDescent="0.25">
      <c r="A291" s="24">
        <v>2062</v>
      </c>
      <c r="B291" s="24" t="s">
        <v>150</v>
      </c>
      <c r="C291" s="24" t="s">
        <v>278</v>
      </c>
      <c r="D291" s="24" t="s">
        <v>7</v>
      </c>
      <c r="E291" s="24" t="s">
        <v>7</v>
      </c>
      <c r="F291" s="24" t="s">
        <v>7</v>
      </c>
      <c r="G291" s="24" t="s">
        <v>7</v>
      </c>
      <c r="H291" s="24" t="s">
        <v>7</v>
      </c>
      <c r="I291" s="24" t="s">
        <v>7</v>
      </c>
      <c r="J291" s="24" t="s">
        <v>7</v>
      </c>
      <c r="K291" s="24" t="s">
        <v>7</v>
      </c>
      <c r="L291" s="24" t="s">
        <v>7</v>
      </c>
      <c r="M291" s="24" t="s">
        <v>7</v>
      </c>
      <c r="N291" s="24" t="s">
        <v>7</v>
      </c>
      <c r="O291" s="24" t="s">
        <v>7</v>
      </c>
      <c r="P291" s="24" t="s">
        <v>7</v>
      </c>
    </row>
    <row r="292" spans="1:16" x14ac:dyDescent="0.25">
      <c r="A292" s="24">
        <v>1973</v>
      </c>
      <c r="B292" s="24" t="s">
        <v>151</v>
      </c>
      <c r="C292" s="24" t="s">
        <v>279</v>
      </c>
      <c r="D292" s="24">
        <v>1.04</v>
      </c>
      <c r="E292" s="24">
        <v>1.67</v>
      </c>
      <c r="F292" s="24">
        <v>2.68</v>
      </c>
      <c r="G292" s="24">
        <v>2.83</v>
      </c>
      <c r="H292" s="24">
        <v>2.82</v>
      </c>
      <c r="I292" s="24">
        <v>4.24</v>
      </c>
      <c r="J292" s="24">
        <v>4.82</v>
      </c>
      <c r="K292" s="24" t="s">
        <v>7</v>
      </c>
      <c r="L292" s="24">
        <v>4.9000000000000004</v>
      </c>
      <c r="M292" s="24">
        <v>1</v>
      </c>
      <c r="N292" s="24">
        <v>1.86</v>
      </c>
      <c r="O292" s="24">
        <v>2.39</v>
      </c>
      <c r="P292" s="24">
        <v>3.06</v>
      </c>
    </row>
    <row r="293" spans="1:16" x14ac:dyDescent="0.25">
      <c r="A293" s="24">
        <v>1973</v>
      </c>
      <c r="B293" s="24" t="s">
        <v>151</v>
      </c>
      <c r="C293" s="24" t="s">
        <v>278</v>
      </c>
      <c r="D293" s="24" t="s">
        <v>7</v>
      </c>
      <c r="E293" s="24" t="s">
        <v>7</v>
      </c>
      <c r="F293" s="24" t="s">
        <v>7</v>
      </c>
      <c r="G293" s="24" t="s">
        <v>7</v>
      </c>
      <c r="H293" s="24" t="s">
        <v>7</v>
      </c>
      <c r="I293" s="24" t="s">
        <v>7</v>
      </c>
      <c r="J293" s="24" t="s">
        <v>7</v>
      </c>
      <c r="K293" s="24" t="s">
        <v>7</v>
      </c>
      <c r="L293" s="24" t="s">
        <v>7</v>
      </c>
      <c r="M293" s="24" t="s">
        <v>7</v>
      </c>
      <c r="N293" s="24" t="s">
        <v>7</v>
      </c>
      <c r="O293" s="24" t="s">
        <v>7</v>
      </c>
      <c r="P293" s="24" t="s">
        <v>7</v>
      </c>
    </row>
    <row r="294" spans="1:16" x14ac:dyDescent="0.25">
      <c r="A294" s="24">
        <v>2180</v>
      </c>
      <c r="B294" s="24" t="s">
        <v>152</v>
      </c>
      <c r="C294" s="24" t="s">
        <v>279</v>
      </c>
      <c r="D294" s="24">
        <v>1</v>
      </c>
      <c r="E294" s="24">
        <v>1.86</v>
      </c>
      <c r="F294" s="24">
        <v>2.66</v>
      </c>
      <c r="G294" s="24">
        <v>3.38</v>
      </c>
      <c r="H294" s="24">
        <v>4.04</v>
      </c>
      <c r="I294" s="24">
        <v>4.71</v>
      </c>
      <c r="J294" s="24">
        <v>2.5099999999999998</v>
      </c>
      <c r="K294" s="24">
        <v>3.28</v>
      </c>
      <c r="L294" s="24">
        <v>3.99</v>
      </c>
      <c r="M294" s="24">
        <v>1.01</v>
      </c>
      <c r="N294" s="24">
        <v>1.92</v>
      </c>
      <c r="O294" s="24">
        <v>2.75</v>
      </c>
      <c r="P294" s="24">
        <v>3.56</v>
      </c>
    </row>
    <row r="295" spans="1:16" x14ac:dyDescent="0.25">
      <c r="A295" s="24">
        <v>2180</v>
      </c>
      <c r="B295" s="24" t="s">
        <v>152</v>
      </c>
      <c r="C295" s="24" t="s">
        <v>278</v>
      </c>
      <c r="D295" s="24">
        <v>1.01</v>
      </c>
      <c r="E295" s="24">
        <v>1.83</v>
      </c>
      <c r="F295" s="24">
        <v>2.58</v>
      </c>
      <c r="G295" s="24">
        <v>3.18</v>
      </c>
      <c r="H295" s="24">
        <v>3.64</v>
      </c>
      <c r="I295" s="24">
        <v>4.4400000000000004</v>
      </c>
      <c r="J295" s="24">
        <v>2.61</v>
      </c>
      <c r="K295" s="24">
        <v>3.19</v>
      </c>
      <c r="L295" s="24">
        <v>4.0999999999999996</v>
      </c>
      <c r="M295" s="24">
        <v>1</v>
      </c>
      <c r="N295" s="24">
        <v>1.7</v>
      </c>
      <c r="O295" s="24">
        <v>2.27</v>
      </c>
      <c r="P295" s="24">
        <v>3.05</v>
      </c>
    </row>
    <row r="296" spans="1:16" x14ac:dyDescent="0.25">
      <c r="A296" s="24">
        <v>1967</v>
      </c>
      <c r="B296" s="24" t="s">
        <v>153</v>
      </c>
      <c r="C296" s="24" t="s">
        <v>279</v>
      </c>
      <c r="D296" s="24">
        <v>1</v>
      </c>
      <c r="E296" s="24">
        <v>1.86</v>
      </c>
      <c r="F296" s="24">
        <v>2.86</v>
      </c>
      <c r="G296" s="24">
        <v>3.65</v>
      </c>
      <c r="H296" s="24">
        <v>1.78</v>
      </c>
      <c r="I296" s="24">
        <v>3.83</v>
      </c>
      <c r="J296" s="24">
        <v>3.91</v>
      </c>
      <c r="K296" s="24">
        <v>1</v>
      </c>
      <c r="L296" s="24" t="s">
        <v>7</v>
      </c>
      <c r="M296" s="24" t="s">
        <v>7</v>
      </c>
      <c r="N296" s="24" t="s">
        <v>7</v>
      </c>
      <c r="O296" s="24">
        <v>3.33</v>
      </c>
      <c r="P296" s="24">
        <v>5.67</v>
      </c>
    </row>
    <row r="297" spans="1:16" x14ac:dyDescent="0.25">
      <c r="A297" s="24">
        <v>1967</v>
      </c>
      <c r="B297" s="24" t="s">
        <v>153</v>
      </c>
      <c r="C297" s="24" t="s">
        <v>278</v>
      </c>
      <c r="D297" s="24" t="s">
        <v>7</v>
      </c>
      <c r="E297" s="24" t="s">
        <v>7</v>
      </c>
      <c r="F297" s="24" t="s">
        <v>7</v>
      </c>
      <c r="G297" s="24" t="s">
        <v>7</v>
      </c>
      <c r="H297" s="24" t="s">
        <v>7</v>
      </c>
      <c r="I297" s="24" t="s">
        <v>7</v>
      </c>
      <c r="J297" s="24" t="s">
        <v>7</v>
      </c>
      <c r="K297" s="24" t="s">
        <v>7</v>
      </c>
      <c r="L297" s="24" t="s">
        <v>7</v>
      </c>
      <c r="M297" s="24" t="s">
        <v>7</v>
      </c>
      <c r="N297" s="24" t="s">
        <v>7</v>
      </c>
      <c r="O297" s="24" t="s">
        <v>7</v>
      </c>
      <c r="P297" s="24" t="s">
        <v>7</v>
      </c>
    </row>
    <row r="298" spans="1:16" x14ac:dyDescent="0.25">
      <c r="A298" s="24">
        <v>2009</v>
      </c>
      <c r="B298" s="24" t="s">
        <v>154</v>
      </c>
      <c r="C298" s="24" t="s">
        <v>279</v>
      </c>
      <c r="D298" s="24">
        <v>1.1000000000000001</v>
      </c>
      <c r="E298" s="24">
        <v>1.8</v>
      </c>
      <c r="F298" s="24">
        <v>2.67</v>
      </c>
      <c r="G298" s="24">
        <v>3.78</v>
      </c>
      <c r="H298" s="24">
        <v>3.1</v>
      </c>
      <c r="I298" s="24">
        <v>5.18</v>
      </c>
      <c r="J298" s="24">
        <v>3.87</v>
      </c>
      <c r="K298" s="24">
        <v>5.4</v>
      </c>
      <c r="L298" s="24">
        <v>5.43</v>
      </c>
      <c r="M298" s="24">
        <v>5.93</v>
      </c>
      <c r="N298" s="24">
        <v>6.53</v>
      </c>
      <c r="O298" s="24">
        <v>7.08</v>
      </c>
      <c r="P298" s="24">
        <v>12.11</v>
      </c>
    </row>
    <row r="299" spans="1:16" x14ac:dyDescent="0.25">
      <c r="A299" s="24">
        <v>2009</v>
      </c>
      <c r="B299" s="24" t="s">
        <v>154</v>
      </c>
      <c r="C299" s="24" t="s">
        <v>278</v>
      </c>
      <c r="D299" s="24" t="s">
        <v>7</v>
      </c>
      <c r="E299" s="24" t="s">
        <v>7</v>
      </c>
      <c r="F299" s="24" t="s">
        <v>7</v>
      </c>
      <c r="G299" s="24" t="s">
        <v>7</v>
      </c>
      <c r="H299" s="24" t="s">
        <v>7</v>
      </c>
      <c r="I299" s="24" t="s">
        <v>7</v>
      </c>
      <c r="J299" s="24" t="s">
        <v>7</v>
      </c>
      <c r="K299" s="24" t="s">
        <v>7</v>
      </c>
      <c r="L299" s="24" t="s">
        <v>7</v>
      </c>
      <c r="M299" s="24" t="s">
        <v>7</v>
      </c>
      <c r="N299" s="24" t="s">
        <v>7</v>
      </c>
      <c r="O299" s="24" t="s">
        <v>7</v>
      </c>
      <c r="P299" s="24" t="s">
        <v>7</v>
      </c>
    </row>
    <row r="300" spans="1:16" x14ac:dyDescent="0.25">
      <c r="A300" s="24">
        <v>2045</v>
      </c>
      <c r="B300" s="24" t="s">
        <v>155</v>
      </c>
      <c r="C300" s="24" t="s">
        <v>279</v>
      </c>
      <c r="D300" s="24">
        <v>1.06</v>
      </c>
      <c r="E300" s="24">
        <v>2</v>
      </c>
      <c r="F300" s="24">
        <v>2.37</v>
      </c>
      <c r="G300" s="24">
        <v>3.26</v>
      </c>
      <c r="H300" s="24">
        <v>4.1100000000000003</v>
      </c>
      <c r="I300" s="24">
        <v>3.71</v>
      </c>
      <c r="J300" s="24">
        <v>5.1100000000000003</v>
      </c>
      <c r="K300" s="24">
        <v>5.21</v>
      </c>
      <c r="L300" s="24">
        <v>5.1100000000000003</v>
      </c>
      <c r="M300" s="24">
        <v>4.33</v>
      </c>
      <c r="N300" s="24">
        <v>6.92</v>
      </c>
      <c r="O300" s="24">
        <v>5.4</v>
      </c>
      <c r="P300" s="24">
        <v>4.09</v>
      </c>
    </row>
    <row r="301" spans="1:16" x14ac:dyDescent="0.25">
      <c r="A301" s="24">
        <v>2045</v>
      </c>
      <c r="B301" s="24" t="s">
        <v>155</v>
      </c>
      <c r="C301" s="24" t="s">
        <v>278</v>
      </c>
      <c r="D301" s="24" t="s">
        <v>7</v>
      </c>
      <c r="E301" s="24" t="s">
        <v>7</v>
      </c>
      <c r="F301" s="24" t="s">
        <v>7</v>
      </c>
      <c r="G301" s="24" t="s">
        <v>7</v>
      </c>
      <c r="H301" s="24" t="s">
        <v>7</v>
      </c>
      <c r="I301" s="24" t="s">
        <v>7</v>
      </c>
      <c r="J301" s="24" t="s">
        <v>7</v>
      </c>
      <c r="K301" s="24" t="s">
        <v>7</v>
      </c>
      <c r="L301" s="24" t="s">
        <v>7</v>
      </c>
      <c r="M301" s="24" t="s">
        <v>7</v>
      </c>
      <c r="N301" s="24" t="s">
        <v>7</v>
      </c>
      <c r="O301" s="24" t="s">
        <v>7</v>
      </c>
      <c r="P301" s="24" t="s">
        <v>7</v>
      </c>
    </row>
    <row r="302" spans="1:16" x14ac:dyDescent="0.25">
      <c r="A302" s="24">
        <v>1946</v>
      </c>
      <c r="B302" s="24" t="s">
        <v>156</v>
      </c>
      <c r="C302" s="24" t="s">
        <v>279</v>
      </c>
      <c r="D302" s="24">
        <v>1</v>
      </c>
      <c r="E302" s="24">
        <v>1.75</v>
      </c>
      <c r="F302" s="24">
        <v>2.34</v>
      </c>
      <c r="G302" s="24">
        <v>2.92</v>
      </c>
      <c r="H302" s="24">
        <v>3.73</v>
      </c>
      <c r="I302" s="24">
        <v>4.0999999999999996</v>
      </c>
      <c r="J302" s="24">
        <v>4.72</v>
      </c>
      <c r="K302" s="24">
        <v>1</v>
      </c>
      <c r="L302" s="24">
        <v>1.8</v>
      </c>
      <c r="M302" s="24">
        <v>2.36</v>
      </c>
      <c r="N302" s="24">
        <v>3.15</v>
      </c>
      <c r="O302" s="24">
        <v>3.67</v>
      </c>
      <c r="P302" s="24">
        <v>4.68</v>
      </c>
    </row>
    <row r="303" spans="1:16" x14ac:dyDescent="0.25">
      <c r="A303" s="24">
        <v>1946</v>
      </c>
      <c r="B303" s="24" t="s">
        <v>156</v>
      </c>
      <c r="C303" s="24" t="s">
        <v>278</v>
      </c>
      <c r="D303" s="24" t="s">
        <v>7</v>
      </c>
      <c r="E303" s="24" t="s">
        <v>7</v>
      </c>
      <c r="F303" s="24" t="s">
        <v>7</v>
      </c>
      <c r="G303" s="24" t="s">
        <v>7</v>
      </c>
      <c r="H303" s="24" t="s">
        <v>7</v>
      </c>
      <c r="I303" s="24" t="s">
        <v>7</v>
      </c>
      <c r="J303" s="24" t="s">
        <v>7</v>
      </c>
      <c r="K303" s="24" t="s">
        <v>7</v>
      </c>
      <c r="L303" s="24" t="s">
        <v>7</v>
      </c>
      <c r="M303" s="24" t="s">
        <v>7</v>
      </c>
      <c r="N303" s="24" t="s">
        <v>7</v>
      </c>
      <c r="O303" s="24" t="s">
        <v>7</v>
      </c>
      <c r="P303" s="24" t="s">
        <v>7</v>
      </c>
    </row>
    <row r="304" spans="1:16" x14ac:dyDescent="0.25">
      <c r="A304" s="24">
        <v>1977</v>
      </c>
      <c r="B304" s="24" t="s">
        <v>157</v>
      </c>
      <c r="C304" s="24" t="s">
        <v>279</v>
      </c>
      <c r="D304" s="24">
        <v>1.01</v>
      </c>
      <c r="E304" s="24">
        <v>1.19</v>
      </c>
      <c r="F304" s="24">
        <v>2.39</v>
      </c>
      <c r="G304" s="24">
        <v>2.93</v>
      </c>
      <c r="H304" s="24">
        <v>3.5</v>
      </c>
      <c r="I304" s="24">
        <v>4.1900000000000004</v>
      </c>
      <c r="J304" s="24">
        <v>1.39</v>
      </c>
      <c r="K304" s="24">
        <v>2.13</v>
      </c>
      <c r="L304" s="24">
        <v>2.85</v>
      </c>
      <c r="M304" s="24">
        <v>1.26</v>
      </c>
      <c r="N304" s="24">
        <v>2.06</v>
      </c>
      <c r="O304" s="24">
        <v>2.81</v>
      </c>
      <c r="P304" s="24">
        <v>3.49</v>
      </c>
    </row>
    <row r="305" spans="1:16" x14ac:dyDescent="0.25">
      <c r="A305" s="24">
        <v>1977</v>
      </c>
      <c r="B305" s="24" t="s">
        <v>157</v>
      </c>
      <c r="C305" s="24" t="s">
        <v>278</v>
      </c>
      <c r="D305" s="24">
        <v>1</v>
      </c>
      <c r="E305" s="24">
        <v>1.05</v>
      </c>
      <c r="F305" s="24">
        <v>2.72</v>
      </c>
      <c r="G305" s="24">
        <v>2.98</v>
      </c>
      <c r="H305" s="24">
        <v>3.78</v>
      </c>
      <c r="I305" s="24">
        <v>3.85</v>
      </c>
      <c r="J305" s="24">
        <v>1.41</v>
      </c>
      <c r="K305" s="24">
        <v>1.76</v>
      </c>
      <c r="L305" s="24">
        <v>2.92</v>
      </c>
      <c r="M305" s="24">
        <v>1</v>
      </c>
      <c r="N305" s="24">
        <v>2</v>
      </c>
      <c r="O305" s="24">
        <v>1.29</v>
      </c>
      <c r="P305" s="24" t="s">
        <v>7</v>
      </c>
    </row>
    <row r="306" spans="1:16" x14ac:dyDescent="0.25">
      <c r="A306" s="24">
        <v>2001</v>
      </c>
      <c r="B306" s="24" t="s">
        <v>158</v>
      </c>
      <c r="C306" s="24" t="s">
        <v>279</v>
      </c>
      <c r="D306" s="24">
        <v>1.04</v>
      </c>
      <c r="E306" s="24">
        <v>1.91</v>
      </c>
      <c r="F306" s="24">
        <v>2.58</v>
      </c>
      <c r="G306" s="24">
        <v>3.33</v>
      </c>
      <c r="H306" s="24">
        <v>4.1100000000000003</v>
      </c>
      <c r="I306" s="24">
        <v>4.2300000000000004</v>
      </c>
      <c r="J306" s="24">
        <v>5.0199999999999996</v>
      </c>
      <c r="K306" s="24">
        <v>1.05</v>
      </c>
      <c r="L306" s="24">
        <v>1.9</v>
      </c>
      <c r="M306" s="24">
        <v>2.5499999999999998</v>
      </c>
      <c r="N306" s="24">
        <v>3.04</v>
      </c>
      <c r="O306" s="24">
        <v>3.71</v>
      </c>
      <c r="P306" s="24">
        <v>3.61</v>
      </c>
    </row>
    <row r="307" spans="1:16" x14ac:dyDescent="0.25">
      <c r="A307" s="24">
        <v>2001</v>
      </c>
      <c r="B307" s="24" t="s">
        <v>158</v>
      </c>
      <c r="C307" s="24" t="s">
        <v>278</v>
      </c>
      <c r="D307" s="24" t="s">
        <v>7</v>
      </c>
      <c r="E307" s="24" t="s">
        <v>7</v>
      </c>
      <c r="F307" s="24" t="s">
        <v>7</v>
      </c>
      <c r="G307" s="24" t="s">
        <v>7</v>
      </c>
      <c r="H307" s="24" t="s">
        <v>7</v>
      </c>
      <c r="I307" s="24" t="s">
        <v>7</v>
      </c>
      <c r="J307" s="24" t="s">
        <v>7</v>
      </c>
      <c r="K307" s="24" t="s">
        <v>7</v>
      </c>
      <c r="L307" s="24" t="s">
        <v>7</v>
      </c>
      <c r="M307" s="24" t="s">
        <v>7</v>
      </c>
      <c r="N307" s="24" t="s">
        <v>7</v>
      </c>
      <c r="O307" s="24" t="s">
        <v>7</v>
      </c>
      <c r="P307" s="24" t="s">
        <v>7</v>
      </c>
    </row>
    <row r="308" spans="1:16" x14ac:dyDescent="0.25">
      <c r="A308" s="24">
        <v>2182</v>
      </c>
      <c r="B308" s="24" t="s">
        <v>159</v>
      </c>
      <c r="C308" s="24" t="s">
        <v>279</v>
      </c>
      <c r="D308" s="24">
        <v>1</v>
      </c>
      <c r="E308" s="24">
        <v>1.75</v>
      </c>
      <c r="F308" s="24">
        <v>2.4</v>
      </c>
      <c r="G308" s="24">
        <v>3.04</v>
      </c>
      <c r="H308" s="24">
        <v>3.51</v>
      </c>
      <c r="I308" s="24">
        <v>4.08</v>
      </c>
      <c r="J308" s="24">
        <v>1.55</v>
      </c>
      <c r="K308" s="24">
        <v>2.06</v>
      </c>
      <c r="L308" s="24">
        <v>2.77</v>
      </c>
      <c r="M308" s="24">
        <v>1</v>
      </c>
      <c r="N308" s="24">
        <v>1.82</v>
      </c>
      <c r="O308" s="24">
        <v>2.65</v>
      </c>
      <c r="P308" s="24">
        <v>3.43</v>
      </c>
    </row>
    <row r="309" spans="1:16" x14ac:dyDescent="0.25">
      <c r="A309" s="24">
        <v>2182</v>
      </c>
      <c r="B309" s="24" t="s">
        <v>159</v>
      </c>
      <c r="C309" s="24" t="s">
        <v>278</v>
      </c>
      <c r="D309" s="24">
        <v>1.01</v>
      </c>
      <c r="E309" s="24">
        <v>1.82</v>
      </c>
      <c r="F309" s="24">
        <v>2.5299999999999998</v>
      </c>
      <c r="G309" s="24">
        <v>3.2</v>
      </c>
      <c r="H309" s="24">
        <v>3.63</v>
      </c>
      <c r="I309" s="24">
        <v>4.1399999999999997</v>
      </c>
      <c r="J309" s="24">
        <v>1.1200000000000001</v>
      </c>
      <c r="K309" s="24">
        <v>1.92</v>
      </c>
      <c r="L309" s="24">
        <v>2.6</v>
      </c>
      <c r="M309" s="24">
        <v>1</v>
      </c>
      <c r="N309" s="24">
        <v>1.83</v>
      </c>
      <c r="O309" s="24">
        <v>2.36</v>
      </c>
      <c r="P309" s="24">
        <v>3.19</v>
      </c>
    </row>
    <row r="310" spans="1:16" x14ac:dyDescent="0.25">
      <c r="A310" s="24">
        <v>1999</v>
      </c>
      <c r="B310" s="24" t="s">
        <v>160</v>
      </c>
      <c r="C310" s="24" t="s">
        <v>279</v>
      </c>
      <c r="D310" s="24">
        <v>1.03</v>
      </c>
      <c r="E310" s="24">
        <v>1.88</v>
      </c>
      <c r="F310" s="24">
        <v>2.46</v>
      </c>
      <c r="G310" s="24">
        <v>3.1</v>
      </c>
      <c r="H310" s="24">
        <v>3.61</v>
      </c>
      <c r="I310" s="24">
        <v>3.62</v>
      </c>
      <c r="J310" s="24">
        <v>4.87</v>
      </c>
      <c r="K310" s="24">
        <v>1.1200000000000001</v>
      </c>
      <c r="L310" s="24">
        <v>1.81</v>
      </c>
      <c r="M310" s="24">
        <v>2.72</v>
      </c>
      <c r="N310" s="24">
        <v>2.91</v>
      </c>
      <c r="O310" s="24">
        <v>3.93</v>
      </c>
      <c r="P310" s="24">
        <v>4.5</v>
      </c>
    </row>
    <row r="311" spans="1:16" x14ac:dyDescent="0.25">
      <c r="A311" s="24">
        <v>1999</v>
      </c>
      <c r="B311" s="24" t="s">
        <v>160</v>
      </c>
      <c r="C311" s="24" t="s">
        <v>278</v>
      </c>
      <c r="D311" s="24" t="s">
        <v>7</v>
      </c>
      <c r="E311" s="24" t="s">
        <v>7</v>
      </c>
      <c r="F311" s="24" t="s">
        <v>7</v>
      </c>
      <c r="G311" s="24" t="s">
        <v>7</v>
      </c>
      <c r="H311" s="24" t="s">
        <v>7</v>
      </c>
      <c r="I311" s="24" t="s">
        <v>7</v>
      </c>
      <c r="J311" s="24" t="s">
        <v>7</v>
      </c>
      <c r="K311" s="24" t="s">
        <v>7</v>
      </c>
      <c r="L311" s="24" t="s">
        <v>7</v>
      </c>
      <c r="M311" s="24" t="s">
        <v>7</v>
      </c>
      <c r="N311" s="24" t="s">
        <v>7</v>
      </c>
      <c r="O311" s="24" t="s">
        <v>7</v>
      </c>
      <c r="P311" s="24" t="s">
        <v>7</v>
      </c>
    </row>
    <row r="312" spans="1:16" x14ac:dyDescent="0.25">
      <c r="A312" s="24">
        <v>2188</v>
      </c>
      <c r="B312" s="24" t="s">
        <v>161</v>
      </c>
      <c r="C312" s="24" t="s">
        <v>279</v>
      </c>
      <c r="D312" s="24">
        <v>1</v>
      </c>
      <c r="E312" s="24">
        <v>1.89</v>
      </c>
      <c r="F312" s="24">
        <v>2.6</v>
      </c>
      <c r="G312" s="24">
        <v>3.28</v>
      </c>
      <c r="H312" s="24">
        <v>3.5</v>
      </c>
      <c r="I312" s="24">
        <v>3.93</v>
      </c>
      <c r="J312" s="24">
        <v>3.84</v>
      </c>
      <c r="K312" s="24">
        <v>4.9800000000000004</v>
      </c>
      <c r="L312" s="24">
        <v>5.71</v>
      </c>
      <c r="M312" s="24">
        <v>1</v>
      </c>
      <c r="N312" s="24">
        <v>1.95</v>
      </c>
      <c r="O312" s="24">
        <v>2.89</v>
      </c>
      <c r="P312" s="24">
        <v>3.84</v>
      </c>
    </row>
    <row r="313" spans="1:16" x14ac:dyDescent="0.25">
      <c r="A313" s="24">
        <v>2188</v>
      </c>
      <c r="B313" s="24" t="s">
        <v>161</v>
      </c>
      <c r="C313" s="24" t="s">
        <v>278</v>
      </c>
      <c r="D313" s="24" t="s">
        <v>7</v>
      </c>
      <c r="E313" s="24" t="s">
        <v>7</v>
      </c>
      <c r="F313" s="24" t="s">
        <v>7</v>
      </c>
      <c r="G313" s="24" t="s">
        <v>7</v>
      </c>
      <c r="H313" s="24" t="s">
        <v>7</v>
      </c>
      <c r="I313" s="24" t="s">
        <v>7</v>
      </c>
      <c r="J313" s="24" t="s">
        <v>7</v>
      </c>
      <c r="K313" s="24" t="s">
        <v>7</v>
      </c>
      <c r="L313" s="24" t="s">
        <v>7</v>
      </c>
      <c r="M313" s="24" t="s">
        <v>7</v>
      </c>
      <c r="N313" s="24" t="s">
        <v>7</v>
      </c>
      <c r="O313" s="24" t="s">
        <v>7</v>
      </c>
      <c r="P313" s="24" t="s">
        <v>7</v>
      </c>
    </row>
    <row r="314" spans="1:16" x14ac:dyDescent="0.25">
      <c r="A314" s="24">
        <v>2044</v>
      </c>
      <c r="B314" s="24" t="s">
        <v>162</v>
      </c>
      <c r="C314" s="24" t="s">
        <v>279</v>
      </c>
      <c r="D314" s="24">
        <v>1</v>
      </c>
      <c r="E314" s="24">
        <v>1.71</v>
      </c>
      <c r="F314" s="24">
        <v>2.1800000000000002</v>
      </c>
      <c r="G314" s="24">
        <v>3.14</v>
      </c>
      <c r="H314" s="24">
        <v>3.04</v>
      </c>
      <c r="I314" s="24">
        <v>3.79</v>
      </c>
      <c r="J314" s="24">
        <v>3.78</v>
      </c>
      <c r="K314" s="24">
        <v>1.06</v>
      </c>
      <c r="L314" s="24">
        <v>1.67</v>
      </c>
      <c r="M314" s="24">
        <v>2.31</v>
      </c>
      <c r="N314" s="24">
        <v>2.79</v>
      </c>
      <c r="O314" s="24">
        <v>3.1</v>
      </c>
      <c r="P314" s="24">
        <v>3.62</v>
      </c>
    </row>
    <row r="315" spans="1:16" x14ac:dyDescent="0.25">
      <c r="A315" s="24">
        <v>2044</v>
      </c>
      <c r="B315" s="24" t="s">
        <v>162</v>
      </c>
      <c r="C315" s="24" t="s">
        <v>278</v>
      </c>
      <c r="D315" s="24" t="s">
        <v>7</v>
      </c>
      <c r="E315" s="24" t="s">
        <v>7</v>
      </c>
      <c r="F315" s="24" t="s">
        <v>7</v>
      </c>
      <c r="G315" s="24" t="s">
        <v>7</v>
      </c>
      <c r="H315" s="24" t="s">
        <v>7</v>
      </c>
      <c r="I315" s="24" t="s">
        <v>7</v>
      </c>
      <c r="J315" s="24" t="s">
        <v>7</v>
      </c>
      <c r="K315" s="24" t="s">
        <v>7</v>
      </c>
      <c r="L315" s="24" t="s">
        <v>7</v>
      </c>
      <c r="M315" s="24" t="s">
        <v>7</v>
      </c>
      <c r="N315" s="24" t="s">
        <v>7</v>
      </c>
      <c r="O315" s="24" t="s">
        <v>7</v>
      </c>
      <c r="P315" s="24" t="s">
        <v>7</v>
      </c>
    </row>
    <row r="316" spans="1:16" x14ac:dyDescent="0.25">
      <c r="A316" s="24">
        <v>2142</v>
      </c>
      <c r="B316" s="24" t="s">
        <v>163</v>
      </c>
      <c r="C316" s="24" t="s">
        <v>279</v>
      </c>
      <c r="D316" s="24">
        <v>1</v>
      </c>
      <c r="E316" s="24">
        <v>1.74</v>
      </c>
      <c r="F316" s="24">
        <v>2.4</v>
      </c>
      <c r="G316" s="24">
        <v>2.93</v>
      </c>
      <c r="H316" s="24">
        <v>3.5</v>
      </c>
      <c r="I316" s="24">
        <v>4.09</v>
      </c>
      <c r="J316" s="24">
        <v>1</v>
      </c>
      <c r="K316" s="24">
        <v>1.87</v>
      </c>
      <c r="L316" s="24">
        <v>2.68</v>
      </c>
      <c r="M316" s="24">
        <v>1</v>
      </c>
      <c r="N316" s="24">
        <v>1.87</v>
      </c>
      <c r="O316" s="24">
        <v>2.68</v>
      </c>
      <c r="P316" s="24">
        <v>3.48</v>
      </c>
    </row>
    <row r="317" spans="1:16" x14ac:dyDescent="0.25">
      <c r="A317" s="24">
        <v>2142</v>
      </c>
      <c r="B317" s="24" t="s">
        <v>163</v>
      </c>
      <c r="C317" s="24" t="s">
        <v>278</v>
      </c>
      <c r="D317" s="24">
        <v>1</v>
      </c>
      <c r="E317" s="24">
        <v>1.84</v>
      </c>
      <c r="F317" s="24">
        <v>2.63</v>
      </c>
      <c r="G317" s="24">
        <v>3.16</v>
      </c>
      <c r="H317" s="24">
        <v>3.71</v>
      </c>
      <c r="I317" s="24">
        <v>4</v>
      </c>
      <c r="J317" s="24">
        <v>1</v>
      </c>
      <c r="K317" s="24">
        <v>1.83</v>
      </c>
      <c r="L317" s="24">
        <v>2.4900000000000002</v>
      </c>
      <c r="M317" s="24">
        <v>1.01</v>
      </c>
      <c r="N317" s="24">
        <v>1.68</v>
      </c>
      <c r="O317" s="24">
        <v>2.29</v>
      </c>
      <c r="P317" s="24">
        <v>2.41</v>
      </c>
    </row>
    <row r="318" spans="1:16" x14ac:dyDescent="0.25">
      <c r="A318" s="24">
        <v>2104</v>
      </c>
      <c r="B318" s="24" t="s">
        <v>164</v>
      </c>
      <c r="C318" s="24" t="s">
        <v>279</v>
      </c>
      <c r="D318" s="24">
        <v>1.01</v>
      </c>
      <c r="E318" s="24">
        <v>1.53</v>
      </c>
      <c r="F318" s="24">
        <v>2.04</v>
      </c>
      <c r="G318" s="24">
        <v>2.42</v>
      </c>
      <c r="H318" s="24">
        <v>2.57</v>
      </c>
      <c r="I318" s="24">
        <v>2.84</v>
      </c>
      <c r="J318" s="24">
        <v>2.61</v>
      </c>
      <c r="K318" s="24">
        <v>1.82</v>
      </c>
      <c r="L318" s="24">
        <v>1.98</v>
      </c>
      <c r="M318" s="24">
        <v>2.16</v>
      </c>
      <c r="N318" s="24">
        <v>2.2999999999999998</v>
      </c>
      <c r="O318" s="24">
        <v>2.4700000000000002</v>
      </c>
      <c r="P318" s="24">
        <v>3.41</v>
      </c>
    </row>
    <row r="319" spans="1:16" x14ac:dyDescent="0.25">
      <c r="A319" s="24">
        <v>2104</v>
      </c>
      <c r="B319" s="24" t="s">
        <v>164</v>
      </c>
      <c r="C319" s="24" t="s">
        <v>278</v>
      </c>
      <c r="D319" s="24">
        <v>1.17</v>
      </c>
      <c r="E319" s="24" t="s">
        <v>7</v>
      </c>
      <c r="F319" s="24" t="s">
        <v>7</v>
      </c>
      <c r="G319" s="24" t="s">
        <v>7</v>
      </c>
      <c r="H319" s="24" t="s">
        <v>7</v>
      </c>
      <c r="I319" s="24" t="s">
        <v>7</v>
      </c>
      <c r="J319" s="24" t="s">
        <v>7</v>
      </c>
      <c r="K319" s="24">
        <v>2.14</v>
      </c>
      <c r="L319" s="24" t="s">
        <v>7</v>
      </c>
      <c r="M319" s="24">
        <v>1.1299999999999999</v>
      </c>
      <c r="N319" s="24" t="s">
        <v>7</v>
      </c>
      <c r="O319" s="24" t="s">
        <v>7</v>
      </c>
      <c r="P319" s="24" t="s">
        <v>7</v>
      </c>
    </row>
    <row r="320" spans="1:16" x14ac:dyDescent="0.25">
      <c r="A320" s="24">
        <v>1944</v>
      </c>
      <c r="B320" s="24" t="s">
        <v>165</v>
      </c>
      <c r="C320" s="24" t="s">
        <v>279</v>
      </c>
      <c r="D320" s="24">
        <v>1.01</v>
      </c>
      <c r="E320" s="24">
        <v>1.83</v>
      </c>
      <c r="F320" s="24">
        <v>2.61</v>
      </c>
      <c r="G320" s="24">
        <v>3.32</v>
      </c>
      <c r="H320" s="24">
        <v>1.47</v>
      </c>
      <c r="I320" s="24">
        <v>2.0499999999999998</v>
      </c>
      <c r="J320" s="24">
        <v>2.65</v>
      </c>
      <c r="K320" s="24">
        <v>1.58</v>
      </c>
      <c r="L320" s="24">
        <v>2.2200000000000002</v>
      </c>
      <c r="M320" s="24">
        <v>1</v>
      </c>
      <c r="N320" s="24">
        <v>1.9</v>
      </c>
      <c r="O320" s="24">
        <v>2.88</v>
      </c>
      <c r="P320" s="24">
        <v>3.63</v>
      </c>
    </row>
    <row r="321" spans="1:16" x14ac:dyDescent="0.25">
      <c r="A321" s="24">
        <v>1944</v>
      </c>
      <c r="B321" s="24" t="s">
        <v>165</v>
      </c>
      <c r="C321" s="24" t="s">
        <v>278</v>
      </c>
      <c r="D321" s="24" t="s">
        <v>7</v>
      </c>
      <c r="E321" s="24" t="s">
        <v>7</v>
      </c>
      <c r="F321" s="24">
        <v>3</v>
      </c>
      <c r="G321" s="24">
        <v>2.38</v>
      </c>
      <c r="H321" s="24" t="s">
        <v>7</v>
      </c>
      <c r="I321" s="24" t="s">
        <v>7</v>
      </c>
      <c r="J321" s="24" t="s">
        <v>7</v>
      </c>
      <c r="K321" s="24" t="s">
        <v>7</v>
      </c>
      <c r="L321" s="24" t="s">
        <v>7</v>
      </c>
      <c r="M321" s="24" t="s">
        <v>7</v>
      </c>
      <c r="N321" s="24" t="s">
        <v>7</v>
      </c>
      <c r="O321" s="24" t="s">
        <v>7</v>
      </c>
      <c r="P321" s="24" t="s">
        <v>7</v>
      </c>
    </row>
    <row r="322" spans="1:16" x14ac:dyDescent="0.25">
      <c r="A322" s="24">
        <v>2103</v>
      </c>
      <c r="B322" s="24" t="s">
        <v>166</v>
      </c>
      <c r="C322" s="24" t="s">
        <v>279</v>
      </c>
      <c r="D322" s="24">
        <v>1</v>
      </c>
      <c r="E322" s="24">
        <v>1.68</v>
      </c>
      <c r="F322" s="24">
        <v>2.62</v>
      </c>
      <c r="G322" s="24">
        <v>3.1</v>
      </c>
      <c r="H322" s="24">
        <v>3.82</v>
      </c>
      <c r="I322" s="24">
        <v>4.67</v>
      </c>
      <c r="J322" s="24">
        <v>1.17</v>
      </c>
      <c r="K322" s="24">
        <v>2.2599999999999998</v>
      </c>
      <c r="L322" s="24">
        <v>2.9</v>
      </c>
      <c r="M322" s="24">
        <v>1.05</v>
      </c>
      <c r="N322" s="24">
        <v>1.94</v>
      </c>
      <c r="O322" s="24">
        <v>2.71</v>
      </c>
      <c r="P322" s="24">
        <v>3.61</v>
      </c>
    </row>
    <row r="323" spans="1:16" x14ac:dyDescent="0.25">
      <c r="A323" s="24">
        <v>2103</v>
      </c>
      <c r="B323" s="24" t="s">
        <v>166</v>
      </c>
      <c r="C323" s="24" t="s">
        <v>278</v>
      </c>
      <c r="D323" s="24" t="s">
        <v>7</v>
      </c>
      <c r="E323" s="24" t="s">
        <v>7</v>
      </c>
      <c r="F323" s="24" t="s">
        <v>7</v>
      </c>
      <c r="G323" s="24" t="s">
        <v>7</v>
      </c>
      <c r="H323" s="24" t="s">
        <v>7</v>
      </c>
      <c r="I323" s="24" t="s">
        <v>7</v>
      </c>
      <c r="J323" s="24" t="s">
        <v>7</v>
      </c>
      <c r="K323" s="24" t="s">
        <v>7</v>
      </c>
      <c r="L323" s="24" t="s">
        <v>7</v>
      </c>
      <c r="M323" s="24" t="s">
        <v>7</v>
      </c>
      <c r="N323" s="24" t="s">
        <v>7</v>
      </c>
      <c r="O323" s="24" t="s">
        <v>7</v>
      </c>
      <c r="P323" s="24" t="s">
        <v>7</v>
      </c>
    </row>
    <row r="324" spans="1:16" x14ac:dyDescent="0.25">
      <c r="A324" s="24">
        <v>1935</v>
      </c>
      <c r="B324" s="24" t="s">
        <v>167</v>
      </c>
      <c r="C324" s="24" t="s">
        <v>279</v>
      </c>
      <c r="D324" s="24">
        <v>1</v>
      </c>
      <c r="E324" s="24">
        <v>1.73</v>
      </c>
      <c r="F324" s="24">
        <v>2.34</v>
      </c>
      <c r="G324" s="24">
        <v>2.98</v>
      </c>
      <c r="H324" s="24">
        <v>3.85</v>
      </c>
      <c r="I324" s="24">
        <v>4.4400000000000004</v>
      </c>
      <c r="J324" s="24">
        <v>1</v>
      </c>
      <c r="K324" s="24">
        <v>1.95</v>
      </c>
      <c r="L324" s="24">
        <v>2.63</v>
      </c>
      <c r="M324" s="24">
        <v>1.01</v>
      </c>
      <c r="N324" s="24">
        <v>1.95</v>
      </c>
      <c r="O324" s="24">
        <v>2.67</v>
      </c>
      <c r="P324" s="24">
        <v>3.49</v>
      </c>
    </row>
    <row r="325" spans="1:16" x14ac:dyDescent="0.25">
      <c r="A325" s="24">
        <v>1935</v>
      </c>
      <c r="B325" s="24" t="s">
        <v>167</v>
      </c>
      <c r="C325" s="24" t="s">
        <v>278</v>
      </c>
      <c r="D325" s="24">
        <v>1</v>
      </c>
      <c r="E325" s="24">
        <v>1.89</v>
      </c>
      <c r="F325" s="24">
        <v>2.79</v>
      </c>
      <c r="G325" s="24">
        <v>3.68</v>
      </c>
      <c r="H325" s="24">
        <v>4.22</v>
      </c>
      <c r="I325" s="24">
        <v>4.55</v>
      </c>
      <c r="J325" s="24">
        <v>1</v>
      </c>
      <c r="K325" s="24" t="s">
        <v>7</v>
      </c>
      <c r="L325" s="24">
        <v>2.67</v>
      </c>
      <c r="M325" s="24" t="s">
        <v>7</v>
      </c>
      <c r="N325" s="24" t="s">
        <v>7</v>
      </c>
      <c r="O325" s="24" t="s">
        <v>7</v>
      </c>
      <c r="P325" s="24" t="s">
        <v>7</v>
      </c>
    </row>
    <row r="326" spans="1:16" x14ac:dyDescent="0.25">
      <c r="A326" s="24">
        <v>2257</v>
      </c>
      <c r="B326" s="24" t="s">
        <v>168</v>
      </c>
      <c r="C326" s="24" t="s">
        <v>279</v>
      </c>
      <c r="D326" s="24">
        <v>1</v>
      </c>
      <c r="E326" s="24">
        <v>1.83</v>
      </c>
      <c r="F326" s="24">
        <v>2.54</v>
      </c>
      <c r="G326" s="24">
        <v>2.94</v>
      </c>
      <c r="H326" s="24">
        <v>3.21</v>
      </c>
      <c r="I326" s="24">
        <v>3.69</v>
      </c>
      <c r="J326" s="24">
        <v>3.93</v>
      </c>
      <c r="K326" s="24">
        <v>4.8099999999999996</v>
      </c>
      <c r="L326" s="24">
        <v>4.76</v>
      </c>
      <c r="M326" s="24">
        <v>1.4</v>
      </c>
      <c r="N326" s="24">
        <v>2.16</v>
      </c>
      <c r="O326" s="24">
        <v>2.57</v>
      </c>
      <c r="P326" s="24">
        <v>3.21</v>
      </c>
    </row>
    <row r="327" spans="1:16" x14ac:dyDescent="0.25">
      <c r="A327" s="24">
        <v>2257</v>
      </c>
      <c r="B327" s="24" t="s">
        <v>168</v>
      </c>
      <c r="C327" s="24" t="s">
        <v>278</v>
      </c>
      <c r="D327" s="24" t="s">
        <v>7</v>
      </c>
      <c r="E327" s="24" t="s">
        <v>7</v>
      </c>
      <c r="F327" s="24" t="s">
        <v>7</v>
      </c>
      <c r="G327" s="24" t="s">
        <v>7</v>
      </c>
      <c r="H327" s="24" t="s">
        <v>7</v>
      </c>
      <c r="I327" s="24" t="s">
        <v>7</v>
      </c>
      <c r="J327" s="24" t="s">
        <v>7</v>
      </c>
      <c r="K327" s="24" t="s">
        <v>7</v>
      </c>
      <c r="L327" s="24" t="s">
        <v>7</v>
      </c>
      <c r="M327" s="24" t="s">
        <v>7</v>
      </c>
      <c r="N327" s="24" t="s">
        <v>7</v>
      </c>
      <c r="O327" s="24" t="s">
        <v>7</v>
      </c>
      <c r="P327" s="24" t="s">
        <v>7</v>
      </c>
    </row>
    <row r="328" spans="1:16" x14ac:dyDescent="0.25">
      <c r="A328" s="24">
        <v>2195</v>
      </c>
      <c r="B328" s="24" t="s">
        <v>169</v>
      </c>
      <c r="C328" s="24" t="s">
        <v>279</v>
      </c>
      <c r="D328" s="24">
        <v>1</v>
      </c>
      <c r="E328" s="24">
        <v>1.75</v>
      </c>
      <c r="F328" s="24">
        <v>1.85</v>
      </c>
      <c r="G328" s="24">
        <v>1.89</v>
      </c>
      <c r="H328" s="24">
        <v>1.96</v>
      </c>
      <c r="I328" s="24">
        <v>1.96</v>
      </c>
      <c r="J328" s="24">
        <v>2</v>
      </c>
      <c r="K328" s="24">
        <v>1.93</v>
      </c>
      <c r="L328" s="24">
        <v>1.91</v>
      </c>
      <c r="M328" s="24">
        <v>2.64</v>
      </c>
      <c r="N328" s="24">
        <v>3.24</v>
      </c>
      <c r="O328" s="24">
        <v>4</v>
      </c>
      <c r="P328" s="24">
        <v>5.21</v>
      </c>
    </row>
    <row r="329" spans="1:16" x14ac:dyDescent="0.25">
      <c r="A329" s="24">
        <v>2195</v>
      </c>
      <c r="B329" s="24" t="s">
        <v>169</v>
      </c>
      <c r="C329" s="24" t="s">
        <v>278</v>
      </c>
      <c r="D329" s="24" t="s">
        <v>7</v>
      </c>
      <c r="E329" s="24" t="s">
        <v>7</v>
      </c>
      <c r="F329" s="24" t="s">
        <v>7</v>
      </c>
      <c r="G329" s="24" t="s">
        <v>7</v>
      </c>
      <c r="H329" s="24" t="s">
        <v>7</v>
      </c>
      <c r="I329" s="24" t="s">
        <v>7</v>
      </c>
      <c r="J329" s="24" t="s">
        <v>7</v>
      </c>
      <c r="K329" s="24" t="s">
        <v>7</v>
      </c>
      <c r="L329" s="24" t="s">
        <v>7</v>
      </c>
      <c r="M329" s="24" t="s">
        <v>7</v>
      </c>
      <c r="N329" s="24" t="s">
        <v>7</v>
      </c>
      <c r="O329" s="24" t="s">
        <v>7</v>
      </c>
      <c r="P329" s="24" t="s">
        <v>7</v>
      </c>
    </row>
    <row r="330" spans="1:16" x14ac:dyDescent="0.25">
      <c r="A330" s="24">
        <v>2244</v>
      </c>
      <c r="B330" s="24" t="s">
        <v>170</v>
      </c>
      <c r="C330" s="24" t="s">
        <v>279</v>
      </c>
      <c r="D330" s="24">
        <v>1.01</v>
      </c>
      <c r="E330" s="24">
        <v>1.84</v>
      </c>
      <c r="F330" s="24">
        <v>2.59</v>
      </c>
      <c r="G330" s="24">
        <v>3.08</v>
      </c>
      <c r="H330" s="24">
        <v>3.64</v>
      </c>
      <c r="I330" s="24">
        <v>4.24</v>
      </c>
      <c r="J330" s="24">
        <v>1.1399999999999999</v>
      </c>
      <c r="K330" s="24">
        <v>1.99</v>
      </c>
      <c r="L330" s="24">
        <v>2.93</v>
      </c>
      <c r="M330" s="24">
        <v>1</v>
      </c>
      <c r="N330" s="24">
        <v>1.96</v>
      </c>
      <c r="O330" s="24">
        <v>2.85</v>
      </c>
      <c r="P330" s="24">
        <v>3.83</v>
      </c>
    </row>
    <row r="331" spans="1:16" x14ac:dyDescent="0.25">
      <c r="A331" s="24">
        <v>2244</v>
      </c>
      <c r="B331" s="24" t="s">
        <v>170</v>
      </c>
      <c r="C331" s="24" t="s">
        <v>278</v>
      </c>
      <c r="D331" s="24">
        <v>1</v>
      </c>
      <c r="E331" s="24">
        <v>1.69</v>
      </c>
      <c r="F331" s="24">
        <v>2.8</v>
      </c>
      <c r="G331" s="24">
        <v>3.07</v>
      </c>
      <c r="H331" s="24">
        <v>2.67</v>
      </c>
      <c r="I331" s="24">
        <v>4.1900000000000004</v>
      </c>
      <c r="J331" s="24">
        <v>1</v>
      </c>
      <c r="K331" s="24">
        <v>1.67</v>
      </c>
      <c r="L331" s="24" t="s">
        <v>7</v>
      </c>
      <c r="M331" s="24" t="s">
        <v>7</v>
      </c>
      <c r="N331" s="24" t="s">
        <v>7</v>
      </c>
      <c r="O331" s="24" t="s">
        <v>7</v>
      </c>
      <c r="P331" s="24" t="s">
        <v>7</v>
      </c>
    </row>
    <row r="332" spans="1:16" x14ac:dyDescent="0.25">
      <c r="A332" s="24">
        <v>2138</v>
      </c>
      <c r="B332" s="24" t="s">
        <v>171</v>
      </c>
      <c r="C332" s="24" t="s">
        <v>279</v>
      </c>
      <c r="D332" s="24">
        <v>1.01</v>
      </c>
      <c r="E332" s="24">
        <v>1.83</v>
      </c>
      <c r="F332" s="24">
        <v>2.57</v>
      </c>
      <c r="G332" s="24">
        <v>2.2799999999999998</v>
      </c>
      <c r="H332" s="24">
        <v>2.96</v>
      </c>
      <c r="I332" s="24">
        <v>3.87</v>
      </c>
      <c r="J332" s="24">
        <v>3.08</v>
      </c>
      <c r="K332" s="24">
        <v>3.9</v>
      </c>
      <c r="L332" s="24">
        <v>4.09</v>
      </c>
      <c r="M332" s="24">
        <v>1</v>
      </c>
      <c r="N332" s="24">
        <v>1.93</v>
      </c>
      <c r="O332" s="24">
        <v>2.79</v>
      </c>
      <c r="P332" s="24">
        <v>3.72</v>
      </c>
    </row>
    <row r="333" spans="1:16" x14ac:dyDescent="0.25">
      <c r="A333" s="24">
        <v>2138</v>
      </c>
      <c r="B333" s="24" t="s">
        <v>171</v>
      </c>
      <c r="C333" s="24" t="s">
        <v>278</v>
      </c>
      <c r="D333" s="24">
        <v>1.1000000000000001</v>
      </c>
      <c r="E333" s="24">
        <v>1.85</v>
      </c>
      <c r="F333" s="24">
        <v>2.23</v>
      </c>
      <c r="G333" s="24">
        <v>2</v>
      </c>
      <c r="H333" s="24">
        <v>2.4700000000000002</v>
      </c>
      <c r="I333" s="24">
        <v>3.33</v>
      </c>
      <c r="J333" s="24">
        <v>2.69</v>
      </c>
      <c r="K333" s="24">
        <v>4</v>
      </c>
      <c r="L333" s="24" t="s">
        <v>7</v>
      </c>
      <c r="M333" s="24">
        <v>1</v>
      </c>
      <c r="N333" s="24" t="s">
        <v>7</v>
      </c>
      <c r="O333" s="24" t="s">
        <v>7</v>
      </c>
      <c r="P333" s="24" t="s">
        <v>7</v>
      </c>
    </row>
    <row r="334" spans="1:16" x14ac:dyDescent="0.25">
      <c r="A334" s="24">
        <v>1978</v>
      </c>
      <c r="B334" s="24" t="s">
        <v>172</v>
      </c>
      <c r="C334" s="24" t="s">
        <v>279</v>
      </c>
      <c r="D334" s="24">
        <v>1</v>
      </c>
      <c r="E334" s="24">
        <v>1.7</v>
      </c>
      <c r="F334" s="24">
        <v>2.39</v>
      </c>
      <c r="G334" s="24">
        <v>3.28</v>
      </c>
      <c r="H334" s="24">
        <v>3.84</v>
      </c>
      <c r="I334" s="24">
        <v>1</v>
      </c>
      <c r="J334" s="24">
        <v>1.82</v>
      </c>
      <c r="K334" s="24">
        <v>2.68</v>
      </c>
      <c r="L334" s="24">
        <v>3.19</v>
      </c>
      <c r="M334" s="24">
        <v>1</v>
      </c>
      <c r="N334" s="24">
        <v>1.9</v>
      </c>
      <c r="O334" s="24">
        <v>2.61</v>
      </c>
      <c r="P334" s="24">
        <v>3.22</v>
      </c>
    </row>
    <row r="335" spans="1:16" x14ac:dyDescent="0.25">
      <c r="A335" s="24">
        <v>1978</v>
      </c>
      <c r="B335" s="24" t="s">
        <v>172</v>
      </c>
      <c r="C335" s="24" t="s">
        <v>278</v>
      </c>
      <c r="D335" s="24" t="s">
        <v>7</v>
      </c>
      <c r="E335" s="24" t="s">
        <v>7</v>
      </c>
      <c r="F335" s="24" t="s">
        <v>7</v>
      </c>
      <c r="G335" s="24" t="s">
        <v>7</v>
      </c>
      <c r="H335" s="24" t="s">
        <v>7</v>
      </c>
      <c r="I335" s="24" t="s">
        <v>7</v>
      </c>
      <c r="J335" s="24" t="s">
        <v>7</v>
      </c>
      <c r="K335" s="24" t="s">
        <v>7</v>
      </c>
      <c r="L335" s="24" t="s">
        <v>7</v>
      </c>
      <c r="M335" s="24" t="s">
        <v>7</v>
      </c>
      <c r="N335" s="24" t="s">
        <v>7</v>
      </c>
      <c r="O335" s="24" t="s">
        <v>7</v>
      </c>
      <c r="P335" s="24" t="s">
        <v>7</v>
      </c>
    </row>
    <row r="336" spans="1:16" x14ac:dyDescent="0.25">
      <c r="A336" s="24">
        <v>2096</v>
      </c>
      <c r="B336" s="24" t="s">
        <v>173</v>
      </c>
      <c r="C336" s="24" t="s">
        <v>279</v>
      </c>
      <c r="D336" s="24">
        <v>1</v>
      </c>
      <c r="E336" s="24">
        <v>1.79</v>
      </c>
      <c r="F336" s="24">
        <v>2.57</v>
      </c>
      <c r="G336" s="24">
        <v>3.39</v>
      </c>
      <c r="H336" s="24">
        <v>3.68</v>
      </c>
      <c r="I336" s="24">
        <v>4.4800000000000004</v>
      </c>
      <c r="J336" s="24">
        <v>1</v>
      </c>
      <c r="K336" s="24">
        <v>1.87</v>
      </c>
      <c r="L336" s="24">
        <v>2.63</v>
      </c>
      <c r="M336" s="24">
        <v>1</v>
      </c>
      <c r="N336" s="24">
        <v>1.87</v>
      </c>
      <c r="O336" s="24">
        <v>2.62</v>
      </c>
      <c r="P336" s="24">
        <v>3.46</v>
      </c>
    </row>
    <row r="337" spans="1:16" x14ac:dyDescent="0.25">
      <c r="A337" s="24">
        <v>2096</v>
      </c>
      <c r="B337" s="24" t="s">
        <v>173</v>
      </c>
      <c r="C337" s="24" t="s">
        <v>278</v>
      </c>
      <c r="D337" s="24" t="s">
        <v>7</v>
      </c>
      <c r="E337" s="24" t="s">
        <v>7</v>
      </c>
      <c r="F337" s="24" t="s">
        <v>7</v>
      </c>
      <c r="G337" s="24" t="s">
        <v>7</v>
      </c>
      <c r="H337" s="24" t="s">
        <v>7</v>
      </c>
      <c r="I337" s="24" t="s">
        <v>7</v>
      </c>
      <c r="J337" s="24" t="s">
        <v>7</v>
      </c>
      <c r="K337" s="24" t="s">
        <v>7</v>
      </c>
      <c r="L337" s="24" t="s">
        <v>7</v>
      </c>
      <c r="M337" s="24" t="s">
        <v>7</v>
      </c>
      <c r="N337" s="24" t="s">
        <v>7</v>
      </c>
      <c r="O337" s="24" t="s">
        <v>7</v>
      </c>
      <c r="P337" s="24" t="s">
        <v>7</v>
      </c>
    </row>
    <row r="338" spans="1:16" x14ac:dyDescent="0.25">
      <c r="A338" s="24">
        <v>2022</v>
      </c>
      <c r="B338" s="24" t="s">
        <v>174</v>
      </c>
      <c r="C338" s="24" t="s">
        <v>279</v>
      </c>
      <c r="D338" s="24" t="s">
        <v>7</v>
      </c>
      <c r="E338" s="24" t="s">
        <v>7</v>
      </c>
      <c r="F338" s="24" t="s">
        <v>7</v>
      </c>
      <c r="G338" s="24" t="s">
        <v>7</v>
      </c>
      <c r="H338" s="24" t="s">
        <v>7</v>
      </c>
      <c r="I338" s="24" t="s">
        <v>7</v>
      </c>
      <c r="J338" s="24" t="s">
        <v>7</v>
      </c>
      <c r="K338" s="24" t="s">
        <v>7</v>
      </c>
      <c r="L338" s="24" t="s">
        <v>7</v>
      </c>
      <c r="M338" s="24" t="s">
        <v>7</v>
      </c>
      <c r="N338" s="24" t="s">
        <v>7</v>
      </c>
      <c r="O338" s="24" t="s">
        <v>7</v>
      </c>
      <c r="P338" s="24" t="s">
        <v>7</v>
      </c>
    </row>
    <row r="339" spans="1:16" x14ac:dyDescent="0.25">
      <c r="A339" s="24">
        <v>2022</v>
      </c>
      <c r="B339" s="24" t="s">
        <v>174</v>
      </c>
      <c r="C339" s="24" t="s">
        <v>278</v>
      </c>
      <c r="D339" s="24" t="s">
        <v>7</v>
      </c>
      <c r="E339" s="24" t="s">
        <v>7</v>
      </c>
      <c r="F339" s="24" t="s">
        <v>7</v>
      </c>
      <c r="G339" s="24" t="s">
        <v>7</v>
      </c>
      <c r="H339" s="24" t="s">
        <v>7</v>
      </c>
      <c r="I339" s="24" t="s">
        <v>7</v>
      </c>
      <c r="J339" s="24" t="s">
        <v>7</v>
      </c>
      <c r="K339" s="24" t="s">
        <v>7</v>
      </c>
      <c r="L339" s="24" t="s">
        <v>7</v>
      </c>
      <c r="M339" s="24" t="s">
        <v>7</v>
      </c>
      <c r="N339" s="24" t="s">
        <v>7</v>
      </c>
      <c r="O339" s="24" t="s">
        <v>7</v>
      </c>
      <c r="P339" s="24" t="s">
        <v>7</v>
      </c>
    </row>
    <row r="340" spans="1:16" x14ac:dyDescent="0.25">
      <c r="A340" s="24">
        <v>2087</v>
      </c>
      <c r="B340" s="24" t="s">
        <v>175</v>
      </c>
      <c r="C340" s="24" t="s">
        <v>279</v>
      </c>
      <c r="D340" s="24">
        <v>1.02</v>
      </c>
      <c r="E340" s="24">
        <v>1.78</v>
      </c>
      <c r="F340" s="24">
        <v>2.37</v>
      </c>
      <c r="G340" s="24">
        <v>3.07</v>
      </c>
      <c r="H340" s="24">
        <v>3.62</v>
      </c>
      <c r="I340" s="24">
        <v>4.32</v>
      </c>
      <c r="J340" s="24">
        <v>1.31</v>
      </c>
      <c r="K340" s="24">
        <v>2.11</v>
      </c>
      <c r="L340" s="24">
        <v>2.73</v>
      </c>
      <c r="M340" s="24">
        <v>1.21</v>
      </c>
      <c r="N340" s="24">
        <v>1.96</v>
      </c>
      <c r="O340" s="24">
        <v>2.63</v>
      </c>
      <c r="P340" s="24">
        <v>3.48</v>
      </c>
    </row>
    <row r="341" spans="1:16" x14ac:dyDescent="0.25">
      <c r="A341" s="24">
        <v>2087</v>
      </c>
      <c r="B341" s="24" t="s">
        <v>175</v>
      </c>
      <c r="C341" s="24" t="s">
        <v>278</v>
      </c>
      <c r="D341" s="24">
        <v>1.07</v>
      </c>
      <c r="E341" s="24">
        <v>1.75</v>
      </c>
      <c r="F341" s="24">
        <v>2.8</v>
      </c>
      <c r="G341" s="24">
        <v>2.33</v>
      </c>
      <c r="H341" s="24">
        <v>4</v>
      </c>
      <c r="I341" s="24">
        <v>4.78</v>
      </c>
      <c r="J341" s="24" t="s">
        <v>7</v>
      </c>
      <c r="K341" s="24">
        <v>1.86</v>
      </c>
      <c r="L341" s="24" t="s">
        <v>7</v>
      </c>
      <c r="M341" s="24">
        <v>1</v>
      </c>
      <c r="N341" s="24" t="s">
        <v>7</v>
      </c>
      <c r="O341" s="24">
        <v>2.67</v>
      </c>
      <c r="P341" s="24" t="s">
        <v>7</v>
      </c>
    </row>
    <row r="342" spans="1:16" x14ac:dyDescent="0.25">
      <c r="A342" s="24">
        <v>1994</v>
      </c>
      <c r="B342" s="24" t="s">
        <v>176</v>
      </c>
      <c r="C342" s="24" t="s">
        <v>279</v>
      </c>
      <c r="D342" s="24">
        <v>1.02</v>
      </c>
      <c r="E342" s="24">
        <v>1.88</v>
      </c>
      <c r="F342" s="24">
        <v>2.39</v>
      </c>
      <c r="G342" s="24">
        <v>2.95</v>
      </c>
      <c r="H342" s="24">
        <v>3.56</v>
      </c>
      <c r="I342" s="24">
        <v>4.1900000000000004</v>
      </c>
      <c r="J342" s="24">
        <v>1.6</v>
      </c>
      <c r="K342" s="24">
        <v>2.39</v>
      </c>
      <c r="L342" s="24">
        <v>2.8</v>
      </c>
      <c r="M342" s="24">
        <v>1</v>
      </c>
      <c r="N342" s="24">
        <v>1.94</v>
      </c>
      <c r="O342" s="24">
        <v>2.82</v>
      </c>
      <c r="P342" s="24">
        <v>3.71</v>
      </c>
    </row>
    <row r="343" spans="1:16" x14ac:dyDescent="0.25">
      <c r="A343" s="24">
        <v>1994</v>
      </c>
      <c r="B343" s="24" t="s">
        <v>176</v>
      </c>
      <c r="C343" s="24" t="s">
        <v>278</v>
      </c>
      <c r="D343" s="24" t="s">
        <v>7</v>
      </c>
      <c r="E343" s="24" t="s">
        <v>7</v>
      </c>
      <c r="F343" s="24" t="s">
        <v>7</v>
      </c>
      <c r="G343" s="24" t="s">
        <v>7</v>
      </c>
      <c r="H343" s="24" t="s">
        <v>7</v>
      </c>
      <c r="I343" s="24" t="s">
        <v>7</v>
      </c>
      <c r="J343" s="24" t="s">
        <v>7</v>
      </c>
      <c r="K343" s="24" t="s">
        <v>7</v>
      </c>
      <c r="L343" s="24" t="s">
        <v>7</v>
      </c>
      <c r="M343" s="24" t="s">
        <v>7</v>
      </c>
      <c r="N343" s="24" t="s">
        <v>7</v>
      </c>
      <c r="O343" s="24" t="s">
        <v>7</v>
      </c>
      <c r="P343" s="24" t="s">
        <v>7</v>
      </c>
    </row>
    <row r="344" spans="1:16" x14ac:dyDescent="0.25">
      <c r="A344" s="24">
        <v>2225</v>
      </c>
      <c r="B344" s="24" t="s">
        <v>177</v>
      </c>
      <c r="C344" s="24" t="s">
        <v>279</v>
      </c>
      <c r="D344" s="24">
        <v>1</v>
      </c>
      <c r="E344" s="24">
        <v>2</v>
      </c>
      <c r="F344" s="24">
        <v>2.73</v>
      </c>
      <c r="G344" s="24">
        <v>3.15</v>
      </c>
      <c r="H344" s="24">
        <v>4.08</v>
      </c>
      <c r="I344" s="24">
        <v>4</v>
      </c>
      <c r="J344" s="24">
        <v>3.79</v>
      </c>
      <c r="K344" s="24">
        <v>1</v>
      </c>
      <c r="L344" s="24">
        <v>1.9</v>
      </c>
      <c r="M344" s="24">
        <v>2.71</v>
      </c>
      <c r="N344" s="24">
        <v>3.54</v>
      </c>
      <c r="O344" s="24">
        <v>4.6900000000000004</v>
      </c>
      <c r="P344" s="24">
        <v>3.9</v>
      </c>
    </row>
    <row r="345" spans="1:16" x14ac:dyDescent="0.25">
      <c r="A345" s="24">
        <v>2225</v>
      </c>
      <c r="B345" s="24" t="s">
        <v>177</v>
      </c>
      <c r="C345" s="24" t="s">
        <v>278</v>
      </c>
      <c r="D345" s="24" t="s">
        <v>7</v>
      </c>
      <c r="E345" s="24" t="s">
        <v>7</v>
      </c>
      <c r="F345" s="24" t="s">
        <v>7</v>
      </c>
      <c r="G345" s="24" t="s">
        <v>7</v>
      </c>
      <c r="H345" s="24" t="s">
        <v>7</v>
      </c>
      <c r="I345" s="24" t="s">
        <v>7</v>
      </c>
      <c r="J345" s="24" t="s">
        <v>7</v>
      </c>
      <c r="K345" s="24" t="s">
        <v>7</v>
      </c>
      <c r="L345" s="24" t="s">
        <v>7</v>
      </c>
      <c r="M345" s="24" t="s">
        <v>7</v>
      </c>
      <c r="N345" s="24" t="s">
        <v>7</v>
      </c>
      <c r="O345" s="24" t="s">
        <v>7</v>
      </c>
      <c r="P345" s="24" t="s">
        <v>7</v>
      </c>
    </row>
    <row r="346" spans="1:16" x14ac:dyDescent="0.25">
      <c r="A346" s="24">
        <v>2247</v>
      </c>
      <c r="B346" s="24" t="s">
        <v>178</v>
      </c>
      <c r="C346" s="24" t="s">
        <v>279</v>
      </c>
      <c r="D346" s="24" t="s">
        <v>7</v>
      </c>
      <c r="E346" s="24" t="s">
        <v>7</v>
      </c>
      <c r="F346" s="24" t="s">
        <v>7</v>
      </c>
      <c r="G346" s="24" t="s">
        <v>7</v>
      </c>
      <c r="H346" s="24" t="s">
        <v>7</v>
      </c>
      <c r="I346" s="24" t="s">
        <v>7</v>
      </c>
      <c r="J346" s="24" t="s">
        <v>7</v>
      </c>
      <c r="K346" s="24" t="s">
        <v>7</v>
      </c>
      <c r="L346" s="24" t="s">
        <v>7</v>
      </c>
      <c r="M346" s="24" t="s">
        <v>7</v>
      </c>
      <c r="N346" s="24" t="s">
        <v>7</v>
      </c>
      <c r="O346" s="24">
        <v>1.91</v>
      </c>
      <c r="P346" s="24" t="s">
        <v>7</v>
      </c>
    </row>
    <row r="347" spans="1:16" x14ac:dyDescent="0.25">
      <c r="A347" s="24">
        <v>2247</v>
      </c>
      <c r="B347" s="24" t="s">
        <v>178</v>
      </c>
      <c r="C347" s="24" t="s">
        <v>278</v>
      </c>
      <c r="D347" s="24" t="s">
        <v>7</v>
      </c>
      <c r="E347" s="24" t="s">
        <v>7</v>
      </c>
      <c r="F347" s="24" t="s">
        <v>7</v>
      </c>
      <c r="G347" s="24" t="s">
        <v>7</v>
      </c>
      <c r="H347" s="24" t="s">
        <v>7</v>
      </c>
      <c r="I347" s="24" t="s">
        <v>7</v>
      </c>
      <c r="J347" s="24" t="s">
        <v>7</v>
      </c>
      <c r="K347" s="24" t="s">
        <v>7</v>
      </c>
      <c r="L347" s="24" t="s">
        <v>7</v>
      </c>
      <c r="M347" s="24" t="s">
        <v>7</v>
      </c>
      <c r="N347" s="24" t="s">
        <v>7</v>
      </c>
      <c r="O347" s="24" t="s">
        <v>7</v>
      </c>
      <c r="P347" s="24" t="s">
        <v>7</v>
      </c>
    </row>
    <row r="348" spans="1:16" x14ac:dyDescent="0.25">
      <c r="A348" s="24">
        <v>2083</v>
      </c>
      <c r="B348" s="24" t="s">
        <v>179</v>
      </c>
      <c r="C348" s="24" t="s">
        <v>279</v>
      </c>
      <c r="D348" s="24">
        <v>1</v>
      </c>
      <c r="E348" s="24">
        <v>1.8</v>
      </c>
      <c r="F348" s="24">
        <v>2.4300000000000002</v>
      </c>
      <c r="G348" s="24">
        <v>3.06</v>
      </c>
      <c r="H348" s="24">
        <v>3.58</v>
      </c>
      <c r="I348" s="24">
        <v>4</v>
      </c>
      <c r="J348" s="24">
        <v>1</v>
      </c>
      <c r="K348" s="24">
        <v>1.81</v>
      </c>
      <c r="L348" s="24">
        <v>2.56</v>
      </c>
      <c r="M348" s="24">
        <v>1.07</v>
      </c>
      <c r="N348" s="24">
        <v>1.88</v>
      </c>
      <c r="O348" s="24">
        <v>2.65</v>
      </c>
      <c r="P348" s="24">
        <v>3.53</v>
      </c>
    </row>
    <row r="349" spans="1:16" x14ac:dyDescent="0.25">
      <c r="A349" s="24">
        <v>2083</v>
      </c>
      <c r="B349" s="24" t="s">
        <v>179</v>
      </c>
      <c r="C349" s="24" t="s">
        <v>278</v>
      </c>
      <c r="D349" s="24">
        <v>1</v>
      </c>
      <c r="E349" s="24">
        <v>1.85</v>
      </c>
      <c r="F349" s="24">
        <v>2.4900000000000002</v>
      </c>
      <c r="G349" s="24">
        <v>3.36</v>
      </c>
      <c r="H349" s="24">
        <v>3.83</v>
      </c>
      <c r="I349" s="24">
        <v>3.77</v>
      </c>
      <c r="J349" s="24">
        <v>1</v>
      </c>
      <c r="K349" s="24">
        <v>1.85</v>
      </c>
      <c r="L349" s="24">
        <v>2.39</v>
      </c>
      <c r="M349" s="24">
        <v>1</v>
      </c>
      <c r="N349" s="24">
        <v>1.64</v>
      </c>
      <c r="O349" s="24">
        <v>2.4</v>
      </c>
      <c r="P349" s="24">
        <v>2.72</v>
      </c>
    </row>
    <row r="350" spans="1:16" x14ac:dyDescent="0.25">
      <c r="A350" s="24">
        <v>1948</v>
      </c>
      <c r="B350" s="24" t="s">
        <v>180</v>
      </c>
      <c r="C350" s="24" t="s">
        <v>279</v>
      </c>
      <c r="D350" s="24">
        <v>1.01</v>
      </c>
      <c r="E350" s="24">
        <v>1.7</v>
      </c>
      <c r="F350" s="24">
        <v>2.2799999999999998</v>
      </c>
      <c r="G350" s="24">
        <v>2.68</v>
      </c>
      <c r="H350" s="24">
        <v>2.95</v>
      </c>
      <c r="I350" s="24">
        <v>3.66</v>
      </c>
      <c r="J350" s="24">
        <v>3.73</v>
      </c>
      <c r="K350" s="24">
        <v>1.34</v>
      </c>
      <c r="L350" s="24">
        <v>2.2400000000000002</v>
      </c>
      <c r="M350" s="24">
        <v>1</v>
      </c>
      <c r="N350" s="24">
        <v>1.86</v>
      </c>
      <c r="O350" s="24">
        <v>2.62</v>
      </c>
      <c r="P350" s="24">
        <v>3.34</v>
      </c>
    </row>
    <row r="351" spans="1:16" x14ac:dyDescent="0.25">
      <c r="A351" s="24">
        <v>1948</v>
      </c>
      <c r="B351" s="24" t="s">
        <v>180</v>
      </c>
      <c r="C351" s="24" t="s">
        <v>278</v>
      </c>
      <c r="D351" s="24">
        <v>1</v>
      </c>
      <c r="E351" s="24">
        <v>1.5</v>
      </c>
      <c r="F351" s="24">
        <v>2</v>
      </c>
      <c r="G351" s="24" t="s">
        <v>7</v>
      </c>
      <c r="H351" s="24">
        <v>4.1399999999999997</v>
      </c>
      <c r="I351" s="24" t="s">
        <v>7</v>
      </c>
      <c r="J351" s="24" t="s">
        <v>7</v>
      </c>
      <c r="K351" s="24" t="s">
        <v>7</v>
      </c>
      <c r="L351" s="24" t="s">
        <v>7</v>
      </c>
      <c r="M351" s="24" t="s">
        <v>7</v>
      </c>
      <c r="N351" s="24" t="s">
        <v>7</v>
      </c>
      <c r="O351" s="24" t="s">
        <v>7</v>
      </c>
      <c r="P351" s="24" t="s">
        <v>7</v>
      </c>
    </row>
    <row r="352" spans="1:16" x14ac:dyDescent="0.25">
      <c r="A352" s="24">
        <v>2144</v>
      </c>
      <c r="B352" s="24" t="s">
        <v>181</v>
      </c>
      <c r="C352" s="24" t="s">
        <v>279</v>
      </c>
      <c r="D352" s="24">
        <v>1</v>
      </c>
      <c r="E352" s="24" t="s">
        <v>7</v>
      </c>
      <c r="F352" s="24">
        <v>2.5</v>
      </c>
      <c r="G352" s="24">
        <v>3.3</v>
      </c>
      <c r="H352" s="24">
        <v>3.71</v>
      </c>
      <c r="I352" s="24">
        <v>5.14</v>
      </c>
      <c r="J352" s="24">
        <v>4.6500000000000004</v>
      </c>
      <c r="K352" s="24">
        <v>1</v>
      </c>
      <c r="L352" s="24">
        <v>2</v>
      </c>
      <c r="M352" s="24">
        <v>2.73</v>
      </c>
      <c r="N352" s="24">
        <v>3.67</v>
      </c>
      <c r="O352" s="24">
        <v>4.09</v>
      </c>
      <c r="P352" s="24">
        <v>4.95</v>
      </c>
    </row>
    <row r="353" spans="1:16" x14ac:dyDescent="0.25">
      <c r="A353" s="24">
        <v>2144</v>
      </c>
      <c r="B353" s="24" t="s">
        <v>181</v>
      </c>
      <c r="C353" s="24" t="s">
        <v>278</v>
      </c>
      <c r="D353" s="24" t="s">
        <v>7</v>
      </c>
      <c r="E353" s="24">
        <v>2.17</v>
      </c>
      <c r="F353" s="24" t="s">
        <v>7</v>
      </c>
      <c r="G353" s="24" t="s">
        <v>7</v>
      </c>
      <c r="H353" s="24" t="s">
        <v>7</v>
      </c>
      <c r="I353" s="24" t="s">
        <v>7</v>
      </c>
      <c r="J353" s="24" t="s">
        <v>7</v>
      </c>
      <c r="K353" s="24" t="s">
        <v>7</v>
      </c>
      <c r="L353" s="24" t="s">
        <v>7</v>
      </c>
      <c r="M353" s="24" t="s">
        <v>7</v>
      </c>
      <c r="N353" s="24" t="s">
        <v>7</v>
      </c>
      <c r="O353" s="24" t="s">
        <v>7</v>
      </c>
      <c r="P353" s="24" t="s">
        <v>7</v>
      </c>
    </row>
    <row r="354" spans="1:16" x14ac:dyDescent="0.25">
      <c r="A354" s="24">
        <v>2209</v>
      </c>
      <c r="B354" s="24" t="s">
        <v>182</v>
      </c>
      <c r="C354" s="24" t="s">
        <v>279</v>
      </c>
      <c r="D354" s="24">
        <v>1.07</v>
      </c>
      <c r="E354" s="24">
        <v>1.96</v>
      </c>
      <c r="F354" s="24">
        <v>2.69</v>
      </c>
      <c r="G354" s="24">
        <v>3.22</v>
      </c>
      <c r="H354" s="24">
        <v>3.87</v>
      </c>
      <c r="I354" s="24">
        <v>4.41</v>
      </c>
      <c r="J354" s="24">
        <v>1</v>
      </c>
      <c r="K354" s="24">
        <v>1.97</v>
      </c>
      <c r="L354" s="24">
        <v>1.77</v>
      </c>
      <c r="M354" s="24">
        <v>2.78</v>
      </c>
      <c r="N354" s="24">
        <v>3.73</v>
      </c>
      <c r="O354" s="24">
        <v>3.78</v>
      </c>
      <c r="P354" s="24">
        <v>4.59</v>
      </c>
    </row>
    <row r="355" spans="1:16" x14ac:dyDescent="0.25">
      <c r="A355" s="24">
        <v>2209</v>
      </c>
      <c r="B355" s="24" t="s">
        <v>182</v>
      </c>
      <c r="C355" s="24" t="s">
        <v>278</v>
      </c>
      <c r="D355" s="24">
        <v>1</v>
      </c>
      <c r="E355" s="24">
        <v>1.91</v>
      </c>
      <c r="F355" s="24">
        <v>3</v>
      </c>
      <c r="G355" s="24">
        <v>3.5</v>
      </c>
      <c r="H355" s="24" t="s">
        <v>7</v>
      </c>
      <c r="I355" s="24" t="s">
        <v>7</v>
      </c>
      <c r="J355" s="24" t="s">
        <v>7</v>
      </c>
      <c r="K355" s="24" t="s">
        <v>7</v>
      </c>
      <c r="L355" s="24" t="s">
        <v>7</v>
      </c>
      <c r="M355" s="24" t="s">
        <v>7</v>
      </c>
      <c r="N355" s="24" t="s">
        <v>7</v>
      </c>
      <c r="O355" s="24" t="s">
        <v>7</v>
      </c>
      <c r="P355" s="24" t="s">
        <v>7</v>
      </c>
    </row>
    <row r="356" spans="1:16" x14ac:dyDescent="0.25">
      <c r="A356" s="24">
        <v>2018</v>
      </c>
      <c r="B356" s="24" t="s">
        <v>183</v>
      </c>
      <c r="C356" s="24" t="s">
        <v>279</v>
      </c>
      <c r="D356" s="24" t="s">
        <v>7</v>
      </c>
      <c r="E356" s="24" t="s">
        <v>7</v>
      </c>
      <c r="F356" s="24" t="s">
        <v>7</v>
      </c>
      <c r="G356" s="24" t="s">
        <v>7</v>
      </c>
      <c r="H356" s="24" t="s">
        <v>7</v>
      </c>
      <c r="I356" s="24" t="s">
        <v>7</v>
      </c>
      <c r="J356" s="24" t="s">
        <v>7</v>
      </c>
      <c r="K356" s="24" t="s">
        <v>7</v>
      </c>
      <c r="L356" s="24" t="s">
        <v>7</v>
      </c>
      <c r="M356" s="24" t="s">
        <v>7</v>
      </c>
      <c r="N356" s="24" t="s">
        <v>7</v>
      </c>
      <c r="O356" s="24" t="s">
        <v>7</v>
      </c>
      <c r="P356" s="24" t="s">
        <v>7</v>
      </c>
    </row>
    <row r="357" spans="1:16" x14ac:dyDescent="0.25">
      <c r="A357" s="24">
        <v>2018</v>
      </c>
      <c r="B357" s="24" t="s">
        <v>183</v>
      </c>
      <c r="C357" s="24" t="s">
        <v>278</v>
      </c>
      <c r="D357" s="24" t="s">
        <v>7</v>
      </c>
      <c r="E357" s="24" t="s">
        <v>7</v>
      </c>
      <c r="F357" s="24" t="s">
        <v>7</v>
      </c>
      <c r="G357" s="24" t="s">
        <v>7</v>
      </c>
      <c r="H357" s="24" t="s">
        <v>7</v>
      </c>
      <c r="I357" s="24" t="s">
        <v>7</v>
      </c>
      <c r="J357" s="24" t="s">
        <v>7</v>
      </c>
      <c r="K357" s="24" t="s">
        <v>7</v>
      </c>
      <c r="L357" s="24" t="s">
        <v>7</v>
      </c>
      <c r="M357" s="24" t="s">
        <v>7</v>
      </c>
      <c r="N357" s="24" t="s">
        <v>7</v>
      </c>
      <c r="O357" s="24" t="s">
        <v>7</v>
      </c>
      <c r="P357" s="24" t="s">
        <v>7</v>
      </c>
    </row>
    <row r="358" spans="1:16" x14ac:dyDescent="0.25">
      <c r="A358" s="24">
        <v>2003</v>
      </c>
      <c r="B358" s="24" t="s">
        <v>184</v>
      </c>
      <c r="C358" s="24" t="s">
        <v>279</v>
      </c>
      <c r="D358" s="24">
        <v>1.02</v>
      </c>
      <c r="E358" s="24">
        <v>1.9</v>
      </c>
      <c r="F358" s="24">
        <v>2.66</v>
      </c>
      <c r="G358" s="24">
        <v>3.45</v>
      </c>
      <c r="H358" s="24">
        <v>1.01</v>
      </c>
      <c r="I358" s="24">
        <v>1.86</v>
      </c>
      <c r="J358" s="24">
        <v>2.56</v>
      </c>
      <c r="K358" s="24">
        <v>1.01</v>
      </c>
      <c r="L358" s="24">
        <v>1.84</v>
      </c>
      <c r="M358" s="24">
        <v>1.04</v>
      </c>
      <c r="N358" s="24">
        <v>1.84</v>
      </c>
      <c r="O358" s="24">
        <v>2.6</v>
      </c>
      <c r="P358" s="24">
        <v>3.43</v>
      </c>
    </row>
    <row r="359" spans="1:16" x14ac:dyDescent="0.25">
      <c r="A359" s="24">
        <v>2003</v>
      </c>
      <c r="B359" s="24" t="s">
        <v>184</v>
      </c>
      <c r="C359" s="24" t="s">
        <v>278</v>
      </c>
      <c r="D359" s="24" t="s">
        <v>7</v>
      </c>
      <c r="E359" s="24" t="s">
        <v>7</v>
      </c>
      <c r="F359" s="24" t="s">
        <v>7</v>
      </c>
      <c r="G359" s="24" t="s">
        <v>7</v>
      </c>
      <c r="H359" s="24" t="s">
        <v>7</v>
      </c>
      <c r="I359" s="24" t="s">
        <v>7</v>
      </c>
      <c r="J359" s="24" t="s">
        <v>7</v>
      </c>
      <c r="K359" s="24" t="s">
        <v>7</v>
      </c>
      <c r="L359" s="24" t="s">
        <v>7</v>
      </c>
      <c r="M359" s="24" t="s">
        <v>7</v>
      </c>
      <c r="N359" s="24" t="s">
        <v>7</v>
      </c>
      <c r="O359" s="24" t="s">
        <v>7</v>
      </c>
      <c r="P359" s="24" t="s">
        <v>7</v>
      </c>
    </row>
    <row r="360" spans="1:16" x14ac:dyDescent="0.25">
      <c r="A360" s="24">
        <v>2102</v>
      </c>
      <c r="B360" s="24" t="s">
        <v>185</v>
      </c>
      <c r="C360" s="24" t="s">
        <v>279</v>
      </c>
      <c r="D360" s="24">
        <v>1.01</v>
      </c>
      <c r="E360" s="24">
        <v>1.81</v>
      </c>
      <c r="F360" s="24">
        <v>2.41</v>
      </c>
      <c r="G360" s="24">
        <v>3.03</v>
      </c>
      <c r="H360" s="24">
        <v>3.28</v>
      </c>
      <c r="I360" s="24">
        <v>3.86</v>
      </c>
      <c r="J360" s="24">
        <v>4.1500000000000004</v>
      </c>
      <c r="K360" s="24">
        <v>1</v>
      </c>
      <c r="L360" s="24">
        <v>1.88</v>
      </c>
      <c r="M360" s="24">
        <v>1</v>
      </c>
      <c r="N360" s="24">
        <v>1.85</v>
      </c>
      <c r="O360" s="24">
        <v>2.66</v>
      </c>
      <c r="P360" s="24">
        <v>3.5</v>
      </c>
    </row>
    <row r="361" spans="1:16" x14ac:dyDescent="0.25">
      <c r="A361" s="24">
        <v>2102</v>
      </c>
      <c r="B361" s="24" t="s">
        <v>185</v>
      </c>
      <c r="C361" s="24" t="s">
        <v>278</v>
      </c>
      <c r="D361" s="24" t="s">
        <v>7</v>
      </c>
      <c r="E361" s="24" t="s">
        <v>7</v>
      </c>
      <c r="F361" s="24" t="s">
        <v>7</v>
      </c>
      <c r="G361" s="24" t="s">
        <v>7</v>
      </c>
      <c r="H361" s="24" t="s">
        <v>7</v>
      </c>
      <c r="I361" s="24" t="s">
        <v>7</v>
      </c>
      <c r="J361" s="24" t="s">
        <v>7</v>
      </c>
      <c r="K361" s="24" t="s">
        <v>7</v>
      </c>
      <c r="L361" s="24" t="s">
        <v>7</v>
      </c>
      <c r="M361" s="24" t="s">
        <v>7</v>
      </c>
      <c r="N361" s="24" t="s">
        <v>7</v>
      </c>
      <c r="O361" s="24" t="s">
        <v>7</v>
      </c>
      <c r="P361" s="24" t="s">
        <v>7</v>
      </c>
    </row>
    <row r="362" spans="1:16" x14ac:dyDescent="0.25">
      <c r="A362" s="24">
        <v>2055</v>
      </c>
      <c r="B362" s="24" t="s">
        <v>186</v>
      </c>
      <c r="C362" s="24" t="s">
        <v>279</v>
      </c>
      <c r="D362" s="24">
        <v>1</v>
      </c>
      <c r="E362" s="24">
        <v>1.72</v>
      </c>
      <c r="F362" s="24">
        <v>2.37</v>
      </c>
      <c r="G362" s="24">
        <v>3</v>
      </c>
      <c r="H362" s="24">
        <v>3.51</v>
      </c>
      <c r="I362" s="24">
        <v>3.25</v>
      </c>
      <c r="J362" s="24">
        <v>1.33</v>
      </c>
      <c r="K362" s="24">
        <v>2.0699999999999998</v>
      </c>
      <c r="L362" s="24">
        <v>2.72</v>
      </c>
      <c r="M362" s="24">
        <v>1</v>
      </c>
      <c r="N362" s="24">
        <v>1.88</v>
      </c>
      <c r="O362" s="24">
        <v>2.64</v>
      </c>
      <c r="P362" s="24">
        <v>3.5</v>
      </c>
    </row>
    <row r="363" spans="1:16" x14ac:dyDescent="0.25">
      <c r="A363" s="24">
        <v>2055</v>
      </c>
      <c r="B363" s="24" t="s">
        <v>186</v>
      </c>
      <c r="C363" s="24" t="s">
        <v>278</v>
      </c>
      <c r="D363" s="24">
        <v>1</v>
      </c>
      <c r="E363" s="24">
        <v>1.71</v>
      </c>
      <c r="F363" s="24">
        <v>2.4300000000000002</v>
      </c>
      <c r="G363" s="24" t="s">
        <v>7</v>
      </c>
      <c r="H363" s="24">
        <v>2.57</v>
      </c>
      <c r="I363" s="24" t="s">
        <v>7</v>
      </c>
      <c r="J363" s="24" t="s">
        <v>7</v>
      </c>
      <c r="K363" s="24" t="s">
        <v>7</v>
      </c>
      <c r="L363" s="24" t="s">
        <v>7</v>
      </c>
      <c r="M363" s="24" t="s">
        <v>7</v>
      </c>
      <c r="N363" s="24" t="s">
        <v>7</v>
      </c>
      <c r="O363" s="24" t="s">
        <v>7</v>
      </c>
      <c r="P363" s="24" t="s">
        <v>7</v>
      </c>
    </row>
    <row r="364" spans="1:16" x14ac:dyDescent="0.25">
      <c r="A364" s="24">
        <v>2242</v>
      </c>
      <c r="B364" s="24" t="s">
        <v>187</v>
      </c>
      <c r="C364" s="24" t="s">
        <v>279</v>
      </c>
      <c r="D364" s="24">
        <v>1</v>
      </c>
      <c r="E364" s="24">
        <v>1.81</v>
      </c>
      <c r="F364" s="24">
        <v>2.5499999999999998</v>
      </c>
      <c r="G364" s="24">
        <v>3.21</v>
      </c>
      <c r="H364" s="24">
        <v>3.81</v>
      </c>
      <c r="I364" s="24">
        <v>4.55</v>
      </c>
      <c r="J364" s="24">
        <v>1.06</v>
      </c>
      <c r="K364" s="24">
        <v>1.93</v>
      </c>
      <c r="L364" s="24">
        <v>2.77</v>
      </c>
      <c r="M364" s="24">
        <v>1</v>
      </c>
      <c r="N364" s="24">
        <v>1.9</v>
      </c>
      <c r="O364" s="24">
        <v>2.74</v>
      </c>
      <c r="P364" s="24">
        <v>3.58</v>
      </c>
    </row>
    <row r="365" spans="1:16" x14ac:dyDescent="0.25">
      <c r="A365" s="24">
        <v>2242</v>
      </c>
      <c r="B365" s="24" t="s">
        <v>187</v>
      </c>
      <c r="C365" s="24" t="s">
        <v>278</v>
      </c>
      <c r="D365" s="24">
        <v>1.01</v>
      </c>
      <c r="E365" s="24">
        <v>1.86</v>
      </c>
      <c r="F365" s="24">
        <v>2.4</v>
      </c>
      <c r="G365" s="24">
        <v>3.27</v>
      </c>
      <c r="H365" s="24">
        <v>3.33</v>
      </c>
      <c r="I365" s="24">
        <v>4.32</v>
      </c>
      <c r="J365" s="24">
        <v>1</v>
      </c>
      <c r="K365" s="24">
        <v>1.87</v>
      </c>
      <c r="L365" s="24">
        <v>2.17</v>
      </c>
      <c r="M365" s="24">
        <v>1</v>
      </c>
      <c r="N365" s="24">
        <v>1.63</v>
      </c>
      <c r="O365" s="24">
        <v>2.39</v>
      </c>
      <c r="P365" s="24">
        <v>2.7</v>
      </c>
    </row>
    <row r="366" spans="1:16" x14ac:dyDescent="0.25">
      <c r="A366" s="24">
        <v>2197</v>
      </c>
      <c r="B366" s="24" t="s">
        <v>188</v>
      </c>
      <c r="C366" s="24" t="s">
        <v>279</v>
      </c>
      <c r="D366" s="24">
        <v>1.06</v>
      </c>
      <c r="E366" s="24">
        <v>1.91</v>
      </c>
      <c r="F366" s="24">
        <v>1</v>
      </c>
      <c r="G366" s="24">
        <v>1.9</v>
      </c>
      <c r="H366" s="24">
        <v>1</v>
      </c>
      <c r="I366" s="24">
        <v>1.89</v>
      </c>
      <c r="J366" s="24">
        <v>2.75</v>
      </c>
      <c r="K366" s="24">
        <v>1</v>
      </c>
      <c r="L366" s="24">
        <v>1.88</v>
      </c>
      <c r="M366" s="24">
        <v>1</v>
      </c>
      <c r="N366" s="24">
        <v>1.9</v>
      </c>
      <c r="O366" s="24">
        <v>2.72</v>
      </c>
      <c r="P366" s="24">
        <v>3.46</v>
      </c>
    </row>
    <row r="367" spans="1:16" x14ac:dyDescent="0.25">
      <c r="A367" s="24">
        <v>2197</v>
      </c>
      <c r="B367" s="24" t="s">
        <v>188</v>
      </c>
      <c r="C367" s="24" t="s">
        <v>278</v>
      </c>
      <c r="D367" s="24">
        <v>1.04</v>
      </c>
      <c r="E367" s="24">
        <v>2</v>
      </c>
      <c r="F367" s="24">
        <v>1</v>
      </c>
      <c r="G367" s="24">
        <v>1.89</v>
      </c>
      <c r="H367" s="24">
        <v>1</v>
      </c>
      <c r="I367" s="24">
        <v>1.93</v>
      </c>
      <c r="J367" s="24">
        <v>2.77</v>
      </c>
      <c r="K367" s="24" t="s">
        <v>7</v>
      </c>
      <c r="L367" s="24">
        <v>1.85</v>
      </c>
      <c r="M367" s="24">
        <v>1</v>
      </c>
      <c r="N367" s="24" t="s">
        <v>7</v>
      </c>
      <c r="O367" s="24">
        <v>2.33</v>
      </c>
      <c r="P367" s="24" t="s">
        <v>7</v>
      </c>
    </row>
    <row r="368" spans="1:16" x14ac:dyDescent="0.25">
      <c r="A368" s="24">
        <v>2222</v>
      </c>
      <c r="B368" s="24" t="s">
        <v>189</v>
      </c>
      <c r="C368" s="24" t="s">
        <v>279</v>
      </c>
      <c r="D368" s="24" t="s">
        <v>7</v>
      </c>
      <c r="E368" s="24" t="s">
        <v>7</v>
      </c>
      <c r="F368" s="24" t="s">
        <v>7</v>
      </c>
      <c r="G368" s="24" t="s">
        <v>7</v>
      </c>
      <c r="H368" s="24" t="s">
        <v>7</v>
      </c>
      <c r="I368" s="24" t="s">
        <v>7</v>
      </c>
      <c r="J368" s="24" t="s">
        <v>7</v>
      </c>
      <c r="K368" s="24" t="s">
        <v>7</v>
      </c>
      <c r="L368" s="24" t="s">
        <v>7</v>
      </c>
      <c r="M368" s="24" t="s">
        <v>7</v>
      </c>
      <c r="N368" s="24" t="s">
        <v>7</v>
      </c>
      <c r="O368" s="24" t="s">
        <v>7</v>
      </c>
      <c r="P368" s="24" t="s">
        <v>7</v>
      </c>
    </row>
    <row r="369" spans="1:16" x14ac:dyDescent="0.25">
      <c r="A369" s="24">
        <v>2222</v>
      </c>
      <c r="B369" s="24" t="s">
        <v>189</v>
      </c>
      <c r="C369" s="24" t="s">
        <v>278</v>
      </c>
      <c r="D369" s="24" t="s">
        <v>7</v>
      </c>
      <c r="E369" s="24" t="s">
        <v>7</v>
      </c>
      <c r="F369" s="24" t="s">
        <v>7</v>
      </c>
      <c r="G369" s="24" t="s">
        <v>7</v>
      </c>
      <c r="H369" s="24" t="s">
        <v>7</v>
      </c>
      <c r="I369" s="24" t="s">
        <v>7</v>
      </c>
      <c r="J369" s="24" t="s">
        <v>7</v>
      </c>
      <c r="K369" s="24" t="s">
        <v>7</v>
      </c>
      <c r="L369" s="24" t="s">
        <v>7</v>
      </c>
      <c r="M369" s="24" t="s">
        <v>7</v>
      </c>
      <c r="N369" s="24" t="s">
        <v>7</v>
      </c>
      <c r="O369" s="24" t="s">
        <v>7</v>
      </c>
      <c r="P369" s="24" t="s">
        <v>7</v>
      </c>
    </row>
    <row r="370" spans="1:16" x14ac:dyDescent="0.25">
      <c r="A370" s="24">
        <v>2210</v>
      </c>
      <c r="B370" s="24" t="s">
        <v>190</v>
      </c>
      <c r="C370" s="24" t="s">
        <v>279</v>
      </c>
      <c r="D370" s="24" t="s">
        <v>7</v>
      </c>
      <c r="E370" s="24" t="s">
        <v>7</v>
      </c>
      <c r="F370" s="24" t="s">
        <v>7</v>
      </c>
      <c r="G370" s="24" t="s">
        <v>7</v>
      </c>
      <c r="H370" s="24" t="s">
        <v>7</v>
      </c>
      <c r="I370" s="24" t="s">
        <v>7</v>
      </c>
      <c r="J370" s="24" t="s">
        <v>7</v>
      </c>
      <c r="K370" s="24" t="s">
        <v>7</v>
      </c>
      <c r="L370" s="24" t="s">
        <v>7</v>
      </c>
      <c r="M370" s="24" t="s">
        <v>7</v>
      </c>
      <c r="N370" s="24">
        <v>2.83</v>
      </c>
      <c r="O370" s="24" t="s">
        <v>7</v>
      </c>
      <c r="P370" s="24" t="s">
        <v>7</v>
      </c>
    </row>
    <row r="371" spans="1:16" x14ac:dyDescent="0.25">
      <c r="A371" s="24">
        <v>2210</v>
      </c>
      <c r="B371" s="24" t="s">
        <v>190</v>
      </c>
      <c r="C371" s="24" t="s">
        <v>278</v>
      </c>
      <c r="D371" s="24" t="s">
        <v>7</v>
      </c>
      <c r="E371" s="24" t="s">
        <v>7</v>
      </c>
      <c r="F371" s="24" t="s">
        <v>7</v>
      </c>
      <c r="G371" s="24" t="s">
        <v>7</v>
      </c>
      <c r="H371" s="24" t="s">
        <v>7</v>
      </c>
      <c r="I371" s="24" t="s">
        <v>7</v>
      </c>
      <c r="J371" s="24" t="s">
        <v>7</v>
      </c>
      <c r="K371" s="24" t="s">
        <v>7</v>
      </c>
      <c r="L371" s="24" t="s">
        <v>7</v>
      </c>
      <c r="M371" s="24" t="s">
        <v>7</v>
      </c>
      <c r="N371" s="24" t="s">
        <v>7</v>
      </c>
      <c r="O371" s="24" t="s">
        <v>7</v>
      </c>
      <c r="P371" s="24" t="s">
        <v>7</v>
      </c>
    </row>
    <row r="372" spans="1:16" x14ac:dyDescent="0.25">
      <c r="A372" s="24">
        <v>2204</v>
      </c>
      <c r="B372" s="24" t="s">
        <v>191</v>
      </c>
      <c r="C372" s="24" t="s">
        <v>279</v>
      </c>
      <c r="D372" s="24">
        <v>1</v>
      </c>
      <c r="E372" s="24">
        <v>1.84</v>
      </c>
      <c r="F372" s="24">
        <v>2.61</v>
      </c>
      <c r="G372" s="24">
        <v>3.28</v>
      </c>
      <c r="H372" s="24">
        <v>3.85</v>
      </c>
      <c r="I372" s="24">
        <v>4.9000000000000004</v>
      </c>
      <c r="J372" s="24">
        <v>1</v>
      </c>
      <c r="K372" s="24">
        <v>1.91</v>
      </c>
      <c r="L372" s="24">
        <v>2.66</v>
      </c>
      <c r="M372" s="24">
        <v>1</v>
      </c>
      <c r="N372" s="24">
        <v>1.88</v>
      </c>
      <c r="O372" s="24">
        <v>2.65</v>
      </c>
      <c r="P372" s="24">
        <v>3.63</v>
      </c>
    </row>
    <row r="373" spans="1:16" x14ac:dyDescent="0.25">
      <c r="A373" s="24">
        <v>2204</v>
      </c>
      <c r="B373" s="24" t="s">
        <v>191</v>
      </c>
      <c r="C373" s="24" t="s">
        <v>278</v>
      </c>
      <c r="D373" s="24">
        <v>1.05</v>
      </c>
      <c r="E373" s="24">
        <v>2</v>
      </c>
      <c r="F373" s="24">
        <v>2.71</v>
      </c>
      <c r="G373" s="24">
        <v>3.02</v>
      </c>
      <c r="H373" s="24">
        <v>4.34</v>
      </c>
      <c r="I373" s="24">
        <v>5.03</v>
      </c>
      <c r="J373" s="24">
        <v>1</v>
      </c>
      <c r="K373" s="24">
        <v>1.94</v>
      </c>
      <c r="L373" s="24">
        <v>2.71</v>
      </c>
      <c r="M373" s="24">
        <v>1</v>
      </c>
      <c r="N373" s="24">
        <v>1.78</v>
      </c>
      <c r="O373" s="24" t="s">
        <v>7</v>
      </c>
      <c r="P373" s="24" t="s">
        <v>7</v>
      </c>
    </row>
    <row r="374" spans="1:16" x14ac:dyDescent="0.25">
      <c r="A374" s="24">
        <v>2213</v>
      </c>
      <c r="B374" s="24" t="s">
        <v>192</v>
      </c>
      <c r="C374" s="24" t="s">
        <v>279</v>
      </c>
      <c r="D374" s="24">
        <v>1.04</v>
      </c>
      <c r="E374" s="24">
        <v>1.77</v>
      </c>
      <c r="F374" s="24">
        <v>2.2000000000000002</v>
      </c>
      <c r="G374" s="24">
        <v>2.96</v>
      </c>
      <c r="H374" s="24">
        <v>3.05</v>
      </c>
      <c r="I374" s="24">
        <v>4.5</v>
      </c>
      <c r="J374" s="24">
        <v>4.32</v>
      </c>
      <c r="K374" s="24">
        <v>1</v>
      </c>
      <c r="L374" s="24">
        <v>1.79</v>
      </c>
      <c r="M374" s="24">
        <v>2.56</v>
      </c>
      <c r="N374" s="24">
        <v>3.03</v>
      </c>
      <c r="O374" s="24">
        <v>4.1900000000000004</v>
      </c>
      <c r="P374" s="24">
        <v>4.83</v>
      </c>
    </row>
    <row r="375" spans="1:16" x14ac:dyDescent="0.25">
      <c r="A375" s="24">
        <v>2213</v>
      </c>
      <c r="B375" s="24" t="s">
        <v>192</v>
      </c>
      <c r="C375" s="24" t="s">
        <v>278</v>
      </c>
      <c r="D375" s="24" t="s">
        <v>7</v>
      </c>
      <c r="E375" s="24" t="s">
        <v>7</v>
      </c>
      <c r="F375" s="24" t="s">
        <v>7</v>
      </c>
      <c r="G375" s="24" t="s">
        <v>7</v>
      </c>
      <c r="H375" s="24" t="s">
        <v>7</v>
      </c>
      <c r="I375" s="24" t="s">
        <v>7</v>
      </c>
      <c r="J375" s="24" t="s">
        <v>7</v>
      </c>
      <c r="K375" s="24" t="s">
        <v>7</v>
      </c>
      <c r="L375" s="24" t="s">
        <v>7</v>
      </c>
      <c r="M375" s="24" t="s">
        <v>7</v>
      </c>
      <c r="N375" s="24" t="s">
        <v>7</v>
      </c>
      <c r="O375" s="24" t="s">
        <v>7</v>
      </c>
      <c r="P375" s="24" t="s">
        <v>7</v>
      </c>
    </row>
    <row r="376" spans="1:16" x14ac:dyDescent="0.25">
      <c r="A376" s="24">
        <v>2116</v>
      </c>
      <c r="B376" s="24" t="s">
        <v>193</v>
      </c>
      <c r="C376" s="24" t="s">
        <v>279</v>
      </c>
      <c r="D376" s="24">
        <v>1.04</v>
      </c>
      <c r="E376" s="24">
        <v>1.67</v>
      </c>
      <c r="F376" s="24">
        <v>2.59</v>
      </c>
      <c r="G376" s="24">
        <v>3.42</v>
      </c>
      <c r="H376" s="24">
        <v>3.95</v>
      </c>
      <c r="I376" s="24">
        <v>4.5999999999999996</v>
      </c>
      <c r="J376" s="24">
        <v>4.7699999999999996</v>
      </c>
      <c r="K376" s="24">
        <v>1.47</v>
      </c>
      <c r="L376" s="24">
        <v>2.57</v>
      </c>
      <c r="M376" s="24">
        <v>1</v>
      </c>
      <c r="N376" s="24">
        <v>1.85</v>
      </c>
      <c r="O376" s="24">
        <v>2.72</v>
      </c>
      <c r="P376" s="24">
        <v>3.81</v>
      </c>
    </row>
    <row r="377" spans="1:16" x14ac:dyDescent="0.25">
      <c r="A377" s="24">
        <v>2116</v>
      </c>
      <c r="B377" s="24" t="s">
        <v>193</v>
      </c>
      <c r="C377" s="24" t="s">
        <v>278</v>
      </c>
      <c r="D377" s="24">
        <v>1</v>
      </c>
      <c r="E377" s="24">
        <v>1.9</v>
      </c>
      <c r="F377" s="24" t="s">
        <v>7</v>
      </c>
      <c r="G377" s="24">
        <v>3.14</v>
      </c>
      <c r="H377" s="24" t="s">
        <v>7</v>
      </c>
      <c r="I377" s="24" t="s">
        <v>7</v>
      </c>
      <c r="J377" s="24" t="s">
        <v>7</v>
      </c>
      <c r="K377" s="24" t="s">
        <v>7</v>
      </c>
      <c r="L377" s="24" t="s">
        <v>7</v>
      </c>
      <c r="M377" s="24" t="s">
        <v>7</v>
      </c>
      <c r="N377" s="24" t="s">
        <v>7</v>
      </c>
      <c r="O377" s="24" t="s">
        <v>7</v>
      </c>
      <c r="P377" s="24" t="s">
        <v>7</v>
      </c>
    </row>
    <row r="378" spans="1:16" x14ac:dyDescent="0.25">
      <c r="A378" s="24">
        <v>1947</v>
      </c>
      <c r="B378" s="24" t="s">
        <v>194</v>
      </c>
      <c r="C378" s="24" t="s">
        <v>279</v>
      </c>
      <c r="D378" s="24">
        <v>1</v>
      </c>
      <c r="E378" s="24">
        <v>1.79</v>
      </c>
      <c r="F378" s="24">
        <v>2.64</v>
      </c>
      <c r="G378" s="24">
        <v>3.37</v>
      </c>
      <c r="H378" s="24">
        <v>4.09</v>
      </c>
      <c r="I378" s="24">
        <v>3.63</v>
      </c>
      <c r="J378" s="24">
        <v>1</v>
      </c>
      <c r="K378" s="24">
        <v>1.84</v>
      </c>
      <c r="L378" s="24">
        <v>2.77</v>
      </c>
      <c r="M378" s="24">
        <v>1</v>
      </c>
      <c r="N378" s="24">
        <v>1.94</v>
      </c>
      <c r="O378" s="24">
        <v>2.68</v>
      </c>
      <c r="P378" s="24">
        <v>2.95</v>
      </c>
    </row>
    <row r="379" spans="1:16" x14ac:dyDescent="0.25">
      <c r="A379" s="24">
        <v>1947</v>
      </c>
      <c r="B379" s="24" t="s">
        <v>194</v>
      </c>
      <c r="C379" s="24" t="s">
        <v>278</v>
      </c>
      <c r="D379" s="24" t="s">
        <v>7</v>
      </c>
      <c r="E379" s="24" t="s">
        <v>7</v>
      </c>
      <c r="F379" s="24" t="s">
        <v>7</v>
      </c>
      <c r="G379" s="24" t="s">
        <v>7</v>
      </c>
      <c r="H379" s="24" t="s">
        <v>7</v>
      </c>
      <c r="I379" s="24" t="s">
        <v>7</v>
      </c>
      <c r="J379" s="24" t="s">
        <v>7</v>
      </c>
      <c r="K379" s="24" t="s">
        <v>7</v>
      </c>
      <c r="L379" s="24" t="s">
        <v>7</v>
      </c>
      <c r="M379" s="24" t="s">
        <v>7</v>
      </c>
      <c r="N379" s="24" t="s">
        <v>7</v>
      </c>
      <c r="O379" s="24" t="s">
        <v>7</v>
      </c>
      <c r="P379" s="24" t="s">
        <v>7</v>
      </c>
    </row>
    <row r="380" spans="1:16" x14ac:dyDescent="0.25">
      <c r="A380" s="24">
        <v>2220</v>
      </c>
      <c r="B380" s="24" t="s">
        <v>195</v>
      </c>
      <c r="C380" s="24" t="s">
        <v>279</v>
      </c>
      <c r="D380" s="24">
        <v>1.08</v>
      </c>
      <c r="E380" s="24">
        <v>2</v>
      </c>
      <c r="F380" s="24">
        <v>2.82</v>
      </c>
      <c r="G380" s="24">
        <v>3.69</v>
      </c>
      <c r="H380" s="24">
        <v>4.1500000000000004</v>
      </c>
      <c r="I380" s="24">
        <v>5</v>
      </c>
      <c r="J380" s="24">
        <v>6.35</v>
      </c>
      <c r="K380" s="24">
        <v>1</v>
      </c>
      <c r="L380" s="24">
        <v>1.75</v>
      </c>
      <c r="M380" s="24">
        <v>2.82</v>
      </c>
      <c r="N380" s="24">
        <v>3.2</v>
      </c>
      <c r="O380" s="24">
        <v>4.83</v>
      </c>
      <c r="P380" s="24">
        <v>5</v>
      </c>
    </row>
    <row r="381" spans="1:16" x14ac:dyDescent="0.25">
      <c r="A381" s="24">
        <v>2220</v>
      </c>
      <c r="B381" s="24" t="s">
        <v>195</v>
      </c>
      <c r="C381" s="24" t="s">
        <v>278</v>
      </c>
      <c r="D381" s="24" t="s">
        <v>7</v>
      </c>
      <c r="E381" s="24" t="s">
        <v>7</v>
      </c>
      <c r="F381" s="24" t="s">
        <v>7</v>
      </c>
      <c r="G381" s="24" t="s">
        <v>7</v>
      </c>
      <c r="H381" s="24" t="s">
        <v>7</v>
      </c>
      <c r="I381" s="24" t="s">
        <v>7</v>
      </c>
      <c r="J381" s="24" t="s">
        <v>7</v>
      </c>
      <c r="K381" s="24" t="s">
        <v>7</v>
      </c>
      <c r="L381" s="24" t="s">
        <v>7</v>
      </c>
      <c r="M381" s="24" t="s">
        <v>7</v>
      </c>
      <c r="N381" s="24" t="s">
        <v>7</v>
      </c>
      <c r="O381" s="24" t="s">
        <v>7</v>
      </c>
      <c r="P381" s="24" t="s">
        <v>7</v>
      </c>
    </row>
    <row r="382" spans="1:16" x14ac:dyDescent="0.25">
      <c r="A382" s="24">
        <v>1936</v>
      </c>
      <c r="B382" s="24" t="s">
        <v>196</v>
      </c>
      <c r="C382" s="24" t="s">
        <v>279</v>
      </c>
      <c r="D382" s="24">
        <v>1.02</v>
      </c>
      <c r="E382" s="24">
        <v>1.83</v>
      </c>
      <c r="F382" s="24">
        <v>2.44</v>
      </c>
      <c r="G382" s="24">
        <v>3.22</v>
      </c>
      <c r="H382" s="24">
        <v>3.45</v>
      </c>
      <c r="I382" s="24">
        <v>3.77</v>
      </c>
      <c r="J382" s="24">
        <v>4.34</v>
      </c>
      <c r="K382" s="24">
        <v>4.71</v>
      </c>
      <c r="L382" s="24">
        <v>5.62</v>
      </c>
      <c r="M382" s="24">
        <v>1</v>
      </c>
      <c r="N382" s="24">
        <v>1.88</v>
      </c>
      <c r="O382" s="24">
        <v>2.69</v>
      </c>
      <c r="P382" s="24">
        <v>3.38</v>
      </c>
    </row>
    <row r="383" spans="1:16" x14ac:dyDescent="0.25">
      <c r="A383" s="24">
        <v>1936</v>
      </c>
      <c r="B383" s="24" t="s">
        <v>196</v>
      </c>
      <c r="C383" s="24" t="s">
        <v>278</v>
      </c>
      <c r="D383" s="24" t="s">
        <v>7</v>
      </c>
      <c r="E383" s="24">
        <v>2</v>
      </c>
      <c r="F383" s="24" t="s">
        <v>7</v>
      </c>
      <c r="G383" s="24" t="s">
        <v>7</v>
      </c>
      <c r="H383" s="24" t="s">
        <v>7</v>
      </c>
      <c r="I383" s="24" t="s">
        <v>7</v>
      </c>
      <c r="J383" s="24" t="s">
        <v>7</v>
      </c>
      <c r="K383" s="24" t="s">
        <v>7</v>
      </c>
      <c r="L383" s="24" t="s">
        <v>7</v>
      </c>
      <c r="M383" s="24" t="s">
        <v>7</v>
      </c>
      <c r="N383" s="24" t="s">
        <v>7</v>
      </c>
      <c r="O383" s="24" t="s">
        <v>7</v>
      </c>
      <c r="P383" s="24" t="s">
        <v>7</v>
      </c>
    </row>
    <row r="384" spans="1:16" x14ac:dyDescent="0.25">
      <c r="A384" s="24">
        <v>1922</v>
      </c>
      <c r="B384" s="24" t="s">
        <v>197</v>
      </c>
      <c r="C384" s="24" t="s">
        <v>279</v>
      </c>
      <c r="D384" s="24">
        <v>1</v>
      </c>
      <c r="E384" s="24">
        <v>1.84</v>
      </c>
      <c r="F384" s="24">
        <v>2.56</v>
      </c>
      <c r="G384" s="24">
        <v>3.18</v>
      </c>
      <c r="H384" s="24">
        <v>3.73</v>
      </c>
      <c r="I384" s="24">
        <v>4.3</v>
      </c>
      <c r="J384" s="24">
        <v>1.05</v>
      </c>
      <c r="K384" s="24">
        <v>1.83</v>
      </c>
      <c r="L384" s="24">
        <v>2.57</v>
      </c>
      <c r="M384" s="24">
        <v>1</v>
      </c>
      <c r="N384" s="24">
        <v>1.92</v>
      </c>
      <c r="O384" s="24">
        <v>2.75</v>
      </c>
      <c r="P384" s="24">
        <v>3.63</v>
      </c>
    </row>
    <row r="385" spans="1:16" x14ac:dyDescent="0.25">
      <c r="A385" s="24">
        <v>1922</v>
      </c>
      <c r="B385" s="24" t="s">
        <v>197</v>
      </c>
      <c r="C385" s="24" t="s">
        <v>278</v>
      </c>
      <c r="D385" s="24">
        <v>1</v>
      </c>
      <c r="E385" s="24">
        <v>1.78</v>
      </c>
      <c r="F385" s="24">
        <v>2.23</v>
      </c>
      <c r="G385" s="24">
        <v>2.91</v>
      </c>
      <c r="H385" s="24">
        <v>3.17</v>
      </c>
      <c r="I385" s="24">
        <v>4.18</v>
      </c>
      <c r="J385" s="24">
        <v>1</v>
      </c>
      <c r="K385" s="24">
        <v>1.41</v>
      </c>
      <c r="L385" s="24">
        <v>1.8</v>
      </c>
      <c r="M385" s="24">
        <v>1</v>
      </c>
      <c r="N385" s="24">
        <v>1.56</v>
      </c>
      <c r="O385" s="24">
        <v>2.2200000000000002</v>
      </c>
      <c r="P385" s="24" t="s">
        <v>7</v>
      </c>
    </row>
    <row r="386" spans="1:16" x14ac:dyDescent="0.25">
      <c r="A386" s="24">
        <v>2255</v>
      </c>
      <c r="B386" s="24" t="s">
        <v>198</v>
      </c>
      <c r="C386" s="24" t="s">
        <v>279</v>
      </c>
      <c r="D386" s="24">
        <v>1.03</v>
      </c>
      <c r="E386" s="24">
        <v>1.87</v>
      </c>
      <c r="F386" s="24">
        <v>2.4500000000000002</v>
      </c>
      <c r="G386" s="24">
        <v>3.23</v>
      </c>
      <c r="H386" s="24">
        <v>3.55</v>
      </c>
      <c r="I386" s="24">
        <v>4.4400000000000004</v>
      </c>
      <c r="J386" s="24">
        <v>4.2699999999999996</v>
      </c>
      <c r="K386" s="24">
        <v>1</v>
      </c>
      <c r="L386" s="24">
        <v>1.89</v>
      </c>
      <c r="M386" s="24">
        <v>1</v>
      </c>
      <c r="N386" s="24">
        <v>1.84</v>
      </c>
      <c r="O386" s="24">
        <v>2.69</v>
      </c>
      <c r="P386" s="24">
        <v>3.61</v>
      </c>
    </row>
    <row r="387" spans="1:16" x14ac:dyDescent="0.25">
      <c r="A387" s="24">
        <v>2255</v>
      </c>
      <c r="B387" s="24" t="s">
        <v>198</v>
      </c>
      <c r="C387" s="24" t="s">
        <v>278</v>
      </c>
      <c r="D387" s="24" t="s">
        <v>7</v>
      </c>
      <c r="E387" s="24" t="s">
        <v>7</v>
      </c>
      <c r="F387" s="24" t="s">
        <v>7</v>
      </c>
      <c r="G387" s="24" t="s">
        <v>7</v>
      </c>
      <c r="H387" s="24" t="s">
        <v>7</v>
      </c>
      <c r="I387" s="24" t="s">
        <v>7</v>
      </c>
      <c r="J387" s="24" t="s">
        <v>7</v>
      </c>
      <c r="K387" s="24" t="s">
        <v>7</v>
      </c>
      <c r="L387" s="24" t="s">
        <v>7</v>
      </c>
      <c r="M387" s="24" t="s">
        <v>7</v>
      </c>
      <c r="N387" s="24" t="s">
        <v>7</v>
      </c>
      <c r="O387" s="24" t="s">
        <v>7</v>
      </c>
      <c r="P387" s="24" t="s">
        <v>7</v>
      </c>
    </row>
    <row r="388" spans="1:16" x14ac:dyDescent="0.25">
      <c r="A388" s="24">
        <v>2002</v>
      </c>
      <c r="B388" s="24" t="s">
        <v>199</v>
      </c>
      <c r="C388" s="24" t="s">
        <v>279</v>
      </c>
      <c r="D388" s="24">
        <v>1.07</v>
      </c>
      <c r="E388" s="24">
        <v>1.87</v>
      </c>
      <c r="F388" s="24">
        <v>2.4500000000000002</v>
      </c>
      <c r="G388" s="24">
        <v>3.05</v>
      </c>
      <c r="H388" s="24">
        <v>1.86</v>
      </c>
      <c r="I388" s="24">
        <v>2.13</v>
      </c>
      <c r="J388" s="24">
        <v>2.66</v>
      </c>
      <c r="K388" s="24">
        <v>1</v>
      </c>
      <c r="L388" s="24">
        <v>1.82</v>
      </c>
      <c r="M388" s="24">
        <v>1</v>
      </c>
      <c r="N388" s="24">
        <v>1.75</v>
      </c>
      <c r="O388" s="24">
        <v>2.48</v>
      </c>
      <c r="P388" s="24">
        <v>3.24</v>
      </c>
    </row>
    <row r="389" spans="1:16" x14ac:dyDescent="0.25">
      <c r="A389" s="24">
        <v>2002</v>
      </c>
      <c r="B389" s="24" t="s">
        <v>199</v>
      </c>
      <c r="C389" s="24" t="s">
        <v>278</v>
      </c>
      <c r="D389" s="24" t="s">
        <v>7</v>
      </c>
      <c r="E389" s="24" t="s">
        <v>7</v>
      </c>
      <c r="F389" s="24" t="s">
        <v>7</v>
      </c>
      <c r="G389" s="24" t="s">
        <v>7</v>
      </c>
      <c r="H389" s="24" t="s">
        <v>7</v>
      </c>
      <c r="I389" s="24" t="s">
        <v>7</v>
      </c>
      <c r="J389" s="24" t="s">
        <v>7</v>
      </c>
      <c r="K389" s="24" t="s">
        <v>7</v>
      </c>
      <c r="L389" s="24" t="s">
        <v>7</v>
      </c>
      <c r="M389" s="24" t="s">
        <v>7</v>
      </c>
      <c r="N389" s="24" t="s">
        <v>7</v>
      </c>
      <c r="O389" s="24" t="s">
        <v>7</v>
      </c>
      <c r="P389" s="24" t="s">
        <v>7</v>
      </c>
    </row>
    <row r="390" spans="1:16" x14ac:dyDescent="0.25">
      <c r="A390" s="24">
        <v>2146</v>
      </c>
      <c r="B390" s="24" t="s">
        <v>200</v>
      </c>
      <c r="C390" s="24" t="s">
        <v>279</v>
      </c>
      <c r="D390" s="24">
        <v>1</v>
      </c>
      <c r="E390" s="24">
        <v>1.85</v>
      </c>
      <c r="F390" s="24">
        <v>2.5099999999999998</v>
      </c>
      <c r="G390" s="24">
        <v>3.36</v>
      </c>
      <c r="H390" s="24">
        <v>4.1500000000000004</v>
      </c>
      <c r="I390" s="24">
        <v>4.83</v>
      </c>
      <c r="J390" s="24">
        <v>1</v>
      </c>
      <c r="K390" s="24">
        <v>1.94</v>
      </c>
      <c r="L390" s="24">
        <v>2.75</v>
      </c>
      <c r="M390" s="24">
        <v>1</v>
      </c>
      <c r="N390" s="24">
        <v>1.9</v>
      </c>
      <c r="O390" s="24">
        <v>2.67</v>
      </c>
      <c r="P390" s="24">
        <v>3.34</v>
      </c>
    </row>
    <row r="391" spans="1:16" x14ac:dyDescent="0.25">
      <c r="A391" s="24">
        <v>2146</v>
      </c>
      <c r="B391" s="24" t="s">
        <v>200</v>
      </c>
      <c r="C391" s="24" t="s">
        <v>278</v>
      </c>
      <c r="D391" s="24">
        <v>1.01</v>
      </c>
      <c r="E391" s="24">
        <v>1.89</v>
      </c>
      <c r="F391" s="24">
        <v>2.69</v>
      </c>
      <c r="G391" s="24">
        <v>3.56</v>
      </c>
      <c r="H391" s="24">
        <v>4.3600000000000003</v>
      </c>
      <c r="I391" s="24">
        <v>4.97</v>
      </c>
      <c r="J391" s="24">
        <v>1</v>
      </c>
      <c r="K391" s="24">
        <v>1.85</v>
      </c>
      <c r="L391" s="24">
        <v>2.34</v>
      </c>
      <c r="M391" s="24">
        <v>1</v>
      </c>
      <c r="N391" s="24">
        <v>1.72</v>
      </c>
      <c r="O391" s="24">
        <v>2.88</v>
      </c>
      <c r="P391" s="24" t="s">
        <v>7</v>
      </c>
    </row>
    <row r="392" spans="1:16" x14ac:dyDescent="0.25">
      <c r="A392" s="24">
        <v>2251</v>
      </c>
      <c r="B392" s="24" t="s">
        <v>201</v>
      </c>
      <c r="C392" s="24" t="s">
        <v>279</v>
      </c>
      <c r="D392" s="24">
        <v>1</v>
      </c>
      <c r="E392" s="24">
        <v>1.86</v>
      </c>
      <c r="F392" s="24">
        <v>2.4500000000000002</v>
      </c>
      <c r="G392" s="24">
        <v>3.34</v>
      </c>
      <c r="H392" s="24">
        <v>3.85</v>
      </c>
      <c r="I392" s="24">
        <v>1</v>
      </c>
      <c r="J392" s="24">
        <v>1.85</v>
      </c>
      <c r="K392" s="24">
        <v>2.67</v>
      </c>
      <c r="L392" s="24">
        <v>3.38</v>
      </c>
      <c r="M392" s="24">
        <v>1</v>
      </c>
      <c r="N392" s="24">
        <v>1.92</v>
      </c>
      <c r="O392" s="24">
        <v>2.71</v>
      </c>
      <c r="P392" s="24">
        <v>3.69</v>
      </c>
    </row>
    <row r="393" spans="1:16" x14ac:dyDescent="0.25">
      <c r="A393" s="24">
        <v>2251</v>
      </c>
      <c r="B393" s="24" t="s">
        <v>201</v>
      </c>
      <c r="C393" s="24" t="s">
        <v>278</v>
      </c>
      <c r="D393" s="24" t="s">
        <v>7</v>
      </c>
      <c r="E393" s="24" t="s">
        <v>7</v>
      </c>
      <c r="F393" s="24" t="s">
        <v>7</v>
      </c>
      <c r="G393" s="24" t="s">
        <v>7</v>
      </c>
      <c r="H393" s="24" t="s">
        <v>7</v>
      </c>
      <c r="I393" s="24" t="s">
        <v>7</v>
      </c>
      <c r="J393" s="24" t="s">
        <v>7</v>
      </c>
      <c r="K393" s="24" t="s">
        <v>7</v>
      </c>
      <c r="L393" s="24" t="s">
        <v>7</v>
      </c>
      <c r="M393" s="24" t="s">
        <v>7</v>
      </c>
      <c r="N393" s="24" t="s">
        <v>7</v>
      </c>
      <c r="O393" s="24" t="s">
        <v>7</v>
      </c>
      <c r="P393" s="24" t="s">
        <v>7</v>
      </c>
    </row>
    <row r="394" spans="1:16" x14ac:dyDescent="0.25">
      <c r="A394" s="24">
        <v>1997</v>
      </c>
      <c r="B394" s="24" t="s">
        <v>202</v>
      </c>
      <c r="C394" s="24" t="s">
        <v>279</v>
      </c>
      <c r="D394" s="24">
        <v>1.06</v>
      </c>
      <c r="E394" s="24">
        <v>1.88</v>
      </c>
      <c r="F394" s="24">
        <v>2.23</v>
      </c>
      <c r="G394" s="24">
        <v>2.38</v>
      </c>
      <c r="H394" s="24">
        <v>2.65</v>
      </c>
      <c r="I394" s="24">
        <v>3.92</v>
      </c>
      <c r="J394" s="24">
        <v>3.69</v>
      </c>
      <c r="K394" s="24">
        <v>5.94</v>
      </c>
      <c r="L394" s="24">
        <v>4.2</v>
      </c>
      <c r="M394" s="24">
        <v>1</v>
      </c>
      <c r="N394" s="24">
        <v>1.73</v>
      </c>
      <c r="O394" s="24">
        <v>2.72</v>
      </c>
      <c r="P394" s="24">
        <v>3.33</v>
      </c>
    </row>
    <row r="395" spans="1:16" x14ac:dyDescent="0.25">
      <c r="A395" s="24">
        <v>1997</v>
      </c>
      <c r="B395" s="24" t="s">
        <v>202</v>
      </c>
      <c r="C395" s="24" t="s">
        <v>278</v>
      </c>
      <c r="D395" s="24" t="s">
        <v>7</v>
      </c>
      <c r="E395" s="24" t="s">
        <v>7</v>
      </c>
      <c r="F395" s="24" t="s">
        <v>7</v>
      </c>
      <c r="G395" s="24" t="s">
        <v>7</v>
      </c>
      <c r="H395" s="24" t="s">
        <v>7</v>
      </c>
      <c r="I395" s="24" t="s">
        <v>7</v>
      </c>
      <c r="J395" s="24" t="s">
        <v>7</v>
      </c>
      <c r="K395" s="24" t="s">
        <v>7</v>
      </c>
      <c r="L395" s="24" t="s">
        <v>7</v>
      </c>
      <c r="M395" s="24" t="s">
        <v>7</v>
      </c>
      <c r="N395" s="24" t="s">
        <v>7</v>
      </c>
      <c r="O395" s="24" t="s">
        <v>7</v>
      </c>
      <c r="P395" s="24" t="s">
        <v>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"/>
  <sheetViews>
    <sheetView workbookViewId="0"/>
  </sheetViews>
  <sheetFormatPr defaultRowHeight="15" x14ac:dyDescent="0.25"/>
  <cols>
    <col min="1" max="1" width="9.5703125" bestFit="1" customWidth="1"/>
    <col min="2" max="2" width="32" bestFit="1" customWidth="1"/>
    <col min="3" max="3" width="35.140625" bestFit="1" customWidth="1"/>
    <col min="4" max="4" width="34.85546875" bestFit="1" customWidth="1"/>
  </cols>
  <sheetData>
    <row r="1" spans="1:4" x14ac:dyDescent="0.25">
      <c r="A1" t="s">
        <v>203</v>
      </c>
      <c r="B1" t="s">
        <v>204</v>
      </c>
      <c r="C1" t="s">
        <v>306</v>
      </c>
      <c r="D1" t="s">
        <v>307</v>
      </c>
    </row>
    <row r="2" spans="1:4" x14ac:dyDescent="0.25">
      <c r="A2">
        <v>9999</v>
      </c>
      <c r="B2" t="s">
        <v>5</v>
      </c>
      <c r="C2">
        <v>0.15348073166400283</v>
      </c>
      <c r="D2">
        <v>4.7564647061985918E-2</v>
      </c>
    </row>
    <row r="3" spans="1:4" x14ac:dyDescent="0.25">
      <c r="A3">
        <v>2063</v>
      </c>
      <c r="B3" t="s">
        <v>6</v>
      </c>
      <c r="C3">
        <v>0</v>
      </c>
      <c r="D3">
        <v>0</v>
      </c>
    </row>
    <row r="4" spans="1:4" x14ac:dyDescent="0.25">
      <c r="A4">
        <v>2113</v>
      </c>
      <c r="B4" t="s">
        <v>8</v>
      </c>
      <c r="C4">
        <v>0.15217391304347827</v>
      </c>
      <c r="D4" t="s">
        <v>7</v>
      </c>
    </row>
    <row r="5" spans="1:4" x14ac:dyDescent="0.25">
      <c r="A5">
        <v>1899</v>
      </c>
      <c r="B5" t="s">
        <v>9</v>
      </c>
      <c r="C5">
        <v>0</v>
      </c>
      <c r="D5">
        <v>0</v>
      </c>
    </row>
    <row r="6" spans="1:4" x14ac:dyDescent="0.25">
      <c r="A6">
        <v>2252</v>
      </c>
      <c r="B6" t="s">
        <v>10</v>
      </c>
      <c r="C6">
        <v>4.9180327868852458E-2</v>
      </c>
      <c r="D6" t="s">
        <v>7</v>
      </c>
    </row>
    <row r="7" spans="1:4" x14ac:dyDescent="0.25">
      <c r="A7">
        <v>2111</v>
      </c>
      <c r="B7" t="s">
        <v>11</v>
      </c>
      <c r="C7">
        <v>0</v>
      </c>
      <c r="D7">
        <v>0</v>
      </c>
    </row>
    <row r="8" spans="1:4" x14ac:dyDescent="0.25">
      <c r="A8">
        <v>2005</v>
      </c>
      <c r="B8" t="s">
        <v>12</v>
      </c>
      <c r="C8">
        <v>0</v>
      </c>
      <c r="D8" t="s">
        <v>7</v>
      </c>
    </row>
    <row r="9" spans="1:4" x14ac:dyDescent="0.25">
      <c r="A9">
        <v>2041</v>
      </c>
      <c r="B9" t="s">
        <v>14</v>
      </c>
      <c r="C9">
        <v>3.6363636363636362E-2</v>
      </c>
      <c r="D9">
        <v>1.7857142857142856E-2</v>
      </c>
    </row>
    <row r="10" spans="1:4" x14ac:dyDescent="0.25">
      <c r="A10">
        <v>1933</v>
      </c>
      <c r="B10" t="s">
        <v>16</v>
      </c>
      <c r="C10">
        <v>0.10762331838565023</v>
      </c>
      <c r="D10">
        <v>3.3472803347280332E-2</v>
      </c>
    </row>
    <row r="11" spans="1:4" x14ac:dyDescent="0.25">
      <c r="A11">
        <v>2208</v>
      </c>
      <c r="B11" t="s">
        <v>17</v>
      </c>
      <c r="C11">
        <v>0</v>
      </c>
      <c r="D11" t="s">
        <v>7</v>
      </c>
    </row>
    <row r="12" spans="1:4" x14ac:dyDescent="0.25">
      <c r="A12">
        <v>1894</v>
      </c>
      <c r="B12" t="s">
        <v>18</v>
      </c>
      <c r="C12">
        <v>2.1333333333333333E-2</v>
      </c>
      <c r="D12" t="s">
        <v>7</v>
      </c>
    </row>
    <row r="13" spans="1:4" x14ac:dyDescent="0.25">
      <c r="A13">
        <v>1969</v>
      </c>
      <c r="B13" t="s">
        <v>19</v>
      </c>
      <c r="C13" t="s">
        <v>7</v>
      </c>
      <c r="D13" t="s">
        <v>7</v>
      </c>
    </row>
    <row r="14" spans="1:4" x14ac:dyDescent="0.25">
      <c r="A14">
        <v>2240</v>
      </c>
      <c r="B14" t="s">
        <v>20</v>
      </c>
      <c r="C14">
        <v>3.125E-2</v>
      </c>
      <c r="D14">
        <v>3.125E-2</v>
      </c>
    </row>
    <row r="15" spans="1:4" x14ac:dyDescent="0.25">
      <c r="A15">
        <v>2243</v>
      </c>
      <c r="B15" t="s">
        <v>21</v>
      </c>
      <c r="C15">
        <v>0.29530379410984348</v>
      </c>
      <c r="D15">
        <v>8.7547337937179767E-2</v>
      </c>
    </row>
    <row r="16" spans="1:4" x14ac:dyDescent="0.25">
      <c r="A16">
        <v>1976</v>
      </c>
      <c r="B16" t="s">
        <v>22</v>
      </c>
      <c r="C16">
        <v>5.5618615209988648E-2</v>
      </c>
      <c r="D16">
        <v>3.4482758620689655E-2</v>
      </c>
    </row>
    <row r="17" spans="1:4" x14ac:dyDescent="0.25">
      <c r="A17">
        <v>2088</v>
      </c>
      <c r="B17" t="s">
        <v>23</v>
      </c>
      <c r="C17">
        <v>6.9817400644468314E-2</v>
      </c>
      <c r="D17">
        <v>1.7364657814096015E-2</v>
      </c>
    </row>
    <row r="18" spans="1:4" x14ac:dyDescent="0.25">
      <c r="A18">
        <v>2095</v>
      </c>
      <c r="B18" t="s">
        <v>24</v>
      </c>
      <c r="C18">
        <v>0</v>
      </c>
      <c r="D18">
        <v>0</v>
      </c>
    </row>
    <row r="19" spans="1:4" x14ac:dyDescent="0.25">
      <c r="A19">
        <v>2052</v>
      </c>
      <c r="B19" t="s">
        <v>25</v>
      </c>
      <c r="C19">
        <v>0</v>
      </c>
      <c r="D19">
        <v>0</v>
      </c>
    </row>
    <row r="20" spans="1:4" x14ac:dyDescent="0.25">
      <c r="A20">
        <v>1974</v>
      </c>
      <c r="B20" t="s">
        <v>26</v>
      </c>
      <c r="C20">
        <v>3.7735849056603772E-2</v>
      </c>
      <c r="D20">
        <v>4.2654028436018961E-2</v>
      </c>
    </row>
    <row r="21" spans="1:4" x14ac:dyDescent="0.25">
      <c r="A21">
        <v>1896</v>
      </c>
      <c r="B21" t="s">
        <v>27</v>
      </c>
      <c r="C21">
        <v>0</v>
      </c>
      <c r="D21">
        <v>0</v>
      </c>
    </row>
    <row r="22" spans="1:4" x14ac:dyDescent="0.25">
      <c r="A22">
        <v>2046</v>
      </c>
      <c r="B22" t="s">
        <v>28</v>
      </c>
      <c r="C22">
        <v>0</v>
      </c>
      <c r="D22" t="s">
        <v>7</v>
      </c>
    </row>
    <row r="23" spans="1:4" x14ac:dyDescent="0.25">
      <c r="A23">
        <v>1995</v>
      </c>
      <c r="B23" t="s">
        <v>29</v>
      </c>
      <c r="C23">
        <v>0</v>
      </c>
      <c r="D23">
        <v>0</v>
      </c>
    </row>
    <row r="24" spans="1:4" x14ac:dyDescent="0.25">
      <c r="A24">
        <v>1929</v>
      </c>
      <c r="B24" t="s">
        <v>30</v>
      </c>
      <c r="C24">
        <v>0.29629629629629628</v>
      </c>
      <c r="D24">
        <v>3.512014787430684E-2</v>
      </c>
    </row>
    <row r="25" spans="1:4" x14ac:dyDescent="0.25">
      <c r="A25">
        <v>2139</v>
      </c>
      <c r="B25" t="s">
        <v>31</v>
      </c>
      <c r="C25">
        <v>6.4406779661016947E-2</v>
      </c>
      <c r="D25">
        <v>5.3691275167785234E-2</v>
      </c>
    </row>
    <row r="26" spans="1:4" x14ac:dyDescent="0.25">
      <c r="A26">
        <v>2185</v>
      </c>
      <c r="B26" t="s">
        <v>32</v>
      </c>
      <c r="C26">
        <v>0.28412256267409469</v>
      </c>
      <c r="D26">
        <v>0.11893203883495146</v>
      </c>
    </row>
    <row r="27" spans="1:4" x14ac:dyDescent="0.25">
      <c r="A27">
        <v>1972</v>
      </c>
      <c r="B27" t="s">
        <v>33</v>
      </c>
      <c r="C27" t="s">
        <v>7</v>
      </c>
      <c r="D27">
        <v>0</v>
      </c>
    </row>
    <row r="28" spans="1:4" x14ac:dyDescent="0.25">
      <c r="A28">
        <v>2105</v>
      </c>
      <c r="B28" t="s">
        <v>34</v>
      </c>
      <c r="C28" t="s">
        <v>7</v>
      </c>
      <c r="D28" t="s">
        <v>7</v>
      </c>
    </row>
    <row r="29" spans="1:4" x14ac:dyDescent="0.25">
      <c r="A29">
        <v>2042</v>
      </c>
      <c r="B29" t="s">
        <v>35</v>
      </c>
      <c r="C29">
        <v>6.1128526645768025E-2</v>
      </c>
      <c r="D29">
        <v>1.6516516516516516E-2</v>
      </c>
    </row>
    <row r="30" spans="1:4" x14ac:dyDescent="0.25">
      <c r="A30">
        <v>2191</v>
      </c>
      <c r="B30" t="s">
        <v>36</v>
      </c>
      <c r="C30">
        <v>0.22222222222222221</v>
      </c>
      <c r="D30">
        <v>6.6666666666666666E-2</v>
      </c>
    </row>
    <row r="31" spans="1:4" x14ac:dyDescent="0.25">
      <c r="A31">
        <v>1945</v>
      </c>
      <c r="B31" t="s">
        <v>37</v>
      </c>
      <c r="C31" t="s">
        <v>7</v>
      </c>
      <c r="D31" t="s">
        <v>7</v>
      </c>
    </row>
    <row r="32" spans="1:4" x14ac:dyDescent="0.25">
      <c r="A32">
        <v>1927</v>
      </c>
      <c r="B32" t="s">
        <v>38</v>
      </c>
      <c r="C32">
        <v>0</v>
      </c>
      <c r="D32">
        <v>0</v>
      </c>
    </row>
    <row r="33" spans="1:4" x14ac:dyDescent="0.25">
      <c r="A33">
        <v>2006</v>
      </c>
      <c r="B33" t="s">
        <v>39</v>
      </c>
      <c r="C33">
        <v>0</v>
      </c>
      <c r="D33" t="s">
        <v>7</v>
      </c>
    </row>
    <row r="34" spans="1:4" x14ac:dyDescent="0.25">
      <c r="A34">
        <v>1965</v>
      </c>
      <c r="B34" t="s">
        <v>40</v>
      </c>
      <c r="C34">
        <v>2.4640657084188913E-2</v>
      </c>
      <c r="D34">
        <v>2.88659793814433E-2</v>
      </c>
    </row>
    <row r="35" spans="1:4" x14ac:dyDescent="0.25">
      <c r="A35">
        <v>1964</v>
      </c>
      <c r="B35" t="s">
        <v>41</v>
      </c>
      <c r="C35">
        <v>0</v>
      </c>
      <c r="D35">
        <v>0</v>
      </c>
    </row>
    <row r="36" spans="1:4" x14ac:dyDescent="0.25">
      <c r="A36">
        <v>2186</v>
      </c>
      <c r="B36" t="s">
        <v>42</v>
      </c>
      <c r="C36">
        <v>3.7037037037037035E-2</v>
      </c>
      <c r="D36" t="s">
        <v>7</v>
      </c>
    </row>
    <row r="37" spans="1:4" x14ac:dyDescent="0.25">
      <c r="A37">
        <v>1901</v>
      </c>
      <c r="B37" t="s">
        <v>43</v>
      </c>
      <c r="C37">
        <v>0.14054927302100162</v>
      </c>
      <c r="D37">
        <v>3.9764359351988215E-2</v>
      </c>
    </row>
    <row r="38" spans="1:4" x14ac:dyDescent="0.25">
      <c r="A38">
        <v>2216</v>
      </c>
      <c r="B38" t="s">
        <v>44</v>
      </c>
      <c r="C38">
        <v>0</v>
      </c>
      <c r="D38">
        <v>0</v>
      </c>
    </row>
    <row r="39" spans="1:4" x14ac:dyDescent="0.25">
      <c r="A39">
        <v>2086</v>
      </c>
      <c r="B39" t="s">
        <v>45</v>
      </c>
      <c r="C39">
        <v>4.1474654377880185E-2</v>
      </c>
      <c r="D39">
        <v>2.2624434389140271E-2</v>
      </c>
    </row>
    <row r="40" spans="1:4" x14ac:dyDescent="0.25">
      <c r="A40">
        <v>1970</v>
      </c>
      <c r="B40" t="s">
        <v>46</v>
      </c>
      <c r="C40">
        <v>6.0273972602739728E-2</v>
      </c>
      <c r="D40">
        <v>5.4495912806539509E-2</v>
      </c>
    </row>
    <row r="41" spans="1:4" x14ac:dyDescent="0.25">
      <c r="A41">
        <v>2089</v>
      </c>
      <c r="B41" t="s">
        <v>47</v>
      </c>
      <c r="C41" t="s">
        <v>7</v>
      </c>
      <c r="D41">
        <v>0</v>
      </c>
    </row>
    <row r="42" spans="1:4" x14ac:dyDescent="0.25">
      <c r="A42">
        <v>2050</v>
      </c>
      <c r="B42" t="s">
        <v>48</v>
      </c>
      <c r="C42">
        <v>0.27142857142857141</v>
      </c>
      <c r="D42">
        <v>0.12658227848101267</v>
      </c>
    </row>
    <row r="43" spans="1:4" x14ac:dyDescent="0.25">
      <c r="A43">
        <v>2190</v>
      </c>
      <c r="B43" t="s">
        <v>49</v>
      </c>
      <c r="C43">
        <v>3.1847133757961783E-2</v>
      </c>
      <c r="D43">
        <v>1.2500000000000001E-2</v>
      </c>
    </row>
    <row r="44" spans="1:4" x14ac:dyDescent="0.25">
      <c r="A44">
        <v>2187</v>
      </c>
      <c r="B44" t="s">
        <v>50</v>
      </c>
      <c r="C44">
        <v>0.25471698113207547</v>
      </c>
      <c r="D44">
        <v>8.7193460490463212E-2</v>
      </c>
    </row>
    <row r="45" spans="1:4" x14ac:dyDescent="0.25">
      <c r="A45">
        <v>2253</v>
      </c>
      <c r="B45" t="s">
        <v>51</v>
      </c>
      <c r="C45">
        <v>0.21782178217821782</v>
      </c>
      <c r="D45">
        <v>5.128205128205128E-2</v>
      </c>
    </row>
    <row r="46" spans="1:4" x14ac:dyDescent="0.25">
      <c r="A46">
        <v>2011</v>
      </c>
      <c r="B46" t="s">
        <v>52</v>
      </c>
      <c r="C46">
        <v>0</v>
      </c>
      <c r="D46">
        <v>0</v>
      </c>
    </row>
    <row r="47" spans="1:4" x14ac:dyDescent="0.25">
      <c r="A47">
        <v>1993</v>
      </c>
      <c r="B47" t="s">
        <v>55</v>
      </c>
      <c r="C47">
        <v>0</v>
      </c>
      <c r="D47">
        <v>0</v>
      </c>
    </row>
    <row r="48" spans="1:4" x14ac:dyDescent="0.25">
      <c r="A48">
        <v>1991</v>
      </c>
      <c r="B48" t="s">
        <v>56</v>
      </c>
      <c r="C48">
        <v>7.4738415545590429E-3</v>
      </c>
      <c r="D48">
        <v>7.4738415545590429E-3</v>
      </c>
    </row>
    <row r="49" spans="1:4" x14ac:dyDescent="0.25">
      <c r="A49">
        <v>2229</v>
      </c>
      <c r="B49" t="s">
        <v>58</v>
      </c>
      <c r="C49">
        <v>0</v>
      </c>
      <c r="D49">
        <v>0</v>
      </c>
    </row>
    <row r="50" spans="1:4" x14ac:dyDescent="0.25">
      <c r="A50">
        <v>2043</v>
      </c>
      <c r="B50" t="s">
        <v>59</v>
      </c>
      <c r="C50">
        <v>0.14414414414414414</v>
      </c>
      <c r="D50">
        <v>3.2520325203252036E-2</v>
      </c>
    </row>
    <row r="51" spans="1:4" x14ac:dyDescent="0.25">
      <c r="A51">
        <v>2203</v>
      </c>
      <c r="B51" t="s">
        <v>60</v>
      </c>
      <c r="C51">
        <v>0</v>
      </c>
      <c r="D51">
        <v>0</v>
      </c>
    </row>
    <row r="52" spans="1:4" x14ac:dyDescent="0.25">
      <c r="A52">
        <v>2217</v>
      </c>
      <c r="B52" t="s">
        <v>61</v>
      </c>
      <c r="C52">
        <v>0</v>
      </c>
      <c r="D52">
        <v>0</v>
      </c>
    </row>
    <row r="53" spans="1:4" x14ac:dyDescent="0.25">
      <c r="A53">
        <v>1998</v>
      </c>
      <c r="B53" t="s">
        <v>62</v>
      </c>
      <c r="C53">
        <v>0</v>
      </c>
      <c r="D53">
        <v>0</v>
      </c>
    </row>
    <row r="54" spans="1:4" x14ac:dyDescent="0.25">
      <c r="A54">
        <v>2221</v>
      </c>
      <c r="B54" t="s">
        <v>63</v>
      </c>
      <c r="C54">
        <v>0</v>
      </c>
      <c r="D54" t="s">
        <v>7</v>
      </c>
    </row>
    <row r="55" spans="1:4" x14ac:dyDescent="0.25">
      <c r="A55">
        <v>1930</v>
      </c>
      <c r="B55" t="s">
        <v>64</v>
      </c>
      <c r="C55">
        <v>0.11851851851851852</v>
      </c>
      <c r="D55">
        <v>4.1379310344827586E-2</v>
      </c>
    </row>
    <row r="56" spans="1:4" x14ac:dyDescent="0.25">
      <c r="A56">
        <v>2082</v>
      </c>
      <c r="B56" t="s">
        <v>65</v>
      </c>
      <c r="C56">
        <v>3.7634408602150539E-2</v>
      </c>
      <c r="D56">
        <v>2.4778761061946902E-2</v>
      </c>
    </row>
    <row r="57" spans="1:4" x14ac:dyDescent="0.25">
      <c r="A57">
        <v>2193</v>
      </c>
      <c r="B57" t="s">
        <v>66</v>
      </c>
      <c r="C57">
        <v>0</v>
      </c>
      <c r="D57">
        <v>0</v>
      </c>
    </row>
    <row r="58" spans="1:4" x14ac:dyDescent="0.25">
      <c r="A58">
        <v>2084</v>
      </c>
      <c r="B58" t="s">
        <v>67</v>
      </c>
      <c r="C58" t="s">
        <v>7</v>
      </c>
      <c r="D58" t="s">
        <v>7</v>
      </c>
    </row>
    <row r="59" spans="1:4" x14ac:dyDescent="0.25">
      <c r="A59">
        <v>2241</v>
      </c>
      <c r="B59" t="s">
        <v>68</v>
      </c>
      <c r="C59">
        <v>0.28005657708628007</v>
      </c>
      <c r="D59">
        <v>0.1023142509135201</v>
      </c>
    </row>
    <row r="60" spans="1:4" x14ac:dyDescent="0.25">
      <c r="A60">
        <v>2248</v>
      </c>
      <c r="B60" t="s">
        <v>69</v>
      </c>
      <c r="C60">
        <v>0</v>
      </c>
      <c r="D60">
        <v>0</v>
      </c>
    </row>
    <row r="61" spans="1:4" x14ac:dyDescent="0.25">
      <c r="A61">
        <v>2020</v>
      </c>
      <c r="B61" t="s">
        <v>70</v>
      </c>
      <c r="C61">
        <v>0</v>
      </c>
      <c r="D61">
        <v>0</v>
      </c>
    </row>
    <row r="62" spans="1:4" x14ac:dyDescent="0.25">
      <c r="A62">
        <v>2245</v>
      </c>
      <c r="B62" t="s">
        <v>71</v>
      </c>
      <c r="C62">
        <v>0.1125</v>
      </c>
      <c r="D62">
        <v>0</v>
      </c>
    </row>
    <row r="63" spans="1:4" x14ac:dyDescent="0.25">
      <c r="A63">
        <v>2137</v>
      </c>
      <c r="B63" t="s">
        <v>72</v>
      </c>
      <c r="C63">
        <v>0.45833333333333331</v>
      </c>
      <c r="D63">
        <v>0.25</v>
      </c>
    </row>
    <row r="64" spans="1:4" x14ac:dyDescent="0.25">
      <c r="A64">
        <v>1931</v>
      </c>
      <c r="B64" t="s">
        <v>73</v>
      </c>
      <c r="C64">
        <v>4.8507462686567165E-2</v>
      </c>
      <c r="D64">
        <v>2.5547445255474453E-2</v>
      </c>
    </row>
    <row r="65" spans="1:4" x14ac:dyDescent="0.25">
      <c r="A65">
        <v>2000</v>
      </c>
      <c r="B65" t="s">
        <v>74</v>
      </c>
      <c r="C65" t="s">
        <v>7</v>
      </c>
      <c r="D65">
        <v>0</v>
      </c>
    </row>
    <row r="66" spans="1:4" x14ac:dyDescent="0.25">
      <c r="A66">
        <v>1992</v>
      </c>
      <c r="B66" t="s">
        <v>75</v>
      </c>
      <c r="C66">
        <v>0</v>
      </c>
      <c r="D66">
        <v>0</v>
      </c>
    </row>
    <row r="67" spans="1:4" x14ac:dyDescent="0.25">
      <c r="A67">
        <v>2054</v>
      </c>
      <c r="B67" t="s">
        <v>76</v>
      </c>
      <c r="C67">
        <v>2.4896265560165973E-2</v>
      </c>
      <c r="D67">
        <v>9.5367847411444145E-3</v>
      </c>
    </row>
    <row r="68" spans="1:4" x14ac:dyDescent="0.25">
      <c r="A68">
        <v>2100</v>
      </c>
      <c r="B68" t="s">
        <v>77</v>
      </c>
      <c r="C68">
        <v>0.10133333333333333</v>
      </c>
      <c r="D68">
        <v>2.2277227722772276E-2</v>
      </c>
    </row>
    <row r="69" spans="1:4" x14ac:dyDescent="0.25">
      <c r="A69">
        <v>2183</v>
      </c>
      <c r="B69" t="s">
        <v>78</v>
      </c>
      <c r="C69">
        <v>0.24979591836734694</v>
      </c>
      <c r="D69">
        <v>4.4338335607094131E-2</v>
      </c>
    </row>
    <row r="70" spans="1:4" x14ac:dyDescent="0.25">
      <c r="A70">
        <v>2014</v>
      </c>
      <c r="B70" t="s">
        <v>79</v>
      </c>
      <c r="C70">
        <v>0</v>
      </c>
      <c r="D70" t="s">
        <v>7</v>
      </c>
    </row>
    <row r="71" spans="1:4" x14ac:dyDescent="0.25">
      <c r="A71">
        <v>2015</v>
      </c>
      <c r="B71" t="s">
        <v>80</v>
      </c>
      <c r="C71">
        <v>0</v>
      </c>
      <c r="D71">
        <v>0</v>
      </c>
    </row>
    <row r="72" spans="1:4" x14ac:dyDescent="0.25">
      <c r="A72">
        <v>2023</v>
      </c>
      <c r="B72" t="s">
        <v>81</v>
      </c>
      <c r="C72">
        <v>0</v>
      </c>
      <c r="D72">
        <v>0</v>
      </c>
    </row>
    <row r="73" spans="1:4" x14ac:dyDescent="0.25">
      <c r="A73">
        <v>2114</v>
      </c>
      <c r="B73" t="s">
        <v>82</v>
      </c>
      <c r="C73">
        <v>0</v>
      </c>
      <c r="D73" t="s">
        <v>7</v>
      </c>
    </row>
    <row r="74" spans="1:4" x14ac:dyDescent="0.25">
      <c r="A74">
        <v>2099</v>
      </c>
      <c r="B74" t="s">
        <v>83</v>
      </c>
      <c r="C74" t="s">
        <v>7</v>
      </c>
      <c r="D74">
        <v>5.0847457627118647E-2</v>
      </c>
    </row>
    <row r="75" spans="1:4" x14ac:dyDescent="0.25">
      <c r="A75">
        <v>2201</v>
      </c>
      <c r="B75" t="s">
        <v>84</v>
      </c>
      <c r="C75">
        <v>0</v>
      </c>
      <c r="D75">
        <v>0</v>
      </c>
    </row>
    <row r="76" spans="1:4" x14ac:dyDescent="0.25">
      <c r="A76">
        <v>2206</v>
      </c>
      <c r="B76" t="s">
        <v>85</v>
      </c>
      <c r="C76">
        <v>0.34137291280148424</v>
      </c>
      <c r="D76">
        <v>0.16051364365971107</v>
      </c>
    </row>
    <row r="77" spans="1:4" x14ac:dyDescent="0.25">
      <c r="A77">
        <v>2239</v>
      </c>
      <c r="B77" t="s">
        <v>86</v>
      </c>
      <c r="C77">
        <v>0.33935833709896068</v>
      </c>
      <c r="D77">
        <v>7.2358900144717797E-2</v>
      </c>
    </row>
    <row r="78" spans="1:4" x14ac:dyDescent="0.25">
      <c r="A78">
        <v>2024</v>
      </c>
      <c r="B78" t="s">
        <v>87</v>
      </c>
      <c r="C78">
        <v>0.5</v>
      </c>
      <c r="D78">
        <v>0.14285714285714285</v>
      </c>
    </row>
    <row r="79" spans="1:4" x14ac:dyDescent="0.25">
      <c r="A79">
        <v>1895</v>
      </c>
      <c r="B79" t="s">
        <v>88</v>
      </c>
      <c r="C79">
        <v>0</v>
      </c>
      <c r="D79">
        <v>0</v>
      </c>
    </row>
    <row r="80" spans="1:4" x14ac:dyDescent="0.25">
      <c r="A80">
        <v>2215</v>
      </c>
      <c r="B80" t="s">
        <v>89</v>
      </c>
      <c r="C80">
        <v>0</v>
      </c>
      <c r="D80">
        <v>0</v>
      </c>
    </row>
    <row r="81" spans="1:4" x14ac:dyDescent="0.25">
      <c r="A81">
        <v>3997</v>
      </c>
      <c r="B81" t="s">
        <v>90</v>
      </c>
      <c r="C81" t="s">
        <v>7</v>
      </c>
      <c r="D81" t="s">
        <v>7</v>
      </c>
    </row>
    <row r="82" spans="1:4" x14ac:dyDescent="0.25">
      <c r="A82">
        <v>2053</v>
      </c>
      <c r="B82" t="s">
        <v>91</v>
      </c>
      <c r="C82">
        <v>0.61805555555555558</v>
      </c>
      <c r="D82">
        <v>8.8785046728971959E-2</v>
      </c>
    </row>
    <row r="83" spans="1:4" x14ac:dyDescent="0.25">
      <c r="A83">
        <v>2140</v>
      </c>
      <c r="B83" t="s">
        <v>92</v>
      </c>
      <c r="C83">
        <v>0.15254237288135594</v>
      </c>
      <c r="D83" t="s">
        <v>7</v>
      </c>
    </row>
    <row r="84" spans="1:4" x14ac:dyDescent="0.25">
      <c r="A84">
        <v>1934</v>
      </c>
      <c r="B84" t="s">
        <v>93</v>
      </c>
      <c r="C84">
        <v>0</v>
      </c>
      <c r="D84">
        <v>0</v>
      </c>
    </row>
    <row r="85" spans="1:4" x14ac:dyDescent="0.25">
      <c r="A85">
        <v>2008</v>
      </c>
      <c r="B85" t="s">
        <v>94</v>
      </c>
      <c r="C85">
        <v>0</v>
      </c>
      <c r="D85">
        <v>0</v>
      </c>
    </row>
    <row r="86" spans="1:4" x14ac:dyDescent="0.25">
      <c r="A86">
        <v>2107</v>
      </c>
      <c r="B86" t="s">
        <v>95</v>
      </c>
      <c r="C86">
        <v>0</v>
      </c>
      <c r="D86">
        <v>0</v>
      </c>
    </row>
    <row r="87" spans="1:4" x14ac:dyDescent="0.25">
      <c r="A87">
        <v>2219</v>
      </c>
      <c r="B87" t="s">
        <v>96</v>
      </c>
      <c r="C87">
        <v>0</v>
      </c>
      <c r="D87">
        <v>0</v>
      </c>
    </row>
    <row r="88" spans="1:4" x14ac:dyDescent="0.25">
      <c r="A88">
        <v>2091</v>
      </c>
      <c r="B88" t="s">
        <v>97</v>
      </c>
      <c r="C88">
        <v>3.3492822966507178E-2</v>
      </c>
      <c r="D88">
        <v>2.3696682464454975E-2</v>
      </c>
    </row>
    <row r="89" spans="1:4" x14ac:dyDescent="0.25">
      <c r="A89">
        <v>2057</v>
      </c>
      <c r="B89" t="s">
        <v>99</v>
      </c>
      <c r="C89">
        <v>7.3264781491002573E-2</v>
      </c>
      <c r="D89">
        <v>3.4696406443618343E-2</v>
      </c>
    </row>
    <row r="90" spans="1:4" x14ac:dyDescent="0.25">
      <c r="A90">
        <v>2056</v>
      </c>
      <c r="B90" t="s">
        <v>207</v>
      </c>
      <c r="C90">
        <v>4.5801526717557252E-2</v>
      </c>
      <c r="D90">
        <v>1.7326732673267328E-2</v>
      </c>
    </row>
    <row r="91" spans="1:4" x14ac:dyDescent="0.25">
      <c r="A91">
        <v>2262</v>
      </c>
      <c r="B91" t="s">
        <v>101</v>
      </c>
      <c r="C91">
        <v>7.6923076923076927E-2</v>
      </c>
      <c r="D91" t="s">
        <v>7</v>
      </c>
    </row>
    <row r="92" spans="1:4" x14ac:dyDescent="0.25">
      <c r="A92">
        <v>2212</v>
      </c>
      <c r="B92" t="s">
        <v>102</v>
      </c>
      <c r="C92">
        <v>1.4577259475218658E-2</v>
      </c>
      <c r="D92">
        <v>1.4577259475218658E-2</v>
      </c>
    </row>
    <row r="93" spans="1:4" x14ac:dyDescent="0.25">
      <c r="A93">
        <v>2059</v>
      </c>
      <c r="B93" t="s">
        <v>103</v>
      </c>
      <c r="C93">
        <v>4.8543689320388349E-2</v>
      </c>
      <c r="D93" t="s">
        <v>7</v>
      </c>
    </row>
    <row r="94" spans="1:4" x14ac:dyDescent="0.25">
      <c r="A94">
        <v>1923</v>
      </c>
      <c r="B94" t="s">
        <v>104</v>
      </c>
      <c r="C94">
        <v>1.3333333333333334E-2</v>
      </c>
      <c r="D94">
        <v>2.2421524663677129E-2</v>
      </c>
    </row>
    <row r="95" spans="1:4" x14ac:dyDescent="0.25">
      <c r="A95">
        <v>2101</v>
      </c>
      <c r="B95" t="s">
        <v>105</v>
      </c>
      <c r="C95">
        <v>3.0816640986132512E-2</v>
      </c>
      <c r="D95" t="s">
        <v>7</v>
      </c>
    </row>
    <row r="96" spans="1:4" x14ac:dyDescent="0.25">
      <c r="A96">
        <v>2097</v>
      </c>
      <c r="B96" t="s">
        <v>106</v>
      </c>
      <c r="C96">
        <v>6.311360448807854E-2</v>
      </c>
      <c r="D96">
        <v>4.6961325966850827E-2</v>
      </c>
    </row>
    <row r="97" spans="1:4" x14ac:dyDescent="0.25">
      <c r="A97">
        <v>2012</v>
      </c>
      <c r="B97" t="s">
        <v>107</v>
      </c>
      <c r="C97">
        <v>0</v>
      </c>
      <c r="D97">
        <v>0</v>
      </c>
    </row>
    <row r="98" spans="1:4" x14ac:dyDescent="0.25">
      <c r="A98">
        <v>2092</v>
      </c>
      <c r="B98" t="s">
        <v>108</v>
      </c>
      <c r="C98">
        <v>0</v>
      </c>
      <c r="D98" t="s">
        <v>7</v>
      </c>
    </row>
    <row r="99" spans="1:4" x14ac:dyDescent="0.25">
      <c r="A99">
        <v>2085</v>
      </c>
      <c r="B99" t="s">
        <v>109</v>
      </c>
      <c r="C99">
        <v>0</v>
      </c>
      <c r="D99">
        <v>0</v>
      </c>
    </row>
    <row r="100" spans="1:4" x14ac:dyDescent="0.25">
      <c r="A100">
        <v>2094</v>
      </c>
      <c r="B100" t="s">
        <v>110</v>
      </c>
      <c r="C100">
        <v>0</v>
      </c>
      <c r="D100" t="s">
        <v>7</v>
      </c>
    </row>
    <row r="101" spans="1:4" x14ac:dyDescent="0.25">
      <c r="A101">
        <v>2090</v>
      </c>
      <c r="B101" t="s">
        <v>111</v>
      </c>
      <c r="C101">
        <v>0</v>
      </c>
      <c r="D101">
        <v>0</v>
      </c>
    </row>
    <row r="102" spans="1:4" x14ac:dyDescent="0.25">
      <c r="A102">
        <v>2256</v>
      </c>
      <c r="B102" t="s">
        <v>112</v>
      </c>
      <c r="C102">
        <v>0.22953216374269006</v>
      </c>
      <c r="D102">
        <v>7.8205128205128205E-2</v>
      </c>
    </row>
    <row r="103" spans="1:4" x14ac:dyDescent="0.25">
      <c r="A103">
        <v>2048</v>
      </c>
      <c r="B103" t="s">
        <v>113</v>
      </c>
      <c r="C103">
        <v>0.15056312981624184</v>
      </c>
      <c r="D103">
        <v>2.5356576862123614E-2</v>
      </c>
    </row>
    <row r="104" spans="1:4" x14ac:dyDescent="0.25">
      <c r="A104">
        <v>2205</v>
      </c>
      <c r="B104" t="s">
        <v>114</v>
      </c>
      <c r="C104">
        <v>0.61538461538461542</v>
      </c>
      <c r="D104">
        <v>5.5276381909547742E-2</v>
      </c>
    </row>
    <row r="105" spans="1:4" x14ac:dyDescent="0.25">
      <c r="A105">
        <v>2249</v>
      </c>
      <c r="B105" t="s">
        <v>115</v>
      </c>
      <c r="C105" t="s">
        <v>7</v>
      </c>
      <c r="D105" t="s">
        <v>7</v>
      </c>
    </row>
    <row r="106" spans="1:4" x14ac:dyDescent="0.25">
      <c r="A106">
        <v>1925</v>
      </c>
      <c r="B106" t="s">
        <v>116</v>
      </c>
      <c r="C106">
        <v>0.11403508771929824</v>
      </c>
      <c r="D106">
        <v>4.0983606557377046E-2</v>
      </c>
    </row>
    <row r="107" spans="1:4" x14ac:dyDescent="0.25">
      <c r="A107">
        <v>1898</v>
      </c>
      <c r="B107" t="s">
        <v>117</v>
      </c>
      <c r="C107" t="s">
        <v>7</v>
      </c>
      <c r="D107" t="s">
        <v>7</v>
      </c>
    </row>
    <row r="108" spans="1:4" x14ac:dyDescent="0.25">
      <c r="A108">
        <v>2010</v>
      </c>
      <c r="B108" t="s">
        <v>118</v>
      </c>
      <c r="C108">
        <v>0</v>
      </c>
      <c r="D108">
        <v>0</v>
      </c>
    </row>
    <row r="109" spans="1:4" x14ac:dyDescent="0.25">
      <c r="A109">
        <v>2147</v>
      </c>
      <c r="B109" t="s">
        <v>119</v>
      </c>
      <c r="C109">
        <v>0.4845360824742268</v>
      </c>
      <c r="D109">
        <v>9.0909090909090912E-2</v>
      </c>
    </row>
    <row r="110" spans="1:4" x14ac:dyDescent="0.25">
      <c r="A110">
        <v>2145</v>
      </c>
      <c r="B110" t="s">
        <v>120</v>
      </c>
      <c r="C110">
        <v>0.34920634920634919</v>
      </c>
      <c r="D110">
        <v>0.16438356164383561</v>
      </c>
    </row>
    <row r="111" spans="1:4" x14ac:dyDescent="0.25">
      <c r="A111">
        <v>1968</v>
      </c>
      <c r="B111" t="s">
        <v>121</v>
      </c>
      <c r="C111" t="s">
        <v>7</v>
      </c>
      <c r="D111" t="s">
        <v>7</v>
      </c>
    </row>
    <row r="112" spans="1:4" x14ac:dyDescent="0.25">
      <c r="A112">
        <v>2198</v>
      </c>
      <c r="B112" t="s">
        <v>122</v>
      </c>
      <c r="C112" t="s">
        <v>7</v>
      </c>
      <c r="D112" t="s">
        <v>7</v>
      </c>
    </row>
    <row r="113" spans="1:4" x14ac:dyDescent="0.25">
      <c r="A113">
        <v>2199</v>
      </c>
      <c r="B113" t="s">
        <v>123</v>
      </c>
      <c r="C113" t="s">
        <v>7</v>
      </c>
      <c r="D113" t="s">
        <v>7</v>
      </c>
    </row>
    <row r="114" spans="1:4" x14ac:dyDescent="0.25">
      <c r="A114">
        <v>2254</v>
      </c>
      <c r="B114" t="s">
        <v>124</v>
      </c>
      <c r="C114">
        <v>0.10666666666666667</v>
      </c>
      <c r="D114">
        <v>7.0967741935483872E-2</v>
      </c>
    </row>
    <row r="115" spans="1:4" x14ac:dyDescent="0.25">
      <c r="A115">
        <v>1966</v>
      </c>
      <c r="B115" t="s">
        <v>125</v>
      </c>
      <c r="C115">
        <v>1.6949152542372881E-2</v>
      </c>
      <c r="D115">
        <v>1.5037593984962405E-2</v>
      </c>
    </row>
    <row r="116" spans="1:4" x14ac:dyDescent="0.25">
      <c r="A116">
        <v>1924</v>
      </c>
      <c r="B116" t="s">
        <v>126</v>
      </c>
      <c r="C116">
        <v>0.19207048458149781</v>
      </c>
      <c r="D116">
        <v>4.3176561295296838E-2</v>
      </c>
    </row>
    <row r="117" spans="1:4" x14ac:dyDescent="0.25">
      <c r="A117">
        <v>1996</v>
      </c>
      <c r="B117" t="s">
        <v>127</v>
      </c>
      <c r="C117" t="s">
        <v>7</v>
      </c>
      <c r="D117">
        <v>0</v>
      </c>
    </row>
    <row r="118" spans="1:4" x14ac:dyDescent="0.25">
      <c r="A118">
        <v>2061</v>
      </c>
      <c r="B118" t="s">
        <v>128</v>
      </c>
      <c r="C118" t="s">
        <v>7</v>
      </c>
      <c r="D118">
        <v>0</v>
      </c>
    </row>
    <row r="119" spans="1:4" x14ac:dyDescent="0.25">
      <c r="A119">
        <v>2141</v>
      </c>
      <c r="B119" t="s">
        <v>129</v>
      </c>
      <c r="C119">
        <v>0.26637554585152839</v>
      </c>
      <c r="D119">
        <v>0.11969111969111969</v>
      </c>
    </row>
    <row r="120" spans="1:4" x14ac:dyDescent="0.25">
      <c r="A120">
        <v>2214</v>
      </c>
      <c r="B120" t="s">
        <v>130</v>
      </c>
      <c r="C120" t="s">
        <v>7</v>
      </c>
      <c r="D120" t="s">
        <v>7</v>
      </c>
    </row>
    <row r="121" spans="1:4" x14ac:dyDescent="0.25">
      <c r="A121">
        <v>2143</v>
      </c>
      <c r="B121" t="s">
        <v>131</v>
      </c>
      <c r="C121">
        <v>6.1046511627906974E-2</v>
      </c>
      <c r="D121">
        <v>3.9886039886039885E-2</v>
      </c>
    </row>
    <row r="122" spans="1:4" x14ac:dyDescent="0.25">
      <c r="A122">
        <v>4131</v>
      </c>
      <c r="B122" t="s">
        <v>132</v>
      </c>
      <c r="C122">
        <v>0.26470588235294118</v>
      </c>
      <c r="D122">
        <v>4.878048780487805E-2</v>
      </c>
    </row>
    <row r="123" spans="1:4" x14ac:dyDescent="0.25">
      <c r="A123">
        <v>2110</v>
      </c>
      <c r="B123" t="s">
        <v>133</v>
      </c>
      <c r="C123">
        <v>0.55140186915887845</v>
      </c>
      <c r="D123">
        <v>7.0967741935483872E-2</v>
      </c>
    </row>
    <row r="124" spans="1:4" x14ac:dyDescent="0.25">
      <c r="A124">
        <v>1990</v>
      </c>
      <c r="B124" t="s">
        <v>134</v>
      </c>
      <c r="C124">
        <v>0</v>
      </c>
      <c r="D124">
        <v>0</v>
      </c>
    </row>
    <row r="125" spans="1:4" x14ac:dyDescent="0.25">
      <c r="A125">
        <v>2093</v>
      </c>
      <c r="B125" t="s">
        <v>135</v>
      </c>
      <c r="C125">
        <v>0</v>
      </c>
      <c r="D125">
        <v>0</v>
      </c>
    </row>
    <row r="126" spans="1:4" x14ac:dyDescent="0.25">
      <c r="A126">
        <v>2108</v>
      </c>
      <c r="B126" t="s">
        <v>136</v>
      </c>
      <c r="C126">
        <v>0.18852459016393441</v>
      </c>
      <c r="D126">
        <v>0.10687022900763359</v>
      </c>
    </row>
    <row r="127" spans="1:4" x14ac:dyDescent="0.25">
      <c r="A127">
        <v>1928</v>
      </c>
      <c r="B127" t="s">
        <v>137</v>
      </c>
      <c r="C127">
        <v>6.9565217391304349E-2</v>
      </c>
      <c r="D127">
        <v>2.5000000000000001E-2</v>
      </c>
    </row>
    <row r="128" spans="1:4" x14ac:dyDescent="0.25">
      <c r="A128">
        <v>1926</v>
      </c>
      <c r="B128" t="s">
        <v>138</v>
      </c>
      <c r="C128">
        <v>0.06</v>
      </c>
      <c r="D128">
        <v>4.3307086614173228E-2</v>
      </c>
    </row>
    <row r="129" spans="1:4" x14ac:dyDescent="0.25">
      <c r="A129">
        <v>2060</v>
      </c>
      <c r="B129" t="s">
        <v>139</v>
      </c>
      <c r="C129">
        <v>0</v>
      </c>
      <c r="D129">
        <v>0</v>
      </c>
    </row>
    <row r="130" spans="1:4" x14ac:dyDescent="0.25">
      <c r="A130">
        <v>2181</v>
      </c>
      <c r="B130" t="s">
        <v>140</v>
      </c>
      <c r="C130">
        <v>0.28292682926829266</v>
      </c>
      <c r="D130">
        <v>4.5725646123260438E-2</v>
      </c>
    </row>
    <row r="131" spans="1:4" x14ac:dyDescent="0.25">
      <c r="A131">
        <v>2207</v>
      </c>
      <c r="B131" t="s">
        <v>141</v>
      </c>
      <c r="C131">
        <v>2.3255813953488372E-2</v>
      </c>
      <c r="D131">
        <v>2.0881670533642691E-2</v>
      </c>
    </row>
    <row r="132" spans="1:4" x14ac:dyDescent="0.25">
      <c r="A132">
        <v>2192</v>
      </c>
      <c r="B132" t="s">
        <v>142</v>
      </c>
      <c r="C132" t="s">
        <v>7</v>
      </c>
      <c r="D132" t="s">
        <v>7</v>
      </c>
    </row>
    <row r="133" spans="1:4" x14ac:dyDescent="0.25">
      <c r="A133">
        <v>1900</v>
      </c>
      <c r="B133" t="s">
        <v>143</v>
      </c>
      <c r="C133">
        <v>2.7027027027027029E-2</v>
      </c>
      <c r="D133">
        <v>0</v>
      </c>
    </row>
    <row r="134" spans="1:4" x14ac:dyDescent="0.25">
      <c r="A134">
        <v>2039</v>
      </c>
      <c r="B134" t="s">
        <v>144</v>
      </c>
      <c r="C134">
        <v>0.18597560975609756</v>
      </c>
      <c r="D134">
        <v>6.2841530054644809E-2</v>
      </c>
    </row>
    <row r="135" spans="1:4" x14ac:dyDescent="0.25">
      <c r="A135">
        <v>2202</v>
      </c>
      <c r="B135" t="s">
        <v>145</v>
      </c>
      <c r="C135">
        <v>0</v>
      </c>
      <c r="D135" t="s">
        <v>7</v>
      </c>
    </row>
    <row r="136" spans="1:4" x14ac:dyDescent="0.25">
      <c r="A136">
        <v>1897</v>
      </c>
      <c r="B136" t="s">
        <v>147</v>
      </c>
      <c r="C136">
        <v>0</v>
      </c>
      <c r="D136">
        <v>0</v>
      </c>
    </row>
    <row r="137" spans="1:4" x14ac:dyDescent="0.25">
      <c r="A137">
        <v>2047</v>
      </c>
      <c r="B137" t="s">
        <v>148</v>
      </c>
      <c r="C137">
        <v>0</v>
      </c>
      <c r="D137">
        <v>0</v>
      </c>
    </row>
    <row r="138" spans="1:4" x14ac:dyDescent="0.25">
      <c r="A138">
        <v>2081</v>
      </c>
      <c r="B138" t="s">
        <v>149</v>
      </c>
      <c r="C138">
        <v>0</v>
      </c>
      <c r="D138" t="s">
        <v>7</v>
      </c>
    </row>
    <row r="139" spans="1:4" x14ac:dyDescent="0.25">
      <c r="A139">
        <v>1973</v>
      </c>
      <c r="B139" t="s">
        <v>151</v>
      </c>
      <c r="C139">
        <v>0</v>
      </c>
      <c r="D139">
        <v>0</v>
      </c>
    </row>
    <row r="140" spans="1:4" x14ac:dyDescent="0.25">
      <c r="A140">
        <v>2180</v>
      </c>
      <c r="B140" t="s">
        <v>152</v>
      </c>
      <c r="C140">
        <v>0.13490259740259741</v>
      </c>
      <c r="D140">
        <v>3.7856294536817103E-2</v>
      </c>
    </row>
    <row r="141" spans="1:4" x14ac:dyDescent="0.25">
      <c r="A141">
        <v>1967</v>
      </c>
      <c r="B141" t="s">
        <v>153</v>
      </c>
      <c r="C141">
        <v>0</v>
      </c>
      <c r="D141">
        <v>0</v>
      </c>
    </row>
    <row r="142" spans="1:4" x14ac:dyDescent="0.25">
      <c r="A142">
        <v>2009</v>
      </c>
      <c r="B142" t="s">
        <v>154</v>
      </c>
      <c r="C142">
        <v>0</v>
      </c>
      <c r="D142">
        <v>0</v>
      </c>
    </row>
    <row r="143" spans="1:4" x14ac:dyDescent="0.25">
      <c r="A143">
        <v>2045</v>
      </c>
      <c r="B143" t="s">
        <v>155</v>
      </c>
      <c r="C143">
        <v>0</v>
      </c>
      <c r="D143">
        <v>0</v>
      </c>
    </row>
    <row r="144" spans="1:4" x14ac:dyDescent="0.25">
      <c r="A144">
        <v>1946</v>
      </c>
      <c r="B144" t="s">
        <v>156</v>
      </c>
      <c r="C144">
        <v>0</v>
      </c>
      <c r="D144" t="s">
        <v>7</v>
      </c>
    </row>
    <row r="145" spans="1:4" x14ac:dyDescent="0.25">
      <c r="A145">
        <v>1977</v>
      </c>
      <c r="B145" t="s">
        <v>157</v>
      </c>
      <c r="C145">
        <v>7.7659574468085107E-2</v>
      </c>
      <c r="D145">
        <v>4.7569803516028956E-2</v>
      </c>
    </row>
    <row r="146" spans="1:4" x14ac:dyDescent="0.25">
      <c r="A146">
        <v>2001</v>
      </c>
      <c r="B146" t="s">
        <v>158</v>
      </c>
      <c r="C146" t="s">
        <v>7</v>
      </c>
      <c r="D146" t="s">
        <v>7</v>
      </c>
    </row>
    <row r="147" spans="1:4" x14ac:dyDescent="0.25">
      <c r="A147">
        <v>2182</v>
      </c>
      <c r="B147" t="s">
        <v>159</v>
      </c>
      <c r="C147">
        <v>0.46147403685092125</v>
      </c>
      <c r="D147">
        <v>5.8217101273499092E-2</v>
      </c>
    </row>
    <row r="148" spans="1:4" x14ac:dyDescent="0.25">
      <c r="A148">
        <v>1999</v>
      </c>
      <c r="B148" t="s">
        <v>160</v>
      </c>
      <c r="C148">
        <v>0</v>
      </c>
      <c r="D148">
        <v>0</v>
      </c>
    </row>
    <row r="149" spans="1:4" x14ac:dyDescent="0.25">
      <c r="A149">
        <v>2188</v>
      </c>
      <c r="B149" t="s">
        <v>161</v>
      </c>
      <c r="C149">
        <v>0</v>
      </c>
      <c r="D149" t="s">
        <v>7</v>
      </c>
    </row>
    <row r="150" spans="1:4" x14ac:dyDescent="0.25">
      <c r="A150">
        <v>2044</v>
      </c>
      <c r="B150" t="s">
        <v>162</v>
      </c>
      <c r="C150">
        <v>0</v>
      </c>
      <c r="D150">
        <v>0</v>
      </c>
    </row>
    <row r="151" spans="1:4" x14ac:dyDescent="0.25">
      <c r="A151">
        <v>2142</v>
      </c>
      <c r="B151" t="s">
        <v>163</v>
      </c>
      <c r="C151">
        <v>0.28027032100619487</v>
      </c>
      <c r="D151">
        <v>5.133343610297518E-2</v>
      </c>
    </row>
    <row r="152" spans="1:4" x14ac:dyDescent="0.25">
      <c r="A152">
        <v>2104</v>
      </c>
      <c r="B152" t="s">
        <v>164</v>
      </c>
      <c r="C152">
        <v>1.8547140649149921E-2</v>
      </c>
      <c r="D152">
        <v>1.8547140649149921E-2</v>
      </c>
    </row>
    <row r="153" spans="1:4" x14ac:dyDescent="0.25">
      <c r="A153">
        <v>1944</v>
      </c>
      <c r="B153" t="s">
        <v>165</v>
      </c>
      <c r="C153">
        <v>2.7559055118110236E-2</v>
      </c>
      <c r="D153" t="s">
        <v>7</v>
      </c>
    </row>
    <row r="154" spans="1:4" x14ac:dyDescent="0.25">
      <c r="A154">
        <v>2103</v>
      </c>
      <c r="B154" t="s">
        <v>166</v>
      </c>
      <c r="C154">
        <v>0</v>
      </c>
      <c r="D154" t="s">
        <v>7</v>
      </c>
    </row>
    <row r="155" spans="1:4" x14ac:dyDescent="0.25">
      <c r="A155">
        <v>1935</v>
      </c>
      <c r="B155" t="s">
        <v>167</v>
      </c>
      <c r="C155">
        <v>0.17511520737327188</v>
      </c>
      <c r="D155">
        <v>8.9743589743589744E-2</v>
      </c>
    </row>
    <row r="156" spans="1:4" x14ac:dyDescent="0.25">
      <c r="A156">
        <v>2257</v>
      </c>
      <c r="B156" t="s">
        <v>168</v>
      </c>
      <c r="C156" t="s">
        <v>7</v>
      </c>
      <c r="D156" t="s">
        <v>7</v>
      </c>
    </row>
    <row r="157" spans="1:4" x14ac:dyDescent="0.25">
      <c r="A157">
        <v>2195</v>
      </c>
      <c r="B157" t="s">
        <v>169</v>
      </c>
      <c r="C157">
        <v>0</v>
      </c>
      <c r="D157" t="s">
        <v>7</v>
      </c>
    </row>
    <row r="158" spans="1:4" x14ac:dyDescent="0.25">
      <c r="A158">
        <v>2244</v>
      </c>
      <c r="B158" t="s">
        <v>170</v>
      </c>
      <c r="C158">
        <v>7.6208178438661706E-2</v>
      </c>
      <c r="D158">
        <v>3.5778175313059032E-2</v>
      </c>
    </row>
    <row r="159" spans="1:4" x14ac:dyDescent="0.25">
      <c r="A159">
        <v>2138</v>
      </c>
      <c r="B159" t="s">
        <v>171</v>
      </c>
      <c r="C159">
        <v>7.289293849658314E-2</v>
      </c>
      <c r="D159">
        <v>0.10046728971962617</v>
      </c>
    </row>
    <row r="160" spans="1:4" x14ac:dyDescent="0.25">
      <c r="A160">
        <v>1978</v>
      </c>
      <c r="B160" t="s">
        <v>172</v>
      </c>
      <c r="C160" t="s">
        <v>7</v>
      </c>
      <c r="D160" t="s">
        <v>7</v>
      </c>
    </row>
    <row r="161" spans="1:4" x14ac:dyDescent="0.25">
      <c r="A161">
        <v>2096</v>
      </c>
      <c r="B161" t="s">
        <v>173</v>
      </c>
      <c r="C161">
        <v>2.7322404371584699E-2</v>
      </c>
      <c r="D161">
        <v>3.8674033149171269E-2</v>
      </c>
    </row>
    <row r="162" spans="1:4" x14ac:dyDescent="0.25">
      <c r="A162">
        <v>2022</v>
      </c>
      <c r="B162" t="s">
        <v>174</v>
      </c>
      <c r="C162">
        <v>0</v>
      </c>
      <c r="D162">
        <v>0</v>
      </c>
    </row>
    <row r="163" spans="1:4" x14ac:dyDescent="0.25">
      <c r="A163">
        <v>2087</v>
      </c>
      <c r="B163" t="s">
        <v>175</v>
      </c>
      <c r="C163">
        <v>2.0689655172413793E-2</v>
      </c>
      <c r="D163">
        <v>0</v>
      </c>
    </row>
    <row r="164" spans="1:4" x14ac:dyDescent="0.25">
      <c r="A164">
        <v>1994</v>
      </c>
      <c r="B164" t="s">
        <v>176</v>
      </c>
      <c r="C164">
        <v>0</v>
      </c>
      <c r="D164" t="s">
        <v>7</v>
      </c>
    </row>
    <row r="165" spans="1:4" x14ac:dyDescent="0.25">
      <c r="A165">
        <v>2225</v>
      </c>
      <c r="B165" t="s">
        <v>177</v>
      </c>
      <c r="C165" t="s">
        <v>7</v>
      </c>
      <c r="D165" t="s">
        <v>7</v>
      </c>
    </row>
    <row r="166" spans="1:4" x14ac:dyDescent="0.25">
      <c r="A166">
        <v>2247</v>
      </c>
      <c r="B166" t="s">
        <v>178</v>
      </c>
      <c r="C166">
        <v>0</v>
      </c>
      <c r="D166">
        <v>0</v>
      </c>
    </row>
    <row r="167" spans="1:4" x14ac:dyDescent="0.25">
      <c r="A167">
        <v>2083</v>
      </c>
      <c r="B167" t="s">
        <v>179</v>
      </c>
      <c r="C167">
        <v>9.1849935316946962E-2</v>
      </c>
      <c r="D167">
        <v>1.6255267910897049E-2</v>
      </c>
    </row>
    <row r="168" spans="1:4" x14ac:dyDescent="0.25">
      <c r="A168">
        <v>1948</v>
      </c>
      <c r="B168" t="s">
        <v>180</v>
      </c>
      <c r="C168">
        <v>1.3303769401330377E-2</v>
      </c>
      <c r="D168">
        <v>1.5555555555555555E-2</v>
      </c>
    </row>
    <row r="169" spans="1:4" x14ac:dyDescent="0.25">
      <c r="A169">
        <v>2144</v>
      </c>
      <c r="B169" t="s">
        <v>181</v>
      </c>
      <c r="C169">
        <v>0.38095238095238093</v>
      </c>
      <c r="D169" t="s">
        <v>7</v>
      </c>
    </row>
    <row r="170" spans="1:4" x14ac:dyDescent="0.25">
      <c r="A170">
        <v>2209</v>
      </c>
      <c r="B170" t="s">
        <v>182</v>
      </c>
      <c r="C170">
        <v>0.52941176470588236</v>
      </c>
      <c r="D170" t="s">
        <v>7</v>
      </c>
    </row>
    <row r="171" spans="1:4" x14ac:dyDescent="0.25">
      <c r="A171">
        <v>2018</v>
      </c>
      <c r="B171" t="s">
        <v>183</v>
      </c>
      <c r="C171">
        <v>0</v>
      </c>
      <c r="D171">
        <v>0</v>
      </c>
    </row>
    <row r="172" spans="1:4" x14ac:dyDescent="0.25">
      <c r="A172">
        <v>2003</v>
      </c>
      <c r="B172" t="s">
        <v>184</v>
      </c>
      <c r="C172">
        <v>3.2258064516129031E-2</v>
      </c>
      <c r="D172">
        <v>0</v>
      </c>
    </row>
    <row r="173" spans="1:4" x14ac:dyDescent="0.25">
      <c r="A173">
        <v>2102</v>
      </c>
      <c r="B173" t="s">
        <v>185</v>
      </c>
      <c r="C173" t="s">
        <v>7</v>
      </c>
      <c r="D173" t="s">
        <v>7</v>
      </c>
    </row>
    <row r="174" spans="1:4" x14ac:dyDescent="0.25">
      <c r="A174">
        <v>2055</v>
      </c>
      <c r="B174" t="s">
        <v>186</v>
      </c>
      <c r="C174">
        <v>1.7441860465116279E-2</v>
      </c>
      <c r="D174" t="s">
        <v>7</v>
      </c>
    </row>
    <row r="175" spans="1:4" x14ac:dyDescent="0.25">
      <c r="A175">
        <v>2242</v>
      </c>
      <c r="B175" t="s">
        <v>187</v>
      </c>
      <c r="C175">
        <v>0.21264894592117323</v>
      </c>
      <c r="D175">
        <v>9.0684253915910965E-2</v>
      </c>
    </row>
    <row r="176" spans="1:4" x14ac:dyDescent="0.25">
      <c r="A176">
        <v>2197</v>
      </c>
      <c r="B176" t="s">
        <v>188</v>
      </c>
      <c r="C176">
        <v>9.8814229249011856E-2</v>
      </c>
      <c r="D176">
        <v>2.9629629629629631E-2</v>
      </c>
    </row>
    <row r="177" spans="1:4" x14ac:dyDescent="0.25">
      <c r="A177">
        <v>2210</v>
      </c>
      <c r="B177" t="s">
        <v>190</v>
      </c>
      <c r="C177">
        <v>0</v>
      </c>
      <c r="D177">
        <v>0</v>
      </c>
    </row>
    <row r="178" spans="1:4" x14ac:dyDescent="0.25">
      <c r="A178">
        <v>2204</v>
      </c>
      <c r="B178" t="s">
        <v>191</v>
      </c>
      <c r="C178">
        <v>0.5376344086021505</v>
      </c>
      <c r="D178">
        <v>0.14399999999999999</v>
      </c>
    </row>
    <row r="179" spans="1:4" x14ac:dyDescent="0.25">
      <c r="A179">
        <v>2213</v>
      </c>
      <c r="B179" t="s">
        <v>192</v>
      </c>
      <c r="C179">
        <v>0</v>
      </c>
      <c r="D179">
        <v>0</v>
      </c>
    </row>
    <row r="180" spans="1:4" x14ac:dyDescent="0.25">
      <c r="A180">
        <v>2116</v>
      </c>
      <c r="B180" t="s">
        <v>193</v>
      </c>
      <c r="C180">
        <v>0.11764705882352941</v>
      </c>
      <c r="D180">
        <v>4.5871559633027525E-2</v>
      </c>
    </row>
    <row r="181" spans="1:4" x14ac:dyDescent="0.25">
      <c r="A181">
        <v>1947</v>
      </c>
      <c r="B181" t="s">
        <v>194</v>
      </c>
      <c r="C181" t="s">
        <v>7</v>
      </c>
      <c r="D181">
        <v>0</v>
      </c>
    </row>
    <row r="182" spans="1:4" x14ac:dyDescent="0.25">
      <c r="A182">
        <v>2220</v>
      </c>
      <c r="B182" t="s">
        <v>195</v>
      </c>
      <c r="C182">
        <v>0</v>
      </c>
      <c r="D182">
        <v>0</v>
      </c>
    </row>
    <row r="183" spans="1:4" x14ac:dyDescent="0.25">
      <c r="A183">
        <v>1936</v>
      </c>
      <c r="B183" t="s">
        <v>196</v>
      </c>
      <c r="C183">
        <v>3.3783783783783786E-2</v>
      </c>
      <c r="D183" t="s">
        <v>7</v>
      </c>
    </row>
    <row r="184" spans="1:4" x14ac:dyDescent="0.25">
      <c r="A184">
        <v>1922</v>
      </c>
      <c r="B184" t="s">
        <v>197</v>
      </c>
      <c r="C184">
        <v>7.2314049586776855E-2</v>
      </c>
      <c r="D184">
        <v>2.7722772277227723E-2</v>
      </c>
    </row>
    <row r="185" spans="1:4" x14ac:dyDescent="0.25">
      <c r="A185">
        <v>2255</v>
      </c>
      <c r="B185" t="s">
        <v>198</v>
      </c>
      <c r="C185" t="s">
        <v>7</v>
      </c>
      <c r="D185">
        <v>4.4871794871794872E-2</v>
      </c>
    </row>
    <row r="186" spans="1:4" x14ac:dyDescent="0.25">
      <c r="A186">
        <v>2002</v>
      </c>
      <c r="B186" t="s">
        <v>199</v>
      </c>
      <c r="C186">
        <v>0</v>
      </c>
      <c r="D186">
        <v>0</v>
      </c>
    </row>
    <row r="187" spans="1:4" x14ac:dyDescent="0.25">
      <c r="A187">
        <v>2146</v>
      </c>
      <c r="B187" t="s">
        <v>200</v>
      </c>
      <c r="C187">
        <v>0.6278118609406953</v>
      </c>
      <c r="D187">
        <v>0.3724137931034483</v>
      </c>
    </row>
    <row r="188" spans="1:4" x14ac:dyDescent="0.25">
      <c r="A188">
        <v>2251</v>
      </c>
      <c r="B188" t="s">
        <v>201</v>
      </c>
      <c r="C188" t="s">
        <v>7</v>
      </c>
      <c r="D188" t="s">
        <v>7</v>
      </c>
    </row>
    <row r="189" spans="1:4" x14ac:dyDescent="0.25">
      <c r="A189">
        <v>1997</v>
      </c>
      <c r="B189" t="s">
        <v>202</v>
      </c>
      <c r="C189" t="s">
        <v>7</v>
      </c>
      <c r="D18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8.140625" style="24" bestFit="1" customWidth="1"/>
    <col min="4" max="4" width="7.5703125" style="24" bestFit="1" customWidth="1"/>
    <col min="5" max="6" width="9" style="24" bestFit="1" customWidth="1"/>
    <col min="7" max="16384" width="9.140625" style="24"/>
  </cols>
  <sheetData>
    <row r="1" spans="1:6" x14ac:dyDescent="0.25">
      <c r="A1" s="24" t="s">
        <v>203</v>
      </c>
      <c r="B1" s="24" t="s">
        <v>204</v>
      </c>
      <c r="C1" s="26" t="s">
        <v>243</v>
      </c>
      <c r="D1" s="24" t="s">
        <v>242</v>
      </c>
      <c r="E1" s="24" t="s">
        <v>244</v>
      </c>
      <c r="F1" s="24" t="s">
        <v>245</v>
      </c>
    </row>
    <row r="2" spans="1:6" x14ac:dyDescent="0.25">
      <c r="A2" s="24">
        <v>9999</v>
      </c>
      <c r="B2" s="24" t="s">
        <v>208</v>
      </c>
      <c r="C2" s="24">
        <v>50</v>
      </c>
      <c r="D2" s="24">
        <v>50</v>
      </c>
      <c r="E2" s="24">
        <v>50</v>
      </c>
      <c r="F2" s="24">
        <v>50</v>
      </c>
    </row>
    <row r="3" spans="1:6" x14ac:dyDescent="0.25">
      <c r="A3" s="24">
        <v>2063</v>
      </c>
      <c r="B3" s="24" t="s">
        <v>6</v>
      </c>
      <c r="C3" s="24" t="s">
        <v>7</v>
      </c>
      <c r="D3" s="24" t="s">
        <v>7</v>
      </c>
      <c r="E3" s="24" t="s">
        <v>7</v>
      </c>
      <c r="F3" s="24" t="s">
        <v>7</v>
      </c>
    </row>
    <row r="4" spans="1:6" x14ac:dyDescent="0.25">
      <c r="A4" s="24">
        <v>2113</v>
      </c>
      <c r="B4" s="24" t="s">
        <v>8</v>
      </c>
      <c r="C4" s="24">
        <v>28.5</v>
      </c>
      <c r="D4" s="24">
        <v>30</v>
      </c>
      <c r="E4" s="24">
        <v>35.5</v>
      </c>
      <c r="F4" s="24">
        <v>16</v>
      </c>
    </row>
    <row r="5" spans="1:6" x14ac:dyDescent="0.25">
      <c r="A5" s="24">
        <v>1899</v>
      </c>
      <c r="B5" s="24" t="s">
        <v>9</v>
      </c>
      <c r="C5" s="24" t="s">
        <v>7</v>
      </c>
      <c r="D5" s="24" t="s">
        <v>7</v>
      </c>
      <c r="E5" s="24" t="s">
        <v>7</v>
      </c>
      <c r="F5" s="24" t="s">
        <v>7</v>
      </c>
    </row>
    <row r="6" spans="1:6" x14ac:dyDescent="0.25">
      <c r="A6" s="24">
        <v>2252</v>
      </c>
      <c r="B6" s="24" t="s">
        <v>10</v>
      </c>
      <c r="C6" s="24">
        <v>69</v>
      </c>
      <c r="D6" s="24">
        <v>61</v>
      </c>
      <c r="E6" s="24">
        <v>66</v>
      </c>
      <c r="F6" s="24">
        <v>64</v>
      </c>
    </row>
    <row r="7" spans="1:6" x14ac:dyDescent="0.25">
      <c r="A7" s="24">
        <v>2111</v>
      </c>
      <c r="B7" s="24" t="s">
        <v>11</v>
      </c>
      <c r="C7" s="24">
        <v>52</v>
      </c>
      <c r="D7" s="24">
        <v>38.5</v>
      </c>
      <c r="E7" s="24">
        <v>43</v>
      </c>
      <c r="F7" s="24">
        <v>40</v>
      </c>
    </row>
    <row r="8" spans="1:6" x14ac:dyDescent="0.25">
      <c r="A8" s="24">
        <v>2005</v>
      </c>
      <c r="B8" s="24" t="s">
        <v>12</v>
      </c>
      <c r="C8" s="24" t="s">
        <v>7</v>
      </c>
      <c r="D8" s="24" t="s">
        <v>7</v>
      </c>
      <c r="E8" s="24" t="s">
        <v>7</v>
      </c>
      <c r="F8" s="24" t="s">
        <v>7</v>
      </c>
    </row>
    <row r="9" spans="1:6" x14ac:dyDescent="0.25">
      <c r="A9" s="24">
        <v>2115</v>
      </c>
      <c r="B9" s="24" t="s">
        <v>13</v>
      </c>
      <c r="C9" s="24" t="s">
        <v>7</v>
      </c>
      <c r="D9" s="24" t="s">
        <v>7</v>
      </c>
      <c r="E9" s="24" t="s">
        <v>7</v>
      </c>
      <c r="F9" s="24" t="s">
        <v>7</v>
      </c>
    </row>
    <row r="10" spans="1:6" x14ac:dyDescent="0.25">
      <c r="A10" s="24">
        <v>2041</v>
      </c>
      <c r="B10" s="24" t="s">
        <v>14</v>
      </c>
      <c r="C10" s="24">
        <v>46</v>
      </c>
      <c r="D10" s="24">
        <v>43</v>
      </c>
      <c r="E10" s="24">
        <v>50</v>
      </c>
      <c r="F10" s="24">
        <v>35</v>
      </c>
    </row>
    <row r="11" spans="1:6" x14ac:dyDescent="0.25">
      <c r="A11" s="24">
        <v>2051</v>
      </c>
      <c r="B11" s="24" t="s">
        <v>15</v>
      </c>
      <c r="C11" s="24" t="s">
        <v>7</v>
      </c>
      <c r="D11" s="24" t="s">
        <v>7</v>
      </c>
      <c r="E11" s="24" t="s">
        <v>7</v>
      </c>
      <c r="F11" s="24" t="s">
        <v>7</v>
      </c>
    </row>
    <row r="12" spans="1:6" x14ac:dyDescent="0.25">
      <c r="A12" s="24">
        <v>1933</v>
      </c>
      <c r="B12" s="24" t="s">
        <v>16</v>
      </c>
      <c r="C12" s="24">
        <v>49</v>
      </c>
      <c r="D12" s="24">
        <v>45</v>
      </c>
      <c r="E12" s="24">
        <v>50</v>
      </c>
      <c r="F12" s="24">
        <v>50</v>
      </c>
    </row>
    <row r="13" spans="1:6" x14ac:dyDescent="0.25">
      <c r="A13" s="24">
        <v>2208</v>
      </c>
      <c r="B13" s="24" t="s">
        <v>17</v>
      </c>
      <c r="C13" s="24" t="s">
        <v>7</v>
      </c>
      <c r="D13" s="24" t="s">
        <v>7</v>
      </c>
      <c r="E13" s="24" t="s">
        <v>7</v>
      </c>
      <c r="F13" s="24" t="s">
        <v>7</v>
      </c>
    </row>
    <row r="14" spans="1:6" x14ac:dyDescent="0.25">
      <c r="A14" s="24">
        <v>1894</v>
      </c>
      <c r="B14" s="24" t="s">
        <v>18</v>
      </c>
      <c r="C14" s="24">
        <v>52</v>
      </c>
      <c r="D14" s="24">
        <v>46.5</v>
      </c>
      <c r="E14" s="24">
        <v>63.5</v>
      </c>
      <c r="F14" s="24">
        <v>52.5</v>
      </c>
    </row>
    <row r="15" spans="1:6" x14ac:dyDescent="0.25">
      <c r="A15" s="24">
        <v>1969</v>
      </c>
      <c r="B15" s="24" t="s">
        <v>19</v>
      </c>
      <c r="C15" s="24" t="s">
        <v>7</v>
      </c>
      <c r="D15" s="24" t="s">
        <v>7</v>
      </c>
      <c r="E15" s="24" t="s">
        <v>7</v>
      </c>
      <c r="F15" s="24" t="s">
        <v>7</v>
      </c>
    </row>
    <row r="16" spans="1:6" x14ac:dyDescent="0.25">
      <c r="A16" s="24">
        <v>2240</v>
      </c>
      <c r="B16" s="24" t="s">
        <v>20</v>
      </c>
      <c r="C16" s="24">
        <v>75.5</v>
      </c>
      <c r="D16" s="24">
        <v>77</v>
      </c>
      <c r="E16" s="24">
        <v>55</v>
      </c>
      <c r="F16" s="24">
        <v>42</v>
      </c>
    </row>
    <row r="17" spans="1:6" x14ac:dyDescent="0.25">
      <c r="A17" s="24">
        <v>2243</v>
      </c>
      <c r="B17" s="24" t="s">
        <v>21</v>
      </c>
      <c r="C17" s="24">
        <v>54</v>
      </c>
      <c r="D17" s="24">
        <v>53</v>
      </c>
      <c r="E17" s="24">
        <v>55</v>
      </c>
      <c r="F17" s="24">
        <v>52</v>
      </c>
    </row>
    <row r="18" spans="1:6" x14ac:dyDescent="0.25">
      <c r="A18" s="24">
        <v>1976</v>
      </c>
      <c r="B18" s="24" t="s">
        <v>22</v>
      </c>
      <c r="C18" s="24">
        <v>52</v>
      </c>
      <c r="D18" s="24">
        <v>50</v>
      </c>
      <c r="E18" s="24">
        <v>54</v>
      </c>
      <c r="F18" s="24">
        <v>52</v>
      </c>
    </row>
    <row r="19" spans="1:6" x14ac:dyDescent="0.25">
      <c r="A19" s="24">
        <v>2088</v>
      </c>
      <c r="B19" s="24" t="s">
        <v>23</v>
      </c>
      <c r="C19" s="24">
        <v>52</v>
      </c>
      <c r="D19" s="24">
        <v>47</v>
      </c>
      <c r="E19" s="24">
        <v>53</v>
      </c>
      <c r="F19" s="24">
        <v>51.5</v>
      </c>
    </row>
    <row r="20" spans="1:6" x14ac:dyDescent="0.25">
      <c r="A20" s="24">
        <v>2095</v>
      </c>
      <c r="B20" s="24" t="s">
        <v>24</v>
      </c>
      <c r="C20" s="24" t="s">
        <v>7</v>
      </c>
      <c r="D20" s="24" t="s">
        <v>7</v>
      </c>
      <c r="E20" s="24" t="s">
        <v>7</v>
      </c>
      <c r="F20" s="24" t="s">
        <v>7</v>
      </c>
    </row>
    <row r="21" spans="1:6" x14ac:dyDescent="0.25">
      <c r="A21" s="24">
        <v>2052</v>
      </c>
      <c r="B21" s="24" t="s">
        <v>25</v>
      </c>
      <c r="C21" s="24" t="s">
        <v>7</v>
      </c>
      <c r="D21" s="24" t="s">
        <v>7</v>
      </c>
      <c r="E21" s="24" t="s">
        <v>7</v>
      </c>
      <c r="F21" s="24" t="s">
        <v>7</v>
      </c>
    </row>
    <row r="22" spans="1:6" x14ac:dyDescent="0.25">
      <c r="A22" s="24">
        <v>1974</v>
      </c>
      <c r="B22" s="24" t="s">
        <v>26</v>
      </c>
      <c r="C22" s="24">
        <v>48</v>
      </c>
      <c r="D22" s="24">
        <v>36</v>
      </c>
      <c r="E22" s="24">
        <v>54</v>
      </c>
      <c r="F22" s="24">
        <v>52</v>
      </c>
    </row>
    <row r="23" spans="1:6" x14ac:dyDescent="0.25">
      <c r="A23" s="24">
        <v>1896</v>
      </c>
      <c r="B23" s="24" t="s">
        <v>27</v>
      </c>
      <c r="C23" s="24" t="s">
        <v>7</v>
      </c>
      <c r="D23" s="24" t="s">
        <v>7</v>
      </c>
      <c r="E23" s="24" t="s">
        <v>7</v>
      </c>
      <c r="F23" s="24" t="s">
        <v>7</v>
      </c>
    </row>
    <row r="24" spans="1:6" x14ac:dyDescent="0.25">
      <c r="A24" s="24">
        <v>2046</v>
      </c>
      <c r="B24" s="24" t="s">
        <v>28</v>
      </c>
      <c r="C24" s="24" t="s">
        <v>7</v>
      </c>
      <c r="D24" s="24" t="s">
        <v>7</v>
      </c>
      <c r="E24" s="24" t="s">
        <v>7</v>
      </c>
      <c r="F24" s="24" t="s">
        <v>7</v>
      </c>
    </row>
    <row r="25" spans="1:6" x14ac:dyDescent="0.25">
      <c r="A25" s="24">
        <v>1995</v>
      </c>
      <c r="B25" s="24" t="s">
        <v>29</v>
      </c>
      <c r="C25" s="24" t="s">
        <v>7</v>
      </c>
      <c r="D25" s="24" t="s">
        <v>7</v>
      </c>
      <c r="E25" s="24" t="s">
        <v>7</v>
      </c>
      <c r="F25" s="24" t="s">
        <v>7</v>
      </c>
    </row>
    <row r="26" spans="1:6" x14ac:dyDescent="0.25">
      <c r="A26" s="24">
        <v>1929</v>
      </c>
      <c r="B26" s="24" t="s">
        <v>30</v>
      </c>
      <c r="C26" s="24">
        <v>52</v>
      </c>
      <c r="D26" s="24">
        <v>52</v>
      </c>
      <c r="E26" s="24">
        <v>51</v>
      </c>
      <c r="F26" s="24">
        <v>55</v>
      </c>
    </row>
    <row r="27" spans="1:6" x14ac:dyDescent="0.25">
      <c r="A27" s="24">
        <v>2139</v>
      </c>
      <c r="B27" s="24" t="s">
        <v>31</v>
      </c>
      <c r="C27" s="24">
        <v>56.5</v>
      </c>
      <c r="D27" s="24">
        <v>61</v>
      </c>
      <c r="E27" s="24">
        <v>66</v>
      </c>
      <c r="F27" s="24">
        <v>52</v>
      </c>
    </row>
    <row r="28" spans="1:6" x14ac:dyDescent="0.25">
      <c r="A28" s="24">
        <v>2185</v>
      </c>
      <c r="B28" s="24" t="s">
        <v>32</v>
      </c>
      <c r="C28" s="24">
        <v>45</v>
      </c>
      <c r="D28" s="24">
        <v>47</v>
      </c>
      <c r="E28" s="24">
        <v>45</v>
      </c>
      <c r="F28" s="24">
        <v>46</v>
      </c>
    </row>
    <row r="29" spans="1:6" x14ac:dyDescent="0.25">
      <c r="A29" s="24">
        <v>1972</v>
      </c>
      <c r="B29" s="24" t="s">
        <v>33</v>
      </c>
      <c r="C29" s="24" t="s">
        <v>7</v>
      </c>
      <c r="D29" s="24" t="s">
        <v>7</v>
      </c>
      <c r="E29" s="24" t="s">
        <v>7</v>
      </c>
      <c r="F29" s="24" t="s">
        <v>7</v>
      </c>
    </row>
    <row r="30" spans="1:6" x14ac:dyDescent="0.25">
      <c r="A30" s="24">
        <v>2105</v>
      </c>
      <c r="B30" s="24" t="s">
        <v>34</v>
      </c>
      <c r="C30" s="24">
        <v>46</v>
      </c>
      <c r="D30" s="24">
        <v>21</v>
      </c>
      <c r="E30" s="24">
        <v>42</v>
      </c>
      <c r="F30" s="24">
        <v>63</v>
      </c>
    </row>
    <row r="31" spans="1:6" x14ac:dyDescent="0.25">
      <c r="A31" s="24">
        <v>2042</v>
      </c>
      <c r="B31" s="24" t="s">
        <v>35</v>
      </c>
      <c r="C31" s="24">
        <v>45.5</v>
      </c>
      <c r="D31" s="24">
        <v>49.5</v>
      </c>
      <c r="E31" s="24">
        <v>45</v>
      </c>
      <c r="F31" s="24">
        <v>44.5</v>
      </c>
    </row>
    <row r="32" spans="1:6" x14ac:dyDescent="0.25">
      <c r="A32" s="24">
        <v>2191</v>
      </c>
      <c r="B32" s="24" t="s">
        <v>36</v>
      </c>
      <c r="C32" s="24">
        <v>49</v>
      </c>
      <c r="D32" s="24">
        <v>49</v>
      </c>
      <c r="E32" s="24">
        <v>49</v>
      </c>
      <c r="F32" s="24">
        <v>52</v>
      </c>
    </row>
    <row r="33" spans="1:6" x14ac:dyDescent="0.25">
      <c r="A33" s="24">
        <v>1945</v>
      </c>
      <c r="B33" s="24" t="s">
        <v>37</v>
      </c>
      <c r="C33" s="24" t="s">
        <v>7</v>
      </c>
      <c r="D33" s="24" t="s">
        <v>7</v>
      </c>
      <c r="E33" s="24" t="s">
        <v>7</v>
      </c>
      <c r="F33" s="24" t="s">
        <v>7</v>
      </c>
    </row>
    <row r="34" spans="1:6" x14ac:dyDescent="0.25">
      <c r="A34" s="24">
        <v>1927</v>
      </c>
      <c r="B34" s="24" t="s">
        <v>38</v>
      </c>
      <c r="C34" s="24" t="s">
        <v>7</v>
      </c>
      <c r="D34" s="24" t="s">
        <v>7</v>
      </c>
      <c r="E34" s="24" t="s">
        <v>7</v>
      </c>
      <c r="F34" s="24" t="s">
        <v>7</v>
      </c>
    </row>
    <row r="35" spans="1:6" x14ac:dyDescent="0.25">
      <c r="A35" s="24">
        <v>2006</v>
      </c>
      <c r="B35" s="24" t="s">
        <v>39</v>
      </c>
      <c r="C35" s="24" t="s">
        <v>7</v>
      </c>
      <c r="D35" s="24" t="s">
        <v>7</v>
      </c>
      <c r="E35" s="24" t="s">
        <v>7</v>
      </c>
      <c r="F35" s="24" t="s">
        <v>7</v>
      </c>
    </row>
    <row r="36" spans="1:6" x14ac:dyDescent="0.25">
      <c r="A36" s="24">
        <v>1965</v>
      </c>
      <c r="B36" s="24" t="s">
        <v>40</v>
      </c>
      <c r="C36" s="24">
        <v>68</v>
      </c>
      <c r="D36" s="24">
        <v>46</v>
      </c>
      <c r="E36" s="24">
        <v>57</v>
      </c>
      <c r="F36" s="24">
        <v>56.5</v>
      </c>
    </row>
    <row r="37" spans="1:6" x14ac:dyDescent="0.25">
      <c r="A37" s="24">
        <v>1964</v>
      </c>
      <c r="B37" s="24" t="s">
        <v>41</v>
      </c>
      <c r="C37" s="24">
        <v>39.5</v>
      </c>
      <c r="D37" s="24">
        <v>25.5</v>
      </c>
      <c r="E37" s="24">
        <v>31.5</v>
      </c>
      <c r="F37" s="24">
        <v>35.5</v>
      </c>
    </row>
    <row r="38" spans="1:6" x14ac:dyDescent="0.25">
      <c r="A38" s="24">
        <v>2186</v>
      </c>
      <c r="B38" s="24" t="s">
        <v>42</v>
      </c>
      <c r="C38" s="24">
        <v>31.5</v>
      </c>
      <c r="D38" s="24">
        <v>34</v>
      </c>
      <c r="E38" s="24">
        <v>29</v>
      </c>
      <c r="F38" s="24">
        <v>23.5</v>
      </c>
    </row>
    <row r="39" spans="1:6" x14ac:dyDescent="0.25">
      <c r="A39" s="24">
        <v>1901</v>
      </c>
      <c r="B39" s="24" t="s">
        <v>43</v>
      </c>
      <c r="C39" s="24">
        <v>54</v>
      </c>
      <c r="D39" s="24">
        <v>55</v>
      </c>
      <c r="E39" s="24">
        <v>54</v>
      </c>
      <c r="F39" s="24">
        <v>53</v>
      </c>
    </row>
    <row r="40" spans="1:6" x14ac:dyDescent="0.25">
      <c r="A40" s="24">
        <v>2216</v>
      </c>
      <c r="B40" s="24" t="s">
        <v>44</v>
      </c>
      <c r="C40" s="24" t="s">
        <v>7</v>
      </c>
      <c r="D40" s="24" t="s">
        <v>7</v>
      </c>
      <c r="E40" s="24" t="s">
        <v>7</v>
      </c>
      <c r="F40" s="24" t="s">
        <v>7</v>
      </c>
    </row>
    <row r="41" spans="1:6" x14ac:dyDescent="0.25">
      <c r="A41" s="24">
        <v>2086</v>
      </c>
      <c r="B41" s="24" t="s">
        <v>45</v>
      </c>
      <c r="C41" s="24">
        <v>52</v>
      </c>
      <c r="D41" s="24">
        <v>37</v>
      </c>
      <c r="E41" s="24">
        <v>35</v>
      </c>
      <c r="F41" s="24">
        <v>70</v>
      </c>
    </row>
    <row r="42" spans="1:6" x14ac:dyDescent="0.25">
      <c r="A42" s="24">
        <v>1970</v>
      </c>
      <c r="B42" s="24" t="s">
        <v>46</v>
      </c>
      <c r="C42" s="24">
        <v>53.5</v>
      </c>
      <c r="D42" s="24">
        <v>56</v>
      </c>
      <c r="E42" s="24">
        <v>64.5</v>
      </c>
      <c r="F42" s="24">
        <v>56</v>
      </c>
    </row>
    <row r="43" spans="1:6" x14ac:dyDescent="0.25">
      <c r="A43" s="24">
        <v>2089</v>
      </c>
      <c r="B43" s="24" t="s">
        <v>47</v>
      </c>
      <c r="C43" s="24" t="s">
        <v>7</v>
      </c>
      <c r="D43" s="24" t="s">
        <v>7</v>
      </c>
      <c r="E43" s="24" t="s">
        <v>7</v>
      </c>
      <c r="F43" s="24" t="s">
        <v>7</v>
      </c>
    </row>
    <row r="44" spans="1:6" x14ac:dyDescent="0.25">
      <c r="A44" s="24">
        <v>2050</v>
      </c>
      <c r="B44" s="24" t="s">
        <v>48</v>
      </c>
      <c r="C44" s="24">
        <v>42</v>
      </c>
      <c r="D44" s="24">
        <v>44</v>
      </c>
      <c r="E44" s="24">
        <v>47</v>
      </c>
      <c r="F44" s="24">
        <v>45</v>
      </c>
    </row>
    <row r="45" spans="1:6" x14ac:dyDescent="0.25">
      <c r="A45" s="24">
        <v>2190</v>
      </c>
      <c r="B45" s="24" t="s">
        <v>49</v>
      </c>
      <c r="C45" s="24">
        <v>38</v>
      </c>
      <c r="D45" s="24">
        <v>39</v>
      </c>
      <c r="E45" s="24">
        <v>46</v>
      </c>
      <c r="F45" s="24">
        <v>35</v>
      </c>
    </row>
    <row r="46" spans="1:6" x14ac:dyDescent="0.25">
      <c r="A46" s="24">
        <v>2187</v>
      </c>
      <c r="B46" s="24" t="s">
        <v>50</v>
      </c>
      <c r="C46" s="24">
        <v>52</v>
      </c>
      <c r="D46" s="24">
        <v>51</v>
      </c>
      <c r="E46" s="24">
        <v>53</v>
      </c>
      <c r="F46" s="24">
        <v>52</v>
      </c>
    </row>
    <row r="47" spans="1:6" x14ac:dyDescent="0.25">
      <c r="A47" s="24">
        <v>2253</v>
      </c>
      <c r="B47" s="24" t="s">
        <v>51</v>
      </c>
      <c r="C47" s="24">
        <v>57</v>
      </c>
      <c r="D47" s="24">
        <v>51.5</v>
      </c>
      <c r="E47" s="24">
        <v>54.5</v>
      </c>
      <c r="F47" s="24">
        <v>52</v>
      </c>
    </row>
    <row r="48" spans="1:6" x14ac:dyDescent="0.25">
      <c r="A48" s="24">
        <v>2011</v>
      </c>
      <c r="B48" s="24" t="s">
        <v>52</v>
      </c>
      <c r="C48" s="24" t="s">
        <v>7</v>
      </c>
      <c r="D48" s="24" t="s">
        <v>7</v>
      </c>
      <c r="E48" s="24" t="s">
        <v>7</v>
      </c>
      <c r="F48" s="24" t="s">
        <v>7</v>
      </c>
    </row>
    <row r="49" spans="1:6" x14ac:dyDescent="0.25">
      <c r="A49" s="24">
        <v>2017</v>
      </c>
      <c r="B49" s="24" t="s">
        <v>53</v>
      </c>
      <c r="C49" s="24" t="s">
        <v>7</v>
      </c>
      <c r="D49" s="24" t="s">
        <v>7</v>
      </c>
      <c r="E49" s="24" t="s">
        <v>7</v>
      </c>
      <c r="F49" s="24" t="s">
        <v>7</v>
      </c>
    </row>
    <row r="50" spans="1:6" x14ac:dyDescent="0.25">
      <c r="A50" s="24">
        <v>2021</v>
      </c>
      <c r="B50" s="24" t="s">
        <v>54</v>
      </c>
      <c r="C50" s="24" t="s">
        <v>7</v>
      </c>
      <c r="D50" s="24" t="s">
        <v>7</v>
      </c>
      <c r="E50" s="24" t="s">
        <v>7</v>
      </c>
      <c r="F50" s="24" t="s">
        <v>7</v>
      </c>
    </row>
    <row r="51" spans="1:6" x14ac:dyDescent="0.25">
      <c r="A51" s="24">
        <v>1993</v>
      </c>
      <c r="B51" s="24" t="s">
        <v>55</v>
      </c>
      <c r="C51" s="24" t="s">
        <v>7</v>
      </c>
      <c r="D51" s="24" t="s">
        <v>7</v>
      </c>
      <c r="E51" s="24" t="s">
        <v>7</v>
      </c>
      <c r="F51" s="24" t="s">
        <v>7</v>
      </c>
    </row>
    <row r="52" spans="1:6" x14ac:dyDescent="0.25">
      <c r="A52" s="24">
        <v>1991</v>
      </c>
      <c r="B52" s="24" t="s">
        <v>56</v>
      </c>
      <c r="C52" s="24">
        <v>53</v>
      </c>
      <c r="D52" s="24">
        <v>32</v>
      </c>
      <c r="E52" s="24">
        <v>49.5</v>
      </c>
      <c r="F52" s="24">
        <v>23.5</v>
      </c>
    </row>
    <row r="53" spans="1:6" x14ac:dyDescent="0.25">
      <c r="A53" s="24">
        <v>2019</v>
      </c>
      <c r="B53" s="24" t="s">
        <v>57</v>
      </c>
      <c r="C53" s="24" t="s">
        <v>7</v>
      </c>
      <c r="D53" s="24" t="s">
        <v>7</v>
      </c>
      <c r="E53" s="24" t="s">
        <v>7</v>
      </c>
      <c r="F53" s="24" t="s">
        <v>7</v>
      </c>
    </row>
    <row r="54" spans="1:6" x14ac:dyDescent="0.25">
      <c r="A54" s="24">
        <v>2229</v>
      </c>
      <c r="B54" s="24" t="s">
        <v>58</v>
      </c>
      <c r="C54" s="24" t="s">
        <v>7</v>
      </c>
      <c r="D54" s="24" t="s">
        <v>7</v>
      </c>
      <c r="E54" s="24" t="s">
        <v>7</v>
      </c>
      <c r="F54" s="24" t="s">
        <v>7</v>
      </c>
    </row>
    <row r="55" spans="1:6" x14ac:dyDescent="0.25">
      <c r="A55" s="24">
        <v>2043</v>
      </c>
      <c r="B55" s="24" t="s">
        <v>59</v>
      </c>
      <c r="C55" s="24">
        <v>46</v>
      </c>
      <c r="D55" s="24">
        <v>45</v>
      </c>
      <c r="E55" s="24">
        <v>49</v>
      </c>
      <c r="F55" s="24">
        <v>45</v>
      </c>
    </row>
    <row r="56" spans="1:6" x14ac:dyDescent="0.25">
      <c r="A56" s="24">
        <v>2203</v>
      </c>
      <c r="B56" s="24" t="s">
        <v>60</v>
      </c>
      <c r="C56" s="24" t="s">
        <v>7</v>
      </c>
      <c r="D56" s="24" t="s">
        <v>7</v>
      </c>
      <c r="E56" s="24" t="s">
        <v>7</v>
      </c>
      <c r="F56" s="24" t="s">
        <v>7</v>
      </c>
    </row>
    <row r="57" spans="1:6" x14ac:dyDescent="0.25">
      <c r="A57" s="24">
        <v>2217</v>
      </c>
      <c r="B57" s="24" t="s">
        <v>61</v>
      </c>
      <c r="C57" s="24" t="s">
        <v>7</v>
      </c>
      <c r="D57" s="24" t="s">
        <v>7</v>
      </c>
      <c r="E57" s="24" t="s">
        <v>7</v>
      </c>
      <c r="F57" s="24" t="s">
        <v>7</v>
      </c>
    </row>
    <row r="58" spans="1:6" x14ac:dyDescent="0.25">
      <c r="A58" s="24">
        <v>1998</v>
      </c>
      <c r="B58" s="24" t="s">
        <v>62</v>
      </c>
      <c r="C58" s="24" t="s">
        <v>7</v>
      </c>
      <c r="D58" s="24" t="s">
        <v>7</v>
      </c>
      <c r="E58" s="24" t="s">
        <v>7</v>
      </c>
      <c r="F58" s="24" t="s">
        <v>7</v>
      </c>
    </row>
    <row r="59" spans="1:6" x14ac:dyDescent="0.25">
      <c r="A59" s="24">
        <v>2221</v>
      </c>
      <c r="B59" s="24" t="s">
        <v>63</v>
      </c>
      <c r="C59" s="24" t="s">
        <v>7</v>
      </c>
      <c r="D59" s="24" t="s">
        <v>7</v>
      </c>
      <c r="E59" s="24" t="s">
        <v>7</v>
      </c>
      <c r="F59" s="24" t="s">
        <v>7</v>
      </c>
    </row>
    <row r="60" spans="1:6" x14ac:dyDescent="0.25">
      <c r="A60" s="24">
        <v>1930</v>
      </c>
      <c r="B60" s="24" t="s">
        <v>64</v>
      </c>
      <c r="C60" s="24">
        <v>42</v>
      </c>
      <c r="D60" s="24">
        <v>40</v>
      </c>
      <c r="E60" s="24">
        <v>36</v>
      </c>
      <c r="F60" s="24">
        <v>48</v>
      </c>
    </row>
    <row r="61" spans="1:6" x14ac:dyDescent="0.25">
      <c r="A61" s="24">
        <v>2082</v>
      </c>
      <c r="B61" s="24" t="s">
        <v>65</v>
      </c>
      <c r="C61" s="24">
        <v>53</v>
      </c>
      <c r="D61" s="24">
        <v>55</v>
      </c>
      <c r="E61" s="24">
        <v>57.5</v>
      </c>
      <c r="F61" s="24">
        <v>53</v>
      </c>
    </row>
    <row r="62" spans="1:6" x14ac:dyDescent="0.25">
      <c r="A62" s="24">
        <v>2193</v>
      </c>
      <c r="B62" s="24" t="s">
        <v>66</v>
      </c>
      <c r="C62" s="24" t="s">
        <v>7</v>
      </c>
      <c r="D62" s="24" t="s">
        <v>7</v>
      </c>
      <c r="E62" s="24" t="s">
        <v>7</v>
      </c>
      <c r="F62" s="24" t="s">
        <v>7</v>
      </c>
    </row>
    <row r="63" spans="1:6" x14ac:dyDescent="0.25">
      <c r="A63" s="24">
        <v>2084</v>
      </c>
      <c r="B63" s="24" t="s">
        <v>67</v>
      </c>
      <c r="C63" s="24">
        <v>53</v>
      </c>
      <c r="D63" s="24">
        <v>74</v>
      </c>
      <c r="E63" s="24">
        <v>34</v>
      </c>
      <c r="F63" s="24">
        <v>49</v>
      </c>
    </row>
    <row r="64" spans="1:6" x14ac:dyDescent="0.25">
      <c r="A64" s="24">
        <v>2241</v>
      </c>
      <c r="B64" s="24" t="s">
        <v>68</v>
      </c>
      <c r="C64" s="24">
        <v>53</v>
      </c>
      <c r="D64" s="24">
        <v>55</v>
      </c>
      <c r="E64" s="24">
        <v>53.5</v>
      </c>
      <c r="F64" s="24">
        <v>57</v>
      </c>
    </row>
    <row r="65" spans="1:6" x14ac:dyDescent="0.25">
      <c r="A65" s="24">
        <v>2248</v>
      </c>
      <c r="B65" s="24" t="s">
        <v>69</v>
      </c>
      <c r="C65" s="24" t="s">
        <v>7</v>
      </c>
      <c r="D65" s="24" t="s">
        <v>7</v>
      </c>
      <c r="E65" s="24" t="s">
        <v>7</v>
      </c>
      <c r="F65" s="24" t="s">
        <v>7</v>
      </c>
    </row>
    <row r="66" spans="1:6" x14ac:dyDescent="0.25">
      <c r="A66" s="24">
        <v>2020</v>
      </c>
      <c r="B66" s="24" t="s">
        <v>70</v>
      </c>
      <c r="C66" s="24" t="s">
        <v>7</v>
      </c>
      <c r="D66" s="24" t="s">
        <v>7</v>
      </c>
      <c r="E66" s="24" t="s">
        <v>7</v>
      </c>
      <c r="F66" s="24" t="s">
        <v>7</v>
      </c>
    </row>
    <row r="67" spans="1:6" x14ac:dyDescent="0.25">
      <c r="A67" s="24">
        <v>2245</v>
      </c>
      <c r="B67" s="24" t="s">
        <v>71</v>
      </c>
      <c r="C67" s="24">
        <v>42</v>
      </c>
      <c r="D67" s="24">
        <v>56.5</v>
      </c>
      <c r="E67" s="24">
        <v>29</v>
      </c>
      <c r="F67" s="24">
        <v>45.5</v>
      </c>
    </row>
    <row r="68" spans="1:6" x14ac:dyDescent="0.25">
      <c r="A68" s="24">
        <v>2137</v>
      </c>
      <c r="B68" s="24" t="s">
        <v>72</v>
      </c>
      <c r="C68" s="24">
        <v>43</v>
      </c>
      <c r="D68" s="24">
        <v>45</v>
      </c>
      <c r="E68" s="24">
        <v>52</v>
      </c>
      <c r="F68" s="24">
        <v>51</v>
      </c>
    </row>
    <row r="69" spans="1:6" x14ac:dyDescent="0.25">
      <c r="A69" s="24">
        <v>1931</v>
      </c>
      <c r="B69" s="24" t="s">
        <v>73</v>
      </c>
      <c r="C69" s="24">
        <v>42</v>
      </c>
      <c r="D69" s="24">
        <v>44</v>
      </c>
      <c r="E69" s="24">
        <v>50</v>
      </c>
      <c r="F69" s="24">
        <v>47.5</v>
      </c>
    </row>
    <row r="70" spans="1:6" x14ac:dyDescent="0.25">
      <c r="A70" s="24">
        <v>2000</v>
      </c>
      <c r="B70" s="24" t="s">
        <v>74</v>
      </c>
      <c r="C70" s="24" t="s">
        <v>7</v>
      </c>
      <c r="D70" s="24" t="s">
        <v>7</v>
      </c>
      <c r="E70" s="24" t="s">
        <v>7</v>
      </c>
      <c r="F70" s="24" t="s">
        <v>7</v>
      </c>
    </row>
    <row r="71" spans="1:6" x14ac:dyDescent="0.25">
      <c r="A71" s="24">
        <v>1992</v>
      </c>
      <c r="B71" s="24" t="s">
        <v>75</v>
      </c>
      <c r="C71" s="24" t="s">
        <v>7</v>
      </c>
      <c r="D71" s="24" t="s">
        <v>7</v>
      </c>
      <c r="E71" s="24" t="s">
        <v>7</v>
      </c>
      <c r="F71" s="24" t="s">
        <v>7</v>
      </c>
    </row>
    <row r="72" spans="1:6" x14ac:dyDescent="0.25">
      <c r="A72" s="24">
        <v>2054</v>
      </c>
      <c r="B72" s="24" t="s">
        <v>76</v>
      </c>
      <c r="C72" s="24">
        <v>48</v>
      </c>
      <c r="D72" s="24">
        <v>36</v>
      </c>
      <c r="E72" s="24">
        <v>51</v>
      </c>
      <c r="F72" s="24">
        <v>53</v>
      </c>
    </row>
    <row r="73" spans="1:6" x14ac:dyDescent="0.25">
      <c r="A73" s="24">
        <v>2100</v>
      </c>
      <c r="B73" s="24" t="s">
        <v>77</v>
      </c>
      <c r="C73" s="24">
        <v>55</v>
      </c>
      <c r="D73" s="24">
        <v>56</v>
      </c>
      <c r="E73" s="24">
        <v>50</v>
      </c>
      <c r="F73" s="24">
        <v>53</v>
      </c>
    </row>
    <row r="74" spans="1:6" x14ac:dyDescent="0.25">
      <c r="A74" s="24">
        <v>2183</v>
      </c>
      <c r="B74" s="24" t="s">
        <v>78</v>
      </c>
      <c r="C74" s="24">
        <v>53</v>
      </c>
      <c r="D74" s="24">
        <v>55</v>
      </c>
      <c r="E74" s="24">
        <v>53</v>
      </c>
      <c r="F74" s="24">
        <v>54</v>
      </c>
    </row>
    <row r="75" spans="1:6" x14ac:dyDescent="0.25">
      <c r="A75" s="24">
        <v>2014</v>
      </c>
      <c r="B75" s="24" t="s">
        <v>79</v>
      </c>
      <c r="C75" s="24" t="s">
        <v>7</v>
      </c>
      <c r="D75" s="24" t="s">
        <v>7</v>
      </c>
      <c r="E75" s="24" t="s">
        <v>7</v>
      </c>
      <c r="F75" s="24" t="s">
        <v>7</v>
      </c>
    </row>
    <row r="76" spans="1:6" x14ac:dyDescent="0.25">
      <c r="A76" s="24">
        <v>2015</v>
      </c>
      <c r="B76" s="24" t="s">
        <v>80</v>
      </c>
      <c r="C76" s="24" t="s">
        <v>7</v>
      </c>
      <c r="D76" s="24" t="s">
        <v>7</v>
      </c>
      <c r="E76" s="24" t="s">
        <v>7</v>
      </c>
      <c r="F76" s="24" t="s">
        <v>7</v>
      </c>
    </row>
    <row r="77" spans="1:6" x14ac:dyDescent="0.25">
      <c r="A77" s="24">
        <v>2023</v>
      </c>
      <c r="B77" s="24" t="s">
        <v>81</v>
      </c>
      <c r="C77" s="24" t="s">
        <v>7</v>
      </c>
      <c r="D77" s="24" t="s">
        <v>7</v>
      </c>
      <c r="E77" s="24" t="s">
        <v>7</v>
      </c>
      <c r="F77" s="24" t="s">
        <v>7</v>
      </c>
    </row>
    <row r="78" spans="1:6" x14ac:dyDescent="0.25">
      <c r="A78" s="24">
        <v>2114</v>
      </c>
      <c r="B78" s="24" t="s">
        <v>82</v>
      </c>
      <c r="C78" s="24" t="s">
        <v>7</v>
      </c>
      <c r="D78" s="24" t="s">
        <v>7</v>
      </c>
      <c r="E78" s="24" t="s">
        <v>7</v>
      </c>
      <c r="F78" s="24" t="s">
        <v>7</v>
      </c>
    </row>
    <row r="79" spans="1:6" x14ac:dyDescent="0.25">
      <c r="A79" s="24">
        <v>2099</v>
      </c>
      <c r="B79" s="24" t="s">
        <v>83</v>
      </c>
      <c r="C79" s="24">
        <v>51</v>
      </c>
      <c r="D79" s="24">
        <v>43.5</v>
      </c>
      <c r="E79" s="24">
        <v>60.5</v>
      </c>
      <c r="F79" s="24">
        <v>67.5</v>
      </c>
    </row>
    <row r="80" spans="1:6" x14ac:dyDescent="0.25">
      <c r="A80" s="24">
        <v>2201</v>
      </c>
      <c r="B80" s="24" t="s">
        <v>84</v>
      </c>
      <c r="C80" s="24" t="s">
        <v>7</v>
      </c>
      <c r="D80" s="24" t="s">
        <v>7</v>
      </c>
      <c r="E80" s="24" t="s">
        <v>7</v>
      </c>
      <c r="F80" s="24" t="s">
        <v>7</v>
      </c>
    </row>
    <row r="81" spans="1:6" x14ac:dyDescent="0.25">
      <c r="A81" s="24">
        <v>2206</v>
      </c>
      <c r="B81" s="24" t="s">
        <v>85</v>
      </c>
      <c r="C81" s="24">
        <v>54</v>
      </c>
      <c r="D81" s="24">
        <v>51</v>
      </c>
      <c r="E81" s="24">
        <v>55</v>
      </c>
      <c r="F81" s="24">
        <v>56</v>
      </c>
    </row>
    <row r="82" spans="1:6" x14ac:dyDescent="0.25">
      <c r="A82" s="24">
        <v>2239</v>
      </c>
      <c r="B82" s="24" t="s">
        <v>86</v>
      </c>
      <c r="C82" s="24">
        <v>48.5</v>
      </c>
      <c r="D82" s="24">
        <v>50</v>
      </c>
      <c r="E82" s="24">
        <v>49</v>
      </c>
      <c r="F82" s="24">
        <v>49</v>
      </c>
    </row>
    <row r="83" spans="1:6" x14ac:dyDescent="0.25">
      <c r="A83" s="24">
        <v>2024</v>
      </c>
      <c r="B83" s="24" t="s">
        <v>87</v>
      </c>
      <c r="C83" s="24">
        <v>57</v>
      </c>
      <c r="D83" s="24">
        <v>55</v>
      </c>
      <c r="E83" s="24">
        <v>55</v>
      </c>
      <c r="F83" s="24">
        <v>54</v>
      </c>
    </row>
    <row r="84" spans="1:6" x14ac:dyDescent="0.25">
      <c r="A84" s="24">
        <v>1895</v>
      </c>
      <c r="B84" s="24" t="s">
        <v>88</v>
      </c>
      <c r="C84" s="24" t="s">
        <v>7</v>
      </c>
      <c r="D84" s="24" t="s">
        <v>7</v>
      </c>
      <c r="E84" s="24" t="s">
        <v>7</v>
      </c>
      <c r="F84" s="24" t="s">
        <v>7</v>
      </c>
    </row>
    <row r="85" spans="1:6" x14ac:dyDescent="0.25">
      <c r="A85" s="24">
        <v>2215</v>
      </c>
      <c r="B85" s="24" t="s">
        <v>89</v>
      </c>
      <c r="C85" s="24" t="s">
        <v>7</v>
      </c>
      <c r="D85" s="24" t="s">
        <v>7</v>
      </c>
      <c r="E85" s="24" t="s">
        <v>7</v>
      </c>
      <c r="F85" s="24" t="s">
        <v>7</v>
      </c>
    </row>
    <row r="86" spans="1:6" x14ac:dyDescent="0.25">
      <c r="A86" s="24">
        <v>3997</v>
      </c>
      <c r="B86" s="24" t="s">
        <v>90</v>
      </c>
      <c r="C86" s="24">
        <v>55.5</v>
      </c>
      <c r="D86" s="24">
        <v>51</v>
      </c>
      <c r="E86" s="24">
        <v>49</v>
      </c>
      <c r="F86" s="24">
        <v>61</v>
      </c>
    </row>
    <row r="87" spans="1:6" x14ac:dyDescent="0.25">
      <c r="A87" s="24">
        <v>2053</v>
      </c>
      <c r="B87" s="24" t="s">
        <v>91</v>
      </c>
      <c r="C87" s="24">
        <v>41</v>
      </c>
      <c r="D87" s="24">
        <v>42</v>
      </c>
      <c r="E87" s="24">
        <v>42</v>
      </c>
      <c r="F87" s="24">
        <v>42.5</v>
      </c>
    </row>
    <row r="88" spans="1:6" x14ac:dyDescent="0.25">
      <c r="A88" s="24">
        <v>2140</v>
      </c>
      <c r="B88" s="24" t="s">
        <v>92</v>
      </c>
      <c r="C88" s="24">
        <v>53</v>
      </c>
      <c r="D88" s="24">
        <v>51</v>
      </c>
      <c r="E88" s="24">
        <v>42</v>
      </c>
      <c r="F88" s="24">
        <v>58</v>
      </c>
    </row>
    <row r="89" spans="1:6" x14ac:dyDescent="0.25">
      <c r="A89" s="24">
        <v>1934</v>
      </c>
      <c r="B89" s="24" t="s">
        <v>93</v>
      </c>
      <c r="C89" s="24" t="s">
        <v>7</v>
      </c>
      <c r="D89" s="24" t="s">
        <v>7</v>
      </c>
      <c r="E89" s="24" t="s">
        <v>7</v>
      </c>
      <c r="F89" s="24" t="s">
        <v>7</v>
      </c>
    </row>
    <row r="90" spans="1:6" x14ac:dyDescent="0.25">
      <c r="A90" s="24">
        <v>2008</v>
      </c>
      <c r="B90" s="24" t="s">
        <v>94</v>
      </c>
      <c r="C90" s="24" t="s">
        <v>7</v>
      </c>
      <c r="D90" s="24" t="s">
        <v>7</v>
      </c>
      <c r="E90" s="24" t="s">
        <v>7</v>
      </c>
      <c r="F90" s="24" t="s">
        <v>7</v>
      </c>
    </row>
    <row r="91" spans="1:6" x14ac:dyDescent="0.25">
      <c r="A91" s="24">
        <v>2107</v>
      </c>
      <c r="B91" s="24" t="s">
        <v>95</v>
      </c>
      <c r="C91" s="24" t="s">
        <v>7</v>
      </c>
      <c r="D91" s="24" t="s">
        <v>7</v>
      </c>
      <c r="E91" s="24" t="s">
        <v>7</v>
      </c>
      <c r="F91" s="24" t="s">
        <v>7</v>
      </c>
    </row>
    <row r="92" spans="1:6" x14ac:dyDescent="0.25">
      <c r="A92" s="24">
        <v>2219</v>
      </c>
      <c r="B92" s="24" t="s">
        <v>96</v>
      </c>
      <c r="C92" s="24" t="s">
        <v>7</v>
      </c>
      <c r="D92" s="24" t="s">
        <v>7</v>
      </c>
      <c r="E92" s="24" t="s">
        <v>7</v>
      </c>
      <c r="F92" s="24" t="s">
        <v>7</v>
      </c>
    </row>
    <row r="93" spans="1:6" x14ac:dyDescent="0.25">
      <c r="A93" s="24">
        <v>2091</v>
      </c>
      <c r="B93" s="24" t="s">
        <v>97</v>
      </c>
      <c r="C93" s="24">
        <v>48.5</v>
      </c>
      <c r="D93" s="24">
        <v>42</v>
      </c>
      <c r="E93" s="24">
        <v>62</v>
      </c>
      <c r="F93" s="24">
        <v>51.5</v>
      </c>
    </row>
    <row r="94" spans="1:6" x14ac:dyDescent="0.25">
      <c r="A94" s="24">
        <v>2109</v>
      </c>
      <c r="B94" s="24" t="s">
        <v>98</v>
      </c>
      <c r="C94" s="24" t="s">
        <v>7</v>
      </c>
      <c r="D94" s="24" t="s">
        <v>7</v>
      </c>
      <c r="E94" s="24" t="s">
        <v>7</v>
      </c>
      <c r="F94" s="24" t="s">
        <v>7</v>
      </c>
    </row>
    <row r="95" spans="1:6" x14ac:dyDescent="0.25">
      <c r="A95" s="24">
        <v>2057</v>
      </c>
      <c r="B95" s="24" t="s">
        <v>99</v>
      </c>
      <c r="C95" s="24">
        <v>58</v>
      </c>
      <c r="D95" s="24">
        <v>57</v>
      </c>
      <c r="E95" s="24">
        <v>54</v>
      </c>
      <c r="F95" s="24">
        <v>58</v>
      </c>
    </row>
    <row r="96" spans="1:6" x14ac:dyDescent="0.25">
      <c r="A96" s="24">
        <v>2056</v>
      </c>
      <c r="B96" s="24" t="s">
        <v>207</v>
      </c>
      <c r="C96" s="24">
        <v>35</v>
      </c>
      <c r="D96" s="24">
        <v>42.5</v>
      </c>
      <c r="E96" s="24">
        <v>47</v>
      </c>
      <c r="F96" s="24">
        <v>44</v>
      </c>
    </row>
    <row r="97" spans="1:6" x14ac:dyDescent="0.25">
      <c r="A97" s="24">
        <v>2262</v>
      </c>
      <c r="B97" s="24" t="s">
        <v>101</v>
      </c>
      <c r="C97" s="24" t="s">
        <v>7</v>
      </c>
      <c r="D97" s="24" t="s">
        <v>7</v>
      </c>
      <c r="E97" s="24" t="s">
        <v>7</v>
      </c>
      <c r="F97" s="24" t="s">
        <v>7</v>
      </c>
    </row>
    <row r="98" spans="1:6" x14ac:dyDescent="0.25">
      <c r="A98" s="24">
        <v>2212</v>
      </c>
      <c r="B98" s="24" t="s">
        <v>102</v>
      </c>
      <c r="C98" s="24">
        <v>62</v>
      </c>
      <c r="D98" s="24">
        <v>52</v>
      </c>
      <c r="E98" s="24">
        <v>50</v>
      </c>
      <c r="F98" s="24">
        <v>61</v>
      </c>
    </row>
    <row r="99" spans="1:6" x14ac:dyDescent="0.25">
      <c r="A99" s="24">
        <v>2059</v>
      </c>
      <c r="B99" s="24" t="s">
        <v>103</v>
      </c>
      <c r="C99" s="24">
        <v>56</v>
      </c>
      <c r="D99" s="24">
        <v>52</v>
      </c>
      <c r="E99" s="24">
        <v>43</v>
      </c>
      <c r="F99" s="24">
        <v>39</v>
      </c>
    </row>
    <row r="100" spans="1:6" x14ac:dyDescent="0.25">
      <c r="A100" s="24">
        <v>1923</v>
      </c>
      <c r="B100" s="24" t="s">
        <v>104</v>
      </c>
      <c r="C100" s="24">
        <v>74.5</v>
      </c>
      <c r="D100" s="24">
        <v>66</v>
      </c>
      <c r="E100" s="24">
        <v>68</v>
      </c>
      <c r="F100" s="24">
        <v>64.5</v>
      </c>
    </row>
    <row r="101" spans="1:6" x14ac:dyDescent="0.25">
      <c r="A101" s="24">
        <v>2101</v>
      </c>
      <c r="B101" s="24" t="s">
        <v>105</v>
      </c>
      <c r="C101" s="24">
        <v>41</v>
      </c>
      <c r="D101" s="24">
        <v>45</v>
      </c>
      <c r="E101" s="24">
        <v>54</v>
      </c>
      <c r="F101" s="24">
        <v>49.5</v>
      </c>
    </row>
    <row r="102" spans="1:6" x14ac:dyDescent="0.25">
      <c r="A102" s="24">
        <v>2097</v>
      </c>
      <c r="B102" s="24" t="s">
        <v>106</v>
      </c>
      <c r="C102" s="24">
        <v>42</v>
      </c>
      <c r="D102" s="24">
        <v>46</v>
      </c>
      <c r="E102" s="24">
        <v>44</v>
      </c>
      <c r="F102" s="24">
        <v>45</v>
      </c>
    </row>
    <row r="103" spans="1:6" x14ac:dyDescent="0.25">
      <c r="A103" s="24">
        <v>2012</v>
      </c>
      <c r="B103" s="24" t="s">
        <v>107</v>
      </c>
      <c r="C103" s="24" t="s">
        <v>7</v>
      </c>
      <c r="D103" s="24" t="s">
        <v>7</v>
      </c>
      <c r="E103" s="24" t="s">
        <v>7</v>
      </c>
      <c r="F103" s="24" t="s">
        <v>7</v>
      </c>
    </row>
    <row r="104" spans="1:6" x14ac:dyDescent="0.25">
      <c r="A104" s="24">
        <v>2092</v>
      </c>
      <c r="B104" s="24" t="s">
        <v>108</v>
      </c>
      <c r="C104" s="24" t="s">
        <v>7</v>
      </c>
      <c r="D104" s="24" t="s">
        <v>7</v>
      </c>
      <c r="E104" s="24" t="s">
        <v>7</v>
      </c>
      <c r="F104" s="24" t="s">
        <v>7</v>
      </c>
    </row>
    <row r="105" spans="1:6" x14ac:dyDescent="0.25">
      <c r="A105" s="24">
        <v>2085</v>
      </c>
      <c r="B105" s="24" t="s">
        <v>109</v>
      </c>
      <c r="C105" s="24" t="s">
        <v>7</v>
      </c>
      <c r="D105" s="24" t="s">
        <v>7</v>
      </c>
      <c r="E105" s="24" t="s">
        <v>7</v>
      </c>
      <c r="F105" s="24" t="s">
        <v>7</v>
      </c>
    </row>
    <row r="106" spans="1:6" x14ac:dyDescent="0.25">
      <c r="A106" s="24">
        <v>2094</v>
      </c>
      <c r="B106" s="24" t="s">
        <v>110</v>
      </c>
      <c r="C106" s="24" t="s">
        <v>7</v>
      </c>
      <c r="D106" s="24" t="s">
        <v>7</v>
      </c>
      <c r="E106" s="24" t="s">
        <v>7</v>
      </c>
      <c r="F106" s="24" t="s">
        <v>7</v>
      </c>
    </row>
    <row r="107" spans="1:6" x14ac:dyDescent="0.25">
      <c r="A107" s="24">
        <v>2090</v>
      </c>
      <c r="B107" s="24" t="s">
        <v>111</v>
      </c>
      <c r="C107" s="24" t="s">
        <v>7</v>
      </c>
      <c r="D107" s="24" t="s">
        <v>7</v>
      </c>
      <c r="E107" s="24" t="s">
        <v>7</v>
      </c>
      <c r="F107" s="24" t="s">
        <v>7</v>
      </c>
    </row>
    <row r="108" spans="1:6" x14ac:dyDescent="0.25">
      <c r="A108" s="24">
        <v>2256</v>
      </c>
      <c r="B108" s="24" t="s">
        <v>112</v>
      </c>
      <c r="C108" s="24">
        <v>54</v>
      </c>
      <c r="D108" s="24">
        <v>57</v>
      </c>
      <c r="E108" s="24">
        <v>54</v>
      </c>
      <c r="F108" s="24">
        <v>54</v>
      </c>
    </row>
    <row r="109" spans="1:6" x14ac:dyDescent="0.25">
      <c r="A109" s="24">
        <v>2048</v>
      </c>
      <c r="B109" s="24" t="s">
        <v>113</v>
      </c>
      <c r="C109" s="24">
        <v>50</v>
      </c>
      <c r="D109" s="24">
        <v>49</v>
      </c>
      <c r="E109" s="24">
        <v>51</v>
      </c>
      <c r="F109" s="24">
        <v>54</v>
      </c>
    </row>
    <row r="110" spans="1:6" x14ac:dyDescent="0.25">
      <c r="A110" s="24">
        <v>2205</v>
      </c>
      <c r="B110" s="24" t="s">
        <v>114</v>
      </c>
      <c r="C110" s="24">
        <v>50.5</v>
      </c>
      <c r="D110" s="24">
        <v>51</v>
      </c>
      <c r="E110" s="24">
        <v>46</v>
      </c>
      <c r="F110" s="24">
        <v>50</v>
      </c>
    </row>
    <row r="111" spans="1:6" x14ac:dyDescent="0.25">
      <c r="A111" s="24">
        <v>2249</v>
      </c>
      <c r="B111" s="24" t="s">
        <v>115</v>
      </c>
      <c r="C111" s="24" t="s">
        <v>7</v>
      </c>
      <c r="D111" s="24" t="s">
        <v>7</v>
      </c>
      <c r="E111" s="24" t="s">
        <v>7</v>
      </c>
      <c r="F111" s="24" t="s">
        <v>7</v>
      </c>
    </row>
    <row r="112" spans="1:6" x14ac:dyDescent="0.25">
      <c r="A112" s="24">
        <v>1925</v>
      </c>
      <c r="B112" s="24" t="s">
        <v>116</v>
      </c>
      <c r="C112" s="24">
        <v>55</v>
      </c>
      <c r="D112" s="24">
        <v>55</v>
      </c>
      <c r="E112" s="24">
        <v>53</v>
      </c>
      <c r="F112" s="24">
        <v>50</v>
      </c>
    </row>
    <row r="113" spans="1:6" x14ac:dyDescent="0.25">
      <c r="A113" s="24">
        <v>1898</v>
      </c>
      <c r="B113" s="24" t="s">
        <v>117</v>
      </c>
      <c r="C113" s="24">
        <v>40</v>
      </c>
      <c r="D113" s="24">
        <v>36</v>
      </c>
      <c r="E113" s="24">
        <v>51</v>
      </c>
      <c r="F113" s="24">
        <v>46</v>
      </c>
    </row>
    <row r="114" spans="1:6" x14ac:dyDescent="0.25">
      <c r="A114" s="24">
        <v>2010</v>
      </c>
      <c r="B114" s="24" t="s">
        <v>118</v>
      </c>
      <c r="C114" s="24" t="s">
        <v>7</v>
      </c>
      <c r="D114" s="24" t="s">
        <v>7</v>
      </c>
      <c r="E114" s="24" t="s">
        <v>7</v>
      </c>
      <c r="F114" s="24" t="s">
        <v>7</v>
      </c>
    </row>
    <row r="115" spans="1:6" x14ac:dyDescent="0.25">
      <c r="A115" s="24">
        <v>2147</v>
      </c>
      <c r="B115" s="24" t="s">
        <v>119</v>
      </c>
      <c r="C115" s="24">
        <v>52</v>
      </c>
      <c r="D115" s="24">
        <v>44</v>
      </c>
      <c r="E115" s="24">
        <v>50</v>
      </c>
      <c r="F115" s="24">
        <v>53</v>
      </c>
    </row>
    <row r="116" spans="1:6" x14ac:dyDescent="0.25">
      <c r="A116" s="24">
        <v>2145</v>
      </c>
      <c r="B116" s="24" t="s">
        <v>120</v>
      </c>
      <c r="C116" s="24">
        <v>40</v>
      </c>
      <c r="D116" s="24">
        <v>53</v>
      </c>
      <c r="E116" s="24">
        <v>62.5</v>
      </c>
      <c r="F116" s="24">
        <v>50</v>
      </c>
    </row>
    <row r="117" spans="1:6" x14ac:dyDescent="0.25">
      <c r="A117" s="24">
        <v>1968</v>
      </c>
      <c r="B117" s="24" t="s">
        <v>121</v>
      </c>
      <c r="C117" s="24" t="s">
        <v>7</v>
      </c>
      <c r="D117" s="24" t="s">
        <v>7</v>
      </c>
      <c r="E117" s="24" t="s">
        <v>7</v>
      </c>
      <c r="F117" s="24" t="s">
        <v>7</v>
      </c>
    </row>
    <row r="118" spans="1:6" x14ac:dyDescent="0.25">
      <c r="A118" s="24">
        <v>2198</v>
      </c>
      <c r="B118" s="24" t="s">
        <v>122</v>
      </c>
      <c r="C118" s="24">
        <v>38</v>
      </c>
      <c r="D118" s="24">
        <v>41</v>
      </c>
      <c r="E118" s="24">
        <v>41.5</v>
      </c>
      <c r="F118" s="24">
        <v>44.5</v>
      </c>
    </row>
    <row r="119" spans="1:6" x14ac:dyDescent="0.25">
      <c r="A119" s="24">
        <v>2199</v>
      </c>
      <c r="B119" s="24" t="s">
        <v>123</v>
      </c>
      <c r="C119" s="24">
        <v>49</v>
      </c>
      <c r="D119" s="24">
        <v>51.5</v>
      </c>
      <c r="E119" s="24">
        <v>30.5</v>
      </c>
      <c r="F119" s="24">
        <v>49.5</v>
      </c>
    </row>
    <row r="120" spans="1:6" x14ac:dyDescent="0.25">
      <c r="A120" s="24">
        <v>2254</v>
      </c>
      <c r="B120" s="24" t="s">
        <v>124</v>
      </c>
      <c r="C120" s="24">
        <v>47.5</v>
      </c>
      <c r="D120" s="24">
        <v>48</v>
      </c>
      <c r="E120" s="24">
        <v>54</v>
      </c>
      <c r="F120" s="24">
        <v>47</v>
      </c>
    </row>
    <row r="121" spans="1:6" x14ac:dyDescent="0.25">
      <c r="A121" s="24">
        <v>1966</v>
      </c>
      <c r="B121" s="24" t="s">
        <v>125</v>
      </c>
      <c r="C121" s="24">
        <v>42</v>
      </c>
      <c r="D121" s="24">
        <v>35</v>
      </c>
      <c r="E121" s="24">
        <v>46</v>
      </c>
      <c r="F121" s="24">
        <v>46</v>
      </c>
    </row>
    <row r="122" spans="1:6" x14ac:dyDescent="0.25">
      <c r="A122" s="24">
        <v>1924</v>
      </c>
      <c r="B122" s="24" t="s">
        <v>126</v>
      </c>
      <c r="C122" s="24">
        <v>46</v>
      </c>
      <c r="D122" s="24">
        <v>47</v>
      </c>
      <c r="E122" s="24">
        <v>51</v>
      </c>
      <c r="F122" s="24">
        <v>46</v>
      </c>
    </row>
    <row r="123" spans="1:6" x14ac:dyDescent="0.25">
      <c r="A123" s="24">
        <v>1996</v>
      </c>
      <c r="B123" s="24" t="s">
        <v>127</v>
      </c>
      <c r="C123" s="24" t="s">
        <v>7</v>
      </c>
      <c r="D123" s="24" t="s">
        <v>7</v>
      </c>
      <c r="E123" s="24" t="s">
        <v>7</v>
      </c>
      <c r="F123" s="24" t="s">
        <v>7</v>
      </c>
    </row>
    <row r="124" spans="1:6" x14ac:dyDescent="0.25">
      <c r="A124" s="24">
        <v>2061</v>
      </c>
      <c r="B124" s="24" t="s">
        <v>128</v>
      </c>
      <c r="C124" s="24" t="s">
        <v>7</v>
      </c>
      <c r="D124" s="24" t="s">
        <v>7</v>
      </c>
      <c r="E124" s="24" t="s">
        <v>7</v>
      </c>
      <c r="F124" s="24" t="s">
        <v>7</v>
      </c>
    </row>
    <row r="125" spans="1:6" x14ac:dyDescent="0.25">
      <c r="A125" s="24">
        <v>2141</v>
      </c>
      <c r="B125" s="24" t="s">
        <v>129</v>
      </c>
      <c r="C125" s="24">
        <v>55</v>
      </c>
      <c r="D125" s="24">
        <v>49</v>
      </c>
      <c r="E125" s="24">
        <v>50</v>
      </c>
      <c r="F125" s="24">
        <v>46</v>
      </c>
    </row>
    <row r="126" spans="1:6" x14ac:dyDescent="0.25">
      <c r="A126" s="24">
        <v>2214</v>
      </c>
      <c r="B126" s="24" t="s">
        <v>130</v>
      </c>
      <c r="C126" s="24">
        <v>47.5</v>
      </c>
      <c r="D126" s="24">
        <v>59.5</v>
      </c>
      <c r="E126" s="24">
        <v>58</v>
      </c>
      <c r="F126" s="24">
        <v>37</v>
      </c>
    </row>
    <row r="127" spans="1:6" x14ac:dyDescent="0.25">
      <c r="A127" s="24">
        <v>2143</v>
      </c>
      <c r="B127" s="24" t="s">
        <v>131</v>
      </c>
      <c r="C127" s="24">
        <v>42</v>
      </c>
      <c r="D127" s="24">
        <v>45</v>
      </c>
      <c r="E127" s="24">
        <v>49.5</v>
      </c>
      <c r="F127" s="24">
        <v>40</v>
      </c>
    </row>
    <row r="128" spans="1:6" x14ac:dyDescent="0.25">
      <c r="A128" s="24">
        <v>4131</v>
      </c>
      <c r="B128" s="24" t="s">
        <v>132</v>
      </c>
      <c r="C128" s="24">
        <v>43</v>
      </c>
      <c r="D128" s="24">
        <v>43</v>
      </c>
      <c r="E128" s="24">
        <v>43</v>
      </c>
      <c r="F128" s="24">
        <v>46</v>
      </c>
    </row>
    <row r="129" spans="1:6" x14ac:dyDescent="0.25">
      <c r="A129" s="24">
        <v>2110</v>
      </c>
      <c r="B129" s="24" t="s">
        <v>133</v>
      </c>
      <c r="C129" s="24">
        <v>64</v>
      </c>
      <c r="D129" s="24">
        <v>58</v>
      </c>
      <c r="E129" s="24">
        <v>59</v>
      </c>
      <c r="F129" s="24">
        <v>59</v>
      </c>
    </row>
    <row r="130" spans="1:6" x14ac:dyDescent="0.25">
      <c r="A130" s="24">
        <v>1990</v>
      </c>
      <c r="B130" s="24" t="s">
        <v>134</v>
      </c>
      <c r="C130" s="24" t="s">
        <v>7</v>
      </c>
      <c r="D130" s="24" t="s">
        <v>7</v>
      </c>
      <c r="E130" s="24" t="s">
        <v>7</v>
      </c>
      <c r="F130" s="24" t="s">
        <v>7</v>
      </c>
    </row>
    <row r="131" spans="1:6" x14ac:dyDescent="0.25">
      <c r="A131" s="24">
        <v>2093</v>
      </c>
      <c r="B131" s="24" t="s">
        <v>135</v>
      </c>
      <c r="C131" s="24" t="s">
        <v>7</v>
      </c>
      <c r="D131" s="24" t="s">
        <v>7</v>
      </c>
      <c r="E131" s="24" t="s">
        <v>7</v>
      </c>
      <c r="F131" s="24" t="s">
        <v>7</v>
      </c>
    </row>
    <row r="132" spans="1:6" x14ac:dyDescent="0.25">
      <c r="A132" s="24">
        <v>2108</v>
      </c>
      <c r="B132" s="24" t="s">
        <v>136</v>
      </c>
      <c r="C132" s="24">
        <v>44.5</v>
      </c>
      <c r="D132" s="24">
        <v>42.5</v>
      </c>
      <c r="E132" s="24">
        <v>45.5</v>
      </c>
      <c r="F132" s="24">
        <v>44</v>
      </c>
    </row>
    <row r="133" spans="1:6" x14ac:dyDescent="0.25">
      <c r="A133" s="24">
        <v>1928</v>
      </c>
      <c r="B133" s="24" t="s">
        <v>137</v>
      </c>
      <c r="C133" s="24">
        <v>50</v>
      </c>
      <c r="D133" s="24">
        <v>53</v>
      </c>
      <c r="E133" s="24">
        <v>60</v>
      </c>
      <c r="F133" s="24">
        <v>50</v>
      </c>
    </row>
    <row r="134" spans="1:6" x14ac:dyDescent="0.25">
      <c r="A134" s="24">
        <v>1926</v>
      </c>
      <c r="B134" s="24" t="s">
        <v>138</v>
      </c>
      <c r="C134" s="24">
        <v>56</v>
      </c>
      <c r="D134" s="24">
        <v>56</v>
      </c>
      <c r="E134" s="24">
        <v>57.5</v>
      </c>
      <c r="F134" s="24">
        <v>53</v>
      </c>
    </row>
    <row r="135" spans="1:6" x14ac:dyDescent="0.25">
      <c r="A135" s="24">
        <v>2060</v>
      </c>
      <c r="B135" s="24" t="s">
        <v>139</v>
      </c>
      <c r="C135" s="24" t="s">
        <v>7</v>
      </c>
      <c r="D135" s="24" t="s">
        <v>7</v>
      </c>
      <c r="E135" s="24" t="s">
        <v>7</v>
      </c>
      <c r="F135" s="24" t="s">
        <v>7</v>
      </c>
    </row>
    <row r="136" spans="1:6" x14ac:dyDescent="0.25">
      <c r="A136" s="24">
        <v>2181</v>
      </c>
      <c r="B136" s="24" t="s">
        <v>140</v>
      </c>
      <c r="C136" s="24">
        <v>57</v>
      </c>
      <c r="D136" s="24">
        <v>58</v>
      </c>
      <c r="E136" s="24">
        <v>58.5</v>
      </c>
      <c r="F136" s="24">
        <v>55</v>
      </c>
    </row>
    <row r="137" spans="1:6" x14ac:dyDescent="0.25">
      <c r="A137" s="24">
        <v>2207</v>
      </c>
      <c r="B137" s="24" t="s">
        <v>141</v>
      </c>
      <c r="C137" s="24">
        <v>49.5</v>
      </c>
      <c r="D137" s="24">
        <v>46</v>
      </c>
      <c r="E137" s="24">
        <v>57.5</v>
      </c>
      <c r="F137" s="24">
        <v>41</v>
      </c>
    </row>
    <row r="138" spans="1:6" x14ac:dyDescent="0.25">
      <c r="A138" s="24">
        <v>2192</v>
      </c>
      <c r="B138" s="24" t="s">
        <v>142</v>
      </c>
      <c r="C138" s="24" t="s">
        <v>7</v>
      </c>
      <c r="D138" s="24" t="s">
        <v>7</v>
      </c>
      <c r="E138" s="24" t="s">
        <v>7</v>
      </c>
      <c r="F138" s="24" t="s">
        <v>7</v>
      </c>
    </row>
    <row r="139" spans="1:6" x14ac:dyDescent="0.25">
      <c r="A139" s="24">
        <v>1900</v>
      </c>
      <c r="B139" s="24" t="s">
        <v>143</v>
      </c>
      <c r="C139" s="24">
        <v>57</v>
      </c>
      <c r="D139" s="24">
        <v>57.5</v>
      </c>
      <c r="E139" s="24">
        <v>30</v>
      </c>
      <c r="F139" s="24">
        <v>49.5</v>
      </c>
    </row>
    <row r="140" spans="1:6" x14ac:dyDescent="0.25">
      <c r="A140" s="24">
        <v>2039</v>
      </c>
      <c r="B140" s="24" t="s">
        <v>144</v>
      </c>
      <c r="C140" s="24">
        <v>50</v>
      </c>
      <c r="D140" s="24">
        <v>46</v>
      </c>
      <c r="E140" s="24">
        <v>46</v>
      </c>
      <c r="F140" s="24">
        <v>48</v>
      </c>
    </row>
    <row r="141" spans="1:6" x14ac:dyDescent="0.25">
      <c r="A141" s="24">
        <v>2202</v>
      </c>
      <c r="B141" s="24" t="s">
        <v>145</v>
      </c>
      <c r="C141" s="24" t="s">
        <v>7</v>
      </c>
      <c r="D141" s="24" t="s">
        <v>7</v>
      </c>
      <c r="E141" s="24" t="s">
        <v>7</v>
      </c>
      <c r="F141" s="24" t="s">
        <v>7</v>
      </c>
    </row>
    <row r="142" spans="1:6" x14ac:dyDescent="0.25">
      <c r="A142" s="24">
        <v>2016</v>
      </c>
      <c r="B142" s="24" t="s">
        <v>146</v>
      </c>
      <c r="C142" s="24" t="s">
        <v>7</v>
      </c>
      <c r="D142" s="24" t="s">
        <v>7</v>
      </c>
      <c r="E142" s="24" t="s">
        <v>7</v>
      </c>
      <c r="F142" s="24" t="s">
        <v>7</v>
      </c>
    </row>
    <row r="143" spans="1:6" x14ac:dyDescent="0.25">
      <c r="A143" s="24">
        <v>1897</v>
      </c>
      <c r="B143" s="24" t="s">
        <v>147</v>
      </c>
      <c r="C143" s="24" t="s">
        <v>7</v>
      </c>
      <c r="D143" s="24" t="s">
        <v>7</v>
      </c>
      <c r="E143" s="24" t="s">
        <v>7</v>
      </c>
      <c r="F143" s="24" t="s">
        <v>7</v>
      </c>
    </row>
    <row r="144" spans="1:6" x14ac:dyDescent="0.25">
      <c r="A144" s="24">
        <v>2047</v>
      </c>
      <c r="B144" s="24" t="s">
        <v>148</v>
      </c>
      <c r="C144" s="24" t="s">
        <v>7</v>
      </c>
      <c r="D144" s="24" t="s">
        <v>7</v>
      </c>
      <c r="E144" s="24" t="s">
        <v>7</v>
      </c>
      <c r="F144" s="24" t="s">
        <v>7</v>
      </c>
    </row>
    <row r="145" spans="1:6" x14ac:dyDescent="0.25">
      <c r="A145" s="24">
        <v>2081</v>
      </c>
      <c r="B145" s="24" t="s">
        <v>149</v>
      </c>
      <c r="C145" s="24" t="s">
        <v>7</v>
      </c>
      <c r="D145" s="24" t="s">
        <v>7</v>
      </c>
      <c r="E145" s="24" t="s">
        <v>7</v>
      </c>
      <c r="F145" s="24" t="s">
        <v>7</v>
      </c>
    </row>
    <row r="146" spans="1:6" x14ac:dyDescent="0.25">
      <c r="A146" s="24">
        <v>2062</v>
      </c>
      <c r="B146" s="24" t="s">
        <v>150</v>
      </c>
      <c r="C146" s="24" t="s">
        <v>7</v>
      </c>
      <c r="D146" s="24" t="s">
        <v>7</v>
      </c>
      <c r="E146" s="24" t="s">
        <v>7</v>
      </c>
      <c r="F146" s="24" t="s">
        <v>7</v>
      </c>
    </row>
    <row r="147" spans="1:6" x14ac:dyDescent="0.25">
      <c r="A147" s="24">
        <v>1973</v>
      </c>
      <c r="B147" s="24" t="s">
        <v>151</v>
      </c>
      <c r="C147" s="24" t="s">
        <v>7</v>
      </c>
      <c r="D147" s="24" t="s">
        <v>7</v>
      </c>
      <c r="E147" s="24" t="s">
        <v>7</v>
      </c>
      <c r="F147" s="24" t="s">
        <v>7</v>
      </c>
    </row>
    <row r="148" spans="1:6" x14ac:dyDescent="0.25">
      <c r="A148" s="24">
        <v>2180</v>
      </c>
      <c r="B148" s="24" t="s">
        <v>152</v>
      </c>
      <c r="C148" s="24">
        <v>48</v>
      </c>
      <c r="D148" s="24">
        <v>48</v>
      </c>
      <c r="E148" s="24">
        <v>48</v>
      </c>
      <c r="F148" s="24">
        <v>47</v>
      </c>
    </row>
    <row r="149" spans="1:6" x14ac:dyDescent="0.25">
      <c r="A149" s="24">
        <v>1967</v>
      </c>
      <c r="B149" s="24" t="s">
        <v>153</v>
      </c>
      <c r="C149" s="24" t="s">
        <v>7</v>
      </c>
      <c r="D149" s="24" t="s">
        <v>7</v>
      </c>
      <c r="E149" s="24" t="s">
        <v>7</v>
      </c>
      <c r="F149" s="24" t="s">
        <v>7</v>
      </c>
    </row>
    <row r="150" spans="1:6" x14ac:dyDescent="0.25">
      <c r="A150" s="24">
        <v>2009</v>
      </c>
      <c r="B150" s="24" t="s">
        <v>154</v>
      </c>
      <c r="C150" s="24" t="s">
        <v>7</v>
      </c>
      <c r="D150" s="24" t="s">
        <v>7</v>
      </c>
      <c r="E150" s="24" t="s">
        <v>7</v>
      </c>
      <c r="F150" s="24" t="s">
        <v>7</v>
      </c>
    </row>
    <row r="151" spans="1:6" x14ac:dyDescent="0.25">
      <c r="A151" s="24">
        <v>2045</v>
      </c>
      <c r="B151" s="24" t="s">
        <v>155</v>
      </c>
      <c r="C151" s="24" t="s">
        <v>7</v>
      </c>
      <c r="D151" s="24" t="s">
        <v>7</v>
      </c>
      <c r="E151" s="24" t="s">
        <v>7</v>
      </c>
      <c r="F151" s="24" t="s">
        <v>7</v>
      </c>
    </row>
    <row r="152" spans="1:6" x14ac:dyDescent="0.25">
      <c r="A152" s="24">
        <v>1946</v>
      </c>
      <c r="B152" s="24" t="s">
        <v>156</v>
      </c>
      <c r="C152" s="24" t="s">
        <v>7</v>
      </c>
      <c r="D152" s="24" t="s">
        <v>7</v>
      </c>
      <c r="E152" s="24" t="s">
        <v>7</v>
      </c>
      <c r="F152" s="24" t="s">
        <v>7</v>
      </c>
    </row>
    <row r="153" spans="1:6" x14ac:dyDescent="0.25">
      <c r="A153" s="24">
        <v>1977</v>
      </c>
      <c r="B153" s="24" t="s">
        <v>157</v>
      </c>
      <c r="C153" s="24">
        <v>45</v>
      </c>
      <c r="D153" s="24">
        <v>58</v>
      </c>
      <c r="E153" s="24">
        <v>47</v>
      </c>
      <c r="F153" s="24">
        <v>45</v>
      </c>
    </row>
    <row r="154" spans="1:6" x14ac:dyDescent="0.25">
      <c r="A154" s="24">
        <v>2001</v>
      </c>
      <c r="B154" s="24" t="s">
        <v>158</v>
      </c>
      <c r="C154" s="24">
        <v>69</v>
      </c>
      <c r="D154" s="24">
        <v>53.5</v>
      </c>
      <c r="E154" s="24">
        <v>65.5</v>
      </c>
      <c r="F154" s="24">
        <v>66</v>
      </c>
    </row>
    <row r="155" spans="1:6" x14ac:dyDescent="0.25">
      <c r="A155" s="24">
        <v>2182</v>
      </c>
      <c r="B155" s="24" t="s">
        <v>159</v>
      </c>
      <c r="C155" s="24">
        <v>48</v>
      </c>
      <c r="D155" s="24">
        <v>48</v>
      </c>
      <c r="E155" s="24">
        <v>45</v>
      </c>
      <c r="F155" s="24">
        <v>49</v>
      </c>
    </row>
    <row r="156" spans="1:6" x14ac:dyDescent="0.25">
      <c r="A156" s="24">
        <v>1999</v>
      </c>
      <c r="B156" s="24" t="s">
        <v>160</v>
      </c>
      <c r="C156" s="24" t="s">
        <v>7</v>
      </c>
      <c r="D156" s="24" t="s">
        <v>7</v>
      </c>
      <c r="E156" s="24" t="s">
        <v>7</v>
      </c>
      <c r="F156" s="24" t="s">
        <v>7</v>
      </c>
    </row>
    <row r="157" spans="1:6" x14ac:dyDescent="0.25">
      <c r="A157" s="24">
        <v>2188</v>
      </c>
      <c r="B157" s="24" t="s">
        <v>161</v>
      </c>
      <c r="C157" s="24" t="s">
        <v>7</v>
      </c>
      <c r="D157" s="24" t="s">
        <v>7</v>
      </c>
      <c r="E157" s="24" t="s">
        <v>7</v>
      </c>
      <c r="F157" s="24" t="s">
        <v>7</v>
      </c>
    </row>
    <row r="158" spans="1:6" x14ac:dyDescent="0.25">
      <c r="A158" s="24">
        <v>2044</v>
      </c>
      <c r="B158" s="24" t="s">
        <v>162</v>
      </c>
      <c r="C158" s="24" t="s">
        <v>7</v>
      </c>
      <c r="D158" s="24" t="s">
        <v>7</v>
      </c>
      <c r="E158" s="24" t="s">
        <v>7</v>
      </c>
      <c r="F158" s="24" t="s">
        <v>7</v>
      </c>
    </row>
    <row r="159" spans="1:6" x14ac:dyDescent="0.25">
      <c r="A159" s="24">
        <v>2142</v>
      </c>
      <c r="B159" s="24" t="s">
        <v>163</v>
      </c>
      <c r="C159" s="24">
        <v>49</v>
      </c>
      <c r="D159" s="24">
        <v>50</v>
      </c>
      <c r="E159" s="24">
        <v>49</v>
      </c>
      <c r="F159" s="24">
        <v>49</v>
      </c>
    </row>
    <row r="160" spans="1:6" x14ac:dyDescent="0.25">
      <c r="A160" s="24">
        <v>2104</v>
      </c>
      <c r="B160" s="24" t="s">
        <v>164</v>
      </c>
      <c r="C160" s="24">
        <v>36</v>
      </c>
      <c r="D160" s="24">
        <v>29.5</v>
      </c>
      <c r="E160" s="24">
        <v>29</v>
      </c>
      <c r="F160" s="24">
        <v>33.5</v>
      </c>
    </row>
    <row r="161" spans="1:6" x14ac:dyDescent="0.25">
      <c r="A161" s="24">
        <v>1944</v>
      </c>
      <c r="B161" s="24" t="s">
        <v>165</v>
      </c>
      <c r="C161" s="24">
        <v>34.5</v>
      </c>
      <c r="D161" s="24">
        <v>42</v>
      </c>
      <c r="E161" s="24">
        <v>58</v>
      </c>
      <c r="F161" s="24">
        <v>56.5</v>
      </c>
    </row>
    <row r="162" spans="1:6" x14ac:dyDescent="0.25">
      <c r="A162" s="24">
        <v>2103</v>
      </c>
      <c r="B162" s="24" t="s">
        <v>166</v>
      </c>
      <c r="C162" s="24" t="s">
        <v>7</v>
      </c>
      <c r="D162" s="24" t="s">
        <v>7</v>
      </c>
      <c r="E162" s="24" t="s">
        <v>7</v>
      </c>
      <c r="F162" s="24" t="s">
        <v>7</v>
      </c>
    </row>
    <row r="163" spans="1:6" x14ac:dyDescent="0.25">
      <c r="A163" s="24">
        <v>1935</v>
      </c>
      <c r="B163" s="24" t="s">
        <v>167</v>
      </c>
      <c r="C163" s="24">
        <v>44</v>
      </c>
      <c r="D163" s="24">
        <v>42</v>
      </c>
      <c r="E163" s="24">
        <v>49</v>
      </c>
      <c r="F163" s="24">
        <v>54</v>
      </c>
    </row>
    <row r="164" spans="1:6" x14ac:dyDescent="0.25">
      <c r="A164" s="24">
        <v>2257</v>
      </c>
      <c r="B164" s="24" t="s">
        <v>168</v>
      </c>
      <c r="C164" s="24">
        <v>31</v>
      </c>
      <c r="D164" s="24">
        <v>28</v>
      </c>
      <c r="E164" s="24">
        <v>46.5</v>
      </c>
      <c r="F164" s="24">
        <v>34.5</v>
      </c>
    </row>
    <row r="165" spans="1:6" x14ac:dyDescent="0.25">
      <c r="A165" s="24">
        <v>2195</v>
      </c>
      <c r="B165" s="24" t="s">
        <v>169</v>
      </c>
      <c r="C165" s="24" t="s">
        <v>7</v>
      </c>
      <c r="D165" s="24" t="s">
        <v>7</v>
      </c>
      <c r="E165" s="24" t="s">
        <v>7</v>
      </c>
      <c r="F165" s="24" t="s">
        <v>7</v>
      </c>
    </row>
    <row r="166" spans="1:6" x14ac:dyDescent="0.25">
      <c r="A166" s="24">
        <v>2244</v>
      </c>
      <c r="B166" s="24" t="s">
        <v>170</v>
      </c>
      <c r="C166" s="24">
        <v>57</v>
      </c>
      <c r="D166" s="24">
        <v>52</v>
      </c>
      <c r="E166" s="24">
        <v>56</v>
      </c>
      <c r="F166" s="24">
        <v>49</v>
      </c>
    </row>
    <row r="167" spans="1:6" x14ac:dyDescent="0.25">
      <c r="A167" s="24">
        <v>2138</v>
      </c>
      <c r="B167" s="24" t="s">
        <v>171</v>
      </c>
      <c r="C167" s="24">
        <v>55</v>
      </c>
      <c r="D167" s="24">
        <v>57</v>
      </c>
      <c r="E167" s="24">
        <v>66</v>
      </c>
      <c r="F167" s="24">
        <v>55</v>
      </c>
    </row>
    <row r="168" spans="1:6" x14ac:dyDescent="0.25">
      <c r="A168" s="24">
        <v>1978</v>
      </c>
      <c r="B168" s="24" t="s">
        <v>172</v>
      </c>
      <c r="C168" s="24">
        <v>66</v>
      </c>
      <c r="D168" s="24">
        <v>56</v>
      </c>
      <c r="E168" s="24">
        <v>61</v>
      </c>
      <c r="F168" s="24">
        <v>51</v>
      </c>
    </row>
    <row r="169" spans="1:6" x14ac:dyDescent="0.25">
      <c r="A169" s="24">
        <v>2096</v>
      </c>
      <c r="B169" s="24" t="s">
        <v>173</v>
      </c>
      <c r="C169" s="24">
        <v>68</v>
      </c>
      <c r="D169" s="24">
        <v>91</v>
      </c>
      <c r="E169" s="24">
        <v>70</v>
      </c>
      <c r="F169" s="24">
        <v>56</v>
      </c>
    </row>
    <row r="170" spans="1:6" x14ac:dyDescent="0.25">
      <c r="A170" s="24">
        <v>2022</v>
      </c>
      <c r="B170" s="24" t="s">
        <v>174</v>
      </c>
      <c r="C170" s="24" t="s">
        <v>7</v>
      </c>
      <c r="D170" s="24" t="s">
        <v>7</v>
      </c>
      <c r="E170" s="24" t="s">
        <v>7</v>
      </c>
      <c r="F170" s="24" t="s">
        <v>7</v>
      </c>
    </row>
    <row r="171" spans="1:6" x14ac:dyDescent="0.25">
      <c r="A171" s="24">
        <v>2087</v>
      </c>
      <c r="B171" s="24" t="s">
        <v>175</v>
      </c>
      <c r="C171" s="24">
        <v>55.5</v>
      </c>
      <c r="D171" s="24">
        <v>47</v>
      </c>
      <c r="E171" s="24">
        <v>54</v>
      </c>
      <c r="F171" s="24">
        <v>57</v>
      </c>
    </row>
    <row r="172" spans="1:6" x14ac:dyDescent="0.25">
      <c r="A172" s="24">
        <v>1994</v>
      </c>
      <c r="B172" s="24" t="s">
        <v>176</v>
      </c>
      <c r="C172" s="24" t="s">
        <v>7</v>
      </c>
      <c r="D172" s="24" t="s">
        <v>7</v>
      </c>
      <c r="E172" s="24" t="s">
        <v>7</v>
      </c>
      <c r="F172" s="24" t="s">
        <v>7</v>
      </c>
    </row>
    <row r="173" spans="1:6" x14ac:dyDescent="0.25">
      <c r="A173" s="24">
        <v>2225</v>
      </c>
      <c r="B173" s="24" t="s">
        <v>177</v>
      </c>
      <c r="C173" s="24">
        <v>17</v>
      </c>
      <c r="D173" s="24">
        <v>14</v>
      </c>
      <c r="E173" s="24">
        <v>14</v>
      </c>
      <c r="F173" s="24">
        <v>18</v>
      </c>
    </row>
    <row r="174" spans="1:6" x14ac:dyDescent="0.25">
      <c r="A174" s="24">
        <v>2247</v>
      </c>
      <c r="B174" s="24" t="s">
        <v>178</v>
      </c>
      <c r="C174" s="24" t="s">
        <v>7</v>
      </c>
      <c r="D174" s="24" t="s">
        <v>7</v>
      </c>
      <c r="E174" s="24" t="s">
        <v>7</v>
      </c>
      <c r="F174" s="24" t="s">
        <v>7</v>
      </c>
    </row>
    <row r="175" spans="1:6" x14ac:dyDescent="0.25">
      <c r="A175" s="24">
        <v>2083</v>
      </c>
      <c r="B175" s="24" t="s">
        <v>179</v>
      </c>
      <c r="C175" s="24">
        <v>51</v>
      </c>
      <c r="D175" s="24">
        <v>51</v>
      </c>
      <c r="E175" s="24">
        <v>53</v>
      </c>
      <c r="F175" s="24">
        <v>48</v>
      </c>
    </row>
    <row r="176" spans="1:6" x14ac:dyDescent="0.25">
      <c r="A176" s="24">
        <v>1948</v>
      </c>
      <c r="B176" s="24" t="s">
        <v>180</v>
      </c>
      <c r="C176" s="24">
        <v>47</v>
      </c>
      <c r="D176" s="24">
        <v>56.5</v>
      </c>
      <c r="E176" s="24">
        <v>54</v>
      </c>
      <c r="F176" s="24">
        <v>57.5</v>
      </c>
    </row>
    <row r="177" spans="1:6" x14ac:dyDescent="0.25">
      <c r="A177" s="24">
        <v>2144</v>
      </c>
      <c r="B177" s="24" t="s">
        <v>181</v>
      </c>
      <c r="C177" s="24">
        <v>52</v>
      </c>
      <c r="D177" s="24">
        <v>52</v>
      </c>
      <c r="E177" s="24">
        <v>54.5</v>
      </c>
      <c r="F177" s="24">
        <v>57.5</v>
      </c>
    </row>
    <row r="178" spans="1:6" x14ac:dyDescent="0.25">
      <c r="A178" s="24">
        <v>2209</v>
      </c>
      <c r="B178" s="24" t="s">
        <v>182</v>
      </c>
      <c r="C178" s="24">
        <v>34</v>
      </c>
      <c r="D178" s="24">
        <v>35</v>
      </c>
      <c r="E178" s="24">
        <v>54</v>
      </c>
      <c r="F178" s="24">
        <v>38</v>
      </c>
    </row>
    <row r="179" spans="1:6" x14ac:dyDescent="0.25">
      <c r="A179" s="24">
        <v>2018</v>
      </c>
      <c r="B179" s="24" t="s">
        <v>183</v>
      </c>
      <c r="C179" s="24" t="s">
        <v>7</v>
      </c>
      <c r="D179" s="24" t="s">
        <v>7</v>
      </c>
      <c r="E179" s="24" t="s">
        <v>7</v>
      </c>
      <c r="F179" s="24" t="s">
        <v>7</v>
      </c>
    </row>
    <row r="180" spans="1:6" x14ac:dyDescent="0.25">
      <c r="A180" s="24">
        <v>2003</v>
      </c>
      <c r="B180" s="24" t="s">
        <v>184</v>
      </c>
      <c r="C180" s="24">
        <v>53</v>
      </c>
      <c r="D180" s="24">
        <v>48</v>
      </c>
      <c r="E180" s="24">
        <v>46</v>
      </c>
      <c r="F180" s="24">
        <v>55</v>
      </c>
    </row>
    <row r="181" spans="1:6" x14ac:dyDescent="0.25">
      <c r="A181" s="24">
        <v>2102</v>
      </c>
      <c r="B181" s="24" t="s">
        <v>185</v>
      </c>
      <c r="C181" s="24" t="s">
        <v>7</v>
      </c>
      <c r="D181" s="24" t="s">
        <v>7</v>
      </c>
      <c r="E181" s="24" t="s">
        <v>7</v>
      </c>
      <c r="F181" s="24" t="s">
        <v>7</v>
      </c>
    </row>
    <row r="182" spans="1:6" x14ac:dyDescent="0.25">
      <c r="A182" s="24">
        <v>2055</v>
      </c>
      <c r="B182" s="24" t="s">
        <v>186</v>
      </c>
      <c r="C182" s="24">
        <v>48</v>
      </c>
      <c r="D182" s="24">
        <v>40</v>
      </c>
      <c r="E182" s="24">
        <v>44</v>
      </c>
      <c r="F182" s="24">
        <v>37</v>
      </c>
    </row>
    <row r="183" spans="1:6" x14ac:dyDescent="0.25">
      <c r="A183" s="24">
        <v>2242</v>
      </c>
      <c r="B183" s="24" t="s">
        <v>187</v>
      </c>
      <c r="C183" s="24">
        <v>49</v>
      </c>
      <c r="D183" s="24">
        <v>48</v>
      </c>
      <c r="E183" s="24">
        <v>51</v>
      </c>
      <c r="F183" s="24">
        <v>50</v>
      </c>
    </row>
    <row r="184" spans="1:6" x14ac:dyDescent="0.25">
      <c r="A184" s="24">
        <v>2197</v>
      </c>
      <c r="B184" s="24" t="s">
        <v>188</v>
      </c>
      <c r="C184" s="24">
        <v>49</v>
      </c>
      <c r="D184" s="24">
        <v>46</v>
      </c>
      <c r="E184" s="24">
        <v>51</v>
      </c>
      <c r="F184" s="24">
        <v>50.5</v>
      </c>
    </row>
    <row r="185" spans="1:6" x14ac:dyDescent="0.25">
      <c r="A185" s="24">
        <v>2222</v>
      </c>
      <c r="B185" s="24" t="s">
        <v>189</v>
      </c>
      <c r="C185" s="24" t="s">
        <v>7</v>
      </c>
      <c r="D185" s="24" t="s">
        <v>7</v>
      </c>
      <c r="E185" s="24" t="s">
        <v>7</v>
      </c>
      <c r="F185" s="24" t="s">
        <v>7</v>
      </c>
    </row>
    <row r="186" spans="1:6" x14ac:dyDescent="0.25">
      <c r="A186" s="24">
        <v>2210</v>
      </c>
      <c r="B186" s="24" t="s">
        <v>190</v>
      </c>
      <c r="C186" s="24" t="s">
        <v>7</v>
      </c>
      <c r="D186" s="24" t="s">
        <v>7</v>
      </c>
      <c r="E186" s="24" t="s">
        <v>7</v>
      </c>
      <c r="F186" s="24" t="s">
        <v>7</v>
      </c>
    </row>
    <row r="187" spans="1:6" x14ac:dyDescent="0.25">
      <c r="A187" s="24">
        <v>2204</v>
      </c>
      <c r="B187" s="24" t="s">
        <v>191</v>
      </c>
      <c r="C187" s="24">
        <v>47</v>
      </c>
      <c r="D187" s="24">
        <v>42</v>
      </c>
      <c r="E187" s="24">
        <v>47</v>
      </c>
      <c r="F187" s="24">
        <v>48</v>
      </c>
    </row>
    <row r="188" spans="1:6" x14ac:dyDescent="0.25">
      <c r="A188" s="24">
        <v>2213</v>
      </c>
      <c r="B188" s="24" t="s">
        <v>192</v>
      </c>
      <c r="C188" s="24" t="s">
        <v>7</v>
      </c>
      <c r="D188" s="24" t="s">
        <v>7</v>
      </c>
      <c r="E188" s="24" t="s">
        <v>7</v>
      </c>
      <c r="F188" s="24" t="s">
        <v>7</v>
      </c>
    </row>
    <row r="189" spans="1:6" x14ac:dyDescent="0.25">
      <c r="A189" s="24">
        <v>2116</v>
      </c>
      <c r="B189" s="24" t="s">
        <v>193</v>
      </c>
      <c r="C189" s="24">
        <v>40</v>
      </c>
      <c r="D189" s="24">
        <v>45</v>
      </c>
      <c r="E189" s="24">
        <v>60</v>
      </c>
      <c r="F189" s="24">
        <v>54</v>
      </c>
    </row>
    <row r="190" spans="1:6" x14ac:dyDescent="0.25">
      <c r="A190" s="24">
        <v>1947</v>
      </c>
      <c r="B190" s="24" t="s">
        <v>194</v>
      </c>
      <c r="C190" s="24" t="s">
        <v>7</v>
      </c>
      <c r="D190" s="24" t="s">
        <v>7</v>
      </c>
      <c r="E190" s="24" t="s">
        <v>7</v>
      </c>
      <c r="F190" s="24" t="s">
        <v>7</v>
      </c>
    </row>
    <row r="191" spans="1:6" x14ac:dyDescent="0.25">
      <c r="A191" s="24">
        <v>2220</v>
      </c>
      <c r="B191" s="24" t="s">
        <v>195</v>
      </c>
      <c r="C191" s="24" t="s">
        <v>7</v>
      </c>
      <c r="D191" s="24" t="s">
        <v>7</v>
      </c>
      <c r="E191" s="24" t="s">
        <v>7</v>
      </c>
      <c r="F191" s="24" t="s">
        <v>7</v>
      </c>
    </row>
    <row r="192" spans="1:6" x14ac:dyDescent="0.25">
      <c r="A192" s="24">
        <v>1936</v>
      </c>
      <c r="B192" s="24" t="s">
        <v>196</v>
      </c>
      <c r="C192" s="24">
        <v>51</v>
      </c>
      <c r="D192" s="24">
        <v>54</v>
      </c>
      <c r="E192" s="24">
        <v>55</v>
      </c>
      <c r="F192" s="24">
        <v>48</v>
      </c>
    </row>
    <row r="193" spans="1:6" x14ac:dyDescent="0.25">
      <c r="A193" s="24">
        <v>1922</v>
      </c>
      <c r="B193" s="24" t="s">
        <v>197</v>
      </c>
      <c r="C193" s="24">
        <v>52</v>
      </c>
      <c r="D193" s="24">
        <v>48</v>
      </c>
      <c r="E193" s="24">
        <v>48</v>
      </c>
      <c r="F193" s="24">
        <v>45</v>
      </c>
    </row>
    <row r="194" spans="1:6" x14ac:dyDescent="0.25">
      <c r="A194" s="24">
        <v>2255</v>
      </c>
      <c r="B194" s="24" t="s">
        <v>198</v>
      </c>
      <c r="C194" s="24" t="s">
        <v>7</v>
      </c>
      <c r="D194" s="24" t="s">
        <v>7</v>
      </c>
      <c r="E194" s="24" t="s">
        <v>7</v>
      </c>
      <c r="F194" s="24" t="s">
        <v>7</v>
      </c>
    </row>
    <row r="195" spans="1:6" x14ac:dyDescent="0.25">
      <c r="A195" s="24">
        <v>2002</v>
      </c>
      <c r="B195" s="24" t="s">
        <v>199</v>
      </c>
      <c r="C195" s="24">
        <v>66.5</v>
      </c>
      <c r="D195" s="24">
        <v>71</v>
      </c>
      <c r="E195" s="24">
        <v>43</v>
      </c>
      <c r="F195" s="24">
        <v>48</v>
      </c>
    </row>
    <row r="196" spans="1:6" x14ac:dyDescent="0.25">
      <c r="A196" s="24">
        <v>2146</v>
      </c>
      <c r="B196" s="24" t="s">
        <v>200</v>
      </c>
      <c r="C196" s="24">
        <v>46</v>
      </c>
      <c r="D196" s="24">
        <v>43.5</v>
      </c>
      <c r="E196" s="24">
        <v>41</v>
      </c>
      <c r="F196" s="24">
        <v>47</v>
      </c>
    </row>
    <row r="197" spans="1:6" x14ac:dyDescent="0.25">
      <c r="A197" s="24">
        <v>2251</v>
      </c>
      <c r="B197" s="24" t="s">
        <v>201</v>
      </c>
      <c r="C197" s="24">
        <v>65</v>
      </c>
      <c r="D197" s="24">
        <v>64.5</v>
      </c>
      <c r="E197" s="24">
        <v>55</v>
      </c>
      <c r="F197" s="24">
        <v>67.5</v>
      </c>
    </row>
    <row r="198" spans="1:6" x14ac:dyDescent="0.25">
      <c r="A198" s="24">
        <v>1997</v>
      </c>
      <c r="B198" s="24" t="s">
        <v>202</v>
      </c>
      <c r="C198" s="24" t="s">
        <v>7</v>
      </c>
      <c r="D198" s="24" t="s">
        <v>7</v>
      </c>
      <c r="E198" s="24" t="s">
        <v>7</v>
      </c>
      <c r="F198" s="24" t="s">
        <v>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16" style="24" bestFit="1" customWidth="1"/>
    <col min="4" max="4" width="15.7109375" style="24" bestFit="1" customWidth="1"/>
    <col min="5" max="5" width="16" style="24" bestFit="1" customWidth="1"/>
    <col min="6" max="6" width="14.28515625" style="24" bestFit="1" customWidth="1"/>
    <col min="7" max="7" width="25.7109375" style="24" bestFit="1" customWidth="1"/>
    <col min="8" max="8" width="25.28515625" style="24" bestFit="1" customWidth="1"/>
    <col min="9" max="16384" width="9.140625" style="24"/>
  </cols>
  <sheetData>
    <row r="1" spans="1:8" x14ac:dyDescent="0.25">
      <c r="A1" s="24" t="s">
        <v>203</v>
      </c>
      <c r="B1" s="24" t="s">
        <v>204</v>
      </c>
      <c r="C1" s="24" t="s">
        <v>250</v>
      </c>
      <c r="D1" s="24" t="s">
        <v>251</v>
      </c>
      <c r="E1" s="24" t="s">
        <v>252</v>
      </c>
      <c r="F1" s="24" t="s">
        <v>253</v>
      </c>
      <c r="G1" s="24" t="s">
        <v>254</v>
      </c>
      <c r="H1" s="24" t="s">
        <v>255</v>
      </c>
    </row>
    <row r="2" spans="1:8" x14ac:dyDescent="0.25">
      <c r="A2" s="24">
        <v>9999</v>
      </c>
      <c r="B2" s="24" t="s">
        <v>5</v>
      </c>
      <c r="C2" s="24">
        <v>0.09</v>
      </c>
      <c r="D2" s="24">
        <v>0.35</v>
      </c>
      <c r="E2" s="24">
        <v>0.08</v>
      </c>
      <c r="F2" s="24">
        <v>0.56000000000000005</v>
      </c>
      <c r="G2" s="24">
        <v>46</v>
      </c>
      <c r="H2" s="24">
        <v>53</v>
      </c>
    </row>
    <row r="3" spans="1:8" x14ac:dyDescent="0.25">
      <c r="A3" s="24">
        <v>2063</v>
      </c>
      <c r="B3" s="24" t="s">
        <v>6</v>
      </c>
      <c r="C3" s="24" t="s">
        <v>7</v>
      </c>
      <c r="D3" s="24" t="s">
        <v>7</v>
      </c>
      <c r="E3" s="24" t="s">
        <v>7</v>
      </c>
      <c r="F3" s="24" t="s">
        <v>7</v>
      </c>
      <c r="G3" s="24" t="s">
        <v>7</v>
      </c>
      <c r="H3" s="24" t="s">
        <v>7</v>
      </c>
    </row>
    <row r="4" spans="1:8" x14ac:dyDescent="0.25">
      <c r="A4" s="24">
        <v>2113</v>
      </c>
      <c r="B4" s="24" t="s">
        <v>8</v>
      </c>
      <c r="C4" s="24">
        <v>0.04</v>
      </c>
      <c r="D4" s="24" t="s">
        <v>7</v>
      </c>
      <c r="E4" s="24">
        <v>0.04</v>
      </c>
      <c r="F4" s="24" t="s">
        <v>7</v>
      </c>
      <c r="G4" s="24" t="s">
        <v>7</v>
      </c>
      <c r="H4" s="24" t="s">
        <v>7</v>
      </c>
    </row>
    <row r="5" spans="1:8" x14ac:dyDescent="0.25">
      <c r="A5" s="24">
        <v>1899</v>
      </c>
      <c r="B5" s="24" t="s">
        <v>9</v>
      </c>
      <c r="C5" s="24" t="s">
        <v>7</v>
      </c>
      <c r="D5" s="24" t="s">
        <v>7</v>
      </c>
      <c r="E5" s="24" t="s">
        <v>7</v>
      </c>
      <c r="F5" s="24" t="s">
        <v>7</v>
      </c>
      <c r="G5" s="24" t="s">
        <v>7</v>
      </c>
      <c r="H5" s="24" t="s">
        <v>7</v>
      </c>
    </row>
    <row r="6" spans="1:8" x14ac:dyDescent="0.25">
      <c r="A6" s="24">
        <v>2252</v>
      </c>
      <c r="B6" s="24" t="s">
        <v>10</v>
      </c>
      <c r="C6" s="24">
        <v>0.04</v>
      </c>
      <c r="D6" s="24">
        <v>0.22</v>
      </c>
      <c r="E6" s="24">
        <v>0.04</v>
      </c>
      <c r="F6" s="24">
        <v>0.41</v>
      </c>
      <c r="G6" s="24" t="s">
        <v>7</v>
      </c>
      <c r="H6" s="24">
        <v>33.5</v>
      </c>
    </row>
    <row r="7" spans="1:8" x14ac:dyDescent="0.25">
      <c r="A7" s="24">
        <v>2111</v>
      </c>
      <c r="B7" s="24" t="s">
        <v>11</v>
      </c>
      <c r="C7" s="24">
        <v>0.04</v>
      </c>
      <c r="D7" s="24" t="s">
        <v>7</v>
      </c>
      <c r="E7" s="24">
        <v>0.14000000000000001</v>
      </c>
      <c r="F7" s="24" t="s">
        <v>7</v>
      </c>
      <c r="G7" s="24" t="s">
        <v>7</v>
      </c>
      <c r="H7" s="24" t="s">
        <v>7</v>
      </c>
    </row>
    <row r="8" spans="1:8" x14ac:dyDescent="0.25">
      <c r="A8" s="24">
        <v>2005</v>
      </c>
      <c r="B8" s="24" t="s">
        <v>12</v>
      </c>
      <c r="C8" s="24" t="s">
        <v>7</v>
      </c>
      <c r="D8" s="24" t="s">
        <v>7</v>
      </c>
      <c r="E8" s="24" t="s">
        <v>7</v>
      </c>
      <c r="F8" s="24" t="s">
        <v>7</v>
      </c>
      <c r="G8" s="24" t="s">
        <v>7</v>
      </c>
      <c r="H8" s="24" t="s">
        <v>7</v>
      </c>
    </row>
    <row r="9" spans="1:8" x14ac:dyDescent="0.25">
      <c r="A9" s="24">
        <v>2115</v>
      </c>
      <c r="B9" s="24" t="s">
        <v>13</v>
      </c>
      <c r="C9" s="24" t="s">
        <v>7</v>
      </c>
      <c r="D9" s="24" t="s">
        <v>7</v>
      </c>
      <c r="E9" s="24" t="s">
        <v>7</v>
      </c>
      <c r="F9" s="24" t="s">
        <v>7</v>
      </c>
      <c r="G9" s="24" t="s">
        <v>7</v>
      </c>
      <c r="H9" s="24" t="s">
        <v>7</v>
      </c>
    </row>
    <row r="10" spans="1:8" x14ac:dyDescent="0.25">
      <c r="A10" s="24">
        <v>2041</v>
      </c>
      <c r="B10" s="24" t="s">
        <v>14</v>
      </c>
      <c r="C10" s="24">
        <v>0.2</v>
      </c>
      <c r="D10" s="24">
        <v>0.38</v>
      </c>
      <c r="E10" s="24">
        <v>0.05</v>
      </c>
      <c r="F10" s="24">
        <v>0.46</v>
      </c>
      <c r="G10" s="24" t="s">
        <v>7</v>
      </c>
      <c r="H10" s="24">
        <v>63</v>
      </c>
    </row>
    <row r="11" spans="1:8" x14ac:dyDescent="0.25">
      <c r="A11" s="24">
        <v>2051</v>
      </c>
      <c r="B11" s="24" t="s">
        <v>15</v>
      </c>
      <c r="C11" s="24" t="s">
        <v>7</v>
      </c>
      <c r="D11" s="24" t="s">
        <v>7</v>
      </c>
      <c r="E11" s="24" t="s">
        <v>7</v>
      </c>
      <c r="F11" s="24" t="s">
        <v>7</v>
      </c>
      <c r="G11" s="24" t="s">
        <v>7</v>
      </c>
      <c r="H11" s="24" t="s">
        <v>7</v>
      </c>
    </row>
    <row r="12" spans="1:8" x14ac:dyDescent="0.25">
      <c r="A12" s="24">
        <v>1933</v>
      </c>
      <c r="B12" s="24" t="s">
        <v>16</v>
      </c>
      <c r="C12" s="24">
        <v>0.04</v>
      </c>
      <c r="D12" s="24">
        <v>0.31</v>
      </c>
      <c r="E12" s="24">
        <v>0.04</v>
      </c>
      <c r="F12" s="24">
        <v>0.39</v>
      </c>
      <c r="G12" s="24">
        <v>38</v>
      </c>
      <c r="H12" s="24">
        <v>67</v>
      </c>
    </row>
    <row r="13" spans="1:8" x14ac:dyDescent="0.25">
      <c r="A13" s="24">
        <v>2208</v>
      </c>
      <c r="B13" s="24" t="s">
        <v>17</v>
      </c>
      <c r="C13" s="24" t="s">
        <v>7</v>
      </c>
      <c r="D13" s="24" t="s">
        <v>7</v>
      </c>
      <c r="E13" s="24" t="s">
        <v>7</v>
      </c>
      <c r="F13" s="24" t="s">
        <v>7</v>
      </c>
      <c r="G13" s="24" t="s">
        <v>7</v>
      </c>
      <c r="H13" s="24" t="s">
        <v>7</v>
      </c>
    </row>
    <row r="14" spans="1:8" x14ac:dyDescent="0.25">
      <c r="A14" s="24">
        <v>1894</v>
      </c>
      <c r="B14" s="24" t="s">
        <v>18</v>
      </c>
      <c r="C14" s="24">
        <v>7.0000000000000007E-2</v>
      </c>
      <c r="D14" s="24">
        <v>0.38</v>
      </c>
      <c r="E14" s="24">
        <v>7.0000000000000007E-2</v>
      </c>
      <c r="F14" s="24">
        <v>0.46</v>
      </c>
      <c r="G14" s="24" t="s">
        <v>7</v>
      </c>
      <c r="H14" s="24">
        <v>40</v>
      </c>
    </row>
    <row r="15" spans="1:8" x14ac:dyDescent="0.25">
      <c r="A15" s="24">
        <v>1969</v>
      </c>
      <c r="B15" s="24" t="s">
        <v>19</v>
      </c>
      <c r="C15" s="24" t="s">
        <v>7</v>
      </c>
      <c r="D15" s="24" t="s">
        <v>7</v>
      </c>
      <c r="E15" s="24" t="s">
        <v>7</v>
      </c>
      <c r="F15" s="24" t="s">
        <v>7</v>
      </c>
      <c r="G15" s="24" t="s">
        <v>7</v>
      </c>
      <c r="H15" s="24" t="s">
        <v>7</v>
      </c>
    </row>
    <row r="16" spans="1:8" x14ac:dyDescent="0.25">
      <c r="A16" s="24">
        <v>2240</v>
      </c>
      <c r="B16" s="24" t="s">
        <v>20</v>
      </c>
      <c r="C16" s="24">
        <v>0.04</v>
      </c>
      <c r="D16" s="24">
        <v>0.38</v>
      </c>
      <c r="E16" s="24">
        <v>0.04</v>
      </c>
      <c r="F16" s="24">
        <v>0.46</v>
      </c>
      <c r="G16" s="24" t="s">
        <v>7</v>
      </c>
      <c r="H16" s="24" t="s">
        <v>7</v>
      </c>
    </row>
    <row r="17" spans="1:8" x14ac:dyDescent="0.25">
      <c r="A17" s="24">
        <v>2243</v>
      </c>
      <c r="B17" s="24" t="s">
        <v>21</v>
      </c>
      <c r="C17" s="24">
        <v>0.16</v>
      </c>
      <c r="D17" s="24">
        <v>0.48</v>
      </c>
      <c r="E17" s="24">
        <v>0.14000000000000001</v>
      </c>
      <c r="F17" s="24">
        <v>0.64</v>
      </c>
      <c r="G17" s="24">
        <v>44</v>
      </c>
      <c r="H17" s="24">
        <v>51</v>
      </c>
    </row>
    <row r="18" spans="1:8" x14ac:dyDescent="0.25">
      <c r="A18" s="24">
        <v>1976</v>
      </c>
      <c r="B18" s="24" t="s">
        <v>22</v>
      </c>
      <c r="C18" s="24">
        <v>0.06</v>
      </c>
      <c r="D18" s="24">
        <v>0.32</v>
      </c>
      <c r="E18" s="24">
        <v>0.06</v>
      </c>
      <c r="F18" s="24">
        <v>0.46</v>
      </c>
      <c r="G18" s="24">
        <v>43</v>
      </c>
      <c r="H18" s="24">
        <v>39</v>
      </c>
    </row>
    <row r="19" spans="1:8" x14ac:dyDescent="0.25">
      <c r="A19" s="24">
        <v>2088</v>
      </c>
      <c r="B19" s="24" t="s">
        <v>23</v>
      </c>
      <c r="C19" s="24">
        <v>7.0000000000000007E-2</v>
      </c>
      <c r="D19" s="24">
        <v>0.41</v>
      </c>
      <c r="E19" s="24">
        <v>0.1</v>
      </c>
      <c r="F19" s="24">
        <v>0.56000000000000005</v>
      </c>
      <c r="G19" s="24">
        <v>37</v>
      </c>
      <c r="H19" s="24">
        <v>71</v>
      </c>
    </row>
    <row r="20" spans="1:8" x14ac:dyDescent="0.25">
      <c r="A20" s="24">
        <v>2095</v>
      </c>
      <c r="B20" s="24" t="s">
        <v>24</v>
      </c>
      <c r="C20" s="24" t="s">
        <v>7</v>
      </c>
      <c r="D20" s="24" t="s">
        <v>7</v>
      </c>
      <c r="E20" s="24" t="s">
        <v>7</v>
      </c>
      <c r="F20" s="24" t="s">
        <v>7</v>
      </c>
      <c r="G20" s="24" t="s">
        <v>7</v>
      </c>
      <c r="H20" s="24" t="s">
        <v>7</v>
      </c>
    </row>
    <row r="21" spans="1:8" x14ac:dyDescent="0.25">
      <c r="A21" s="24">
        <v>2052</v>
      </c>
      <c r="B21" s="24" t="s">
        <v>25</v>
      </c>
      <c r="C21" s="24" t="s">
        <v>7</v>
      </c>
      <c r="D21" s="24" t="s">
        <v>7</v>
      </c>
      <c r="E21" s="24" t="s">
        <v>7</v>
      </c>
      <c r="F21" s="24" t="s">
        <v>7</v>
      </c>
      <c r="G21" s="24" t="s">
        <v>7</v>
      </c>
      <c r="H21" s="24" t="s">
        <v>7</v>
      </c>
    </row>
    <row r="22" spans="1:8" x14ac:dyDescent="0.25">
      <c r="A22" s="24">
        <v>1974</v>
      </c>
      <c r="B22" s="24" t="s">
        <v>26</v>
      </c>
      <c r="C22" s="24">
        <v>0.04</v>
      </c>
      <c r="D22" s="24">
        <v>0.11</v>
      </c>
      <c r="E22" s="24">
        <v>0.04</v>
      </c>
      <c r="F22" s="24">
        <v>0.44</v>
      </c>
      <c r="G22" s="24" t="s">
        <v>7</v>
      </c>
      <c r="H22" s="24">
        <v>62</v>
      </c>
    </row>
    <row r="23" spans="1:8" x14ac:dyDescent="0.25">
      <c r="A23" s="24">
        <v>1896</v>
      </c>
      <c r="B23" s="24" t="s">
        <v>27</v>
      </c>
      <c r="C23" s="24" t="s">
        <v>7</v>
      </c>
      <c r="D23" s="24" t="s">
        <v>7</v>
      </c>
      <c r="E23" s="24" t="s">
        <v>7</v>
      </c>
      <c r="F23" s="24" t="s">
        <v>7</v>
      </c>
      <c r="G23" s="24" t="s">
        <v>7</v>
      </c>
      <c r="H23" s="24" t="s">
        <v>7</v>
      </c>
    </row>
    <row r="24" spans="1:8" x14ac:dyDescent="0.25">
      <c r="A24" s="24">
        <v>2046</v>
      </c>
      <c r="B24" s="24" t="s">
        <v>28</v>
      </c>
      <c r="C24" s="24" t="s">
        <v>7</v>
      </c>
      <c r="D24" s="24" t="s">
        <v>7</v>
      </c>
      <c r="E24" s="24" t="s">
        <v>7</v>
      </c>
      <c r="F24" s="24" t="s">
        <v>7</v>
      </c>
      <c r="G24" s="24" t="s">
        <v>7</v>
      </c>
      <c r="H24" s="24" t="s">
        <v>7</v>
      </c>
    </row>
    <row r="25" spans="1:8" x14ac:dyDescent="0.25">
      <c r="A25" s="24">
        <v>1995</v>
      </c>
      <c r="B25" s="24" t="s">
        <v>29</v>
      </c>
      <c r="C25" s="24" t="s">
        <v>7</v>
      </c>
      <c r="D25" s="24" t="s">
        <v>7</v>
      </c>
      <c r="E25" s="24" t="s">
        <v>7</v>
      </c>
      <c r="F25" s="24" t="s">
        <v>7</v>
      </c>
      <c r="G25" s="24" t="s">
        <v>7</v>
      </c>
      <c r="H25" s="24" t="s">
        <v>7</v>
      </c>
    </row>
    <row r="26" spans="1:8" x14ac:dyDescent="0.25">
      <c r="A26" s="24">
        <v>1929</v>
      </c>
      <c r="B26" s="24" t="s">
        <v>30</v>
      </c>
      <c r="C26" s="24">
        <v>0.09</v>
      </c>
      <c r="D26" s="24">
        <v>0.33</v>
      </c>
      <c r="E26" s="24">
        <v>0.12</v>
      </c>
      <c r="F26" s="24">
        <v>0.59</v>
      </c>
      <c r="G26" s="24">
        <v>44</v>
      </c>
      <c r="H26" s="24">
        <v>52</v>
      </c>
    </row>
    <row r="27" spans="1:8" x14ac:dyDescent="0.25">
      <c r="A27" s="24">
        <v>2139</v>
      </c>
      <c r="B27" s="24" t="s">
        <v>31</v>
      </c>
      <c r="C27" s="24">
        <v>0.08</v>
      </c>
      <c r="D27" s="24">
        <v>0.31</v>
      </c>
      <c r="E27" s="24">
        <v>0.11</v>
      </c>
      <c r="F27" s="24">
        <v>0.55000000000000004</v>
      </c>
      <c r="G27" s="24">
        <v>77</v>
      </c>
      <c r="H27" s="24">
        <v>66</v>
      </c>
    </row>
    <row r="28" spans="1:8" x14ac:dyDescent="0.25">
      <c r="A28" s="24">
        <v>2185</v>
      </c>
      <c r="B28" s="24" t="s">
        <v>32</v>
      </c>
      <c r="C28" s="24">
        <v>0.11</v>
      </c>
      <c r="D28" s="24">
        <v>0.43</v>
      </c>
      <c r="E28" s="24">
        <v>0.09</v>
      </c>
      <c r="F28" s="24">
        <v>0.6</v>
      </c>
      <c r="G28" s="24">
        <v>61.5</v>
      </c>
      <c r="H28" s="24">
        <v>70.5</v>
      </c>
    </row>
    <row r="29" spans="1:8" x14ac:dyDescent="0.25">
      <c r="A29" s="24">
        <v>1972</v>
      </c>
      <c r="B29" s="24" t="s">
        <v>33</v>
      </c>
      <c r="C29" s="24" t="s">
        <v>7</v>
      </c>
      <c r="D29" s="24" t="s">
        <v>7</v>
      </c>
      <c r="E29" s="24" t="s">
        <v>7</v>
      </c>
      <c r="F29" s="24" t="s">
        <v>7</v>
      </c>
      <c r="G29" s="24" t="s">
        <v>7</v>
      </c>
      <c r="H29" s="24" t="s">
        <v>7</v>
      </c>
    </row>
    <row r="30" spans="1:8" x14ac:dyDescent="0.25">
      <c r="A30" s="24">
        <v>2105</v>
      </c>
      <c r="B30" s="24" t="s">
        <v>34</v>
      </c>
      <c r="C30" s="24">
        <v>0.14000000000000001</v>
      </c>
      <c r="D30" s="24">
        <v>0.45</v>
      </c>
      <c r="E30" s="24">
        <v>0.21</v>
      </c>
      <c r="F30" s="24">
        <v>0.36</v>
      </c>
      <c r="G30" s="24" t="s">
        <v>7</v>
      </c>
      <c r="H30" s="24" t="s">
        <v>7</v>
      </c>
    </row>
    <row r="31" spans="1:8" x14ac:dyDescent="0.25">
      <c r="A31" s="24">
        <v>2042</v>
      </c>
      <c r="B31" s="24" t="s">
        <v>35</v>
      </c>
      <c r="C31" s="24">
        <v>0.06</v>
      </c>
      <c r="D31" s="24">
        <v>0.24</v>
      </c>
      <c r="E31" s="24">
        <v>0.04</v>
      </c>
      <c r="F31" s="24">
        <v>0.53</v>
      </c>
      <c r="G31" s="24">
        <v>43</v>
      </c>
      <c r="H31" s="24">
        <v>49</v>
      </c>
    </row>
    <row r="32" spans="1:8" x14ac:dyDescent="0.25">
      <c r="A32" s="24">
        <v>2191</v>
      </c>
      <c r="B32" s="24" t="s">
        <v>36</v>
      </c>
      <c r="C32" s="24">
        <v>0.06</v>
      </c>
      <c r="D32" s="24">
        <v>0.23</v>
      </c>
      <c r="E32" s="24">
        <v>0.04</v>
      </c>
      <c r="F32" s="24">
        <v>0.43</v>
      </c>
      <c r="G32" s="24">
        <v>43</v>
      </c>
      <c r="H32" s="24">
        <v>47</v>
      </c>
    </row>
    <row r="33" spans="1:8" x14ac:dyDescent="0.25">
      <c r="A33" s="24">
        <v>1945</v>
      </c>
      <c r="B33" s="24" t="s">
        <v>37</v>
      </c>
      <c r="C33" s="24" t="s">
        <v>7</v>
      </c>
      <c r="D33" s="24" t="s">
        <v>7</v>
      </c>
      <c r="E33" s="24" t="s">
        <v>7</v>
      </c>
      <c r="F33" s="24" t="s">
        <v>7</v>
      </c>
      <c r="G33" s="24" t="s">
        <v>7</v>
      </c>
      <c r="H33" s="24" t="s">
        <v>7</v>
      </c>
    </row>
    <row r="34" spans="1:8" x14ac:dyDescent="0.25">
      <c r="A34" s="24">
        <v>1927</v>
      </c>
      <c r="B34" s="24" t="s">
        <v>38</v>
      </c>
      <c r="C34" s="24" t="s">
        <v>7</v>
      </c>
      <c r="D34" s="24" t="s">
        <v>7</v>
      </c>
      <c r="E34" s="24" t="s">
        <v>7</v>
      </c>
      <c r="F34" s="24" t="s">
        <v>7</v>
      </c>
      <c r="G34" s="24" t="s">
        <v>7</v>
      </c>
      <c r="H34" s="24" t="s">
        <v>7</v>
      </c>
    </row>
    <row r="35" spans="1:8" x14ac:dyDescent="0.25">
      <c r="A35" s="24">
        <v>2006</v>
      </c>
      <c r="B35" s="24" t="s">
        <v>39</v>
      </c>
      <c r="C35" s="24" t="s">
        <v>7</v>
      </c>
      <c r="D35" s="24" t="s">
        <v>7</v>
      </c>
      <c r="E35" s="24" t="s">
        <v>7</v>
      </c>
      <c r="F35" s="24" t="s">
        <v>7</v>
      </c>
      <c r="G35" s="24" t="s">
        <v>7</v>
      </c>
      <c r="H35" s="24" t="s">
        <v>7</v>
      </c>
    </row>
    <row r="36" spans="1:8" x14ac:dyDescent="0.25">
      <c r="A36" s="24">
        <v>1965</v>
      </c>
      <c r="B36" s="24" t="s">
        <v>40</v>
      </c>
      <c r="C36" s="24">
        <v>0.05</v>
      </c>
      <c r="D36" s="24">
        <v>0.19</v>
      </c>
      <c r="E36" s="24">
        <v>0.06</v>
      </c>
      <c r="F36" s="24">
        <v>0.2</v>
      </c>
      <c r="G36" s="24" t="s">
        <v>7</v>
      </c>
      <c r="H36" s="24">
        <v>58</v>
      </c>
    </row>
    <row r="37" spans="1:8" x14ac:dyDescent="0.25">
      <c r="A37" s="24">
        <v>1964</v>
      </c>
      <c r="B37" s="24" t="s">
        <v>41</v>
      </c>
      <c r="C37" s="24">
        <v>0.04</v>
      </c>
      <c r="D37" s="24" t="s">
        <v>7</v>
      </c>
      <c r="E37" s="24">
        <v>0.04</v>
      </c>
      <c r="F37" s="24" t="s">
        <v>7</v>
      </c>
      <c r="G37" s="24" t="s">
        <v>7</v>
      </c>
      <c r="H37" s="24" t="s">
        <v>7</v>
      </c>
    </row>
    <row r="38" spans="1:8" x14ac:dyDescent="0.25">
      <c r="A38" s="24">
        <v>2186</v>
      </c>
      <c r="B38" s="24" t="s">
        <v>42</v>
      </c>
      <c r="C38" s="24">
        <v>0.04</v>
      </c>
      <c r="D38" s="24">
        <v>0.23</v>
      </c>
      <c r="E38" s="24">
        <v>0.06</v>
      </c>
      <c r="F38" s="24">
        <v>0.69</v>
      </c>
      <c r="G38" s="24">
        <v>70</v>
      </c>
      <c r="H38" s="24">
        <v>39</v>
      </c>
    </row>
    <row r="39" spans="1:8" x14ac:dyDescent="0.25">
      <c r="A39" s="24">
        <v>1901</v>
      </c>
      <c r="B39" s="24" t="s">
        <v>43</v>
      </c>
      <c r="C39" s="24">
        <v>0.13</v>
      </c>
      <c r="D39" s="24">
        <v>0.35</v>
      </c>
      <c r="E39" s="24">
        <v>0.08</v>
      </c>
      <c r="F39" s="24">
        <v>0.48</v>
      </c>
      <c r="G39" s="24">
        <v>52</v>
      </c>
      <c r="H39" s="24">
        <v>56</v>
      </c>
    </row>
    <row r="40" spans="1:8" x14ac:dyDescent="0.25">
      <c r="A40" s="24">
        <v>2216</v>
      </c>
      <c r="B40" s="24" t="s">
        <v>44</v>
      </c>
      <c r="C40" s="24" t="s">
        <v>7</v>
      </c>
      <c r="D40" s="24" t="s">
        <v>7</v>
      </c>
      <c r="E40" s="24" t="s">
        <v>7</v>
      </c>
      <c r="F40" s="24" t="s">
        <v>7</v>
      </c>
      <c r="G40" s="24" t="s">
        <v>7</v>
      </c>
      <c r="H40" s="24" t="s">
        <v>7</v>
      </c>
    </row>
    <row r="41" spans="1:8" x14ac:dyDescent="0.25">
      <c r="A41" s="24">
        <v>2086</v>
      </c>
      <c r="B41" s="24" t="s">
        <v>45</v>
      </c>
      <c r="C41" s="24">
        <v>0.1</v>
      </c>
      <c r="D41" s="24">
        <v>0.15</v>
      </c>
      <c r="E41" s="24">
        <v>0.1</v>
      </c>
      <c r="F41" s="24">
        <v>0.6</v>
      </c>
      <c r="G41" s="24" t="s">
        <v>7</v>
      </c>
      <c r="H41" s="24">
        <v>48</v>
      </c>
    </row>
    <row r="42" spans="1:8" x14ac:dyDescent="0.25">
      <c r="A42" s="24">
        <v>1970</v>
      </c>
      <c r="B42" s="24" t="s">
        <v>46</v>
      </c>
      <c r="C42" s="24">
        <v>0.04</v>
      </c>
      <c r="D42" s="24">
        <v>0.24</v>
      </c>
      <c r="E42" s="24">
        <v>7.0000000000000007E-2</v>
      </c>
      <c r="F42" s="24">
        <v>0.51</v>
      </c>
      <c r="G42" s="24">
        <v>67</v>
      </c>
      <c r="H42" s="24">
        <v>67.5</v>
      </c>
    </row>
    <row r="43" spans="1:8" x14ac:dyDescent="0.25">
      <c r="A43" s="24">
        <v>2089</v>
      </c>
      <c r="B43" s="24" t="s">
        <v>47</v>
      </c>
      <c r="C43" s="24" t="s">
        <v>7</v>
      </c>
      <c r="D43" s="24" t="s">
        <v>7</v>
      </c>
      <c r="E43" s="24" t="s">
        <v>7</v>
      </c>
      <c r="F43" s="24" t="s">
        <v>7</v>
      </c>
      <c r="G43" s="24" t="s">
        <v>7</v>
      </c>
      <c r="H43" s="24" t="s">
        <v>7</v>
      </c>
    </row>
    <row r="44" spans="1:8" x14ac:dyDescent="0.25">
      <c r="A44" s="24">
        <v>2050</v>
      </c>
      <c r="B44" s="24" t="s">
        <v>48</v>
      </c>
      <c r="C44" s="24">
        <v>0.12</v>
      </c>
      <c r="D44" s="24">
        <v>0.26</v>
      </c>
      <c r="E44" s="24">
        <v>0.15</v>
      </c>
      <c r="F44" s="24">
        <v>0.62</v>
      </c>
      <c r="G44" s="24">
        <v>49.5</v>
      </c>
      <c r="H44" s="24">
        <v>36.5</v>
      </c>
    </row>
    <row r="45" spans="1:8" x14ac:dyDescent="0.25">
      <c r="A45" s="24">
        <v>2190</v>
      </c>
      <c r="B45" s="24" t="s">
        <v>49</v>
      </c>
      <c r="C45" s="24">
        <v>0.09</v>
      </c>
      <c r="D45" s="24">
        <v>0.33</v>
      </c>
      <c r="E45" s="24">
        <v>0.09</v>
      </c>
      <c r="F45" s="24">
        <v>0.48</v>
      </c>
      <c r="G45" s="24">
        <v>83</v>
      </c>
      <c r="H45" s="24">
        <v>52</v>
      </c>
    </row>
    <row r="46" spans="1:8" x14ac:dyDescent="0.25">
      <c r="A46" s="24">
        <v>2187</v>
      </c>
      <c r="B46" s="24" t="s">
        <v>50</v>
      </c>
      <c r="C46" s="24">
        <v>0.08</v>
      </c>
      <c r="D46" s="24">
        <v>0.45</v>
      </c>
      <c r="E46" s="24">
        <v>0.1</v>
      </c>
      <c r="F46" s="24">
        <v>0.67</v>
      </c>
      <c r="G46" s="24">
        <v>60</v>
      </c>
      <c r="H46" s="24">
        <v>70</v>
      </c>
    </row>
    <row r="47" spans="1:8" x14ac:dyDescent="0.25">
      <c r="A47" s="24">
        <v>2253</v>
      </c>
      <c r="B47" s="24" t="s">
        <v>51</v>
      </c>
      <c r="C47" s="24">
        <v>0.13</v>
      </c>
      <c r="D47" s="24">
        <v>0.34</v>
      </c>
      <c r="E47" s="24">
        <v>0.14000000000000001</v>
      </c>
      <c r="F47" s="24">
        <v>0.66</v>
      </c>
      <c r="G47" s="24">
        <v>50.5</v>
      </c>
      <c r="H47" s="24">
        <v>65</v>
      </c>
    </row>
    <row r="48" spans="1:8" x14ac:dyDescent="0.25">
      <c r="A48" s="24">
        <v>2011</v>
      </c>
      <c r="B48" s="24" t="s">
        <v>52</v>
      </c>
      <c r="C48" s="24" t="s">
        <v>7</v>
      </c>
      <c r="D48" s="24" t="s">
        <v>7</v>
      </c>
      <c r="E48" s="24" t="s">
        <v>7</v>
      </c>
      <c r="F48" s="24" t="s">
        <v>7</v>
      </c>
      <c r="G48" s="24" t="s">
        <v>7</v>
      </c>
      <c r="H48" s="24" t="s">
        <v>7</v>
      </c>
    </row>
    <row r="49" spans="1:8" x14ac:dyDescent="0.25">
      <c r="A49" s="24">
        <v>2017</v>
      </c>
      <c r="B49" s="24" t="s">
        <v>53</v>
      </c>
      <c r="C49" s="24" t="s">
        <v>7</v>
      </c>
      <c r="D49" s="24" t="s">
        <v>7</v>
      </c>
      <c r="E49" s="24" t="s">
        <v>7</v>
      </c>
      <c r="F49" s="24" t="s">
        <v>7</v>
      </c>
      <c r="G49" s="24" t="s">
        <v>7</v>
      </c>
      <c r="H49" s="24" t="s">
        <v>7</v>
      </c>
    </row>
    <row r="50" spans="1:8" x14ac:dyDescent="0.25">
      <c r="A50" s="24">
        <v>2021</v>
      </c>
      <c r="B50" s="24" t="s">
        <v>54</v>
      </c>
      <c r="C50" s="24" t="s">
        <v>7</v>
      </c>
      <c r="D50" s="24" t="s">
        <v>7</v>
      </c>
      <c r="E50" s="24" t="s">
        <v>7</v>
      </c>
      <c r="F50" s="24" t="s">
        <v>7</v>
      </c>
      <c r="G50" s="24" t="s">
        <v>7</v>
      </c>
      <c r="H50" s="24" t="s">
        <v>7</v>
      </c>
    </row>
    <row r="51" spans="1:8" x14ac:dyDescent="0.25">
      <c r="A51" s="24">
        <v>1993</v>
      </c>
      <c r="B51" s="24" t="s">
        <v>55</v>
      </c>
      <c r="C51" s="24" t="s">
        <v>7</v>
      </c>
      <c r="D51" s="24" t="s">
        <v>7</v>
      </c>
      <c r="E51" s="24" t="s">
        <v>7</v>
      </c>
      <c r="F51" s="24" t="s">
        <v>7</v>
      </c>
      <c r="G51" s="24" t="s">
        <v>7</v>
      </c>
      <c r="H51" s="24" t="s">
        <v>7</v>
      </c>
    </row>
    <row r="52" spans="1:8" x14ac:dyDescent="0.25">
      <c r="A52" s="24">
        <v>1991</v>
      </c>
      <c r="B52" s="24" t="s">
        <v>56</v>
      </c>
      <c r="C52" s="24">
        <v>0.12</v>
      </c>
      <c r="D52" s="24">
        <v>0.28999999999999998</v>
      </c>
      <c r="E52" s="24">
        <v>0.06</v>
      </c>
      <c r="F52" s="24">
        <v>0.59</v>
      </c>
      <c r="G52" s="24" t="s">
        <v>7</v>
      </c>
      <c r="H52" s="24">
        <v>67</v>
      </c>
    </row>
    <row r="53" spans="1:8" x14ac:dyDescent="0.25">
      <c r="A53" s="24">
        <v>2019</v>
      </c>
      <c r="B53" s="24" t="s">
        <v>57</v>
      </c>
      <c r="C53" s="24" t="s">
        <v>7</v>
      </c>
      <c r="D53" s="24" t="s">
        <v>7</v>
      </c>
      <c r="E53" s="24" t="s">
        <v>7</v>
      </c>
      <c r="F53" s="24" t="s">
        <v>7</v>
      </c>
      <c r="G53" s="24" t="s">
        <v>7</v>
      </c>
      <c r="H53" s="24" t="s">
        <v>7</v>
      </c>
    </row>
    <row r="54" spans="1:8" x14ac:dyDescent="0.25">
      <c r="A54" s="24">
        <v>2229</v>
      </c>
      <c r="B54" s="24" t="s">
        <v>58</v>
      </c>
      <c r="C54" s="24" t="s">
        <v>7</v>
      </c>
      <c r="D54" s="24" t="s">
        <v>7</v>
      </c>
      <c r="E54" s="24" t="s">
        <v>7</v>
      </c>
      <c r="F54" s="24" t="s">
        <v>7</v>
      </c>
      <c r="G54" s="24" t="s">
        <v>7</v>
      </c>
      <c r="H54" s="24" t="s">
        <v>7</v>
      </c>
    </row>
    <row r="55" spans="1:8" x14ac:dyDescent="0.25">
      <c r="A55" s="24">
        <v>2043</v>
      </c>
      <c r="B55" s="24" t="s">
        <v>59</v>
      </c>
      <c r="C55" s="24">
        <v>0.06</v>
      </c>
      <c r="D55" s="24">
        <v>0.19</v>
      </c>
      <c r="E55" s="24">
        <v>0.04</v>
      </c>
      <c r="F55" s="24">
        <v>0.54</v>
      </c>
      <c r="G55" s="24">
        <v>53</v>
      </c>
      <c r="H55" s="24">
        <v>59.5</v>
      </c>
    </row>
    <row r="56" spans="1:8" x14ac:dyDescent="0.25">
      <c r="A56" s="24">
        <v>2203</v>
      </c>
      <c r="B56" s="24" t="s">
        <v>60</v>
      </c>
      <c r="C56" s="24" t="s">
        <v>7</v>
      </c>
      <c r="D56" s="24" t="s">
        <v>7</v>
      </c>
      <c r="E56" s="24" t="s">
        <v>7</v>
      </c>
      <c r="F56" s="24" t="s">
        <v>7</v>
      </c>
      <c r="G56" s="24" t="s">
        <v>7</v>
      </c>
      <c r="H56" s="24" t="s">
        <v>7</v>
      </c>
    </row>
    <row r="57" spans="1:8" x14ac:dyDescent="0.25">
      <c r="A57" s="24">
        <v>2217</v>
      </c>
      <c r="B57" s="24" t="s">
        <v>61</v>
      </c>
      <c r="C57" s="24" t="s">
        <v>7</v>
      </c>
      <c r="D57" s="24" t="s">
        <v>7</v>
      </c>
      <c r="E57" s="24" t="s">
        <v>7</v>
      </c>
      <c r="F57" s="24" t="s">
        <v>7</v>
      </c>
      <c r="G57" s="24" t="s">
        <v>7</v>
      </c>
      <c r="H57" s="24" t="s">
        <v>7</v>
      </c>
    </row>
    <row r="58" spans="1:8" x14ac:dyDescent="0.25">
      <c r="A58" s="24">
        <v>1998</v>
      </c>
      <c r="B58" s="24" t="s">
        <v>62</v>
      </c>
      <c r="C58" s="24" t="s">
        <v>7</v>
      </c>
      <c r="D58" s="24" t="s">
        <v>7</v>
      </c>
      <c r="E58" s="24" t="s">
        <v>7</v>
      </c>
      <c r="F58" s="24" t="s">
        <v>7</v>
      </c>
      <c r="G58" s="24" t="s">
        <v>7</v>
      </c>
      <c r="H58" s="24" t="s">
        <v>7</v>
      </c>
    </row>
    <row r="59" spans="1:8" x14ac:dyDescent="0.25">
      <c r="A59" s="24">
        <v>2221</v>
      </c>
      <c r="B59" s="24" t="s">
        <v>63</v>
      </c>
      <c r="C59" s="24" t="s">
        <v>7</v>
      </c>
      <c r="D59" s="24" t="s">
        <v>7</v>
      </c>
      <c r="E59" s="24" t="s">
        <v>7</v>
      </c>
      <c r="F59" s="24" t="s">
        <v>7</v>
      </c>
      <c r="G59" s="24" t="s">
        <v>7</v>
      </c>
      <c r="H59" s="24" t="s">
        <v>7</v>
      </c>
    </row>
    <row r="60" spans="1:8" x14ac:dyDescent="0.25">
      <c r="A60" s="24">
        <v>1930</v>
      </c>
      <c r="B60" s="24" t="s">
        <v>64</v>
      </c>
      <c r="C60" s="24">
        <v>0.04</v>
      </c>
      <c r="D60" s="24">
        <v>0.26</v>
      </c>
      <c r="E60" s="24">
        <v>0.05</v>
      </c>
      <c r="F60" s="24">
        <v>0.49</v>
      </c>
      <c r="G60" s="24">
        <v>40</v>
      </c>
      <c r="H60" s="24">
        <v>46</v>
      </c>
    </row>
    <row r="61" spans="1:8" x14ac:dyDescent="0.25">
      <c r="A61" s="24">
        <v>2082</v>
      </c>
      <c r="B61" s="24" t="s">
        <v>65</v>
      </c>
      <c r="C61" s="24">
        <v>0.12</v>
      </c>
      <c r="D61" s="24">
        <v>0.37</v>
      </c>
      <c r="E61" s="24">
        <v>0.09</v>
      </c>
      <c r="F61" s="24">
        <v>0.51</v>
      </c>
      <c r="G61" s="24">
        <v>51.5</v>
      </c>
      <c r="H61" s="24">
        <v>59</v>
      </c>
    </row>
    <row r="62" spans="1:8" x14ac:dyDescent="0.25">
      <c r="A62" s="24">
        <v>2193</v>
      </c>
      <c r="B62" s="24" t="s">
        <v>66</v>
      </c>
      <c r="C62" s="24" t="s">
        <v>7</v>
      </c>
      <c r="D62" s="24" t="s">
        <v>7</v>
      </c>
      <c r="E62" s="24" t="s">
        <v>7</v>
      </c>
      <c r="F62" s="24" t="s">
        <v>7</v>
      </c>
      <c r="G62" s="24" t="s">
        <v>7</v>
      </c>
      <c r="H62" s="24" t="s">
        <v>7</v>
      </c>
    </row>
    <row r="63" spans="1:8" x14ac:dyDescent="0.25">
      <c r="A63" s="24">
        <v>2084</v>
      </c>
      <c r="B63" s="24" t="s">
        <v>67</v>
      </c>
      <c r="C63" s="24">
        <v>0.44</v>
      </c>
      <c r="D63" s="24">
        <v>0.38</v>
      </c>
      <c r="E63" s="24">
        <v>0.11</v>
      </c>
      <c r="F63" s="24">
        <v>0.25</v>
      </c>
      <c r="G63" s="24" t="s">
        <v>7</v>
      </c>
      <c r="H63" s="24">
        <v>41</v>
      </c>
    </row>
    <row r="64" spans="1:8" x14ac:dyDescent="0.25">
      <c r="A64" s="24">
        <v>2241</v>
      </c>
      <c r="B64" s="24" t="s">
        <v>68</v>
      </c>
      <c r="C64" s="24">
        <v>0.11</v>
      </c>
      <c r="D64" s="24">
        <v>0.28000000000000003</v>
      </c>
      <c r="E64" s="24">
        <v>0.09</v>
      </c>
      <c r="F64" s="24">
        <v>0.49</v>
      </c>
      <c r="G64" s="24">
        <v>39</v>
      </c>
      <c r="H64" s="24">
        <v>37</v>
      </c>
    </row>
    <row r="65" spans="1:8" x14ac:dyDescent="0.25">
      <c r="A65" s="24">
        <v>2248</v>
      </c>
      <c r="B65" s="24" t="s">
        <v>69</v>
      </c>
      <c r="C65" s="24" t="s">
        <v>7</v>
      </c>
      <c r="D65" s="24" t="s">
        <v>7</v>
      </c>
      <c r="E65" s="24" t="s">
        <v>7</v>
      </c>
      <c r="F65" s="24" t="s">
        <v>7</v>
      </c>
      <c r="G65" s="24" t="s">
        <v>7</v>
      </c>
      <c r="H65" s="24" t="s">
        <v>7</v>
      </c>
    </row>
    <row r="66" spans="1:8" x14ac:dyDescent="0.25">
      <c r="A66" s="24">
        <v>2020</v>
      </c>
      <c r="B66" s="24" t="s">
        <v>70</v>
      </c>
      <c r="C66" s="24" t="s">
        <v>7</v>
      </c>
      <c r="D66" s="24" t="s">
        <v>7</v>
      </c>
      <c r="E66" s="24" t="s">
        <v>7</v>
      </c>
      <c r="F66" s="24" t="s">
        <v>7</v>
      </c>
      <c r="G66" s="24" t="s">
        <v>7</v>
      </c>
      <c r="H66" s="24" t="s">
        <v>7</v>
      </c>
    </row>
    <row r="67" spans="1:8" x14ac:dyDescent="0.25">
      <c r="A67" s="24">
        <v>2245</v>
      </c>
      <c r="B67" s="24" t="s">
        <v>71</v>
      </c>
      <c r="C67" s="24">
        <v>0.04</v>
      </c>
      <c r="D67" s="24" t="s">
        <v>7</v>
      </c>
      <c r="E67" s="24">
        <v>0.2</v>
      </c>
      <c r="F67" s="24" t="s">
        <v>7</v>
      </c>
      <c r="G67" s="24" t="s">
        <v>7</v>
      </c>
      <c r="H67" s="24" t="s">
        <v>7</v>
      </c>
    </row>
    <row r="68" spans="1:8" x14ac:dyDescent="0.25">
      <c r="A68" s="24">
        <v>2137</v>
      </c>
      <c r="B68" s="24" t="s">
        <v>72</v>
      </c>
      <c r="C68" s="24">
        <v>0.14000000000000001</v>
      </c>
      <c r="D68" s="24">
        <v>0.51</v>
      </c>
      <c r="E68" s="24">
        <v>0.08</v>
      </c>
      <c r="F68" s="24">
        <v>0.48</v>
      </c>
      <c r="G68" s="24">
        <v>66</v>
      </c>
      <c r="H68" s="24">
        <v>86.5</v>
      </c>
    </row>
    <row r="69" spans="1:8" x14ac:dyDescent="0.25">
      <c r="A69" s="24">
        <v>1931</v>
      </c>
      <c r="B69" s="24" t="s">
        <v>73</v>
      </c>
      <c r="C69" s="24">
        <v>0.16</v>
      </c>
      <c r="D69" s="24">
        <v>0.18</v>
      </c>
      <c r="E69" s="24">
        <v>0.16</v>
      </c>
      <c r="F69" s="24">
        <v>0.43</v>
      </c>
      <c r="G69" s="24">
        <v>24.5</v>
      </c>
      <c r="H69" s="24">
        <v>30</v>
      </c>
    </row>
    <row r="70" spans="1:8" x14ac:dyDescent="0.25">
      <c r="A70" s="24">
        <v>2000</v>
      </c>
      <c r="B70" s="24" t="s">
        <v>74</v>
      </c>
      <c r="C70" s="24" t="s">
        <v>7</v>
      </c>
      <c r="D70" s="24" t="s">
        <v>7</v>
      </c>
      <c r="E70" s="24" t="s">
        <v>7</v>
      </c>
      <c r="F70" s="24" t="s">
        <v>7</v>
      </c>
      <c r="G70" s="24" t="s">
        <v>7</v>
      </c>
      <c r="H70" s="24" t="s">
        <v>7</v>
      </c>
    </row>
    <row r="71" spans="1:8" x14ac:dyDescent="0.25">
      <c r="A71" s="24">
        <v>1992</v>
      </c>
      <c r="B71" s="24" t="s">
        <v>75</v>
      </c>
      <c r="C71" s="24" t="s">
        <v>7</v>
      </c>
      <c r="D71" s="24" t="s">
        <v>7</v>
      </c>
      <c r="E71" s="24" t="s">
        <v>7</v>
      </c>
      <c r="F71" s="24" t="s">
        <v>7</v>
      </c>
      <c r="G71" s="24" t="s">
        <v>7</v>
      </c>
      <c r="H71" s="24" t="s">
        <v>7</v>
      </c>
    </row>
    <row r="72" spans="1:8" x14ac:dyDescent="0.25">
      <c r="A72" s="24">
        <v>2054</v>
      </c>
      <c r="B72" s="24" t="s">
        <v>76</v>
      </c>
      <c r="C72" s="24">
        <v>0.11</v>
      </c>
      <c r="D72" s="24">
        <v>0.37</v>
      </c>
      <c r="E72" s="24">
        <v>0.11</v>
      </c>
      <c r="F72" s="24">
        <v>0.53</v>
      </c>
      <c r="G72" s="24">
        <v>23.5</v>
      </c>
      <c r="H72" s="24">
        <v>35.5</v>
      </c>
    </row>
    <row r="73" spans="1:8" x14ac:dyDescent="0.25">
      <c r="A73" s="24">
        <v>2100</v>
      </c>
      <c r="B73" s="24" t="s">
        <v>77</v>
      </c>
      <c r="C73" s="24">
        <v>7.0000000000000007E-2</v>
      </c>
      <c r="D73" s="24">
        <v>0.24</v>
      </c>
      <c r="E73" s="24">
        <v>0.08</v>
      </c>
      <c r="F73" s="24">
        <v>0.5</v>
      </c>
      <c r="G73" s="24">
        <v>45.5</v>
      </c>
      <c r="H73" s="24">
        <v>41</v>
      </c>
    </row>
    <row r="74" spans="1:8" x14ac:dyDescent="0.25">
      <c r="A74" s="24">
        <v>2183</v>
      </c>
      <c r="B74" s="24" t="s">
        <v>78</v>
      </c>
      <c r="C74" s="24">
        <v>0.06</v>
      </c>
      <c r="D74" s="24">
        <v>0.3</v>
      </c>
      <c r="E74" s="24">
        <v>7.0000000000000007E-2</v>
      </c>
      <c r="F74" s="24">
        <v>0.53</v>
      </c>
      <c r="G74" s="24">
        <v>52.5</v>
      </c>
      <c r="H74" s="24">
        <v>55.5</v>
      </c>
    </row>
    <row r="75" spans="1:8" x14ac:dyDescent="0.25">
      <c r="A75" s="24">
        <v>2014</v>
      </c>
      <c r="B75" s="24" t="s">
        <v>79</v>
      </c>
      <c r="C75" s="24" t="s">
        <v>7</v>
      </c>
      <c r="D75" s="24" t="s">
        <v>7</v>
      </c>
      <c r="E75" s="24" t="s">
        <v>7</v>
      </c>
      <c r="F75" s="24" t="s">
        <v>7</v>
      </c>
      <c r="G75" s="24" t="s">
        <v>7</v>
      </c>
      <c r="H75" s="24" t="s">
        <v>7</v>
      </c>
    </row>
    <row r="76" spans="1:8" x14ac:dyDescent="0.25">
      <c r="A76" s="24">
        <v>2015</v>
      </c>
      <c r="B76" s="24" t="s">
        <v>80</v>
      </c>
      <c r="C76" s="24" t="s">
        <v>7</v>
      </c>
      <c r="D76" s="24" t="s">
        <v>7</v>
      </c>
      <c r="E76" s="24" t="s">
        <v>7</v>
      </c>
      <c r="F76" s="24" t="s">
        <v>7</v>
      </c>
      <c r="G76" s="24" t="s">
        <v>7</v>
      </c>
      <c r="H76" s="24" t="s">
        <v>7</v>
      </c>
    </row>
    <row r="77" spans="1:8" x14ac:dyDescent="0.25">
      <c r="A77" s="24">
        <v>2023</v>
      </c>
      <c r="B77" s="24" t="s">
        <v>81</v>
      </c>
      <c r="C77" s="24" t="s">
        <v>7</v>
      </c>
      <c r="D77" s="24" t="s">
        <v>7</v>
      </c>
      <c r="E77" s="24" t="s">
        <v>7</v>
      </c>
      <c r="F77" s="24" t="s">
        <v>7</v>
      </c>
      <c r="G77" s="24" t="s">
        <v>7</v>
      </c>
      <c r="H77" s="24" t="s">
        <v>7</v>
      </c>
    </row>
    <row r="78" spans="1:8" x14ac:dyDescent="0.25">
      <c r="A78" s="24">
        <v>2114</v>
      </c>
      <c r="B78" s="24" t="s">
        <v>82</v>
      </c>
      <c r="C78" s="24" t="s">
        <v>7</v>
      </c>
      <c r="D78" s="24" t="s">
        <v>7</v>
      </c>
      <c r="E78" s="24" t="s">
        <v>7</v>
      </c>
      <c r="F78" s="24" t="s">
        <v>7</v>
      </c>
      <c r="G78" s="24" t="s">
        <v>7</v>
      </c>
      <c r="H78" s="24" t="s">
        <v>7</v>
      </c>
    </row>
    <row r="79" spans="1:8" x14ac:dyDescent="0.25">
      <c r="A79" s="24">
        <v>2099</v>
      </c>
      <c r="B79" s="24" t="s">
        <v>83</v>
      </c>
      <c r="C79" s="24" t="s">
        <v>7</v>
      </c>
      <c r="D79" s="24">
        <v>0.28000000000000003</v>
      </c>
      <c r="E79" s="24" t="s">
        <v>7</v>
      </c>
      <c r="F79" s="24">
        <v>0.44</v>
      </c>
      <c r="G79" s="24" t="s">
        <v>7</v>
      </c>
      <c r="H79" s="24">
        <v>47.5</v>
      </c>
    </row>
    <row r="80" spans="1:8" x14ac:dyDescent="0.25">
      <c r="A80" s="24">
        <v>2201</v>
      </c>
      <c r="B80" s="24" t="s">
        <v>84</v>
      </c>
      <c r="C80" s="24" t="s">
        <v>7</v>
      </c>
      <c r="D80" s="24" t="s">
        <v>7</v>
      </c>
      <c r="E80" s="24" t="s">
        <v>7</v>
      </c>
      <c r="F80" s="24" t="s">
        <v>7</v>
      </c>
      <c r="G80" s="24" t="s">
        <v>7</v>
      </c>
      <c r="H80" s="24" t="s">
        <v>7</v>
      </c>
    </row>
    <row r="81" spans="1:8" x14ac:dyDescent="0.25">
      <c r="A81" s="24">
        <v>2206</v>
      </c>
      <c r="B81" s="24" t="s">
        <v>85</v>
      </c>
      <c r="C81" s="24">
        <v>0.16</v>
      </c>
      <c r="D81" s="24">
        <v>0.47</v>
      </c>
      <c r="E81" s="24">
        <v>0.12</v>
      </c>
      <c r="F81" s="24">
        <v>0.65</v>
      </c>
      <c r="G81" s="24">
        <v>54</v>
      </c>
      <c r="H81" s="24">
        <v>46.5</v>
      </c>
    </row>
    <row r="82" spans="1:8" x14ac:dyDescent="0.25">
      <c r="A82" s="24">
        <v>2239</v>
      </c>
      <c r="B82" s="24" t="s">
        <v>86</v>
      </c>
      <c r="C82" s="24">
        <v>7.0000000000000007E-2</v>
      </c>
      <c r="D82" s="24">
        <v>0.32</v>
      </c>
      <c r="E82" s="24">
        <v>0.08</v>
      </c>
      <c r="F82" s="24">
        <v>0.55000000000000004</v>
      </c>
      <c r="G82" s="24">
        <v>47</v>
      </c>
      <c r="H82" s="24">
        <v>52</v>
      </c>
    </row>
    <row r="83" spans="1:8" x14ac:dyDescent="0.25">
      <c r="A83" s="24">
        <v>2024</v>
      </c>
      <c r="B83" s="24" t="s">
        <v>87</v>
      </c>
      <c r="C83" s="24">
        <v>0.11</v>
      </c>
      <c r="D83" s="24">
        <v>0.26</v>
      </c>
      <c r="E83" s="24">
        <v>0.06</v>
      </c>
      <c r="F83" s="24">
        <v>0.52</v>
      </c>
      <c r="G83" s="24">
        <v>43</v>
      </c>
      <c r="H83" s="24">
        <v>40.5</v>
      </c>
    </row>
    <row r="84" spans="1:8" x14ac:dyDescent="0.25">
      <c r="A84" s="24">
        <v>1895</v>
      </c>
      <c r="B84" s="24" t="s">
        <v>88</v>
      </c>
      <c r="C84" s="24" t="s">
        <v>7</v>
      </c>
      <c r="D84" s="24" t="s">
        <v>7</v>
      </c>
      <c r="E84" s="24" t="s">
        <v>7</v>
      </c>
      <c r="F84" s="24" t="s">
        <v>7</v>
      </c>
      <c r="G84" s="24" t="s">
        <v>7</v>
      </c>
      <c r="H84" s="24" t="s">
        <v>7</v>
      </c>
    </row>
    <row r="85" spans="1:8" x14ac:dyDescent="0.25">
      <c r="A85" s="24">
        <v>2215</v>
      </c>
      <c r="B85" s="24" t="s">
        <v>89</v>
      </c>
      <c r="C85" s="24" t="s">
        <v>7</v>
      </c>
      <c r="D85" s="24" t="s">
        <v>7</v>
      </c>
      <c r="E85" s="24" t="s">
        <v>7</v>
      </c>
      <c r="F85" s="24" t="s">
        <v>7</v>
      </c>
      <c r="G85" s="24" t="s">
        <v>7</v>
      </c>
      <c r="H85" s="24" t="s">
        <v>7</v>
      </c>
    </row>
    <row r="86" spans="1:8" x14ac:dyDescent="0.25">
      <c r="A86" s="24">
        <v>3997</v>
      </c>
      <c r="B86" s="24" t="s">
        <v>90</v>
      </c>
      <c r="C86" s="24">
        <v>0.04</v>
      </c>
      <c r="D86" s="24">
        <v>0.38</v>
      </c>
      <c r="E86" s="24">
        <v>0.04</v>
      </c>
      <c r="F86" s="24">
        <v>0.38</v>
      </c>
      <c r="G86" s="24" t="s">
        <v>7</v>
      </c>
      <c r="H86" s="24" t="s">
        <v>7</v>
      </c>
    </row>
    <row r="87" spans="1:8" x14ac:dyDescent="0.25">
      <c r="A87" s="24">
        <v>2053</v>
      </c>
      <c r="B87" s="24" t="s">
        <v>91</v>
      </c>
      <c r="C87" s="24">
        <v>0.05</v>
      </c>
      <c r="D87" s="24">
        <v>0.2</v>
      </c>
      <c r="E87" s="24">
        <v>0.04</v>
      </c>
      <c r="F87" s="24">
        <v>0.45</v>
      </c>
      <c r="G87" s="24">
        <v>50</v>
      </c>
      <c r="H87" s="24">
        <v>50</v>
      </c>
    </row>
    <row r="88" spans="1:8" x14ac:dyDescent="0.25">
      <c r="A88" s="24">
        <v>2140</v>
      </c>
      <c r="B88" s="24" t="s">
        <v>92</v>
      </c>
      <c r="C88" s="24">
        <v>0.06</v>
      </c>
      <c r="D88" s="24">
        <v>0.24</v>
      </c>
      <c r="E88" s="24">
        <v>0.16</v>
      </c>
      <c r="F88" s="24">
        <v>0.48</v>
      </c>
      <c r="G88" s="24">
        <v>78.5</v>
      </c>
      <c r="H88" s="24">
        <v>57</v>
      </c>
    </row>
    <row r="89" spans="1:8" x14ac:dyDescent="0.25">
      <c r="A89" s="24">
        <v>1934</v>
      </c>
      <c r="B89" s="24" t="s">
        <v>93</v>
      </c>
      <c r="C89" s="24" t="s">
        <v>7</v>
      </c>
      <c r="D89" s="24" t="s">
        <v>7</v>
      </c>
      <c r="E89" s="24" t="s">
        <v>7</v>
      </c>
      <c r="F89" s="24" t="s">
        <v>7</v>
      </c>
      <c r="G89" s="24" t="s">
        <v>7</v>
      </c>
      <c r="H89" s="24" t="s">
        <v>7</v>
      </c>
    </row>
    <row r="90" spans="1:8" x14ac:dyDescent="0.25">
      <c r="A90" s="24">
        <v>2008</v>
      </c>
      <c r="B90" s="24" t="s">
        <v>94</v>
      </c>
      <c r="C90" s="24" t="s">
        <v>7</v>
      </c>
      <c r="D90" s="24" t="s">
        <v>7</v>
      </c>
      <c r="E90" s="24" t="s">
        <v>7</v>
      </c>
      <c r="F90" s="24" t="s">
        <v>7</v>
      </c>
      <c r="G90" s="24" t="s">
        <v>7</v>
      </c>
      <c r="H90" s="24" t="s">
        <v>7</v>
      </c>
    </row>
    <row r="91" spans="1:8" x14ac:dyDescent="0.25">
      <c r="A91" s="24">
        <v>2107</v>
      </c>
      <c r="B91" s="24" t="s">
        <v>95</v>
      </c>
      <c r="C91" s="24" t="s">
        <v>7</v>
      </c>
      <c r="D91" s="24" t="s">
        <v>7</v>
      </c>
      <c r="E91" s="24" t="s">
        <v>7</v>
      </c>
      <c r="F91" s="24" t="s">
        <v>7</v>
      </c>
      <c r="G91" s="24" t="s">
        <v>7</v>
      </c>
      <c r="H91" s="24" t="s">
        <v>7</v>
      </c>
    </row>
    <row r="92" spans="1:8" x14ac:dyDescent="0.25">
      <c r="A92" s="24">
        <v>2219</v>
      </c>
      <c r="B92" s="24" t="s">
        <v>96</v>
      </c>
      <c r="C92" s="24" t="s">
        <v>7</v>
      </c>
      <c r="D92" s="24" t="s">
        <v>7</v>
      </c>
      <c r="E92" s="24" t="s">
        <v>7</v>
      </c>
      <c r="F92" s="24" t="s">
        <v>7</v>
      </c>
      <c r="G92" s="24" t="s">
        <v>7</v>
      </c>
      <c r="H92" s="24" t="s">
        <v>7</v>
      </c>
    </row>
    <row r="93" spans="1:8" x14ac:dyDescent="0.25">
      <c r="A93" s="24">
        <v>2091</v>
      </c>
      <c r="B93" s="24" t="s">
        <v>97</v>
      </c>
      <c r="C93" s="24">
        <v>0.04</v>
      </c>
      <c r="D93" s="24">
        <v>0.16</v>
      </c>
      <c r="E93" s="24">
        <v>0.04</v>
      </c>
      <c r="F93" s="24">
        <v>0.52</v>
      </c>
      <c r="G93" s="24">
        <v>61.5</v>
      </c>
      <c r="H93" s="24">
        <v>46</v>
      </c>
    </row>
    <row r="94" spans="1:8" x14ac:dyDescent="0.25">
      <c r="A94" s="24">
        <v>2109</v>
      </c>
      <c r="B94" s="24" t="s">
        <v>98</v>
      </c>
      <c r="C94" s="24" t="s">
        <v>7</v>
      </c>
      <c r="D94" s="24" t="s">
        <v>7</v>
      </c>
      <c r="E94" s="24" t="s">
        <v>7</v>
      </c>
      <c r="F94" s="24" t="s">
        <v>7</v>
      </c>
      <c r="G94" s="24" t="s">
        <v>7</v>
      </c>
      <c r="H94" s="24" t="s">
        <v>7</v>
      </c>
    </row>
    <row r="95" spans="1:8" x14ac:dyDescent="0.25">
      <c r="A95" s="24">
        <v>2057</v>
      </c>
      <c r="B95" s="24" t="s">
        <v>99</v>
      </c>
      <c r="C95" s="24">
        <v>0.09</v>
      </c>
      <c r="D95" s="24">
        <v>0.41</v>
      </c>
      <c r="E95" s="24">
        <v>0.13</v>
      </c>
      <c r="F95" s="24">
        <v>0.61</v>
      </c>
      <c r="G95" s="24">
        <v>60</v>
      </c>
      <c r="H95" s="24">
        <v>64</v>
      </c>
    </row>
    <row r="96" spans="1:8" x14ac:dyDescent="0.25">
      <c r="A96" s="24">
        <v>2056</v>
      </c>
      <c r="B96" s="24" t="s">
        <v>207</v>
      </c>
      <c r="C96" s="24">
        <v>0.06</v>
      </c>
      <c r="D96" s="24">
        <v>0.31</v>
      </c>
      <c r="E96" s="24">
        <v>7.0000000000000007E-2</v>
      </c>
      <c r="F96" s="24">
        <v>0.47</v>
      </c>
      <c r="G96" s="24">
        <v>40</v>
      </c>
      <c r="H96" s="24">
        <v>43.5</v>
      </c>
    </row>
    <row r="97" spans="1:8" x14ac:dyDescent="0.25">
      <c r="A97" s="24">
        <v>2262</v>
      </c>
      <c r="B97" s="24" t="s">
        <v>101</v>
      </c>
      <c r="C97" s="24">
        <v>0.17</v>
      </c>
      <c r="D97" s="24" t="s">
        <v>7</v>
      </c>
      <c r="E97" s="24">
        <v>0.33</v>
      </c>
      <c r="F97" s="24" t="s">
        <v>7</v>
      </c>
      <c r="G97" s="24" t="s">
        <v>7</v>
      </c>
      <c r="H97" s="24" t="s">
        <v>7</v>
      </c>
    </row>
    <row r="98" spans="1:8" x14ac:dyDescent="0.25">
      <c r="A98" s="24">
        <v>2212</v>
      </c>
      <c r="B98" s="24" t="s">
        <v>102</v>
      </c>
      <c r="C98" s="24">
        <v>0.05</v>
      </c>
      <c r="D98" s="24">
        <v>0.48</v>
      </c>
      <c r="E98" s="24">
        <v>0.09</v>
      </c>
      <c r="F98" s="24">
        <v>0.56999999999999995</v>
      </c>
      <c r="G98" s="24">
        <v>48</v>
      </c>
      <c r="H98" s="24">
        <v>63</v>
      </c>
    </row>
    <row r="99" spans="1:8" x14ac:dyDescent="0.25">
      <c r="A99" s="24">
        <v>2059</v>
      </c>
      <c r="B99" s="24" t="s">
        <v>103</v>
      </c>
      <c r="C99" s="24">
        <v>0.3</v>
      </c>
      <c r="D99" s="24">
        <v>0.33</v>
      </c>
      <c r="E99" s="24">
        <v>0.04</v>
      </c>
      <c r="F99" s="24">
        <v>0.44</v>
      </c>
      <c r="G99" s="24" t="s">
        <v>7</v>
      </c>
      <c r="H99" s="24">
        <v>59.5</v>
      </c>
    </row>
    <row r="100" spans="1:8" x14ac:dyDescent="0.25">
      <c r="A100" s="24">
        <v>1923</v>
      </c>
      <c r="B100" s="24" t="s">
        <v>104</v>
      </c>
      <c r="C100" s="24">
        <v>0.46</v>
      </c>
      <c r="D100" s="24">
        <v>0.81</v>
      </c>
      <c r="E100" s="24">
        <v>0.32</v>
      </c>
      <c r="F100" s="24">
        <v>0.88</v>
      </c>
      <c r="G100" s="24">
        <v>55</v>
      </c>
      <c r="H100" s="24">
        <v>63</v>
      </c>
    </row>
    <row r="101" spans="1:8" x14ac:dyDescent="0.25">
      <c r="A101" s="24">
        <v>2101</v>
      </c>
      <c r="B101" s="24" t="s">
        <v>105</v>
      </c>
      <c r="C101" s="24">
        <v>0.09</v>
      </c>
      <c r="D101" s="24">
        <v>0.37</v>
      </c>
      <c r="E101" s="24">
        <v>7.0000000000000007E-2</v>
      </c>
      <c r="F101" s="24">
        <v>0.55000000000000004</v>
      </c>
      <c r="G101" s="24">
        <v>45</v>
      </c>
      <c r="H101" s="24">
        <v>63</v>
      </c>
    </row>
    <row r="102" spans="1:8" x14ac:dyDescent="0.25">
      <c r="A102" s="24">
        <v>2097</v>
      </c>
      <c r="B102" s="24" t="s">
        <v>106</v>
      </c>
      <c r="C102" s="24">
        <v>0.05</v>
      </c>
      <c r="D102" s="24">
        <v>0.19</v>
      </c>
      <c r="E102" s="24">
        <v>7.0000000000000007E-2</v>
      </c>
      <c r="F102" s="24">
        <v>0.35</v>
      </c>
      <c r="G102" s="24">
        <v>46</v>
      </c>
      <c r="H102" s="24">
        <v>42</v>
      </c>
    </row>
    <row r="103" spans="1:8" x14ac:dyDescent="0.25">
      <c r="A103" s="24">
        <v>2012</v>
      </c>
      <c r="B103" s="24" t="s">
        <v>107</v>
      </c>
      <c r="C103" s="24" t="s">
        <v>7</v>
      </c>
      <c r="D103" s="24" t="s">
        <v>7</v>
      </c>
      <c r="E103" s="24" t="s">
        <v>7</v>
      </c>
      <c r="F103" s="24" t="s">
        <v>7</v>
      </c>
      <c r="G103" s="24" t="s">
        <v>7</v>
      </c>
      <c r="H103" s="24" t="s">
        <v>7</v>
      </c>
    </row>
    <row r="104" spans="1:8" x14ac:dyDescent="0.25">
      <c r="A104" s="24">
        <v>2092</v>
      </c>
      <c r="B104" s="24" t="s">
        <v>108</v>
      </c>
      <c r="C104" s="24" t="s">
        <v>7</v>
      </c>
      <c r="D104" s="24" t="s">
        <v>7</v>
      </c>
      <c r="E104" s="24" t="s">
        <v>7</v>
      </c>
      <c r="F104" s="24" t="s">
        <v>7</v>
      </c>
      <c r="G104" s="24" t="s">
        <v>7</v>
      </c>
      <c r="H104" s="24" t="s">
        <v>7</v>
      </c>
    </row>
    <row r="105" spans="1:8" x14ac:dyDescent="0.25">
      <c r="A105" s="24">
        <v>2085</v>
      </c>
      <c r="B105" s="24" t="s">
        <v>109</v>
      </c>
      <c r="C105" s="24" t="s">
        <v>7</v>
      </c>
      <c r="D105" s="24" t="s">
        <v>7</v>
      </c>
      <c r="E105" s="24" t="s">
        <v>7</v>
      </c>
      <c r="F105" s="24" t="s">
        <v>7</v>
      </c>
      <c r="G105" s="24" t="s">
        <v>7</v>
      </c>
      <c r="H105" s="24" t="s">
        <v>7</v>
      </c>
    </row>
    <row r="106" spans="1:8" x14ac:dyDescent="0.25">
      <c r="A106" s="24">
        <v>2094</v>
      </c>
      <c r="B106" s="24" t="s">
        <v>110</v>
      </c>
      <c r="C106" s="24" t="s">
        <v>7</v>
      </c>
      <c r="D106" s="24" t="s">
        <v>7</v>
      </c>
      <c r="E106" s="24" t="s">
        <v>7</v>
      </c>
      <c r="F106" s="24" t="s">
        <v>7</v>
      </c>
      <c r="G106" s="24" t="s">
        <v>7</v>
      </c>
      <c r="H106" s="24" t="s">
        <v>7</v>
      </c>
    </row>
    <row r="107" spans="1:8" x14ac:dyDescent="0.25">
      <c r="A107" s="24">
        <v>2090</v>
      </c>
      <c r="B107" s="24" t="s">
        <v>111</v>
      </c>
      <c r="C107" s="24" t="s">
        <v>7</v>
      </c>
      <c r="D107" s="24" t="s">
        <v>7</v>
      </c>
      <c r="E107" s="24" t="s">
        <v>7</v>
      </c>
      <c r="F107" s="24" t="s">
        <v>7</v>
      </c>
      <c r="G107" s="24" t="s">
        <v>7</v>
      </c>
      <c r="H107" s="24" t="s">
        <v>7</v>
      </c>
    </row>
    <row r="108" spans="1:8" x14ac:dyDescent="0.25">
      <c r="A108" s="24">
        <v>2256</v>
      </c>
      <c r="B108" s="24" t="s">
        <v>112</v>
      </c>
      <c r="C108" s="24">
        <v>0.15</v>
      </c>
      <c r="D108" s="24">
        <v>0.46</v>
      </c>
      <c r="E108" s="24">
        <v>0.1</v>
      </c>
      <c r="F108" s="24">
        <v>0.63</v>
      </c>
      <c r="G108" s="24">
        <v>42.5</v>
      </c>
      <c r="H108" s="24">
        <v>56.5</v>
      </c>
    </row>
    <row r="109" spans="1:8" x14ac:dyDescent="0.25">
      <c r="A109" s="24">
        <v>2048</v>
      </c>
      <c r="B109" s="24" t="s">
        <v>113</v>
      </c>
      <c r="C109" s="24">
        <v>0.11</v>
      </c>
      <c r="D109" s="24">
        <v>0.37</v>
      </c>
      <c r="E109" s="24">
        <v>0.13</v>
      </c>
      <c r="F109" s="24">
        <v>0.65</v>
      </c>
      <c r="G109" s="24">
        <v>54</v>
      </c>
      <c r="H109" s="24">
        <v>59</v>
      </c>
    </row>
    <row r="110" spans="1:8" x14ac:dyDescent="0.25">
      <c r="A110" s="24">
        <v>2205</v>
      </c>
      <c r="B110" s="24" t="s">
        <v>114</v>
      </c>
      <c r="C110" s="24">
        <v>0.08</v>
      </c>
      <c r="D110" s="24">
        <v>0.33</v>
      </c>
      <c r="E110" s="24">
        <v>0.08</v>
      </c>
      <c r="F110" s="24">
        <v>0.5</v>
      </c>
      <c r="G110" s="24">
        <v>25</v>
      </c>
      <c r="H110" s="24">
        <v>49.5</v>
      </c>
    </row>
    <row r="111" spans="1:8" x14ac:dyDescent="0.25">
      <c r="A111" s="24">
        <v>2249</v>
      </c>
      <c r="B111" s="24" t="s">
        <v>115</v>
      </c>
      <c r="C111" s="24" t="s">
        <v>7</v>
      </c>
      <c r="D111" s="24" t="s">
        <v>7</v>
      </c>
      <c r="E111" s="24" t="s">
        <v>7</v>
      </c>
      <c r="F111" s="24" t="s">
        <v>7</v>
      </c>
      <c r="G111" s="24" t="s">
        <v>7</v>
      </c>
      <c r="H111" s="24" t="s">
        <v>7</v>
      </c>
    </row>
    <row r="112" spans="1:8" x14ac:dyDescent="0.25">
      <c r="A112" s="24">
        <v>1925</v>
      </c>
      <c r="B112" s="24" t="s">
        <v>116</v>
      </c>
      <c r="C112" s="24">
        <v>0.05</v>
      </c>
      <c r="D112" s="24">
        <v>0.37</v>
      </c>
      <c r="E112" s="24">
        <v>0.1</v>
      </c>
      <c r="F112" s="24">
        <v>0.59</v>
      </c>
      <c r="G112" s="24">
        <v>43</v>
      </c>
      <c r="H112" s="24">
        <v>50</v>
      </c>
    </row>
    <row r="113" spans="1:8" x14ac:dyDescent="0.25">
      <c r="A113" s="24">
        <v>1898</v>
      </c>
      <c r="B113" s="24" t="s">
        <v>117</v>
      </c>
      <c r="C113" s="24">
        <v>0.09</v>
      </c>
      <c r="D113" s="24">
        <v>0.09</v>
      </c>
      <c r="E113" s="24">
        <v>0.04</v>
      </c>
      <c r="F113" s="24">
        <v>0.41</v>
      </c>
      <c r="G113" s="24" t="s">
        <v>7</v>
      </c>
      <c r="H113" s="24">
        <v>42</v>
      </c>
    </row>
    <row r="114" spans="1:8" x14ac:dyDescent="0.25">
      <c r="A114" s="24">
        <v>2010</v>
      </c>
      <c r="B114" s="24" t="s">
        <v>118</v>
      </c>
      <c r="C114" s="24" t="s">
        <v>7</v>
      </c>
      <c r="D114" s="24" t="s">
        <v>7</v>
      </c>
      <c r="E114" s="24" t="s">
        <v>7</v>
      </c>
      <c r="F114" s="24" t="s">
        <v>7</v>
      </c>
      <c r="G114" s="24" t="s">
        <v>7</v>
      </c>
      <c r="H114" s="24" t="s">
        <v>7</v>
      </c>
    </row>
    <row r="115" spans="1:8" x14ac:dyDescent="0.25">
      <c r="A115" s="24">
        <v>2147</v>
      </c>
      <c r="B115" s="24" t="s">
        <v>119</v>
      </c>
      <c r="C115" s="24">
        <v>0.04</v>
      </c>
      <c r="D115" s="24">
        <v>0.22</v>
      </c>
      <c r="E115" s="24">
        <v>7.0000000000000007E-2</v>
      </c>
      <c r="F115" s="24">
        <v>0.47</v>
      </c>
      <c r="G115" s="24">
        <v>48</v>
      </c>
      <c r="H115" s="24">
        <v>37</v>
      </c>
    </row>
    <row r="116" spans="1:8" x14ac:dyDescent="0.25">
      <c r="A116" s="24">
        <v>2145</v>
      </c>
      <c r="B116" s="24" t="s">
        <v>120</v>
      </c>
      <c r="C116" s="24">
        <v>0.06</v>
      </c>
      <c r="D116" s="24">
        <v>0.25</v>
      </c>
      <c r="E116" s="24">
        <v>0.04</v>
      </c>
      <c r="F116" s="24">
        <v>0.51</v>
      </c>
      <c r="G116" s="24">
        <v>40.5</v>
      </c>
      <c r="H116" s="24">
        <v>40</v>
      </c>
    </row>
    <row r="117" spans="1:8" x14ac:dyDescent="0.25">
      <c r="A117" s="24">
        <v>1968</v>
      </c>
      <c r="B117" s="24" t="s">
        <v>121</v>
      </c>
      <c r="C117" s="24" t="s">
        <v>7</v>
      </c>
      <c r="D117" s="24">
        <v>0.17</v>
      </c>
      <c r="E117" s="24" t="s">
        <v>7</v>
      </c>
      <c r="F117" s="24">
        <v>0.67</v>
      </c>
      <c r="G117" s="24" t="s">
        <v>7</v>
      </c>
      <c r="H117" s="24" t="s">
        <v>7</v>
      </c>
    </row>
    <row r="118" spans="1:8" x14ac:dyDescent="0.25">
      <c r="A118" s="24">
        <v>2198</v>
      </c>
      <c r="B118" s="24" t="s">
        <v>122</v>
      </c>
      <c r="C118" s="24">
        <v>0.04</v>
      </c>
      <c r="D118" s="24">
        <v>0.25</v>
      </c>
      <c r="E118" s="24">
        <v>0.06</v>
      </c>
      <c r="F118" s="24">
        <v>0.38</v>
      </c>
      <c r="G118" s="24" t="s">
        <v>7</v>
      </c>
      <c r="H118" s="24">
        <v>49</v>
      </c>
    </row>
    <row r="119" spans="1:8" x14ac:dyDescent="0.25">
      <c r="A119" s="24">
        <v>2199</v>
      </c>
      <c r="B119" s="24" t="s">
        <v>123</v>
      </c>
      <c r="C119" s="24">
        <v>0.14000000000000001</v>
      </c>
      <c r="D119" s="24">
        <v>0.33</v>
      </c>
      <c r="E119" s="24">
        <v>0.14000000000000001</v>
      </c>
      <c r="F119" s="24">
        <v>0.61</v>
      </c>
      <c r="G119" s="24" t="s">
        <v>7</v>
      </c>
      <c r="H119" s="24">
        <v>57.5</v>
      </c>
    </row>
    <row r="120" spans="1:8" x14ac:dyDescent="0.25">
      <c r="A120" s="24">
        <v>2254</v>
      </c>
      <c r="B120" s="24" t="s">
        <v>124</v>
      </c>
      <c r="C120" s="24">
        <v>0.08</v>
      </c>
      <c r="D120" s="24">
        <v>0.3</v>
      </c>
      <c r="E120" s="24">
        <v>0.06</v>
      </c>
      <c r="F120" s="24">
        <v>0.51</v>
      </c>
      <c r="G120" s="24">
        <v>36.5</v>
      </c>
      <c r="H120" s="24">
        <v>37</v>
      </c>
    </row>
    <row r="121" spans="1:8" x14ac:dyDescent="0.25">
      <c r="A121" s="24">
        <v>1966</v>
      </c>
      <c r="B121" s="24" t="s">
        <v>125</v>
      </c>
      <c r="C121" s="24">
        <v>7.0000000000000007E-2</v>
      </c>
      <c r="D121" s="24">
        <v>0.35</v>
      </c>
      <c r="E121" s="24">
        <v>0.21</v>
      </c>
      <c r="F121" s="24">
        <v>0.61</v>
      </c>
      <c r="G121" s="24">
        <v>27.5</v>
      </c>
      <c r="H121" s="24">
        <v>39</v>
      </c>
    </row>
    <row r="122" spans="1:8" x14ac:dyDescent="0.25">
      <c r="A122" s="24">
        <v>1924</v>
      </c>
      <c r="B122" s="24" t="s">
        <v>126</v>
      </c>
      <c r="C122" s="24">
        <v>0.1</v>
      </c>
      <c r="D122" s="24">
        <v>0.44</v>
      </c>
      <c r="E122" s="24">
        <v>0.11</v>
      </c>
      <c r="F122" s="24">
        <v>0.62</v>
      </c>
      <c r="G122" s="24">
        <v>59</v>
      </c>
      <c r="H122" s="24">
        <v>61</v>
      </c>
    </row>
    <row r="123" spans="1:8" x14ac:dyDescent="0.25">
      <c r="A123" s="24">
        <v>1996</v>
      </c>
      <c r="B123" s="24" t="s">
        <v>127</v>
      </c>
      <c r="C123" s="24" t="s">
        <v>7</v>
      </c>
      <c r="D123" s="24">
        <v>0.38</v>
      </c>
      <c r="E123" s="24" t="s">
        <v>7</v>
      </c>
      <c r="F123" s="24">
        <v>0.38</v>
      </c>
      <c r="G123" s="24" t="s">
        <v>7</v>
      </c>
      <c r="H123" s="24" t="s">
        <v>7</v>
      </c>
    </row>
    <row r="124" spans="1:8" x14ac:dyDescent="0.25">
      <c r="A124" s="24">
        <v>2061</v>
      </c>
      <c r="B124" s="24" t="s">
        <v>128</v>
      </c>
      <c r="C124" s="24" t="s">
        <v>7</v>
      </c>
      <c r="D124" s="24" t="s">
        <v>7</v>
      </c>
      <c r="E124" s="24" t="s">
        <v>7</v>
      </c>
      <c r="F124" s="24" t="s">
        <v>7</v>
      </c>
      <c r="G124" s="24" t="s">
        <v>7</v>
      </c>
      <c r="H124" s="24" t="s">
        <v>7</v>
      </c>
    </row>
    <row r="125" spans="1:8" x14ac:dyDescent="0.25">
      <c r="A125" s="24">
        <v>2141</v>
      </c>
      <c r="B125" s="24" t="s">
        <v>129</v>
      </c>
      <c r="C125" s="24">
        <v>0.08</v>
      </c>
      <c r="D125" s="24">
        <v>0.2</v>
      </c>
      <c r="E125" s="24">
        <v>0.05</v>
      </c>
      <c r="F125" s="24">
        <v>0.47</v>
      </c>
      <c r="G125" s="24">
        <v>40</v>
      </c>
      <c r="H125" s="24">
        <v>50</v>
      </c>
    </row>
    <row r="126" spans="1:8" x14ac:dyDescent="0.25">
      <c r="A126" s="24">
        <v>2214</v>
      </c>
      <c r="B126" s="24" t="s">
        <v>130</v>
      </c>
      <c r="C126" s="24" t="s">
        <v>7</v>
      </c>
      <c r="D126" s="24" t="s">
        <v>7</v>
      </c>
      <c r="E126" s="24" t="s">
        <v>7</v>
      </c>
      <c r="F126" s="24" t="s">
        <v>7</v>
      </c>
      <c r="G126" s="24" t="s">
        <v>7</v>
      </c>
      <c r="H126" s="24" t="s">
        <v>7</v>
      </c>
    </row>
    <row r="127" spans="1:8" x14ac:dyDescent="0.25">
      <c r="A127" s="24">
        <v>2143</v>
      </c>
      <c r="B127" s="24" t="s">
        <v>131</v>
      </c>
      <c r="C127" s="24">
        <v>0.11</v>
      </c>
      <c r="D127" s="24">
        <v>0.26</v>
      </c>
      <c r="E127" s="24">
        <v>0.12</v>
      </c>
      <c r="F127" s="24">
        <v>0.57999999999999996</v>
      </c>
      <c r="G127" s="24">
        <v>33.5</v>
      </c>
      <c r="H127" s="24">
        <v>37.5</v>
      </c>
    </row>
    <row r="128" spans="1:8" x14ac:dyDescent="0.25">
      <c r="A128" s="24">
        <v>4131</v>
      </c>
      <c r="B128" s="24" t="s">
        <v>132</v>
      </c>
      <c r="C128" s="24">
        <v>0.05</v>
      </c>
      <c r="D128" s="24">
        <v>0.23</v>
      </c>
      <c r="E128" s="24">
        <v>0.1</v>
      </c>
      <c r="F128" s="24">
        <v>0.47</v>
      </c>
      <c r="G128" s="24">
        <v>36</v>
      </c>
      <c r="H128" s="24">
        <v>39</v>
      </c>
    </row>
    <row r="129" spans="1:8" x14ac:dyDescent="0.25">
      <c r="A129" s="24">
        <v>2110</v>
      </c>
      <c r="B129" s="24" t="s">
        <v>133</v>
      </c>
      <c r="C129" s="24">
        <v>0.05</v>
      </c>
      <c r="D129" s="24">
        <v>0.33</v>
      </c>
      <c r="E129" s="24">
        <v>0.1</v>
      </c>
      <c r="F129" s="24">
        <v>0.7</v>
      </c>
      <c r="G129" s="24">
        <v>51</v>
      </c>
      <c r="H129" s="24">
        <v>58</v>
      </c>
    </row>
    <row r="130" spans="1:8" x14ac:dyDescent="0.25">
      <c r="A130" s="24">
        <v>1990</v>
      </c>
      <c r="B130" s="24" t="s">
        <v>134</v>
      </c>
      <c r="C130" s="24" t="s">
        <v>7</v>
      </c>
      <c r="D130" s="24" t="s">
        <v>7</v>
      </c>
      <c r="E130" s="24" t="s">
        <v>7</v>
      </c>
      <c r="F130" s="24" t="s">
        <v>7</v>
      </c>
      <c r="G130" s="24" t="s">
        <v>7</v>
      </c>
      <c r="H130" s="24" t="s">
        <v>7</v>
      </c>
    </row>
    <row r="131" spans="1:8" x14ac:dyDescent="0.25">
      <c r="A131" s="24">
        <v>2093</v>
      </c>
      <c r="B131" s="24" t="s">
        <v>135</v>
      </c>
      <c r="C131" s="24" t="s">
        <v>7</v>
      </c>
      <c r="D131" s="24" t="s">
        <v>7</v>
      </c>
      <c r="E131" s="24" t="s">
        <v>7</v>
      </c>
      <c r="F131" s="24" t="s">
        <v>7</v>
      </c>
      <c r="G131" s="24" t="s">
        <v>7</v>
      </c>
      <c r="H131" s="24" t="s">
        <v>7</v>
      </c>
    </row>
    <row r="132" spans="1:8" x14ac:dyDescent="0.25">
      <c r="A132" s="24">
        <v>2108</v>
      </c>
      <c r="B132" s="24" t="s">
        <v>136</v>
      </c>
      <c r="C132" s="24">
        <v>7.0000000000000007E-2</v>
      </c>
      <c r="D132" s="24">
        <v>0.24</v>
      </c>
      <c r="E132" s="24">
        <v>0.06</v>
      </c>
      <c r="F132" s="24">
        <v>0.47</v>
      </c>
      <c r="G132" s="24">
        <v>56.5</v>
      </c>
      <c r="H132" s="24">
        <v>71</v>
      </c>
    </row>
    <row r="133" spans="1:8" x14ac:dyDescent="0.25">
      <c r="A133" s="24">
        <v>1928</v>
      </c>
      <c r="B133" s="24" t="s">
        <v>137</v>
      </c>
      <c r="C133" s="24">
        <v>0.06</v>
      </c>
      <c r="D133" s="24">
        <v>0.33</v>
      </c>
      <c r="E133" s="24">
        <v>0.08</v>
      </c>
      <c r="F133" s="24">
        <v>0.61</v>
      </c>
      <c r="G133" s="24">
        <v>44</v>
      </c>
      <c r="H133" s="24">
        <v>54</v>
      </c>
    </row>
    <row r="134" spans="1:8" x14ac:dyDescent="0.25">
      <c r="A134" s="24">
        <v>1926</v>
      </c>
      <c r="B134" s="24" t="s">
        <v>138</v>
      </c>
      <c r="C134" s="24">
        <v>0.1</v>
      </c>
      <c r="D134" s="24">
        <v>0.39</v>
      </c>
      <c r="E134" s="24">
        <v>0.08</v>
      </c>
      <c r="F134" s="24">
        <v>0.59</v>
      </c>
      <c r="G134" s="24">
        <v>53</v>
      </c>
      <c r="H134" s="24">
        <v>65</v>
      </c>
    </row>
    <row r="135" spans="1:8" x14ac:dyDescent="0.25">
      <c r="A135" s="24">
        <v>2060</v>
      </c>
      <c r="B135" s="24" t="s">
        <v>139</v>
      </c>
      <c r="C135" s="24" t="s">
        <v>7</v>
      </c>
      <c r="D135" s="24" t="s">
        <v>7</v>
      </c>
      <c r="E135" s="24" t="s">
        <v>7</v>
      </c>
      <c r="F135" s="24" t="s">
        <v>7</v>
      </c>
      <c r="G135" s="24" t="s">
        <v>7</v>
      </c>
      <c r="H135" s="24" t="s">
        <v>7</v>
      </c>
    </row>
    <row r="136" spans="1:8" x14ac:dyDescent="0.25">
      <c r="A136" s="24">
        <v>2181</v>
      </c>
      <c r="B136" s="24" t="s">
        <v>140</v>
      </c>
      <c r="C136" s="24">
        <v>0.08</v>
      </c>
      <c r="D136" s="24">
        <v>0.28999999999999998</v>
      </c>
      <c r="E136" s="24">
        <v>0.1</v>
      </c>
      <c r="F136" s="24">
        <v>0.56999999999999995</v>
      </c>
      <c r="G136" s="24">
        <v>39</v>
      </c>
      <c r="H136" s="24">
        <v>53.5</v>
      </c>
    </row>
    <row r="137" spans="1:8" x14ac:dyDescent="0.25">
      <c r="A137" s="24">
        <v>2207</v>
      </c>
      <c r="B137" s="24" t="s">
        <v>141</v>
      </c>
      <c r="C137" s="24">
        <v>0.1</v>
      </c>
      <c r="D137" s="24">
        <v>0.31</v>
      </c>
      <c r="E137" s="24">
        <v>0.33</v>
      </c>
      <c r="F137" s="24">
        <v>0.49</v>
      </c>
      <c r="G137" s="24">
        <v>74</v>
      </c>
      <c r="H137" s="24">
        <v>57</v>
      </c>
    </row>
    <row r="138" spans="1:8" x14ac:dyDescent="0.25">
      <c r="A138" s="24">
        <v>2192</v>
      </c>
      <c r="B138" s="24" t="s">
        <v>142</v>
      </c>
      <c r="C138" s="24" t="s">
        <v>7</v>
      </c>
      <c r="D138" s="24" t="s">
        <v>7</v>
      </c>
      <c r="E138" s="24" t="s">
        <v>7</v>
      </c>
      <c r="F138" s="24" t="s">
        <v>7</v>
      </c>
      <c r="G138" s="24" t="s">
        <v>7</v>
      </c>
      <c r="H138" s="24" t="s">
        <v>7</v>
      </c>
    </row>
    <row r="139" spans="1:8" x14ac:dyDescent="0.25">
      <c r="A139" s="24">
        <v>1900</v>
      </c>
      <c r="B139" s="24" t="s">
        <v>143</v>
      </c>
      <c r="C139" s="24">
        <v>0.04</v>
      </c>
      <c r="D139" s="24">
        <v>0.24</v>
      </c>
      <c r="E139" s="24">
        <v>0.17</v>
      </c>
      <c r="F139" s="24">
        <v>0.35</v>
      </c>
      <c r="G139" s="24" t="s">
        <v>7</v>
      </c>
      <c r="H139" s="24" t="s">
        <v>7</v>
      </c>
    </row>
    <row r="140" spans="1:8" x14ac:dyDescent="0.25">
      <c r="A140" s="24">
        <v>2039</v>
      </c>
      <c r="B140" s="24" t="s">
        <v>144</v>
      </c>
      <c r="C140" s="24">
        <v>0.05</v>
      </c>
      <c r="D140" s="24">
        <v>0.14000000000000001</v>
      </c>
      <c r="E140" s="24">
        <v>0.06</v>
      </c>
      <c r="F140" s="24">
        <v>0.42</v>
      </c>
      <c r="G140" s="24">
        <v>44</v>
      </c>
      <c r="H140" s="24">
        <v>45.5</v>
      </c>
    </row>
    <row r="141" spans="1:8" x14ac:dyDescent="0.25">
      <c r="A141" s="24">
        <v>2202</v>
      </c>
      <c r="B141" s="24" t="s">
        <v>145</v>
      </c>
      <c r="C141" s="24" t="s">
        <v>7</v>
      </c>
      <c r="D141" s="24" t="s">
        <v>7</v>
      </c>
      <c r="E141" s="24" t="s">
        <v>7</v>
      </c>
      <c r="F141" s="24" t="s">
        <v>7</v>
      </c>
      <c r="G141" s="24" t="s">
        <v>7</v>
      </c>
      <c r="H141" s="24" t="s">
        <v>7</v>
      </c>
    </row>
    <row r="142" spans="1:8" x14ac:dyDescent="0.25">
      <c r="A142" s="24">
        <v>2016</v>
      </c>
      <c r="B142" s="24" t="s">
        <v>146</v>
      </c>
      <c r="C142" s="24" t="s">
        <v>7</v>
      </c>
      <c r="D142" s="24" t="s">
        <v>7</v>
      </c>
      <c r="E142" s="24" t="s">
        <v>7</v>
      </c>
      <c r="F142" s="24" t="s">
        <v>7</v>
      </c>
      <c r="G142" s="24" t="s">
        <v>7</v>
      </c>
      <c r="H142" s="24" t="s">
        <v>7</v>
      </c>
    </row>
    <row r="143" spans="1:8" x14ac:dyDescent="0.25">
      <c r="A143" s="24">
        <v>1897</v>
      </c>
      <c r="B143" s="24" t="s">
        <v>147</v>
      </c>
      <c r="C143" s="24" t="s">
        <v>7</v>
      </c>
      <c r="D143" s="24" t="s">
        <v>7</v>
      </c>
      <c r="E143" s="24" t="s">
        <v>7</v>
      </c>
      <c r="F143" s="24" t="s">
        <v>7</v>
      </c>
      <c r="G143" s="24" t="s">
        <v>7</v>
      </c>
      <c r="H143" s="24" t="s">
        <v>7</v>
      </c>
    </row>
    <row r="144" spans="1:8" x14ac:dyDescent="0.25">
      <c r="A144" s="24">
        <v>2047</v>
      </c>
      <c r="B144" s="24" t="s">
        <v>148</v>
      </c>
      <c r="C144" s="24" t="s">
        <v>7</v>
      </c>
      <c r="D144" s="24" t="s">
        <v>7</v>
      </c>
      <c r="E144" s="24" t="s">
        <v>7</v>
      </c>
      <c r="F144" s="24" t="s">
        <v>7</v>
      </c>
      <c r="G144" s="24" t="s">
        <v>7</v>
      </c>
      <c r="H144" s="24" t="s">
        <v>7</v>
      </c>
    </row>
    <row r="145" spans="1:8" x14ac:dyDescent="0.25">
      <c r="A145" s="24">
        <v>2081</v>
      </c>
      <c r="B145" s="24" t="s">
        <v>149</v>
      </c>
      <c r="C145" s="24" t="s">
        <v>7</v>
      </c>
      <c r="D145" s="24" t="s">
        <v>7</v>
      </c>
      <c r="E145" s="24" t="s">
        <v>7</v>
      </c>
      <c r="F145" s="24" t="s">
        <v>7</v>
      </c>
      <c r="G145" s="24" t="s">
        <v>7</v>
      </c>
      <c r="H145" s="24" t="s">
        <v>7</v>
      </c>
    </row>
    <row r="146" spans="1:8" x14ac:dyDescent="0.25">
      <c r="A146" s="24">
        <v>2062</v>
      </c>
      <c r="B146" s="24" t="s">
        <v>150</v>
      </c>
      <c r="C146" s="24" t="s">
        <v>7</v>
      </c>
      <c r="D146" s="24" t="s">
        <v>7</v>
      </c>
      <c r="E146" s="24" t="s">
        <v>7</v>
      </c>
      <c r="F146" s="24" t="s">
        <v>7</v>
      </c>
      <c r="G146" s="24" t="s">
        <v>7</v>
      </c>
      <c r="H146" s="24" t="s">
        <v>7</v>
      </c>
    </row>
    <row r="147" spans="1:8" x14ac:dyDescent="0.25">
      <c r="A147" s="24">
        <v>1973</v>
      </c>
      <c r="B147" s="24" t="s">
        <v>151</v>
      </c>
      <c r="C147" s="24" t="s">
        <v>7</v>
      </c>
      <c r="D147" s="24" t="s">
        <v>7</v>
      </c>
      <c r="E147" s="24" t="s">
        <v>7</v>
      </c>
      <c r="F147" s="24" t="s">
        <v>7</v>
      </c>
      <c r="G147" s="24" t="s">
        <v>7</v>
      </c>
      <c r="H147" s="24" t="s">
        <v>7</v>
      </c>
    </row>
    <row r="148" spans="1:8" x14ac:dyDescent="0.25">
      <c r="A148" s="24">
        <v>2180</v>
      </c>
      <c r="B148" s="24" t="s">
        <v>152</v>
      </c>
      <c r="C148" s="24">
        <v>0.06</v>
      </c>
      <c r="D148" s="24">
        <v>0.36</v>
      </c>
      <c r="E148" s="24">
        <v>0.06</v>
      </c>
      <c r="F148" s="24">
        <v>0.51</v>
      </c>
      <c r="G148" s="24">
        <v>41</v>
      </c>
      <c r="H148" s="24">
        <v>52</v>
      </c>
    </row>
    <row r="149" spans="1:8" x14ac:dyDescent="0.25">
      <c r="A149" s="24">
        <v>1967</v>
      </c>
      <c r="B149" s="24" t="s">
        <v>153</v>
      </c>
      <c r="C149" s="24" t="s">
        <v>7</v>
      </c>
      <c r="D149" s="24" t="s">
        <v>7</v>
      </c>
      <c r="E149" s="24" t="s">
        <v>7</v>
      </c>
      <c r="F149" s="24" t="s">
        <v>7</v>
      </c>
      <c r="G149" s="24" t="s">
        <v>7</v>
      </c>
      <c r="H149" s="24" t="s">
        <v>7</v>
      </c>
    </row>
    <row r="150" spans="1:8" x14ac:dyDescent="0.25">
      <c r="A150" s="24">
        <v>2009</v>
      </c>
      <c r="B150" s="24" t="s">
        <v>154</v>
      </c>
      <c r="C150" s="24" t="s">
        <v>7</v>
      </c>
      <c r="D150" s="24" t="s">
        <v>7</v>
      </c>
      <c r="E150" s="24" t="s">
        <v>7</v>
      </c>
      <c r="F150" s="24" t="s">
        <v>7</v>
      </c>
      <c r="G150" s="24" t="s">
        <v>7</v>
      </c>
      <c r="H150" s="24" t="s">
        <v>7</v>
      </c>
    </row>
    <row r="151" spans="1:8" x14ac:dyDescent="0.25">
      <c r="A151" s="24">
        <v>2045</v>
      </c>
      <c r="B151" s="24" t="s">
        <v>155</v>
      </c>
      <c r="C151" s="24" t="s">
        <v>7</v>
      </c>
      <c r="D151" s="24" t="s">
        <v>7</v>
      </c>
      <c r="E151" s="24" t="s">
        <v>7</v>
      </c>
      <c r="F151" s="24" t="s">
        <v>7</v>
      </c>
      <c r="G151" s="24" t="s">
        <v>7</v>
      </c>
      <c r="H151" s="24" t="s">
        <v>7</v>
      </c>
    </row>
    <row r="152" spans="1:8" x14ac:dyDescent="0.25">
      <c r="A152" s="24">
        <v>1946</v>
      </c>
      <c r="B152" s="24" t="s">
        <v>156</v>
      </c>
      <c r="C152" s="24" t="s">
        <v>7</v>
      </c>
      <c r="D152" s="24" t="s">
        <v>7</v>
      </c>
      <c r="E152" s="24" t="s">
        <v>7</v>
      </c>
      <c r="F152" s="24" t="s">
        <v>7</v>
      </c>
      <c r="G152" s="24" t="s">
        <v>7</v>
      </c>
      <c r="H152" s="24" t="s">
        <v>7</v>
      </c>
    </row>
    <row r="153" spans="1:8" x14ac:dyDescent="0.25">
      <c r="A153" s="24">
        <v>1977</v>
      </c>
      <c r="B153" s="24" t="s">
        <v>157</v>
      </c>
      <c r="C153" s="24">
        <v>0.1</v>
      </c>
      <c r="D153" s="24">
        <v>0.32</v>
      </c>
      <c r="E153" s="24">
        <v>0.14000000000000001</v>
      </c>
      <c r="F153" s="24">
        <v>0.52</v>
      </c>
      <c r="G153" s="24">
        <v>49</v>
      </c>
      <c r="H153" s="24">
        <v>58</v>
      </c>
    </row>
    <row r="154" spans="1:8" x14ac:dyDescent="0.25">
      <c r="A154" s="24">
        <v>2001</v>
      </c>
      <c r="B154" s="24" t="s">
        <v>158</v>
      </c>
      <c r="C154" s="24">
        <v>0.17</v>
      </c>
      <c r="D154" s="24">
        <v>0.17</v>
      </c>
      <c r="E154" s="24">
        <v>0.04</v>
      </c>
      <c r="F154" s="24">
        <v>0.83</v>
      </c>
      <c r="G154" s="24" t="s">
        <v>7</v>
      </c>
      <c r="H154" s="24" t="s">
        <v>7</v>
      </c>
    </row>
    <row r="155" spans="1:8" x14ac:dyDescent="0.25">
      <c r="A155" s="24">
        <v>2182</v>
      </c>
      <c r="B155" s="24" t="s">
        <v>159</v>
      </c>
      <c r="C155" s="24">
        <v>0.04</v>
      </c>
      <c r="D155" s="24">
        <v>0.32</v>
      </c>
      <c r="E155" s="24">
        <v>0.05</v>
      </c>
      <c r="F155" s="24">
        <v>0.56000000000000005</v>
      </c>
      <c r="G155" s="24">
        <v>42</v>
      </c>
      <c r="H155" s="24">
        <v>55</v>
      </c>
    </row>
    <row r="156" spans="1:8" x14ac:dyDescent="0.25">
      <c r="A156" s="24">
        <v>1999</v>
      </c>
      <c r="B156" s="24" t="s">
        <v>160</v>
      </c>
      <c r="C156" s="24" t="s">
        <v>7</v>
      </c>
      <c r="D156" s="24" t="s">
        <v>7</v>
      </c>
      <c r="E156" s="24" t="s">
        <v>7</v>
      </c>
      <c r="F156" s="24" t="s">
        <v>7</v>
      </c>
      <c r="G156" s="24" t="s">
        <v>7</v>
      </c>
      <c r="H156" s="24" t="s">
        <v>7</v>
      </c>
    </row>
    <row r="157" spans="1:8" x14ac:dyDescent="0.25">
      <c r="A157" s="24">
        <v>2188</v>
      </c>
      <c r="B157" s="24" t="s">
        <v>161</v>
      </c>
      <c r="C157" s="24" t="s">
        <v>7</v>
      </c>
      <c r="D157" s="24" t="s">
        <v>7</v>
      </c>
      <c r="E157" s="24" t="s">
        <v>7</v>
      </c>
      <c r="F157" s="24" t="s">
        <v>7</v>
      </c>
      <c r="G157" s="24" t="s">
        <v>7</v>
      </c>
      <c r="H157" s="24" t="s">
        <v>7</v>
      </c>
    </row>
    <row r="158" spans="1:8" x14ac:dyDescent="0.25">
      <c r="A158" s="24">
        <v>2044</v>
      </c>
      <c r="B158" s="24" t="s">
        <v>162</v>
      </c>
      <c r="C158" s="24" t="s">
        <v>7</v>
      </c>
      <c r="D158" s="24" t="s">
        <v>7</v>
      </c>
      <c r="E158" s="24" t="s">
        <v>7</v>
      </c>
      <c r="F158" s="24" t="s">
        <v>7</v>
      </c>
      <c r="G158" s="24" t="s">
        <v>7</v>
      </c>
      <c r="H158" s="24" t="s">
        <v>7</v>
      </c>
    </row>
    <row r="159" spans="1:8" x14ac:dyDescent="0.25">
      <c r="A159" s="24">
        <v>2142</v>
      </c>
      <c r="B159" s="24" t="s">
        <v>163</v>
      </c>
      <c r="C159" s="24">
        <v>0.08</v>
      </c>
      <c r="D159" s="24">
        <v>0.35</v>
      </c>
      <c r="E159" s="24">
        <v>7.0000000000000007E-2</v>
      </c>
      <c r="F159" s="24">
        <v>0.57999999999999996</v>
      </c>
      <c r="G159" s="24">
        <v>45</v>
      </c>
      <c r="H159" s="24">
        <v>57</v>
      </c>
    </row>
    <row r="160" spans="1:8" x14ac:dyDescent="0.25">
      <c r="A160" s="24">
        <v>2104</v>
      </c>
      <c r="B160" s="24" t="s">
        <v>164</v>
      </c>
      <c r="C160" s="24">
        <v>0.04</v>
      </c>
      <c r="D160" s="24">
        <v>0.2</v>
      </c>
      <c r="E160" s="24">
        <v>0.06</v>
      </c>
      <c r="F160" s="24">
        <v>0.57999999999999996</v>
      </c>
      <c r="G160" s="24">
        <v>69.5</v>
      </c>
      <c r="H160" s="24">
        <v>30.5</v>
      </c>
    </row>
    <row r="161" spans="1:8" x14ac:dyDescent="0.25">
      <c r="A161" s="24">
        <v>1944</v>
      </c>
      <c r="B161" s="24" t="s">
        <v>165</v>
      </c>
      <c r="C161" s="24">
        <v>0.04</v>
      </c>
      <c r="D161" s="24">
        <v>0.25</v>
      </c>
      <c r="E161" s="24">
        <v>0.04</v>
      </c>
      <c r="F161" s="24">
        <v>0.5</v>
      </c>
      <c r="G161" s="24">
        <v>51</v>
      </c>
      <c r="H161" s="24">
        <v>48</v>
      </c>
    </row>
    <row r="162" spans="1:8" x14ac:dyDescent="0.25">
      <c r="A162" s="24">
        <v>2103</v>
      </c>
      <c r="B162" s="24" t="s">
        <v>166</v>
      </c>
      <c r="C162" s="24" t="s">
        <v>7</v>
      </c>
      <c r="D162" s="24" t="s">
        <v>7</v>
      </c>
      <c r="E162" s="24" t="s">
        <v>7</v>
      </c>
      <c r="F162" s="24" t="s">
        <v>7</v>
      </c>
      <c r="G162" s="24" t="s">
        <v>7</v>
      </c>
      <c r="H162" s="24" t="s">
        <v>7</v>
      </c>
    </row>
    <row r="163" spans="1:8" x14ac:dyDescent="0.25">
      <c r="A163" s="24">
        <v>1935</v>
      </c>
      <c r="B163" s="24" t="s">
        <v>167</v>
      </c>
      <c r="C163" s="24">
        <v>0.05</v>
      </c>
      <c r="D163" s="24">
        <v>0.27</v>
      </c>
      <c r="E163" s="24">
        <v>7.0000000000000007E-2</v>
      </c>
      <c r="F163" s="24">
        <v>0.59</v>
      </c>
      <c r="G163" s="24">
        <v>43</v>
      </c>
      <c r="H163" s="24">
        <v>31</v>
      </c>
    </row>
    <row r="164" spans="1:8" x14ac:dyDescent="0.25">
      <c r="A164" s="24">
        <v>2257</v>
      </c>
      <c r="B164" s="24" t="s">
        <v>168</v>
      </c>
      <c r="C164" s="24">
        <v>0.08</v>
      </c>
      <c r="D164" s="24">
        <v>0.27</v>
      </c>
      <c r="E164" s="24">
        <v>0.15</v>
      </c>
      <c r="F164" s="24">
        <v>0.82</v>
      </c>
      <c r="G164" s="24" t="s">
        <v>7</v>
      </c>
      <c r="H164" s="24">
        <v>47</v>
      </c>
    </row>
    <row r="165" spans="1:8" x14ac:dyDescent="0.25">
      <c r="A165" s="24">
        <v>2195</v>
      </c>
      <c r="B165" s="24" t="s">
        <v>169</v>
      </c>
      <c r="C165" s="24" t="s">
        <v>7</v>
      </c>
      <c r="D165" s="24" t="s">
        <v>7</v>
      </c>
      <c r="E165" s="24" t="s">
        <v>7</v>
      </c>
      <c r="F165" s="24" t="s">
        <v>7</v>
      </c>
      <c r="G165" s="24" t="s">
        <v>7</v>
      </c>
      <c r="H165" s="24" t="s">
        <v>7</v>
      </c>
    </row>
    <row r="166" spans="1:8" x14ac:dyDescent="0.25">
      <c r="A166" s="24">
        <v>2244</v>
      </c>
      <c r="B166" s="24" t="s">
        <v>170</v>
      </c>
      <c r="C166" s="24">
        <v>0.11</v>
      </c>
      <c r="D166" s="24">
        <v>0.48</v>
      </c>
      <c r="E166" s="24">
        <v>0.11</v>
      </c>
      <c r="F166" s="24">
        <v>0.57999999999999996</v>
      </c>
      <c r="G166" s="24">
        <v>60.5</v>
      </c>
      <c r="H166" s="24">
        <v>68.5</v>
      </c>
    </row>
    <row r="167" spans="1:8" x14ac:dyDescent="0.25">
      <c r="A167" s="24">
        <v>2138</v>
      </c>
      <c r="B167" s="24" t="s">
        <v>171</v>
      </c>
      <c r="C167" s="24">
        <v>0.1</v>
      </c>
      <c r="D167" s="24">
        <v>0.27</v>
      </c>
      <c r="E167" s="24">
        <v>0.09</v>
      </c>
      <c r="F167" s="24">
        <v>0.55000000000000004</v>
      </c>
      <c r="G167" s="24">
        <v>56</v>
      </c>
      <c r="H167" s="24">
        <v>58</v>
      </c>
    </row>
    <row r="168" spans="1:8" x14ac:dyDescent="0.25">
      <c r="A168" s="24">
        <v>1978</v>
      </c>
      <c r="B168" s="24" t="s">
        <v>172</v>
      </c>
      <c r="C168" s="24">
        <v>0.36</v>
      </c>
      <c r="D168" s="24">
        <v>0.28999999999999998</v>
      </c>
      <c r="E168" s="24">
        <v>0.27</v>
      </c>
      <c r="F168" s="24">
        <v>0.71</v>
      </c>
      <c r="G168" s="24" t="s">
        <v>7</v>
      </c>
      <c r="H168" s="24" t="s">
        <v>7</v>
      </c>
    </row>
    <row r="169" spans="1:8" x14ac:dyDescent="0.25">
      <c r="A169" s="24">
        <v>2096</v>
      </c>
      <c r="B169" s="24" t="s">
        <v>173</v>
      </c>
      <c r="C169" s="24">
        <v>0.04</v>
      </c>
      <c r="D169" s="24">
        <v>0.36</v>
      </c>
      <c r="E169" s="24">
        <v>0.04</v>
      </c>
      <c r="F169" s="24">
        <v>0.43</v>
      </c>
      <c r="G169" s="24" t="s">
        <v>7</v>
      </c>
      <c r="H169" s="24">
        <v>53</v>
      </c>
    </row>
    <row r="170" spans="1:8" x14ac:dyDescent="0.25">
      <c r="A170" s="24">
        <v>2022</v>
      </c>
      <c r="B170" s="24" t="s">
        <v>174</v>
      </c>
      <c r="C170" s="24" t="s">
        <v>7</v>
      </c>
      <c r="D170" s="24" t="s">
        <v>7</v>
      </c>
      <c r="E170" s="24" t="s">
        <v>7</v>
      </c>
      <c r="F170" s="24" t="s">
        <v>7</v>
      </c>
      <c r="G170" s="24" t="s">
        <v>7</v>
      </c>
      <c r="H170" s="24" t="s">
        <v>7</v>
      </c>
    </row>
    <row r="171" spans="1:8" x14ac:dyDescent="0.25">
      <c r="A171" s="24">
        <v>2087</v>
      </c>
      <c r="B171" s="24" t="s">
        <v>175</v>
      </c>
      <c r="C171" s="24">
        <v>0.04</v>
      </c>
      <c r="D171" s="24">
        <v>0.38</v>
      </c>
      <c r="E171" s="24">
        <v>0.04</v>
      </c>
      <c r="F171" s="24">
        <v>0.55000000000000004</v>
      </c>
      <c r="G171" s="24" t="s">
        <v>7</v>
      </c>
      <c r="H171" s="24">
        <v>30</v>
      </c>
    </row>
    <row r="172" spans="1:8" x14ac:dyDescent="0.25">
      <c r="A172" s="24">
        <v>1994</v>
      </c>
      <c r="B172" s="24" t="s">
        <v>176</v>
      </c>
      <c r="C172" s="24" t="s">
        <v>7</v>
      </c>
      <c r="D172" s="24" t="s">
        <v>7</v>
      </c>
      <c r="E172" s="24" t="s">
        <v>7</v>
      </c>
      <c r="F172" s="24" t="s">
        <v>7</v>
      </c>
      <c r="G172" s="24" t="s">
        <v>7</v>
      </c>
      <c r="H172" s="24" t="s">
        <v>7</v>
      </c>
    </row>
    <row r="173" spans="1:8" x14ac:dyDescent="0.25">
      <c r="A173" s="24">
        <v>2225</v>
      </c>
      <c r="B173" s="24" t="s">
        <v>177</v>
      </c>
      <c r="C173" s="24">
        <v>0.04</v>
      </c>
      <c r="D173" s="24" t="s">
        <v>7</v>
      </c>
      <c r="E173" s="24">
        <v>0.04</v>
      </c>
      <c r="F173" s="24" t="s">
        <v>7</v>
      </c>
      <c r="G173" s="24" t="s">
        <v>7</v>
      </c>
      <c r="H173" s="24" t="s">
        <v>7</v>
      </c>
    </row>
    <row r="174" spans="1:8" x14ac:dyDescent="0.25">
      <c r="A174" s="24">
        <v>2247</v>
      </c>
      <c r="B174" s="24" t="s">
        <v>178</v>
      </c>
      <c r="C174" s="24" t="s">
        <v>7</v>
      </c>
      <c r="D174" s="24" t="s">
        <v>7</v>
      </c>
      <c r="E174" s="24" t="s">
        <v>7</v>
      </c>
      <c r="F174" s="24" t="s">
        <v>7</v>
      </c>
      <c r="G174" s="24" t="s">
        <v>7</v>
      </c>
      <c r="H174" s="24" t="s">
        <v>7</v>
      </c>
    </row>
    <row r="175" spans="1:8" x14ac:dyDescent="0.25">
      <c r="A175" s="24">
        <v>2083</v>
      </c>
      <c r="B175" s="24" t="s">
        <v>179</v>
      </c>
      <c r="C175" s="24">
        <v>0.04</v>
      </c>
      <c r="D175" s="24">
        <v>0.3</v>
      </c>
      <c r="E175" s="24">
        <v>0.05</v>
      </c>
      <c r="F175" s="24">
        <v>0.49</v>
      </c>
      <c r="G175" s="24">
        <v>36</v>
      </c>
      <c r="H175" s="24">
        <v>53</v>
      </c>
    </row>
    <row r="176" spans="1:8" x14ac:dyDescent="0.25">
      <c r="A176" s="24">
        <v>1948</v>
      </c>
      <c r="B176" s="24" t="s">
        <v>180</v>
      </c>
      <c r="C176" s="24">
        <v>0.17</v>
      </c>
      <c r="D176" s="24">
        <v>0.39</v>
      </c>
      <c r="E176" s="24">
        <v>0.21</v>
      </c>
      <c r="F176" s="24">
        <v>0.55000000000000004</v>
      </c>
      <c r="G176" s="24">
        <v>38.5</v>
      </c>
      <c r="H176" s="24">
        <v>41</v>
      </c>
    </row>
    <row r="177" spans="1:8" x14ac:dyDescent="0.25">
      <c r="A177" s="24">
        <v>2144</v>
      </c>
      <c r="B177" s="24" t="s">
        <v>181</v>
      </c>
      <c r="C177" s="24">
        <v>0.04</v>
      </c>
      <c r="D177" s="24">
        <v>0.68</v>
      </c>
      <c r="E177" s="24">
        <v>0.04</v>
      </c>
      <c r="F177" s="24">
        <v>0.68</v>
      </c>
      <c r="G177" s="24" t="s">
        <v>7</v>
      </c>
      <c r="H177" s="24">
        <v>71</v>
      </c>
    </row>
    <row r="178" spans="1:8" x14ac:dyDescent="0.25">
      <c r="A178" s="24">
        <v>2209</v>
      </c>
      <c r="B178" s="24" t="s">
        <v>182</v>
      </c>
      <c r="C178" s="24">
        <v>0.04</v>
      </c>
      <c r="D178" s="24">
        <v>0.38</v>
      </c>
      <c r="E178" s="24">
        <v>0.05</v>
      </c>
      <c r="F178" s="24">
        <v>0.56999999999999995</v>
      </c>
      <c r="G178" s="24">
        <v>56</v>
      </c>
      <c r="H178" s="24">
        <v>54</v>
      </c>
    </row>
    <row r="179" spans="1:8" x14ac:dyDescent="0.25">
      <c r="A179" s="24">
        <v>2018</v>
      </c>
      <c r="B179" s="24" t="s">
        <v>183</v>
      </c>
      <c r="C179" s="24" t="s">
        <v>7</v>
      </c>
      <c r="D179" s="24" t="s">
        <v>7</v>
      </c>
      <c r="E179" s="24" t="s">
        <v>7</v>
      </c>
      <c r="F179" s="24" t="s">
        <v>7</v>
      </c>
      <c r="G179" s="24" t="s">
        <v>7</v>
      </c>
      <c r="H179" s="24" t="s">
        <v>7</v>
      </c>
    </row>
    <row r="180" spans="1:8" x14ac:dyDescent="0.25">
      <c r="A180" s="24">
        <v>2003</v>
      </c>
      <c r="B180" s="24" t="s">
        <v>184</v>
      </c>
      <c r="C180" s="24">
        <v>0.04</v>
      </c>
      <c r="D180" s="24">
        <v>0.38</v>
      </c>
      <c r="E180" s="24">
        <v>0.33</v>
      </c>
      <c r="F180" s="24">
        <v>0.69</v>
      </c>
      <c r="G180" s="24">
        <v>45.5</v>
      </c>
      <c r="H180" s="24">
        <v>74</v>
      </c>
    </row>
    <row r="181" spans="1:8" x14ac:dyDescent="0.25">
      <c r="A181" s="24">
        <v>2102</v>
      </c>
      <c r="B181" s="24" t="s">
        <v>185</v>
      </c>
      <c r="C181" s="24" t="s">
        <v>7</v>
      </c>
      <c r="D181" s="24" t="s">
        <v>7</v>
      </c>
      <c r="E181" s="24" t="s">
        <v>7</v>
      </c>
      <c r="F181" s="24" t="s">
        <v>7</v>
      </c>
      <c r="G181" s="24" t="s">
        <v>7</v>
      </c>
      <c r="H181" s="24" t="s">
        <v>7</v>
      </c>
    </row>
    <row r="182" spans="1:8" x14ac:dyDescent="0.25">
      <c r="A182" s="24">
        <v>2055</v>
      </c>
      <c r="B182" s="24" t="s">
        <v>186</v>
      </c>
      <c r="C182" s="24">
        <v>0.1</v>
      </c>
      <c r="D182" s="24">
        <v>0.3</v>
      </c>
      <c r="E182" s="24">
        <v>0.05</v>
      </c>
      <c r="F182" s="24">
        <v>0.5</v>
      </c>
      <c r="G182" s="24" t="s">
        <v>7</v>
      </c>
      <c r="H182" s="24">
        <v>58</v>
      </c>
    </row>
    <row r="183" spans="1:8" x14ac:dyDescent="0.25">
      <c r="A183" s="24">
        <v>2242</v>
      </c>
      <c r="B183" s="24" t="s">
        <v>187</v>
      </c>
      <c r="C183" s="24">
        <v>7.0000000000000007E-2</v>
      </c>
      <c r="D183" s="24">
        <v>0.35</v>
      </c>
      <c r="E183" s="24">
        <v>7.0000000000000007E-2</v>
      </c>
      <c r="F183" s="24">
        <v>0.56999999999999995</v>
      </c>
      <c r="G183" s="24">
        <v>43</v>
      </c>
      <c r="H183" s="24">
        <v>44</v>
      </c>
    </row>
    <row r="184" spans="1:8" x14ac:dyDescent="0.25">
      <c r="A184" s="24">
        <v>2197</v>
      </c>
      <c r="B184" s="24" t="s">
        <v>188</v>
      </c>
      <c r="C184" s="24">
        <v>0.04</v>
      </c>
      <c r="D184" s="24">
        <v>0.2</v>
      </c>
      <c r="E184" s="24">
        <v>0.04</v>
      </c>
      <c r="F184" s="24">
        <v>0.51</v>
      </c>
      <c r="G184" s="24">
        <v>56</v>
      </c>
      <c r="H184" s="24">
        <v>65</v>
      </c>
    </row>
    <row r="185" spans="1:8" x14ac:dyDescent="0.25">
      <c r="A185" s="24">
        <v>2222</v>
      </c>
      <c r="B185" s="24" t="s">
        <v>189</v>
      </c>
      <c r="C185" s="24" t="s">
        <v>7</v>
      </c>
      <c r="D185" s="24" t="s">
        <v>7</v>
      </c>
      <c r="E185" s="24" t="s">
        <v>7</v>
      </c>
      <c r="F185" s="24" t="s">
        <v>7</v>
      </c>
      <c r="G185" s="24" t="s">
        <v>7</v>
      </c>
      <c r="H185" s="24" t="s">
        <v>7</v>
      </c>
    </row>
    <row r="186" spans="1:8" x14ac:dyDescent="0.25">
      <c r="A186" s="24">
        <v>2210</v>
      </c>
      <c r="B186" s="24" t="s">
        <v>190</v>
      </c>
      <c r="C186" s="24" t="s">
        <v>7</v>
      </c>
      <c r="D186" s="24" t="s">
        <v>7</v>
      </c>
      <c r="E186" s="24" t="s">
        <v>7</v>
      </c>
      <c r="F186" s="24" t="s">
        <v>7</v>
      </c>
      <c r="G186" s="24" t="s">
        <v>7</v>
      </c>
      <c r="H186" s="24" t="s">
        <v>7</v>
      </c>
    </row>
    <row r="187" spans="1:8" x14ac:dyDescent="0.25">
      <c r="A187" s="24">
        <v>2204</v>
      </c>
      <c r="B187" s="24" t="s">
        <v>191</v>
      </c>
      <c r="C187" s="24">
        <v>0.05</v>
      </c>
      <c r="D187" s="24">
        <v>0.2</v>
      </c>
      <c r="E187" s="24">
        <v>0.04</v>
      </c>
      <c r="F187" s="24">
        <v>0.37</v>
      </c>
      <c r="G187" s="24">
        <v>51</v>
      </c>
      <c r="H187" s="24">
        <v>40.5</v>
      </c>
    </row>
    <row r="188" spans="1:8" x14ac:dyDescent="0.25">
      <c r="A188" s="24">
        <v>2213</v>
      </c>
      <c r="B188" s="24" t="s">
        <v>192</v>
      </c>
      <c r="C188" s="24" t="s">
        <v>7</v>
      </c>
      <c r="D188" s="24" t="s">
        <v>7</v>
      </c>
      <c r="E188" s="24" t="s">
        <v>7</v>
      </c>
      <c r="F188" s="24" t="s">
        <v>7</v>
      </c>
      <c r="G188" s="24" t="s">
        <v>7</v>
      </c>
      <c r="H188" s="24" t="s">
        <v>7</v>
      </c>
    </row>
    <row r="189" spans="1:8" x14ac:dyDescent="0.25">
      <c r="A189" s="24">
        <v>2116</v>
      </c>
      <c r="B189" s="24" t="s">
        <v>193</v>
      </c>
      <c r="C189" s="24">
        <v>0.04</v>
      </c>
      <c r="D189" s="24">
        <v>0.26</v>
      </c>
      <c r="E189" s="24">
        <v>0.05</v>
      </c>
      <c r="F189" s="24">
        <v>0.47</v>
      </c>
      <c r="G189" s="24">
        <v>55.5</v>
      </c>
      <c r="H189" s="24">
        <v>81</v>
      </c>
    </row>
    <row r="190" spans="1:8" x14ac:dyDescent="0.25">
      <c r="A190" s="24">
        <v>1947</v>
      </c>
      <c r="B190" s="24" t="s">
        <v>194</v>
      </c>
      <c r="C190" s="24" t="s">
        <v>7</v>
      </c>
      <c r="D190" s="24" t="s">
        <v>7</v>
      </c>
      <c r="E190" s="24" t="s">
        <v>7</v>
      </c>
      <c r="F190" s="24" t="s">
        <v>7</v>
      </c>
      <c r="G190" s="24" t="s">
        <v>7</v>
      </c>
      <c r="H190" s="24" t="s">
        <v>7</v>
      </c>
    </row>
    <row r="191" spans="1:8" x14ac:dyDescent="0.25">
      <c r="A191" s="24">
        <v>2220</v>
      </c>
      <c r="B191" s="24" t="s">
        <v>195</v>
      </c>
      <c r="C191" s="24" t="s">
        <v>7</v>
      </c>
      <c r="D191" s="24" t="s">
        <v>7</v>
      </c>
      <c r="E191" s="24" t="s">
        <v>7</v>
      </c>
      <c r="F191" s="24" t="s">
        <v>7</v>
      </c>
      <c r="G191" s="24" t="s">
        <v>7</v>
      </c>
      <c r="H191" s="24" t="s">
        <v>7</v>
      </c>
    </row>
    <row r="192" spans="1:8" x14ac:dyDescent="0.25">
      <c r="A192" s="24">
        <v>1936</v>
      </c>
      <c r="B192" s="24" t="s">
        <v>196</v>
      </c>
      <c r="C192" s="24">
        <v>0.1</v>
      </c>
      <c r="D192" s="24">
        <v>0.35</v>
      </c>
      <c r="E192" s="24">
        <v>0.09</v>
      </c>
      <c r="F192" s="24">
        <v>0.45</v>
      </c>
      <c r="G192" s="24" t="s">
        <v>7</v>
      </c>
      <c r="H192" s="24">
        <v>60.5</v>
      </c>
    </row>
    <row r="193" spans="1:8" x14ac:dyDescent="0.25">
      <c r="A193" s="24">
        <v>1922</v>
      </c>
      <c r="B193" s="24" t="s">
        <v>197</v>
      </c>
      <c r="C193" s="24">
        <v>0.13</v>
      </c>
      <c r="D193" s="24">
        <v>0.34</v>
      </c>
      <c r="E193" s="24">
        <v>0.12</v>
      </c>
      <c r="F193" s="24">
        <v>0.53</v>
      </c>
      <c r="G193" s="24">
        <v>44</v>
      </c>
      <c r="H193" s="24">
        <v>51</v>
      </c>
    </row>
    <row r="194" spans="1:8" x14ac:dyDescent="0.25">
      <c r="A194" s="24">
        <v>2255</v>
      </c>
      <c r="B194" s="24" t="s">
        <v>198</v>
      </c>
      <c r="C194" s="24" t="s">
        <v>7</v>
      </c>
      <c r="D194" s="24" t="s">
        <v>7</v>
      </c>
      <c r="E194" s="24" t="s">
        <v>7</v>
      </c>
      <c r="F194" s="24" t="s">
        <v>7</v>
      </c>
      <c r="G194" s="24" t="s">
        <v>7</v>
      </c>
      <c r="H194" s="24" t="s">
        <v>7</v>
      </c>
    </row>
    <row r="195" spans="1:8" x14ac:dyDescent="0.25">
      <c r="A195" s="24">
        <v>2002</v>
      </c>
      <c r="B195" s="24" t="s">
        <v>199</v>
      </c>
      <c r="C195" s="24" t="s">
        <v>7</v>
      </c>
      <c r="D195" s="24">
        <v>0.42</v>
      </c>
      <c r="E195" s="24" t="s">
        <v>7</v>
      </c>
      <c r="F195" s="24">
        <v>0.83</v>
      </c>
      <c r="G195" s="24" t="s">
        <v>7</v>
      </c>
      <c r="H195" s="24">
        <v>36</v>
      </c>
    </row>
    <row r="196" spans="1:8" x14ac:dyDescent="0.25">
      <c r="A196" s="24">
        <v>2146</v>
      </c>
      <c r="B196" s="24" t="s">
        <v>200</v>
      </c>
      <c r="C196" s="24">
        <v>7.0000000000000007E-2</v>
      </c>
      <c r="D196" s="24">
        <v>0.23</v>
      </c>
      <c r="E196" s="24">
        <v>0.04</v>
      </c>
      <c r="F196" s="24">
        <v>0.43</v>
      </c>
      <c r="G196" s="24">
        <v>38</v>
      </c>
      <c r="H196" s="24">
        <v>49</v>
      </c>
    </row>
    <row r="197" spans="1:8" x14ac:dyDescent="0.25">
      <c r="A197" s="24">
        <v>2251</v>
      </c>
      <c r="B197" s="24" t="s">
        <v>201</v>
      </c>
      <c r="C197" s="24">
        <v>0.04</v>
      </c>
      <c r="D197" s="24">
        <v>0.42</v>
      </c>
      <c r="E197" s="24">
        <v>0.04</v>
      </c>
      <c r="F197" s="24">
        <v>0.57999999999999996</v>
      </c>
      <c r="G197" s="24" t="s">
        <v>7</v>
      </c>
      <c r="H197" s="24">
        <v>60</v>
      </c>
    </row>
    <row r="198" spans="1:8" x14ac:dyDescent="0.25">
      <c r="A198" s="24">
        <v>1997</v>
      </c>
      <c r="B198" s="24" t="s">
        <v>202</v>
      </c>
      <c r="C198" s="24" t="s">
        <v>7</v>
      </c>
      <c r="D198" s="24" t="s">
        <v>7</v>
      </c>
      <c r="E198" s="24" t="s">
        <v>7</v>
      </c>
      <c r="F198" s="24" t="s">
        <v>7</v>
      </c>
      <c r="G198" s="24" t="s">
        <v>7</v>
      </c>
      <c r="H198" s="24" t="s">
        <v>7</v>
      </c>
    </row>
  </sheetData>
  <sortState ref="A3:H198">
    <sortCondition ref="B3:B19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11.7109375" style="24" bestFit="1" customWidth="1"/>
    <col min="4" max="4" width="11.42578125" style="24" bestFit="1" customWidth="1"/>
    <col min="5" max="16384" width="9.140625" style="24"/>
  </cols>
  <sheetData>
    <row r="1" spans="1:4" x14ac:dyDescent="0.25">
      <c r="A1" s="24" t="s">
        <v>203</v>
      </c>
      <c r="B1" s="24" t="s">
        <v>204</v>
      </c>
      <c r="C1" s="24" t="s">
        <v>235</v>
      </c>
      <c r="D1" s="24" t="s">
        <v>236</v>
      </c>
    </row>
    <row r="2" spans="1:4" x14ac:dyDescent="0.25">
      <c r="A2" s="24">
        <v>9999</v>
      </c>
      <c r="B2" s="24" t="s">
        <v>208</v>
      </c>
      <c r="C2" s="24">
        <v>0.64969999999999994</v>
      </c>
      <c r="D2" s="24">
        <v>0.83099999999999996</v>
      </c>
    </row>
    <row r="3" spans="1:4" x14ac:dyDescent="0.25">
      <c r="A3" s="24">
        <v>2063</v>
      </c>
      <c r="B3" s="24" t="s">
        <v>6</v>
      </c>
      <c r="C3" s="24" t="s">
        <v>259</v>
      </c>
      <c r="D3" s="24" t="s">
        <v>259</v>
      </c>
    </row>
    <row r="4" spans="1:4" x14ac:dyDescent="0.25">
      <c r="A4" s="24">
        <v>2113</v>
      </c>
      <c r="B4" s="24" t="s">
        <v>8</v>
      </c>
      <c r="C4" s="24">
        <v>0.96</v>
      </c>
      <c r="D4" s="24">
        <v>1</v>
      </c>
    </row>
    <row r="5" spans="1:4" x14ac:dyDescent="0.25">
      <c r="A5" s="24">
        <v>1899</v>
      </c>
      <c r="B5" s="24" t="s">
        <v>9</v>
      </c>
      <c r="C5" s="24" t="s">
        <v>259</v>
      </c>
      <c r="D5" s="24" t="s">
        <v>259</v>
      </c>
    </row>
    <row r="6" spans="1:4" x14ac:dyDescent="0.25">
      <c r="A6" s="24">
        <v>2252</v>
      </c>
      <c r="B6" s="24" t="s">
        <v>10</v>
      </c>
      <c r="C6" s="24">
        <v>0.96</v>
      </c>
      <c r="D6" s="24">
        <v>1</v>
      </c>
    </row>
    <row r="7" spans="1:4" x14ac:dyDescent="0.25">
      <c r="A7" s="24">
        <v>2111</v>
      </c>
      <c r="B7" s="24" t="s">
        <v>11</v>
      </c>
      <c r="C7" s="24" t="s">
        <v>259</v>
      </c>
      <c r="D7" s="24" t="s">
        <v>259</v>
      </c>
    </row>
    <row r="8" spans="1:4" x14ac:dyDescent="0.25">
      <c r="A8" s="24">
        <v>2005</v>
      </c>
      <c r="B8" s="24" t="s">
        <v>12</v>
      </c>
      <c r="C8" s="24" t="s">
        <v>259</v>
      </c>
      <c r="D8" s="24" t="s">
        <v>259</v>
      </c>
    </row>
    <row r="9" spans="1:4" x14ac:dyDescent="0.25">
      <c r="A9" s="24">
        <v>2115</v>
      </c>
      <c r="B9" s="24" t="s">
        <v>13</v>
      </c>
      <c r="C9" s="24" t="s">
        <v>259</v>
      </c>
      <c r="D9" s="24" t="s">
        <v>259</v>
      </c>
    </row>
    <row r="10" spans="1:4" x14ac:dyDescent="0.25">
      <c r="A10" s="24">
        <v>2041</v>
      </c>
      <c r="B10" s="24" t="s">
        <v>14</v>
      </c>
      <c r="C10" s="24" t="s">
        <v>259</v>
      </c>
      <c r="D10" s="24">
        <v>0.9</v>
      </c>
    </row>
    <row r="11" spans="1:4" x14ac:dyDescent="0.25">
      <c r="A11" s="24">
        <v>2051</v>
      </c>
      <c r="B11" s="24" t="s">
        <v>15</v>
      </c>
      <c r="C11" s="24" t="s">
        <v>259</v>
      </c>
      <c r="D11" s="24" t="s">
        <v>259</v>
      </c>
    </row>
    <row r="12" spans="1:4" x14ac:dyDescent="0.25">
      <c r="A12" s="24">
        <v>1933</v>
      </c>
      <c r="B12" s="24" t="s">
        <v>16</v>
      </c>
      <c r="C12" s="24">
        <v>0.5</v>
      </c>
      <c r="D12" s="24">
        <v>0.75</v>
      </c>
    </row>
    <row r="13" spans="1:4" x14ac:dyDescent="0.25">
      <c r="A13" s="24">
        <v>2208</v>
      </c>
      <c r="B13" s="24" t="s">
        <v>17</v>
      </c>
      <c r="C13" s="24" t="s">
        <v>259</v>
      </c>
      <c r="D13" s="24" t="s">
        <v>259</v>
      </c>
    </row>
    <row r="14" spans="1:4" x14ac:dyDescent="0.25">
      <c r="A14" s="24">
        <v>1894</v>
      </c>
      <c r="B14" s="24" t="s">
        <v>18</v>
      </c>
      <c r="C14" s="24">
        <v>0.96</v>
      </c>
      <c r="D14" s="24">
        <v>0.8234999999999999</v>
      </c>
    </row>
    <row r="15" spans="1:4" x14ac:dyDescent="0.25">
      <c r="A15" s="24">
        <v>1969</v>
      </c>
      <c r="B15" s="24" t="s">
        <v>19</v>
      </c>
      <c r="C15" s="24" t="s">
        <v>259</v>
      </c>
      <c r="D15" s="24">
        <v>1</v>
      </c>
    </row>
    <row r="16" spans="1:4" x14ac:dyDescent="0.25">
      <c r="A16" s="24">
        <v>2240</v>
      </c>
      <c r="B16" s="24" t="s">
        <v>20</v>
      </c>
      <c r="C16" s="24" t="s">
        <v>259</v>
      </c>
      <c r="D16" s="24">
        <v>1</v>
      </c>
    </row>
    <row r="17" spans="1:4" x14ac:dyDescent="0.25">
      <c r="A17" s="24">
        <v>2243</v>
      </c>
      <c r="B17" s="24" t="s">
        <v>21</v>
      </c>
      <c r="C17" s="24">
        <v>0.77129999999999999</v>
      </c>
      <c r="D17" s="24">
        <v>0.87909999999999999</v>
      </c>
    </row>
    <row r="18" spans="1:4" x14ac:dyDescent="0.25">
      <c r="A18" s="24">
        <v>1976</v>
      </c>
      <c r="B18" s="24" t="s">
        <v>22</v>
      </c>
      <c r="C18" s="24">
        <v>0.5</v>
      </c>
      <c r="D18" s="24">
        <v>0.78689999999999993</v>
      </c>
    </row>
    <row r="19" spans="1:4" x14ac:dyDescent="0.25">
      <c r="A19" s="24">
        <v>2088</v>
      </c>
      <c r="B19" s="24" t="s">
        <v>23</v>
      </c>
      <c r="C19" s="24">
        <v>0.75</v>
      </c>
      <c r="D19" s="24">
        <v>0.78260000000000007</v>
      </c>
    </row>
    <row r="20" spans="1:4" x14ac:dyDescent="0.25">
      <c r="A20" s="24">
        <v>2095</v>
      </c>
      <c r="B20" s="24" t="s">
        <v>24</v>
      </c>
      <c r="C20" s="24" t="s">
        <v>259</v>
      </c>
      <c r="D20" s="24" t="s">
        <v>259</v>
      </c>
    </row>
    <row r="21" spans="1:4" x14ac:dyDescent="0.25">
      <c r="A21" s="24">
        <v>2052</v>
      </c>
      <c r="B21" s="24" t="s">
        <v>25</v>
      </c>
      <c r="C21" s="24" t="s">
        <v>259</v>
      </c>
      <c r="D21" s="24" t="s">
        <v>259</v>
      </c>
    </row>
    <row r="22" spans="1:4" x14ac:dyDescent="0.25">
      <c r="A22" s="24">
        <v>1974</v>
      </c>
      <c r="B22" s="24" t="s">
        <v>26</v>
      </c>
      <c r="C22" s="24" t="s">
        <v>259</v>
      </c>
      <c r="D22" s="24">
        <v>1</v>
      </c>
    </row>
    <row r="23" spans="1:4" x14ac:dyDescent="0.25">
      <c r="A23" s="24">
        <v>1896</v>
      </c>
      <c r="B23" s="24" t="s">
        <v>27</v>
      </c>
      <c r="C23" s="24">
        <v>0.96</v>
      </c>
      <c r="D23" s="24" t="s">
        <v>259</v>
      </c>
    </row>
    <row r="24" spans="1:4" x14ac:dyDescent="0.25">
      <c r="A24" s="24">
        <v>2046</v>
      </c>
      <c r="B24" s="24" t="s">
        <v>28</v>
      </c>
      <c r="C24" s="24" t="s">
        <v>259</v>
      </c>
      <c r="D24" s="24" t="s">
        <v>259</v>
      </c>
    </row>
    <row r="25" spans="1:4" x14ac:dyDescent="0.25">
      <c r="A25" s="24">
        <v>1995</v>
      </c>
      <c r="B25" s="24" t="s">
        <v>29</v>
      </c>
      <c r="C25" s="24" t="s">
        <v>259</v>
      </c>
      <c r="D25" s="24" t="s">
        <v>259</v>
      </c>
    </row>
    <row r="26" spans="1:4" x14ac:dyDescent="0.25">
      <c r="A26" s="24">
        <v>1929</v>
      </c>
      <c r="B26" s="24" t="s">
        <v>30</v>
      </c>
      <c r="C26" s="24">
        <v>0.75</v>
      </c>
      <c r="D26" s="24">
        <v>0.86150000000000004</v>
      </c>
    </row>
    <row r="27" spans="1:4" x14ac:dyDescent="0.25">
      <c r="A27" s="24">
        <v>2139</v>
      </c>
      <c r="B27" s="24" t="s">
        <v>31</v>
      </c>
      <c r="C27" s="24">
        <v>0.96</v>
      </c>
      <c r="D27" s="24">
        <v>1</v>
      </c>
    </row>
    <row r="28" spans="1:4" x14ac:dyDescent="0.25">
      <c r="A28" s="24">
        <v>2185</v>
      </c>
      <c r="B28" s="24" t="s">
        <v>32</v>
      </c>
      <c r="C28" s="24">
        <v>0.73170000000000002</v>
      </c>
      <c r="D28" s="24">
        <v>0.82980000000000009</v>
      </c>
    </row>
    <row r="29" spans="1:4" x14ac:dyDescent="0.25">
      <c r="A29" s="24">
        <v>1972</v>
      </c>
      <c r="B29" s="24" t="s">
        <v>33</v>
      </c>
      <c r="C29" s="24" t="s">
        <v>259</v>
      </c>
      <c r="D29" s="24" t="s">
        <v>259</v>
      </c>
    </row>
    <row r="30" spans="1:4" x14ac:dyDescent="0.25">
      <c r="A30" s="24">
        <v>2105</v>
      </c>
      <c r="B30" s="24" t="s">
        <v>34</v>
      </c>
      <c r="C30" s="24">
        <v>0.96</v>
      </c>
      <c r="D30" s="24">
        <v>1</v>
      </c>
    </row>
    <row r="31" spans="1:4" x14ac:dyDescent="0.25">
      <c r="A31" s="24">
        <v>2042</v>
      </c>
      <c r="B31" s="24" t="s">
        <v>35</v>
      </c>
      <c r="C31" s="24">
        <v>0.75</v>
      </c>
      <c r="D31" s="24">
        <v>0.9375</v>
      </c>
    </row>
    <row r="32" spans="1:4" x14ac:dyDescent="0.25">
      <c r="A32" s="24">
        <v>2191</v>
      </c>
      <c r="B32" s="24" t="s">
        <v>36</v>
      </c>
      <c r="C32" s="24">
        <v>0.6470999999999999</v>
      </c>
      <c r="D32" s="24">
        <v>0.94</v>
      </c>
    </row>
    <row r="33" spans="1:4" x14ac:dyDescent="0.25">
      <c r="A33" s="24">
        <v>1945</v>
      </c>
      <c r="B33" s="24" t="s">
        <v>37</v>
      </c>
      <c r="C33" s="24" t="s">
        <v>259</v>
      </c>
      <c r="D33" s="24" t="s">
        <v>259</v>
      </c>
    </row>
    <row r="34" spans="1:4" x14ac:dyDescent="0.25">
      <c r="A34" s="24">
        <v>1927</v>
      </c>
      <c r="B34" s="24" t="s">
        <v>38</v>
      </c>
      <c r="C34" s="24">
        <v>0.96</v>
      </c>
      <c r="D34" s="24">
        <v>1</v>
      </c>
    </row>
    <row r="35" spans="1:4" x14ac:dyDescent="0.25">
      <c r="A35" s="24">
        <v>2006</v>
      </c>
      <c r="B35" s="24" t="s">
        <v>39</v>
      </c>
      <c r="C35" s="24" t="s">
        <v>259</v>
      </c>
      <c r="D35" s="24" t="s">
        <v>259</v>
      </c>
    </row>
    <row r="36" spans="1:4" x14ac:dyDescent="0.25">
      <c r="A36" s="24">
        <v>1965</v>
      </c>
      <c r="B36" s="24" t="s">
        <v>40</v>
      </c>
      <c r="C36" s="24">
        <v>0.96</v>
      </c>
      <c r="D36" s="24">
        <v>0.6</v>
      </c>
    </row>
    <row r="37" spans="1:4" x14ac:dyDescent="0.25">
      <c r="A37" s="24">
        <v>1964</v>
      </c>
      <c r="B37" s="24" t="s">
        <v>41</v>
      </c>
      <c r="C37" s="24" t="s">
        <v>259</v>
      </c>
      <c r="D37" s="24">
        <v>0.75</v>
      </c>
    </row>
    <row r="38" spans="1:4" x14ac:dyDescent="0.25">
      <c r="A38" s="24">
        <v>2186</v>
      </c>
      <c r="B38" s="24" t="s">
        <v>42</v>
      </c>
      <c r="C38" s="24">
        <v>0.96</v>
      </c>
      <c r="D38" s="24">
        <v>1</v>
      </c>
    </row>
    <row r="39" spans="1:4" x14ac:dyDescent="0.25">
      <c r="A39" s="24">
        <v>1901</v>
      </c>
      <c r="B39" s="24" t="s">
        <v>43</v>
      </c>
      <c r="C39" s="24">
        <v>0.66670000000000007</v>
      </c>
      <c r="D39" s="24">
        <v>0.89469999999999994</v>
      </c>
    </row>
    <row r="40" spans="1:4" x14ac:dyDescent="0.25">
      <c r="A40" s="24">
        <v>2216</v>
      </c>
      <c r="B40" s="24" t="s">
        <v>44</v>
      </c>
      <c r="C40" s="24" t="s">
        <v>259</v>
      </c>
      <c r="D40" s="24" t="s">
        <v>259</v>
      </c>
    </row>
    <row r="41" spans="1:4" x14ac:dyDescent="0.25">
      <c r="A41" s="24">
        <v>2086</v>
      </c>
      <c r="B41" s="24" t="s">
        <v>45</v>
      </c>
      <c r="C41" s="24">
        <v>0.33329999999999999</v>
      </c>
      <c r="D41" s="24">
        <v>1</v>
      </c>
    </row>
    <row r="42" spans="1:4" x14ac:dyDescent="0.25">
      <c r="A42" s="24">
        <v>1970</v>
      </c>
      <c r="B42" s="24" t="s">
        <v>46</v>
      </c>
      <c r="C42" s="24">
        <v>0.5</v>
      </c>
      <c r="D42" s="24">
        <v>0.92859999999999998</v>
      </c>
    </row>
    <row r="43" spans="1:4" x14ac:dyDescent="0.25">
      <c r="A43" s="24">
        <v>2089</v>
      </c>
      <c r="B43" s="24" t="s">
        <v>47</v>
      </c>
      <c r="C43" s="24">
        <v>0.96</v>
      </c>
      <c r="D43" s="24" t="s">
        <v>259</v>
      </c>
    </row>
    <row r="44" spans="1:4" x14ac:dyDescent="0.25">
      <c r="A44" s="24">
        <v>2050</v>
      </c>
      <c r="B44" s="24" t="s">
        <v>48</v>
      </c>
      <c r="C44" s="24">
        <v>0.8</v>
      </c>
      <c r="D44" s="24">
        <v>0.85709999999999997</v>
      </c>
    </row>
    <row r="45" spans="1:4" x14ac:dyDescent="0.25">
      <c r="A45" s="24">
        <v>2190</v>
      </c>
      <c r="B45" s="24" t="s">
        <v>49</v>
      </c>
      <c r="C45" s="24">
        <v>0.5</v>
      </c>
      <c r="D45" s="24">
        <v>1</v>
      </c>
    </row>
    <row r="46" spans="1:4" x14ac:dyDescent="0.25">
      <c r="A46" s="24">
        <v>2187</v>
      </c>
      <c r="B46" s="24" t="s">
        <v>50</v>
      </c>
      <c r="C46" s="24">
        <v>0.5948</v>
      </c>
      <c r="D46" s="24">
        <v>0.88099999999999989</v>
      </c>
    </row>
    <row r="47" spans="1:4" x14ac:dyDescent="0.25">
      <c r="A47" s="24">
        <v>2253</v>
      </c>
      <c r="B47" s="24" t="s">
        <v>51</v>
      </c>
      <c r="C47" s="24">
        <v>0.66670000000000007</v>
      </c>
      <c r="D47" s="24">
        <v>0.90480000000000005</v>
      </c>
    </row>
    <row r="48" spans="1:4" x14ac:dyDescent="0.25">
      <c r="A48" s="24">
        <v>2011</v>
      </c>
      <c r="B48" s="24" t="s">
        <v>52</v>
      </c>
      <c r="C48" s="24" t="s">
        <v>259</v>
      </c>
      <c r="D48" s="24" t="s">
        <v>259</v>
      </c>
    </row>
    <row r="49" spans="1:4" x14ac:dyDescent="0.25">
      <c r="A49" s="24">
        <v>2017</v>
      </c>
      <c r="B49" s="24" t="s">
        <v>53</v>
      </c>
      <c r="C49" s="24" t="s">
        <v>259</v>
      </c>
      <c r="D49" s="24" t="s">
        <v>259</v>
      </c>
    </row>
    <row r="50" spans="1:4" x14ac:dyDescent="0.25">
      <c r="A50" s="24">
        <v>2021</v>
      </c>
      <c r="B50" s="24" t="s">
        <v>54</v>
      </c>
      <c r="C50" s="24" t="s">
        <v>259</v>
      </c>
      <c r="D50" s="24" t="s">
        <v>259</v>
      </c>
    </row>
    <row r="51" spans="1:4" x14ac:dyDescent="0.25">
      <c r="A51" s="24">
        <v>1993</v>
      </c>
      <c r="B51" s="24" t="s">
        <v>55</v>
      </c>
      <c r="C51" s="24" t="s">
        <v>259</v>
      </c>
      <c r="D51" s="24">
        <v>1</v>
      </c>
    </row>
    <row r="52" spans="1:4" x14ac:dyDescent="0.25">
      <c r="A52" s="24">
        <v>1991</v>
      </c>
      <c r="B52" s="24" t="s">
        <v>56</v>
      </c>
      <c r="C52" s="24">
        <v>0.96</v>
      </c>
      <c r="D52" s="24">
        <v>0.57140000000000002</v>
      </c>
    </row>
    <row r="53" spans="1:4" x14ac:dyDescent="0.25">
      <c r="A53" s="24">
        <v>2019</v>
      </c>
      <c r="B53" s="24" t="s">
        <v>57</v>
      </c>
      <c r="C53" s="24" t="s">
        <v>259</v>
      </c>
      <c r="D53" s="24" t="s">
        <v>259</v>
      </c>
    </row>
    <row r="54" spans="1:4" x14ac:dyDescent="0.25">
      <c r="A54" s="24">
        <v>2229</v>
      </c>
      <c r="B54" s="24" t="s">
        <v>58</v>
      </c>
      <c r="C54" s="24" t="s">
        <v>259</v>
      </c>
      <c r="D54" s="24">
        <v>0.75</v>
      </c>
    </row>
    <row r="55" spans="1:4" x14ac:dyDescent="0.25">
      <c r="A55" s="24">
        <v>2043</v>
      </c>
      <c r="B55" s="24" t="s">
        <v>59</v>
      </c>
      <c r="C55" s="24">
        <v>0.75</v>
      </c>
      <c r="D55" s="24">
        <v>0.85709999999999997</v>
      </c>
    </row>
    <row r="56" spans="1:4" x14ac:dyDescent="0.25">
      <c r="A56" s="24">
        <v>2203</v>
      </c>
      <c r="B56" s="24" t="s">
        <v>60</v>
      </c>
      <c r="C56" s="24">
        <v>0.96</v>
      </c>
      <c r="D56" s="24">
        <v>1</v>
      </c>
    </row>
    <row r="57" spans="1:4" x14ac:dyDescent="0.25">
      <c r="A57" s="24">
        <v>2217</v>
      </c>
      <c r="B57" s="24" t="s">
        <v>61</v>
      </c>
      <c r="C57" s="24" t="s">
        <v>259</v>
      </c>
      <c r="D57" s="24" t="s">
        <v>259</v>
      </c>
    </row>
    <row r="58" spans="1:4" x14ac:dyDescent="0.25">
      <c r="A58" s="24">
        <v>1998</v>
      </c>
      <c r="B58" s="24" t="s">
        <v>62</v>
      </c>
      <c r="C58" s="24" t="s">
        <v>259</v>
      </c>
      <c r="D58" s="24">
        <v>0</v>
      </c>
    </row>
    <row r="59" spans="1:4" x14ac:dyDescent="0.25">
      <c r="A59" s="24">
        <v>2221</v>
      </c>
      <c r="B59" s="24" t="s">
        <v>63</v>
      </c>
      <c r="C59" s="24" t="s">
        <v>259</v>
      </c>
      <c r="D59" s="24" t="s">
        <v>259</v>
      </c>
    </row>
    <row r="60" spans="1:4" x14ac:dyDescent="0.25">
      <c r="A60" s="24">
        <v>1930</v>
      </c>
      <c r="B60" s="24" t="s">
        <v>64</v>
      </c>
      <c r="C60" s="24">
        <v>0.12770000000000001</v>
      </c>
      <c r="D60" s="24">
        <v>0.57499999999999996</v>
      </c>
    </row>
    <row r="61" spans="1:4" x14ac:dyDescent="0.25">
      <c r="A61" s="24">
        <v>2082</v>
      </c>
      <c r="B61" s="24" t="s">
        <v>65</v>
      </c>
      <c r="C61" s="24">
        <v>0.65</v>
      </c>
      <c r="D61" s="24">
        <v>0.61109999999999998</v>
      </c>
    </row>
    <row r="62" spans="1:4" x14ac:dyDescent="0.25">
      <c r="A62" s="24">
        <v>2193</v>
      </c>
      <c r="B62" s="24" t="s">
        <v>66</v>
      </c>
      <c r="C62" s="24" t="s">
        <v>259</v>
      </c>
      <c r="D62" s="24" t="s">
        <v>259</v>
      </c>
    </row>
    <row r="63" spans="1:4" x14ac:dyDescent="0.25">
      <c r="A63" s="24">
        <v>2084</v>
      </c>
      <c r="B63" s="24" t="s">
        <v>67</v>
      </c>
      <c r="C63" s="24" t="s">
        <v>259</v>
      </c>
      <c r="D63" s="24">
        <v>1</v>
      </c>
    </row>
    <row r="64" spans="1:4" x14ac:dyDescent="0.25">
      <c r="A64" s="24">
        <v>2241</v>
      </c>
      <c r="B64" s="24" t="s">
        <v>68</v>
      </c>
      <c r="C64" s="24">
        <v>0.76</v>
      </c>
      <c r="D64" s="24">
        <v>0.85860000000000003</v>
      </c>
    </row>
    <row r="65" spans="1:4" x14ac:dyDescent="0.25">
      <c r="A65" s="24">
        <v>2248</v>
      </c>
      <c r="B65" s="24" t="s">
        <v>69</v>
      </c>
      <c r="C65" s="24" t="s">
        <v>259</v>
      </c>
      <c r="D65" s="24" t="s">
        <v>259</v>
      </c>
    </row>
    <row r="66" spans="1:4" x14ac:dyDescent="0.25">
      <c r="A66" s="24">
        <v>2020</v>
      </c>
      <c r="B66" s="24" t="s">
        <v>70</v>
      </c>
      <c r="C66" s="24" t="s">
        <v>259</v>
      </c>
      <c r="D66" s="24" t="s">
        <v>259</v>
      </c>
    </row>
    <row r="67" spans="1:4" x14ac:dyDescent="0.25">
      <c r="A67" s="24">
        <v>2245</v>
      </c>
      <c r="B67" s="24" t="s">
        <v>71</v>
      </c>
      <c r="C67" s="24" t="s">
        <v>259</v>
      </c>
      <c r="D67" s="24">
        <v>1</v>
      </c>
    </row>
    <row r="68" spans="1:4" x14ac:dyDescent="0.25">
      <c r="A68" s="24">
        <v>2137</v>
      </c>
      <c r="B68" s="24" t="s">
        <v>72</v>
      </c>
      <c r="C68" s="24">
        <v>0.44439999999999996</v>
      </c>
      <c r="D68" s="24">
        <v>0.78379999999999994</v>
      </c>
    </row>
    <row r="69" spans="1:4" x14ac:dyDescent="0.25">
      <c r="A69" s="24">
        <v>1931</v>
      </c>
      <c r="B69" s="24" t="s">
        <v>73</v>
      </c>
      <c r="C69" s="24" t="s">
        <v>259</v>
      </c>
      <c r="D69" s="24">
        <v>0.94120000000000004</v>
      </c>
    </row>
    <row r="70" spans="1:4" x14ac:dyDescent="0.25">
      <c r="A70" s="24">
        <v>2000</v>
      </c>
      <c r="B70" s="24" t="s">
        <v>74</v>
      </c>
      <c r="C70" s="24" t="s">
        <v>259</v>
      </c>
      <c r="D70" s="24" t="s">
        <v>259</v>
      </c>
    </row>
    <row r="71" spans="1:4" x14ac:dyDescent="0.25">
      <c r="A71" s="24">
        <v>1992</v>
      </c>
      <c r="B71" s="24" t="s">
        <v>75</v>
      </c>
      <c r="C71" s="24" t="s">
        <v>259</v>
      </c>
      <c r="D71" s="24" t="s">
        <v>259</v>
      </c>
    </row>
    <row r="72" spans="1:4" x14ac:dyDescent="0.25">
      <c r="A72" s="24">
        <v>2054</v>
      </c>
      <c r="B72" s="24" t="s">
        <v>76</v>
      </c>
      <c r="C72" s="24">
        <v>0.8</v>
      </c>
      <c r="D72" s="24">
        <v>0.83329999999999993</v>
      </c>
    </row>
    <row r="73" spans="1:4" x14ac:dyDescent="0.25">
      <c r="A73" s="24">
        <v>2100</v>
      </c>
      <c r="B73" s="24" t="s">
        <v>77</v>
      </c>
      <c r="C73" s="24">
        <v>0.8</v>
      </c>
      <c r="D73" s="24">
        <v>0.91670000000000007</v>
      </c>
    </row>
    <row r="74" spans="1:4" x14ac:dyDescent="0.25">
      <c r="A74" s="24">
        <v>2183</v>
      </c>
      <c r="B74" s="24" t="s">
        <v>78</v>
      </c>
      <c r="C74" s="24">
        <v>0.57450000000000001</v>
      </c>
      <c r="D74" s="24">
        <v>0.7853</v>
      </c>
    </row>
    <row r="75" spans="1:4" x14ac:dyDescent="0.25">
      <c r="A75" s="24">
        <v>2014</v>
      </c>
      <c r="B75" s="24" t="s">
        <v>79</v>
      </c>
      <c r="C75" s="24" t="s">
        <v>259</v>
      </c>
      <c r="D75" s="24" t="s">
        <v>259</v>
      </c>
    </row>
    <row r="76" spans="1:4" x14ac:dyDescent="0.25">
      <c r="A76" s="24">
        <v>2015</v>
      </c>
      <c r="B76" s="24" t="s">
        <v>80</v>
      </c>
      <c r="C76" s="24" t="s">
        <v>259</v>
      </c>
      <c r="D76" s="24" t="s">
        <v>259</v>
      </c>
    </row>
    <row r="77" spans="1:4" x14ac:dyDescent="0.25">
      <c r="A77" s="24">
        <v>2023</v>
      </c>
      <c r="B77" s="24" t="s">
        <v>81</v>
      </c>
      <c r="C77" s="24">
        <v>0.96</v>
      </c>
      <c r="D77" s="24" t="s">
        <v>259</v>
      </c>
    </row>
    <row r="78" spans="1:4" x14ac:dyDescent="0.25">
      <c r="A78" s="24">
        <v>2114</v>
      </c>
      <c r="B78" s="24" t="s">
        <v>82</v>
      </c>
      <c r="C78" s="24" t="s">
        <v>259</v>
      </c>
      <c r="D78" s="24">
        <v>1</v>
      </c>
    </row>
    <row r="79" spans="1:4" x14ac:dyDescent="0.25">
      <c r="A79" s="24">
        <v>2099</v>
      </c>
      <c r="B79" s="24" t="s">
        <v>83</v>
      </c>
      <c r="C79" s="24" t="s">
        <v>259</v>
      </c>
      <c r="D79" s="24">
        <v>1</v>
      </c>
    </row>
    <row r="80" spans="1:4" x14ac:dyDescent="0.25">
      <c r="A80" s="24">
        <v>2201</v>
      </c>
      <c r="B80" s="24" t="s">
        <v>84</v>
      </c>
      <c r="C80" s="24" t="s">
        <v>259</v>
      </c>
      <c r="D80" s="24" t="s">
        <v>259</v>
      </c>
    </row>
    <row r="81" spans="1:4" x14ac:dyDescent="0.25">
      <c r="A81" s="24">
        <v>2206</v>
      </c>
      <c r="B81" s="24" t="s">
        <v>85</v>
      </c>
      <c r="C81" s="24">
        <v>0.33329999999999999</v>
      </c>
      <c r="D81" s="24">
        <v>0.69530000000000003</v>
      </c>
    </row>
    <row r="82" spans="1:4" x14ac:dyDescent="0.25">
      <c r="A82" s="24">
        <v>2239</v>
      </c>
      <c r="B82" s="24" t="s">
        <v>86</v>
      </c>
      <c r="C82" s="24">
        <v>0.74730000000000008</v>
      </c>
      <c r="D82" s="24">
        <v>0.82550000000000001</v>
      </c>
    </row>
    <row r="83" spans="1:4" x14ac:dyDescent="0.25">
      <c r="A83" s="24">
        <v>2024</v>
      </c>
      <c r="B83" s="24" t="s">
        <v>87</v>
      </c>
      <c r="C83" s="24">
        <v>0.57689999999999997</v>
      </c>
      <c r="D83" s="24">
        <v>0.84959999999999991</v>
      </c>
    </row>
    <row r="84" spans="1:4" x14ac:dyDescent="0.25">
      <c r="A84" s="24">
        <v>1895</v>
      </c>
      <c r="B84" s="24" t="s">
        <v>88</v>
      </c>
      <c r="C84" s="24" t="s">
        <v>259</v>
      </c>
      <c r="D84" s="24" t="s">
        <v>259</v>
      </c>
    </row>
    <row r="85" spans="1:4" x14ac:dyDescent="0.25">
      <c r="A85" s="24">
        <v>2215</v>
      </c>
      <c r="B85" s="24" t="s">
        <v>89</v>
      </c>
      <c r="C85" s="24" t="s">
        <v>259</v>
      </c>
      <c r="D85" s="24" t="s">
        <v>259</v>
      </c>
    </row>
    <row r="86" spans="1:4" x14ac:dyDescent="0.25">
      <c r="A86" s="24">
        <v>3997</v>
      </c>
      <c r="B86" s="24" t="s">
        <v>90</v>
      </c>
      <c r="C86" s="24">
        <v>0.96</v>
      </c>
      <c r="D86" s="24">
        <v>1</v>
      </c>
    </row>
    <row r="87" spans="1:4" x14ac:dyDescent="0.25">
      <c r="A87" s="24">
        <v>2053</v>
      </c>
      <c r="B87" s="24" t="s">
        <v>91</v>
      </c>
      <c r="C87" s="24">
        <v>0.57889999999999997</v>
      </c>
      <c r="D87" s="24">
        <v>0.73609999999999998</v>
      </c>
    </row>
    <row r="88" spans="1:4" x14ac:dyDescent="0.25">
      <c r="A88" s="24">
        <v>2140</v>
      </c>
      <c r="B88" s="24" t="s">
        <v>92</v>
      </c>
      <c r="C88" s="24">
        <v>0.96</v>
      </c>
      <c r="D88" s="24">
        <v>1</v>
      </c>
    </row>
    <row r="89" spans="1:4" x14ac:dyDescent="0.25">
      <c r="A89" s="24">
        <v>1934</v>
      </c>
      <c r="B89" s="24" t="s">
        <v>93</v>
      </c>
      <c r="C89" s="24" t="s">
        <v>259</v>
      </c>
      <c r="D89" s="24" t="s">
        <v>259</v>
      </c>
    </row>
    <row r="90" spans="1:4" x14ac:dyDescent="0.25">
      <c r="A90" s="24">
        <v>2008</v>
      </c>
      <c r="B90" s="24" t="s">
        <v>94</v>
      </c>
      <c r="C90" s="24">
        <v>0.96</v>
      </c>
      <c r="D90" s="24" t="s">
        <v>259</v>
      </c>
    </row>
    <row r="91" spans="1:4" x14ac:dyDescent="0.25">
      <c r="A91" s="24">
        <v>2107</v>
      </c>
      <c r="B91" s="24" t="s">
        <v>95</v>
      </c>
      <c r="C91" s="24" t="s">
        <v>259</v>
      </c>
      <c r="D91" s="24" t="s">
        <v>259</v>
      </c>
    </row>
    <row r="92" spans="1:4" x14ac:dyDescent="0.25">
      <c r="A92" s="24">
        <v>2219</v>
      </c>
      <c r="B92" s="24" t="s">
        <v>96</v>
      </c>
      <c r="C92" s="24" t="s">
        <v>259</v>
      </c>
      <c r="D92" s="24" t="s">
        <v>259</v>
      </c>
    </row>
    <row r="93" spans="1:4" x14ac:dyDescent="0.25">
      <c r="A93" s="24">
        <v>2091</v>
      </c>
      <c r="B93" s="24" t="s">
        <v>97</v>
      </c>
      <c r="C93" s="24">
        <v>0.96</v>
      </c>
      <c r="D93" s="24">
        <v>1</v>
      </c>
    </row>
    <row r="94" spans="1:4" x14ac:dyDescent="0.25">
      <c r="A94" s="24">
        <v>2109</v>
      </c>
      <c r="B94" s="24" t="s">
        <v>98</v>
      </c>
      <c r="C94" s="24" t="s">
        <v>259</v>
      </c>
      <c r="D94" s="24" t="s">
        <v>259</v>
      </c>
    </row>
    <row r="95" spans="1:4" x14ac:dyDescent="0.25">
      <c r="A95" s="24">
        <v>2057</v>
      </c>
      <c r="B95" s="24" t="s">
        <v>99</v>
      </c>
      <c r="C95" s="24">
        <v>0.84620000000000006</v>
      </c>
      <c r="D95" s="24">
        <v>0.91489999999999994</v>
      </c>
    </row>
    <row r="96" spans="1:4" x14ac:dyDescent="0.25">
      <c r="A96" s="24">
        <v>2056</v>
      </c>
      <c r="B96" s="24" t="s">
        <v>207</v>
      </c>
      <c r="C96" s="24">
        <v>0.8</v>
      </c>
      <c r="D96" s="24">
        <v>0.90319999999999989</v>
      </c>
    </row>
    <row r="97" spans="1:4" x14ac:dyDescent="0.25">
      <c r="A97" s="24">
        <v>2262</v>
      </c>
      <c r="B97" s="24" t="s">
        <v>101</v>
      </c>
      <c r="C97" s="24">
        <v>0.96</v>
      </c>
      <c r="D97" s="24" t="s">
        <v>259</v>
      </c>
    </row>
    <row r="98" spans="1:4" x14ac:dyDescent="0.25">
      <c r="A98" s="24">
        <v>2212</v>
      </c>
      <c r="B98" s="24" t="s">
        <v>102</v>
      </c>
      <c r="C98" s="24">
        <v>0.96</v>
      </c>
      <c r="D98" s="24">
        <v>1</v>
      </c>
    </row>
    <row r="99" spans="1:4" x14ac:dyDescent="0.25">
      <c r="A99" s="24">
        <v>2059</v>
      </c>
      <c r="B99" s="24" t="s">
        <v>103</v>
      </c>
      <c r="C99" s="24">
        <v>0.96</v>
      </c>
      <c r="D99" s="24">
        <v>1</v>
      </c>
    </row>
    <row r="100" spans="1:4" x14ac:dyDescent="0.25">
      <c r="A100" s="24">
        <v>1923</v>
      </c>
      <c r="B100" s="24" t="s">
        <v>104</v>
      </c>
      <c r="C100" s="24">
        <v>0.875</v>
      </c>
      <c r="D100" s="24">
        <v>1</v>
      </c>
    </row>
    <row r="101" spans="1:4" x14ac:dyDescent="0.25">
      <c r="A101" s="24">
        <v>2101</v>
      </c>
      <c r="B101" s="24" t="s">
        <v>105</v>
      </c>
      <c r="C101" s="24">
        <v>0.66670000000000007</v>
      </c>
      <c r="D101" s="24">
        <v>0.83329999999999993</v>
      </c>
    </row>
    <row r="102" spans="1:4" x14ac:dyDescent="0.25">
      <c r="A102" s="24">
        <v>2097</v>
      </c>
      <c r="B102" s="24" t="s">
        <v>106</v>
      </c>
      <c r="C102" s="24">
        <v>0.9</v>
      </c>
      <c r="D102" s="24">
        <v>0.97140000000000004</v>
      </c>
    </row>
    <row r="103" spans="1:4" x14ac:dyDescent="0.25">
      <c r="A103" s="24">
        <v>2012</v>
      </c>
      <c r="B103" s="24" t="s">
        <v>107</v>
      </c>
      <c r="C103" s="24" t="s">
        <v>259</v>
      </c>
      <c r="D103" s="24" t="s">
        <v>259</v>
      </c>
    </row>
    <row r="104" spans="1:4" x14ac:dyDescent="0.25">
      <c r="A104" s="24">
        <v>2092</v>
      </c>
      <c r="B104" s="24" t="s">
        <v>108</v>
      </c>
      <c r="C104" s="24" t="s">
        <v>259</v>
      </c>
      <c r="D104" s="24" t="s">
        <v>259</v>
      </c>
    </row>
    <row r="105" spans="1:4" x14ac:dyDescent="0.25">
      <c r="A105" s="24">
        <v>2085</v>
      </c>
      <c r="B105" s="24" t="s">
        <v>109</v>
      </c>
      <c r="C105" s="24" t="s">
        <v>259</v>
      </c>
      <c r="D105" s="24" t="s">
        <v>259</v>
      </c>
    </row>
    <row r="106" spans="1:4" x14ac:dyDescent="0.25">
      <c r="A106" s="24">
        <v>2094</v>
      </c>
      <c r="B106" s="24" t="s">
        <v>110</v>
      </c>
      <c r="C106" s="24" t="s">
        <v>259</v>
      </c>
      <c r="D106" s="24" t="s">
        <v>259</v>
      </c>
    </row>
    <row r="107" spans="1:4" x14ac:dyDescent="0.25">
      <c r="A107" s="24">
        <v>2090</v>
      </c>
      <c r="B107" s="24" t="s">
        <v>111</v>
      </c>
      <c r="C107" s="24" t="s">
        <v>259</v>
      </c>
      <c r="D107" s="24" t="s">
        <v>259</v>
      </c>
    </row>
    <row r="108" spans="1:4" x14ac:dyDescent="0.25">
      <c r="A108" s="24">
        <v>2256</v>
      </c>
      <c r="B108" s="24" t="s">
        <v>112</v>
      </c>
      <c r="C108" s="24">
        <v>0.73809999999999998</v>
      </c>
      <c r="D108" s="24">
        <v>0.9899</v>
      </c>
    </row>
    <row r="109" spans="1:4" x14ac:dyDescent="0.25">
      <c r="A109" s="24">
        <v>2048</v>
      </c>
      <c r="B109" s="24" t="s">
        <v>113</v>
      </c>
      <c r="C109" s="24">
        <v>0.59379999999999999</v>
      </c>
      <c r="D109" s="24">
        <v>0.78569999999999995</v>
      </c>
    </row>
    <row r="110" spans="1:4" x14ac:dyDescent="0.25">
      <c r="A110" s="24">
        <v>2205</v>
      </c>
      <c r="B110" s="24" t="s">
        <v>114</v>
      </c>
      <c r="C110" s="24">
        <v>0.33329999999999999</v>
      </c>
      <c r="D110" s="24">
        <v>0.97370000000000001</v>
      </c>
    </row>
    <row r="111" spans="1:4" x14ac:dyDescent="0.25">
      <c r="A111" s="24">
        <v>2249</v>
      </c>
      <c r="B111" s="24" t="s">
        <v>115</v>
      </c>
      <c r="C111" s="24">
        <v>0.6</v>
      </c>
      <c r="D111" s="24">
        <v>0.26669999999999999</v>
      </c>
    </row>
    <row r="112" spans="1:4" x14ac:dyDescent="0.25">
      <c r="A112" s="24">
        <v>1925</v>
      </c>
      <c r="B112" s="24" t="s">
        <v>116</v>
      </c>
      <c r="C112" s="24" t="s">
        <v>259</v>
      </c>
      <c r="D112" s="24">
        <v>0.8</v>
      </c>
    </row>
    <row r="113" spans="1:4" x14ac:dyDescent="0.25">
      <c r="A113" s="24">
        <v>1898</v>
      </c>
      <c r="B113" s="24" t="s">
        <v>117</v>
      </c>
      <c r="C113" s="24" t="s">
        <v>259</v>
      </c>
      <c r="D113" s="24">
        <v>1</v>
      </c>
    </row>
    <row r="114" spans="1:4" x14ac:dyDescent="0.25">
      <c r="A114" s="24">
        <v>2010</v>
      </c>
      <c r="B114" s="24" t="s">
        <v>118</v>
      </c>
      <c r="C114" s="24" t="s">
        <v>259</v>
      </c>
      <c r="D114" s="24" t="s">
        <v>259</v>
      </c>
    </row>
    <row r="115" spans="1:4" x14ac:dyDescent="0.25">
      <c r="A115" s="24">
        <v>2147</v>
      </c>
      <c r="B115" s="24" t="s">
        <v>119</v>
      </c>
      <c r="C115" s="24">
        <v>0.81819999999999993</v>
      </c>
      <c r="D115" s="24">
        <v>0.85189999999999999</v>
      </c>
    </row>
    <row r="116" spans="1:4" x14ac:dyDescent="0.25">
      <c r="A116" s="24">
        <v>2145</v>
      </c>
      <c r="B116" s="24" t="s">
        <v>120</v>
      </c>
      <c r="C116" s="24">
        <v>0.5</v>
      </c>
      <c r="D116" s="24">
        <v>0.77780000000000005</v>
      </c>
    </row>
    <row r="117" spans="1:4" x14ac:dyDescent="0.25">
      <c r="A117" s="24">
        <v>1968</v>
      </c>
      <c r="B117" s="24" t="s">
        <v>121</v>
      </c>
      <c r="C117" s="24" t="s">
        <v>259</v>
      </c>
      <c r="D117" s="24" t="s">
        <v>259</v>
      </c>
    </row>
    <row r="118" spans="1:4" x14ac:dyDescent="0.25">
      <c r="A118" s="24">
        <v>2198</v>
      </c>
      <c r="B118" s="24" t="s">
        <v>122</v>
      </c>
      <c r="C118" s="24" t="s">
        <v>259</v>
      </c>
      <c r="D118" s="24">
        <v>1</v>
      </c>
    </row>
    <row r="119" spans="1:4" x14ac:dyDescent="0.25">
      <c r="A119" s="24">
        <v>2199</v>
      </c>
      <c r="B119" s="24" t="s">
        <v>123</v>
      </c>
      <c r="C119" s="24">
        <v>0.96</v>
      </c>
      <c r="D119" s="24">
        <v>0.8</v>
      </c>
    </row>
    <row r="120" spans="1:4" x14ac:dyDescent="0.25">
      <c r="A120" s="24">
        <v>2254</v>
      </c>
      <c r="B120" s="24" t="s">
        <v>124</v>
      </c>
      <c r="C120" s="24">
        <v>0.875</v>
      </c>
      <c r="D120" s="24">
        <v>0.78849999999999998</v>
      </c>
    </row>
    <row r="121" spans="1:4" x14ac:dyDescent="0.25">
      <c r="A121" s="24">
        <v>1966</v>
      </c>
      <c r="B121" s="24" t="s">
        <v>125</v>
      </c>
      <c r="C121" s="24">
        <v>0.5</v>
      </c>
      <c r="D121" s="24">
        <v>0.33329999999999999</v>
      </c>
    </row>
    <row r="122" spans="1:4" x14ac:dyDescent="0.25">
      <c r="A122" s="24">
        <v>1924</v>
      </c>
      <c r="B122" s="24" t="s">
        <v>126</v>
      </c>
      <c r="C122" s="24">
        <v>0.77319999999999989</v>
      </c>
      <c r="D122" s="24">
        <v>0.92379999999999995</v>
      </c>
    </row>
    <row r="123" spans="1:4" x14ac:dyDescent="0.25">
      <c r="A123" s="24">
        <v>1996</v>
      </c>
      <c r="B123" s="24" t="s">
        <v>127</v>
      </c>
      <c r="C123" s="24" t="s">
        <v>259</v>
      </c>
      <c r="D123" s="24" t="s">
        <v>259</v>
      </c>
    </row>
    <row r="124" spans="1:4" x14ac:dyDescent="0.25">
      <c r="A124" s="24">
        <v>2061</v>
      </c>
      <c r="B124" s="24" t="s">
        <v>128</v>
      </c>
      <c r="C124" s="24" t="s">
        <v>259</v>
      </c>
      <c r="D124" s="24" t="s">
        <v>259</v>
      </c>
    </row>
    <row r="125" spans="1:4" x14ac:dyDescent="0.25">
      <c r="A125" s="24">
        <v>2141</v>
      </c>
      <c r="B125" s="24" t="s">
        <v>129</v>
      </c>
      <c r="C125" s="24">
        <v>0.83329999999999993</v>
      </c>
      <c r="D125" s="24">
        <v>0.91489999999999994</v>
      </c>
    </row>
    <row r="126" spans="1:4" x14ac:dyDescent="0.25">
      <c r="A126" s="24">
        <v>2214</v>
      </c>
      <c r="B126" s="24" t="s">
        <v>130</v>
      </c>
      <c r="C126" s="24" t="s">
        <v>259</v>
      </c>
      <c r="D126" s="24">
        <v>1</v>
      </c>
    </row>
    <row r="127" spans="1:4" x14ac:dyDescent="0.25">
      <c r="A127" s="24">
        <v>2143</v>
      </c>
      <c r="B127" s="24" t="s">
        <v>131</v>
      </c>
      <c r="C127" s="24">
        <v>0.5</v>
      </c>
      <c r="D127" s="24">
        <v>0.88890000000000002</v>
      </c>
    </row>
    <row r="128" spans="1:4" x14ac:dyDescent="0.25">
      <c r="A128" s="24">
        <v>4131</v>
      </c>
      <c r="B128" s="24" t="s">
        <v>132</v>
      </c>
      <c r="C128" s="24">
        <v>0.76919999999999999</v>
      </c>
      <c r="D128" s="24">
        <v>0.81400000000000006</v>
      </c>
    </row>
    <row r="129" spans="1:4" x14ac:dyDescent="0.25">
      <c r="A129" s="24">
        <v>2110</v>
      </c>
      <c r="B129" s="24" t="s">
        <v>133</v>
      </c>
      <c r="C129" s="24">
        <v>0.66670000000000007</v>
      </c>
      <c r="D129" s="24">
        <v>0.81079999999999997</v>
      </c>
    </row>
    <row r="130" spans="1:4" x14ac:dyDescent="0.25">
      <c r="A130" s="24">
        <v>1990</v>
      </c>
      <c r="B130" s="24" t="s">
        <v>134</v>
      </c>
      <c r="C130" s="24" t="s">
        <v>259</v>
      </c>
      <c r="D130" s="24">
        <v>1</v>
      </c>
    </row>
    <row r="131" spans="1:4" x14ac:dyDescent="0.25">
      <c r="A131" s="24">
        <v>2093</v>
      </c>
      <c r="B131" s="24" t="s">
        <v>135</v>
      </c>
      <c r="C131" s="24" t="s">
        <v>259</v>
      </c>
      <c r="D131" s="24" t="s">
        <v>259</v>
      </c>
    </row>
    <row r="132" spans="1:4" x14ac:dyDescent="0.25">
      <c r="A132" s="24">
        <v>2108</v>
      </c>
      <c r="B132" s="24" t="s">
        <v>136</v>
      </c>
      <c r="C132" s="24">
        <v>0.83329999999999993</v>
      </c>
      <c r="D132" s="24">
        <v>0.86049999999999993</v>
      </c>
    </row>
    <row r="133" spans="1:4" x14ac:dyDescent="0.25">
      <c r="A133" s="24">
        <v>1928</v>
      </c>
      <c r="B133" s="24" t="s">
        <v>137</v>
      </c>
      <c r="C133" s="24">
        <v>0.72730000000000006</v>
      </c>
      <c r="D133" s="24">
        <v>0.88890000000000002</v>
      </c>
    </row>
    <row r="134" spans="1:4" x14ac:dyDescent="0.25">
      <c r="A134" s="24">
        <v>1926</v>
      </c>
      <c r="B134" s="24" t="s">
        <v>138</v>
      </c>
      <c r="C134" s="24">
        <v>0.2</v>
      </c>
      <c r="D134" s="24">
        <v>0.68420000000000003</v>
      </c>
    </row>
    <row r="135" spans="1:4" x14ac:dyDescent="0.25">
      <c r="A135" s="24">
        <v>2060</v>
      </c>
      <c r="B135" s="24" t="s">
        <v>139</v>
      </c>
      <c r="C135" s="24" t="s">
        <v>259</v>
      </c>
      <c r="D135" s="24" t="s">
        <v>259</v>
      </c>
    </row>
    <row r="136" spans="1:4" x14ac:dyDescent="0.25">
      <c r="A136" s="24">
        <v>2181</v>
      </c>
      <c r="B136" s="24" t="s">
        <v>140</v>
      </c>
      <c r="C136" s="24">
        <v>0.76469999999999994</v>
      </c>
      <c r="D136" s="24">
        <v>0.88239999999999996</v>
      </c>
    </row>
    <row r="137" spans="1:4" x14ac:dyDescent="0.25">
      <c r="A137" s="24">
        <v>2207</v>
      </c>
      <c r="B137" s="24" t="s">
        <v>141</v>
      </c>
      <c r="C137" s="24">
        <v>0.96</v>
      </c>
      <c r="D137" s="24">
        <v>1</v>
      </c>
    </row>
    <row r="138" spans="1:4" x14ac:dyDescent="0.25">
      <c r="A138" s="24">
        <v>2192</v>
      </c>
      <c r="B138" s="24" t="s">
        <v>142</v>
      </c>
      <c r="C138" s="24" t="s">
        <v>259</v>
      </c>
      <c r="D138" s="24" t="s">
        <v>259</v>
      </c>
    </row>
    <row r="139" spans="1:4" x14ac:dyDescent="0.25">
      <c r="A139" s="24">
        <v>1900</v>
      </c>
      <c r="B139" s="24" t="s">
        <v>143</v>
      </c>
      <c r="C139" s="24" t="s">
        <v>259</v>
      </c>
      <c r="D139" s="24">
        <v>0.66670000000000007</v>
      </c>
    </row>
    <row r="140" spans="1:4" x14ac:dyDescent="0.25">
      <c r="A140" s="24">
        <v>2039</v>
      </c>
      <c r="B140" s="24" t="s">
        <v>144</v>
      </c>
      <c r="C140" s="24">
        <v>0.64290000000000003</v>
      </c>
      <c r="D140" s="24">
        <v>0.81629999999999991</v>
      </c>
    </row>
    <row r="141" spans="1:4" x14ac:dyDescent="0.25">
      <c r="A141" s="24">
        <v>2202</v>
      </c>
      <c r="B141" s="24" t="s">
        <v>145</v>
      </c>
      <c r="C141" s="24" t="s">
        <v>259</v>
      </c>
      <c r="D141" s="24" t="s">
        <v>259</v>
      </c>
    </row>
    <row r="142" spans="1:4" x14ac:dyDescent="0.25">
      <c r="A142" s="24">
        <v>2016</v>
      </c>
      <c r="B142" s="24" t="s">
        <v>146</v>
      </c>
      <c r="C142" s="24" t="s">
        <v>259</v>
      </c>
      <c r="D142" s="24" t="s">
        <v>259</v>
      </c>
    </row>
    <row r="143" spans="1:4" x14ac:dyDescent="0.25">
      <c r="A143" s="24">
        <v>1897</v>
      </c>
      <c r="B143" s="24" t="s">
        <v>147</v>
      </c>
      <c r="C143" s="24" t="s">
        <v>259</v>
      </c>
      <c r="D143" s="24" t="s">
        <v>259</v>
      </c>
    </row>
    <row r="144" spans="1:4" x14ac:dyDescent="0.25">
      <c r="A144" s="24">
        <v>2047</v>
      </c>
      <c r="B144" s="24" t="s">
        <v>148</v>
      </c>
      <c r="C144" s="24" t="s">
        <v>259</v>
      </c>
      <c r="D144" s="24" t="s">
        <v>259</v>
      </c>
    </row>
    <row r="145" spans="1:4" x14ac:dyDescent="0.25">
      <c r="A145" s="24">
        <v>2081</v>
      </c>
      <c r="B145" s="24" t="s">
        <v>149</v>
      </c>
      <c r="C145" s="24" t="s">
        <v>259</v>
      </c>
      <c r="D145" s="24" t="s">
        <v>259</v>
      </c>
    </row>
    <row r="146" spans="1:4" x14ac:dyDescent="0.25">
      <c r="A146" s="24">
        <v>2062</v>
      </c>
      <c r="B146" s="24" t="s">
        <v>150</v>
      </c>
      <c r="C146" s="24" t="s">
        <v>259</v>
      </c>
      <c r="D146" s="24" t="s">
        <v>259</v>
      </c>
    </row>
    <row r="147" spans="1:4" x14ac:dyDescent="0.25">
      <c r="A147" s="24">
        <v>1973</v>
      </c>
      <c r="B147" s="24" t="s">
        <v>151</v>
      </c>
      <c r="C147" s="24" t="s">
        <v>259</v>
      </c>
      <c r="D147" s="24">
        <v>1</v>
      </c>
    </row>
    <row r="148" spans="1:4" x14ac:dyDescent="0.25">
      <c r="A148" s="24">
        <v>2180</v>
      </c>
      <c r="B148" s="24" t="s">
        <v>152</v>
      </c>
      <c r="C148" s="24">
        <v>0.70489999999999997</v>
      </c>
      <c r="D148" s="24">
        <v>0.83329999999999993</v>
      </c>
    </row>
    <row r="149" spans="1:4" x14ac:dyDescent="0.25">
      <c r="A149" s="24">
        <v>1967</v>
      </c>
      <c r="B149" s="24" t="s">
        <v>153</v>
      </c>
      <c r="C149" s="24" t="s">
        <v>259</v>
      </c>
      <c r="D149" s="24" t="s">
        <v>259</v>
      </c>
    </row>
    <row r="150" spans="1:4" x14ac:dyDescent="0.25">
      <c r="A150" s="24">
        <v>2009</v>
      </c>
      <c r="B150" s="24" t="s">
        <v>154</v>
      </c>
      <c r="C150" s="24" t="s">
        <v>259</v>
      </c>
      <c r="D150" s="24" t="s">
        <v>259</v>
      </c>
    </row>
    <row r="151" spans="1:4" x14ac:dyDescent="0.25">
      <c r="A151" s="24">
        <v>2045</v>
      </c>
      <c r="B151" s="24" t="s">
        <v>155</v>
      </c>
      <c r="C151" s="24" t="s">
        <v>259</v>
      </c>
      <c r="D151" s="24" t="s">
        <v>259</v>
      </c>
    </row>
    <row r="152" spans="1:4" x14ac:dyDescent="0.25">
      <c r="A152" s="24">
        <v>1946</v>
      </c>
      <c r="B152" s="24" t="s">
        <v>156</v>
      </c>
      <c r="C152" s="24" t="s">
        <v>259</v>
      </c>
      <c r="D152" s="24" t="s">
        <v>259</v>
      </c>
    </row>
    <row r="153" spans="1:4" x14ac:dyDescent="0.25">
      <c r="A153" s="24">
        <v>1977</v>
      </c>
      <c r="B153" s="24" t="s">
        <v>157</v>
      </c>
      <c r="C153" s="24">
        <v>0.71430000000000005</v>
      </c>
      <c r="D153" s="24">
        <v>0.92159999999999997</v>
      </c>
    </row>
    <row r="154" spans="1:4" x14ac:dyDescent="0.25">
      <c r="A154" s="24">
        <v>2001</v>
      </c>
      <c r="B154" s="24" t="s">
        <v>158</v>
      </c>
      <c r="C154" s="24" t="s">
        <v>259</v>
      </c>
      <c r="D154" s="24" t="s">
        <v>259</v>
      </c>
    </row>
    <row r="155" spans="1:4" x14ac:dyDescent="0.25">
      <c r="A155" s="24">
        <v>2182</v>
      </c>
      <c r="B155" s="24" t="s">
        <v>159</v>
      </c>
      <c r="C155" s="24">
        <v>0.6</v>
      </c>
      <c r="D155" s="24">
        <v>0.71239999999999992</v>
      </c>
    </row>
    <row r="156" spans="1:4" x14ac:dyDescent="0.25">
      <c r="A156" s="24">
        <v>1999</v>
      </c>
      <c r="B156" s="24" t="s">
        <v>160</v>
      </c>
      <c r="C156" s="24" t="s">
        <v>259</v>
      </c>
      <c r="D156" s="24" t="s">
        <v>259</v>
      </c>
    </row>
    <row r="157" spans="1:4" x14ac:dyDescent="0.25">
      <c r="A157" s="24">
        <v>2188</v>
      </c>
      <c r="B157" s="24" t="s">
        <v>161</v>
      </c>
      <c r="C157" s="24" t="s">
        <v>259</v>
      </c>
      <c r="D157" s="24" t="s">
        <v>259</v>
      </c>
    </row>
    <row r="158" spans="1:4" x14ac:dyDescent="0.25">
      <c r="A158" s="24">
        <v>2044</v>
      </c>
      <c r="B158" s="24" t="s">
        <v>162</v>
      </c>
      <c r="C158" s="24" t="s">
        <v>259</v>
      </c>
      <c r="D158" s="24">
        <v>1</v>
      </c>
    </row>
    <row r="159" spans="1:4" x14ac:dyDescent="0.25">
      <c r="A159" s="24">
        <v>2142</v>
      </c>
      <c r="B159" s="24" t="s">
        <v>163</v>
      </c>
      <c r="C159" s="24">
        <v>0.4914</v>
      </c>
      <c r="D159" s="24">
        <v>0.79909999999999992</v>
      </c>
    </row>
    <row r="160" spans="1:4" x14ac:dyDescent="0.25">
      <c r="A160" s="24">
        <v>2104</v>
      </c>
      <c r="B160" s="24" t="s">
        <v>164</v>
      </c>
      <c r="C160" s="24">
        <v>0.5</v>
      </c>
      <c r="D160" s="24">
        <v>0.70369999999999999</v>
      </c>
    </row>
    <row r="161" spans="1:4" x14ac:dyDescent="0.25">
      <c r="A161" s="24">
        <v>1944</v>
      </c>
      <c r="B161" s="24" t="s">
        <v>165</v>
      </c>
      <c r="C161" s="24" t="s">
        <v>259</v>
      </c>
      <c r="D161" s="24">
        <v>1</v>
      </c>
    </row>
    <row r="162" spans="1:4" x14ac:dyDescent="0.25">
      <c r="A162" s="24">
        <v>2103</v>
      </c>
      <c r="B162" s="24" t="s">
        <v>166</v>
      </c>
      <c r="C162" s="24" t="s">
        <v>259</v>
      </c>
      <c r="D162" s="24">
        <v>0</v>
      </c>
    </row>
    <row r="163" spans="1:4" x14ac:dyDescent="0.25">
      <c r="A163" s="24">
        <v>1935</v>
      </c>
      <c r="B163" s="24" t="s">
        <v>167</v>
      </c>
      <c r="C163" s="24">
        <v>0.5</v>
      </c>
      <c r="D163" s="24">
        <v>0.78949999999999998</v>
      </c>
    </row>
    <row r="164" spans="1:4" x14ac:dyDescent="0.25">
      <c r="A164" s="24">
        <v>2257</v>
      </c>
      <c r="B164" s="24" t="s">
        <v>168</v>
      </c>
      <c r="C164" s="24">
        <v>0.5</v>
      </c>
      <c r="D164" s="24">
        <v>0.33329999999999999</v>
      </c>
    </row>
    <row r="165" spans="1:4" x14ac:dyDescent="0.25">
      <c r="A165" s="24">
        <v>2195</v>
      </c>
      <c r="B165" s="24" t="s">
        <v>169</v>
      </c>
      <c r="C165" s="24" t="s">
        <v>259</v>
      </c>
      <c r="D165" s="24" t="s">
        <v>259</v>
      </c>
    </row>
    <row r="166" spans="1:4" x14ac:dyDescent="0.25">
      <c r="A166" s="24">
        <v>2244</v>
      </c>
      <c r="B166" s="24" t="s">
        <v>170</v>
      </c>
      <c r="C166" s="24">
        <v>0.96</v>
      </c>
      <c r="D166" s="24">
        <v>0.90910000000000002</v>
      </c>
    </row>
    <row r="167" spans="1:4" x14ac:dyDescent="0.25">
      <c r="A167" s="24">
        <v>2138</v>
      </c>
      <c r="B167" s="24" t="s">
        <v>171</v>
      </c>
      <c r="C167" s="24">
        <v>0.5</v>
      </c>
      <c r="D167" s="24">
        <v>0.92680000000000007</v>
      </c>
    </row>
    <row r="168" spans="1:4" x14ac:dyDescent="0.25">
      <c r="A168" s="24">
        <v>1978</v>
      </c>
      <c r="B168" s="24" t="s">
        <v>172</v>
      </c>
      <c r="C168" s="24">
        <v>0.5</v>
      </c>
      <c r="D168" s="24">
        <v>0</v>
      </c>
    </row>
    <row r="169" spans="1:4" x14ac:dyDescent="0.25">
      <c r="A169" s="24">
        <v>2096</v>
      </c>
      <c r="B169" s="24" t="s">
        <v>173</v>
      </c>
      <c r="C169" s="24">
        <v>0.96</v>
      </c>
      <c r="D169" s="24">
        <v>1</v>
      </c>
    </row>
    <row r="170" spans="1:4" x14ac:dyDescent="0.25">
      <c r="A170" s="24">
        <v>2022</v>
      </c>
      <c r="B170" s="24" t="s">
        <v>174</v>
      </c>
      <c r="C170" s="24" t="s">
        <v>259</v>
      </c>
      <c r="D170" s="24" t="s">
        <v>259</v>
      </c>
    </row>
    <row r="171" spans="1:4" x14ac:dyDescent="0.25">
      <c r="A171" s="24">
        <v>2087</v>
      </c>
      <c r="B171" s="24" t="s">
        <v>175</v>
      </c>
      <c r="C171" s="24">
        <v>0.96</v>
      </c>
      <c r="D171" s="24">
        <v>0.92310000000000003</v>
      </c>
    </row>
    <row r="172" spans="1:4" x14ac:dyDescent="0.25">
      <c r="A172" s="24">
        <v>1994</v>
      </c>
      <c r="B172" s="24" t="s">
        <v>176</v>
      </c>
      <c r="C172" s="24" t="s">
        <v>259</v>
      </c>
      <c r="D172" s="24" t="s">
        <v>259</v>
      </c>
    </row>
    <row r="173" spans="1:4" x14ac:dyDescent="0.25">
      <c r="A173" s="24">
        <v>2225</v>
      </c>
      <c r="B173" s="24" t="s">
        <v>177</v>
      </c>
      <c r="C173" s="24">
        <v>0.96</v>
      </c>
      <c r="D173" s="24">
        <v>1</v>
      </c>
    </row>
    <row r="174" spans="1:4" x14ac:dyDescent="0.25">
      <c r="A174" s="24">
        <v>2247</v>
      </c>
      <c r="B174" s="24" t="s">
        <v>178</v>
      </c>
      <c r="C174" s="24" t="s">
        <v>259</v>
      </c>
      <c r="D174" s="24" t="s">
        <v>259</v>
      </c>
    </row>
    <row r="175" spans="1:4" x14ac:dyDescent="0.25">
      <c r="A175" s="24">
        <v>2083</v>
      </c>
      <c r="B175" s="24" t="s">
        <v>179</v>
      </c>
      <c r="C175" s="24">
        <v>0.60870000000000002</v>
      </c>
      <c r="D175" s="24">
        <v>0.85</v>
      </c>
    </row>
    <row r="176" spans="1:4" x14ac:dyDescent="0.25">
      <c r="A176" s="24">
        <v>1948</v>
      </c>
      <c r="B176" s="24" t="s">
        <v>180</v>
      </c>
      <c r="C176" s="24" t="s">
        <v>259</v>
      </c>
      <c r="D176" s="24">
        <v>0.81819999999999993</v>
      </c>
    </row>
    <row r="177" spans="1:4" x14ac:dyDescent="0.25">
      <c r="A177" s="24">
        <v>2144</v>
      </c>
      <c r="B177" s="24" t="s">
        <v>181</v>
      </c>
      <c r="C177" s="24" t="s">
        <v>259</v>
      </c>
      <c r="D177" s="24">
        <v>1</v>
      </c>
    </row>
    <row r="178" spans="1:4" x14ac:dyDescent="0.25">
      <c r="A178" s="24">
        <v>2209</v>
      </c>
      <c r="B178" s="24" t="s">
        <v>182</v>
      </c>
      <c r="C178" s="24" t="s">
        <v>259</v>
      </c>
      <c r="D178" s="24">
        <v>0.94120000000000004</v>
      </c>
    </row>
    <row r="179" spans="1:4" x14ac:dyDescent="0.25">
      <c r="A179" s="24">
        <v>2018</v>
      </c>
      <c r="B179" s="24" t="s">
        <v>183</v>
      </c>
      <c r="C179" s="24" t="s">
        <v>259</v>
      </c>
      <c r="D179" s="24" t="s">
        <v>259</v>
      </c>
    </row>
    <row r="180" spans="1:4" x14ac:dyDescent="0.25">
      <c r="A180" s="24">
        <v>2003</v>
      </c>
      <c r="B180" s="24" t="s">
        <v>184</v>
      </c>
      <c r="C180" s="24">
        <v>0.96</v>
      </c>
      <c r="D180" s="24" t="s">
        <v>259</v>
      </c>
    </row>
    <row r="181" spans="1:4" x14ac:dyDescent="0.25">
      <c r="A181" s="24">
        <v>2102</v>
      </c>
      <c r="B181" s="24" t="s">
        <v>185</v>
      </c>
      <c r="C181" s="24">
        <v>0.96</v>
      </c>
      <c r="D181" s="24">
        <v>1</v>
      </c>
    </row>
    <row r="182" spans="1:4" x14ac:dyDescent="0.25">
      <c r="A182" s="24">
        <v>2055</v>
      </c>
      <c r="B182" s="24" t="s">
        <v>186</v>
      </c>
      <c r="C182" s="24">
        <v>0.83329999999999993</v>
      </c>
      <c r="D182" s="24">
        <v>1</v>
      </c>
    </row>
    <row r="183" spans="1:4" x14ac:dyDescent="0.25">
      <c r="A183" s="24">
        <v>2242</v>
      </c>
      <c r="B183" s="24" t="s">
        <v>187</v>
      </c>
      <c r="C183" s="24">
        <v>0.65849999999999997</v>
      </c>
      <c r="D183" s="24">
        <v>0.84299999999999997</v>
      </c>
    </row>
    <row r="184" spans="1:4" x14ac:dyDescent="0.25">
      <c r="A184" s="24">
        <v>2197</v>
      </c>
      <c r="B184" s="24" t="s">
        <v>188</v>
      </c>
      <c r="C184" s="24">
        <v>0.96</v>
      </c>
      <c r="D184" s="24">
        <v>0.8</v>
      </c>
    </row>
    <row r="185" spans="1:4" x14ac:dyDescent="0.25">
      <c r="A185" s="24">
        <v>2222</v>
      </c>
      <c r="B185" s="24" t="s">
        <v>189</v>
      </c>
      <c r="C185" s="24" t="s">
        <v>259</v>
      </c>
      <c r="D185" s="24" t="s">
        <v>259</v>
      </c>
    </row>
    <row r="186" spans="1:4" x14ac:dyDescent="0.25">
      <c r="A186" s="24">
        <v>2210</v>
      </c>
      <c r="B186" s="24" t="s">
        <v>190</v>
      </c>
      <c r="C186" s="24" t="s">
        <v>259</v>
      </c>
      <c r="D186" s="24" t="s">
        <v>259</v>
      </c>
    </row>
    <row r="187" spans="1:4" x14ac:dyDescent="0.25">
      <c r="A187" s="24">
        <v>2204</v>
      </c>
      <c r="B187" s="24" t="s">
        <v>191</v>
      </c>
      <c r="C187" s="24">
        <v>0.66670000000000007</v>
      </c>
      <c r="D187" s="24">
        <v>0.82220000000000004</v>
      </c>
    </row>
    <row r="188" spans="1:4" x14ac:dyDescent="0.25">
      <c r="A188" s="24">
        <v>2213</v>
      </c>
      <c r="B188" s="24" t="s">
        <v>192</v>
      </c>
      <c r="C188" s="24" t="s">
        <v>259</v>
      </c>
      <c r="D188" s="24" t="s">
        <v>259</v>
      </c>
    </row>
    <row r="189" spans="1:4" x14ac:dyDescent="0.25">
      <c r="A189" s="24">
        <v>2116</v>
      </c>
      <c r="B189" s="24" t="s">
        <v>193</v>
      </c>
      <c r="C189" s="24" t="s">
        <v>259</v>
      </c>
      <c r="D189" s="24">
        <v>1</v>
      </c>
    </row>
    <row r="190" spans="1:4" x14ac:dyDescent="0.25">
      <c r="A190" s="24">
        <v>1947</v>
      </c>
      <c r="B190" s="24" t="s">
        <v>194</v>
      </c>
      <c r="C190" s="24" t="s">
        <v>259</v>
      </c>
      <c r="D190" s="24" t="s">
        <v>259</v>
      </c>
    </row>
    <row r="191" spans="1:4" x14ac:dyDescent="0.25">
      <c r="A191" s="24">
        <v>2220</v>
      </c>
      <c r="B191" s="24" t="s">
        <v>195</v>
      </c>
      <c r="C191" s="24" t="s">
        <v>259</v>
      </c>
      <c r="D191" s="24" t="s">
        <v>259</v>
      </c>
    </row>
    <row r="192" spans="1:4" x14ac:dyDescent="0.25">
      <c r="A192" s="24">
        <v>1936</v>
      </c>
      <c r="B192" s="24" t="s">
        <v>196</v>
      </c>
      <c r="C192" s="24" t="s">
        <v>259</v>
      </c>
      <c r="D192" s="24">
        <v>1</v>
      </c>
    </row>
    <row r="193" spans="1:4" x14ac:dyDescent="0.25">
      <c r="A193" s="24">
        <v>1922</v>
      </c>
      <c r="B193" s="24" t="s">
        <v>197</v>
      </c>
      <c r="C193" s="24">
        <v>0.96</v>
      </c>
      <c r="D193" s="24">
        <v>0.94590000000000007</v>
      </c>
    </row>
    <row r="194" spans="1:4" x14ac:dyDescent="0.25">
      <c r="A194" s="24">
        <v>2255</v>
      </c>
      <c r="B194" s="24" t="s">
        <v>198</v>
      </c>
      <c r="C194" s="24">
        <v>0.96</v>
      </c>
      <c r="D194" s="24">
        <v>1</v>
      </c>
    </row>
    <row r="195" spans="1:4" x14ac:dyDescent="0.25">
      <c r="A195" s="24">
        <v>2002</v>
      </c>
      <c r="B195" s="24" t="s">
        <v>199</v>
      </c>
      <c r="C195" s="24" t="s">
        <v>259</v>
      </c>
      <c r="D195" s="24">
        <v>0.5</v>
      </c>
    </row>
    <row r="196" spans="1:4" x14ac:dyDescent="0.25">
      <c r="A196" s="24">
        <v>2146</v>
      </c>
      <c r="B196" s="24" t="s">
        <v>200</v>
      </c>
      <c r="C196" s="24">
        <v>0.69440000000000002</v>
      </c>
      <c r="D196" s="24">
        <v>0.91590000000000005</v>
      </c>
    </row>
    <row r="197" spans="1:4" x14ac:dyDescent="0.25">
      <c r="A197" s="24">
        <v>2251</v>
      </c>
      <c r="B197" s="24" t="s">
        <v>201</v>
      </c>
      <c r="C197" s="24" t="s">
        <v>259</v>
      </c>
      <c r="D197" s="24">
        <v>1</v>
      </c>
    </row>
    <row r="198" spans="1:4" x14ac:dyDescent="0.25">
      <c r="A198" s="24">
        <v>1997</v>
      </c>
      <c r="B198" s="24" t="s">
        <v>202</v>
      </c>
      <c r="C198" s="24" t="s">
        <v>259</v>
      </c>
      <c r="D198" s="24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4" width="12" style="24" bestFit="1" customWidth="1"/>
    <col min="5" max="16384" width="9.140625" style="24"/>
  </cols>
  <sheetData>
    <row r="1" spans="1:4" x14ac:dyDescent="0.25">
      <c r="A1" s="24" t="s">
        <v>203</v>
      </c>
      <c r="B1" s="24" t="s">
        <v>204</v>
      </c>
      <c r="C1" s="24" t="s">
        <v>235</v>
      </c>
      <c r="D1" s="24" t="s">
        <v>236</v>
      </c>
    </row>
    <row r="2" spans="1:4" x14ac:dyDescent="0.25">
      <c r="A2" s="24">
        <v>9999</v>
      </c>
      <c r="B2" s="24" t="s">
        <v>5</v>
      </c>
      <c r="C2" s="24">
        <v>0.379</v>
      </c>
      <c r="D2" s="24">
        <v>0.49</v>
      </c>
    </row>
    <row r="3" spans="1:4" x14ac:dyDescent="0.25">
      <c r="A3" s="24">
        <v>2063</v>
      </c>
      <c r="B3" s="24" t="s">
        <v>6</v>
      </c>
      <c r="C3" s="27"/>
      <c r="D3" s="27"/>
    </row>
    <row r="4" spans="1:4" x14ac:dyDescent="0.25">
      <c r="A4" s="24">
        <v>2113</v>
      </c>
      <c r="B4" s="24" t="s">
        <v>8</v>
      </c>
      <c r="D4" s="24" t="s">
        <v>7</v>
      </c>
    </row>
    <row r="5" spans="1:4" x14ac:dyDescent="0.25">
      <c r="A5" s="24">
        <v>1899</v>
      </c>
      <c r="B5" s="24" t="s">
        <v>9</v>
      </c>
      <c r="C5" s="27"/>
      <c r="D5" s="27"/>
    </row>
    <row r="6" spans="1:4" x14ac:dyDescent="0.25">
      <c r="A6" s="24">
        <v>2252</v>
      </c>
      <c r="B6" s="24" t="s">
        <v>10</v>
      </c>
    </row>
    <row r="7" spans="1:4" x14ac:dyDescent="0.25">
      <c r="A7" s="24">
        <v>2111</v>
      </c>
      <c r="B7" s="24" t="s">
        <v>11</v>
      </c>
      <c r="C7" s="27"/>
      <c r="D7" s="27"/>
    </row>
    <row r="8" spans="1:4" x14ac:dyDescent="0.25">
      <c r="A8" s="24">
        <v>2005</v>
      </c>
      <c r="B8" s="24" t="s">
        <v>12</v>
      </c>
      <c r="C8" s="27"/>
      <c r="D8" s="27"/>
    </row>
    <row r="9" spans="1:4" x14ac:dyDescent="0.25">
      <c r="A9" s="24">
        <v>2115</v>
      </c>
      <c r="B9" s="24" t="s">
        <v>13</v>
      </c>
      <c r="C9" s="27"/>
      <c r="D9" s="27"/>
    </row>
    <row r="10" spans="1:4" x14ac:dyDescent="0.25">
      <c r="A10" s="24">
        <v>2041</v>
      </c>
      <c r="B10" s="24" t="s">
        <v>14</v>
      </c>
      <c r="D10" s="24" t="s">
        <v>7</v>
      </c>
    </row>
    <row r="11" spans="1:4" x14ac:dyDescent="0.25">
      <c r="A11" s="24">
        <v>2051</v>
      </c>
      <c r="B11" s="24" t="s">
        <v>15</v>
      </c>
      <c r="C11" s="27"/>
      <c r="D11" s="27"/>
    </row>
    <row r="12" spans="1:4" x14ac:dyDescent="0.25">
      <c r="A12" s="24">
        <v>1933</v>
      </c>
      <c r="B12" s="24" t="s">
        <v>16</v>
      </c>
      <c r="C12" s="27"/>
      <c r="D12" s="24" t="s">
        <v>7</v>
      </c>
    </row>
    <row r="13" spans="1:4" x14ac:dyDescent="0.25">
      <c r="A13" s="24">
        <v>2208</v>
      </c>
      <c r="B13" s="24" t="s">
        <v>17</v>
      </c>
      <c r="C13" s="27"/>
    </row>
    <row r="14" spans="1:4" x14ac:dyDescent="0.25">
      <c r="A14" s="24">
        <v>1894</v>
      </c>
      <c r="B14" s="24" t="s">
        <v>18</v>
      </c>
      <c r="C14" s="24" t="s">
        <v>7</v>
      </c>
      <c r="D14" s="24">
        <v>0.33333333333333298</v>
      </c>
    </row>
    <row r="15" spans="1:4" x14ac:dyDescent="0.25">
      <c r="A15" s="24">
        <v>1969</v>
      </c>
      <c r="B15" s="24" t="s">
        <v>19</v>
      </c>
      <c r="C15" s="27"/>
    </row>
    <row r="16" spans="1:4" x14ac:dyDescent="0.25">
      <c r="A16" s="24">
        <v>2240</v>
      </c>
      <c r="B16" s="24" t="s">
        <v>20</v>
      </c>
      <c r="C16" s="27"/>
      <c r="D16" s="27" t="s">
        <v>7</v>
      </c>
    </row>
    <row r="17" spans="1:4" x14ac:dyDescent="0.25">
      <c r="A17" s="24">
        <v>2243</v>
      </c>
      <c r="B17" s="24" t="s">
        <v>21</v>
      </c>
      <c r="C17" s="24">
        <v>0.47058823529411797</v>
      </c>
      <c r="D17" s="24">
        <v>0.606194690265487</v>
      </c>
    </row>
    <row r="18" spans="1:4" x14ac:dyDescent="0.25">
      <c r="A18" s="24">
        <v>1976</v>
      </c>
      <c r="B18" s="24" t="s">
        <v>22</v>
      </c>
      <c r="C18" s="24" t="s">
        <v>7</v>
      </c>
      <c r="D18" s="24">
        <v>0.26530612244898</v>
      </c>
    </row>
    <row r="19" spans="1:4" x14ac:dyDescent="0.25">
      <c r="A19" s="24">
        <v>2088</v>
      </c>
      <c r="B19" s="24" t="s">
        <v>23</v>
      </c>
      <c r="D19" s="24">
        <v>0.41666666666666702</v>
      </c>
    </row>
    <row r="20" spans="1:4" x14ac:dyDescent="0.25">
      <c r="A20" s="24">
        <v>2095</v>
      </c>
      <c r="B20" s="24" t="s">
        <v>24</v>
      </c>
      <c r="C20" s="27"/>
      <c r="D20" s="27"/>
    </row>
    <row r="21" spans="1:4" x14ac:dyDescent="0.25">
      <c r="A21" s="24">
        <v>2052</v>
      </c>
      <c r="B21" s="24" t="s">
        <v>25</v>
      </c>
      <c r="C21" s="27"/>
      <c r="D21" s="27"/>
    </row>
    <row r="22" spans="1:4" x14ac:dyDescent="0.25">
      <c r="A22" s="24">
        <v>1974</v>
      </c>
      <c r="B22" s="24" t="s">
        <v>26</v>
      </c>
      <c r="C22" s="27"/>
      <c r="D22" s="24" t="s">
        <v>7</v>
      </c>
    </row>
    <row r="23" spans="1:4" x14ac:dyDescent="0.25">
      <c r="A23" s="24">
        <v>1896</v>
      </c>
      <c r="B23" s="24" t="s">
        <v>27</v>
      </c>
      <c r="C23" s="27"/>
      <c r="D23" s="27"/>
    </row>
    <row r="24" spans="1:4" x14ac:dyDescent="0.25">
      <c r="A24" s="24">
        <v>2046</v>
      </c>
      <c r="B24" s="24" t="s">
        <v>28</v>
      </c>
      <c r="C24" s="27"/>
      <c r="D24" s="27"/>
    </row>
    <row r="25" spans="1:4" x14ac:dyDescent="0.25">
      <c r="A25" s="24">
        <v>1995</v>
      </c>
      <c r="B25" s="24" t="s">
        <v>29</v>
      </c>
      <c r="C25" s="27"/>
      <c r="D25" s="27"/>
    </row>
    <row r="26" spans="1:4" x14ac:dyDescent="0.25">
      <c r="A26" s="24">
        <v>1929</v>
      </c>
      <c r="B26" s="24" t="s">
        <v>30</v>
      </c>
      <c r="C26" s="24" t="s">
        <v>7</v>
      </c>
      <c r="D26" s="24">
        <v>0.49152542372881403</v>
      </c>
    </row>
    <row r="27" spans="1:4" x14ac:dyDescent="0.25">
      <c r="A27" s="24">
        <v>2139</v>
      </c>
      <c r="B27" s="24" t="s">
        <v>31</v>
      </c>
      <c r="D27" s="24">
        <v>0.63636363636363602</v>
      </c>
    </row>
    <row r="28" spans="1:4" x14ac:dyDescent="0.25">
      <c r="A28" s="24">
        <v>2185</v>
      </c>
      <c r="B28" s="24" t="s">
        <v>32</v>
      </c>
      <c r="C28" s="24">
        <v>0.47826086956521702</v>
      </c>
      <c r="D28" s="24">
        <v>0.466019417475728</v>
      </c>
    </row>
    <row r="29" spans="1:4" x14ac:dyDescent="0.25">
      <c r="A29" s="24">
        <v>1972</v>
      </c>
      <c r="B29" s="24" t="s">
        <v>33</v>
      </c>
      <c r="C29" s="27"/>
      <c r="D29" s="27"/>
    </row>
    <row r="30" spans="1:4" x14ac:dyDescent="0.25">
      <c r="A30" s="24">
        <v>2105</v>
      </c>
      <c r="B30" s="24" t="s">
        <v>34</v>
      </c>
      <c r="C30" s="27"/>
    </row>
    <row r="31" spans="1:4" x14ac:dyDescent="0.25">
      <c r="A31" s="24">
        <v>2042</v>
      </c>
      <c r="B31" s="24" t="s">
        <v>35</v>
      </c>
      <c r="C31" s="24" t="s">
        <v>7</v>
      </c>
      <c r="D31" s="24">
        <v>0.6</v>
      </c>
    </row>
    <row r="32" spans="1:4" x14ac:dyDescent="0.25">
      <c r="A32" s="24">
        <v>2191</v>
      </c>
      <c r="B32" s="24" t="s">
        <v>36</v>
      </c>
      <c r="C32" s="24" t="s">
        <v>7</v>
      </c>
      <c r="D32" s="24">
        <v>0.44444444444444398</v>
      </c>
    </row>
    <row r="33" spans="1:4" x14ac:dyDescent="0.25">
      <c r="A33" s="24">
        <v>1945</v>
      </c>
      <c r="B33" s="24" t="s">
        <v>37</v>
      </c>
    </row>
    <row r="34" spans="1:4" x14ac:dyDescent="0.25">
      <c r="A34" s="24">
        <v>1927</v>
      </c>
      <c r="B34" s="24" t="s">
        <v>38</v>
      </c>
      <c r="C34" s="27"/>
      <c r="D34" s="27"/>
    </row>
    <row r="35" spans="1:4" x14ac:dyDescent="0.25">
      <c r="A35" s="24">
        <v>2006</v>
      </c>
      <c r="B35" s="24" t="s">
        <v>39</v>
      </c>
      <c r="C35" s="27"/>
      <c r="D35" s="27"/>
    </row>
    <row r="36" spans="1:4" x14ac:dyDescent="0.25">
      <c r="A36" s="24">
        <v>1965</v>
      </c>
      <c r="B36" s="24" t="s">
        <v>40</v>
      </c>
      <c r="C36" s="27" t="s">
        <v>7</v>
      </c>
      <c r="D36" s="24" t="s">
        <v>7</v>
      </c>
    </row>
    <row r="37" spans="1:4" x14ac:dyDescent="0.25">
      <c r="A37" s="24">
        <v>1964</v>
      </c>
      <c r="B37" s="24" t="s">
        <v>41</v>
      </c>
    </row>
    <row r="38" spans="1:4" x14ac:dyDescent="0.25">
      <c r="A38" s="24">
        <v>2186</v>
      </c>
      <c r="B38" s="24" t="s">
        <v>42</v>
      </c>
      <c r="D38" s="27"/>
    </row>
    <row r="39" spans="1:4" x14ac:dyDescent="0.25">
      <c r="A39" s="24">
        <v>1901</v>
      </c>
      <c r="B39" s="24" t="s">
        <v>43</v>
      </c>
      <c r="C39" s="24" t="s">
        <v>7</v>
      </c>
      <c r="D39" s="24">
        <v>0.58064516129032295</v>
      </c>
    </row>
    <row r="40" spans="1:4" x14ac:dyDescent="0.25">
      <c r="A40" s="24">
        <v>2216</v>
      </c>
      <c r="B40" s="24" t="s">
        <v>44</v>
      </c>
      <c r="C40" s="27"/>
      <c r="D40" s="27"/>
    </row>
    <row r="41" spans="1:4" x14ac:dyDescent="0.25">
      <c r="A41" s="24">
        <v>2086</v>
      </c>
      <c r="B41" s="24" t="s">
        <v>45</v>
      </c>
      <c r="C41" s="24" t="s">
        <v>7</v>
      </c>
    </row>
    <row r="42" spans="1:4" x14ac:dyDescent="0.25">
      <c r="A42" s="24">
        <v>1970</v>
      </c>
      <c r="B42" s="24" t="s">
        <v>46</v>
      </c>
      <c r="C42" s="27"/>
      <c r="D42" s="24" t="s">
        <v>7</v>
      </c>
    </row>
    <row r="43" spans="1:4" x14ac:dyDescent="0.25">
      <c r="A43" s="24">
        <v>2089</v>
      </c>
      <c r="B43" s="24" t="s">
        <v>47</v>
      </c>
      <c r="C43" s="27"/>
      <c r="D43" s="27" t="s">
        <v>7</v>
      </c>
    </row>
    <row r="44" spans="1:4" x14ac:dyDescent="0.25">
      <c r="A44" s="24">
        <v>2050</v>
      </c>
      <c r="B44" s="24" t="s">
        <v>48</v>
      </c>
      <c r="D44" s="24" t="s">
        <v>7</v>
      </c>
    </row>
    <row r="45" spans="1:4" x14ac:dyDescent="0.25">
      <c r="A45" s="24">
        <v>2190</v>
      </c>
      <c r="B45" s="24" t="s">
        <v>49</v>
      </c>
      <c r="D45" s="27">
        <v>0.8</v>
      </c>
    </row>
    <row r="46" spans="1:4" x14ac:dyDescent="0.25">
      <c r="A46" s="24">
        <v>2187</v>
      </c>
      <c r="B46" s="24" t="s">
        <v>50</v>
      </c>
      <c r="C46" s="24">
        <v>0.42857142857142899</v>
      </c>
      <c r="D46" s="24">
        <v>0.52252252252252296</v>
      </c>
    </row>
    <row r="47" spans="1:4" x14ac:dyDescent="0.25">
      <c r="A47" s="24">
        <v>2253</v>
      </c>
      <c r="B47" s="24" t="s">
        <v>51</v>
      </c>
      <c r="C47" s="24" t="s">
        <v>7</v>
      </c>
      <c r="D47" s="24">
        <v>0.5</v>
      </c>
    </row>
    <row r="48" spans="1:4" x14ac:dyDescent="0.25">
      <c r="A48" s="24">
        <v>2011</v>
      </c>
      <c r="B48" s="24" t="s">
        <v>52</v>
      </c>
      <c r="C48" s="27"/>
      <c r="D48" s="27"/>
    </row>
    <row r="49" spans="1:4" x14ac:dyDescent="0.25">
      <c r="A49" s="24">
        <v>2017</v>
      </c>
      <c r="B49" s="24" t="s">
        <v>53</v>
      </c>
      <c r="C49" s="27"/>
      <c r="D49" s="27"/>
    </row>
    <row r="50" spans="1:4" x14ac:dyDescent="0.25">
      <c r="A50" s="24">
        <v>2021</v>
      </c>
      <c r="B50" s="24" t="s">
        <v>54</v>
      </c>
      <c r="C50" s="27"/>
      <c r="D50" s="27"/>
    </row>
    <row r="51" spans="1:4" x14ac:dyDescent="0.25">
      <c r="A51" s="24">
        <v>1993</v>
      </c>
      <c r="B51" s="24" t="s">
        <v>55</v>
      </c>
      <c r="C51" s="27"/>
    </row>
    <row r="52" spans="1:4" x14ac:dyDescent="0.25">
      <c r="A52" s="24">
        <v>1991</v>
      </c>
      <c r="B52" s="24" t="s">
        <v>56</v>
      </c>
      <c r="C52" s="27" t="s">
        <v>7</v>
      </c>
      <c r="D52" s="24" t="s">
        <v>7</v>
      </c>
    </row>
    <row r="53" spans="1:4" x14ac:dyDescent="0.25">
      <c r="A53" s="24">
        <v>2019</v>
      </c>
      <c r="B53" s="24" t="s">
        <v>57</v>
      </c>
      <c r="C53" s="27"/>
      <c r="D53" s="27"/>
    </row>
    <row r="54" spans="1:4" x14ac:dyDescent="0.25">
      <c r="A54" s="24">
        <v>2229</v>
      </c>
      <c r="B54" s="24" t="s">
        <v>58</v>
      </c>
      <c r="C54" s="27"/>
      <c r="D54" s="27"/>
    </row>
    <row r="55" spans="1:4" x14ac:dyDescent="0.25">
      <c r="A55" s="24">
        <v>2043</v>
      </c>
      <c r="B55" s="24" t="s">
        <v>59</v>
      </c>
      <c r="C55" s="24" t="s">
        <v>7</v>
      </c>
      <c r="D55" s="24">
        <v>0.230769230769231</v>
      </c>
    </row>
    <row r="56" spans="1:4" x14ac:dyDescent="0.25">
      <c r="A56" s="24">
        <v>2203</v>
      </c>
      <c r="B56" s="24" t="s">
        <v>60</v>
      </c>
      <c r="C56" s="27"/>
      <c r="D56" s="27"/>
    </row>
    <row r="57" spans="1:4" x14ac:dyDescent="0.25">
      <c r="A57" s="24">
        <v>2217</v>
      </c>
      <c r="B57" s="24" t="s">
        <v>61</v>
      </c>
      <c r="C57" s="27"/>
    </row>
    <row r="58" spans="1:4" x14ac:dyDescent="0.25">
      <c r="A58" s="24">
        <v>1998</v>
      </c>
      <c r="B58" s="24" t="s">
        <v>62</v>
      </c>
      <c r="C58" s="27"/>
    </row>
    <row r="59" spans="1:4" x14ac:dyDescent="0.25">
      <c r="A59" s="24">
        <v>2221</v>
      </c>
      <c r="B59" s="24" t="s">
        <v>63</v>
      </c>
      <c r="C59" s="27"/>
      <c r="D59" s="27"/>
    </row>
    <row r="60" spans="1:4" x14ac:dyDescent="0.25">
      <c r="A60" s="24">
        <v>1930</v>
      </c>
      <c r="B60" s="24" t="s">
        <v>64</v>
      </c>
      <c r="C60" s="24" t="s">
        <v>7</v>
      </c>
      <c r="D60" s="24">
        <v>0.42857142857142899</v>
      </c>
    </row>
    <row r="61" spans="1:4" x14ac:dyDescent="0.25">
      <c r="A61" s="24">
        <v>2082</v>
      </c>
      <c r="B61" s="24" t="s">
        <v>65</v>
      </c>
      <c r="C61" s="24">
        <v>0.61538461538461497</v>
      </c>
      <c r="D61" s="24">
        <v>0.47499999999999998</v>
      </c>
    </row>
    <row r="62" spans="1:4" x14ac:dyDescent="0.25">
      <c r="A62" s="24">
        <v>2193</v>
      </c>
      <c r="B62" s="24" t="s">
        <v>66</v>
      </c>
      <c r="C62" s="27"/>
      <c r="D62" s="27"/>
    </row>
    <row r="63" spans="1:4" x14ac:dyDescent="0.25">
      <c r="A63" s="24">
        <v>2084</v>
      </c>
      <c r="B63" s="24" t="s">
        <v>67</v>
      </c>
      <c r="C63" s="27"/>
      <c r="D63" s="27" t="s">
        <v>7</v>
      </c>
    </row>
    <row r="64" spans="1:4" x14ac:dyDescent="0.25">
      <c r="A64" s="24">
        <v>2241</v>
      </c>
      <c r="B64" s="24" t="s">
        <v>68</v>
      </c>
      <c r="C64" s="24">
        <v>0.47058823529411797</v>
      </c>
      <c r="D64" s="24">
        <v>0.43396226415094302</v>
      </c>
    </row>
    <row r="65" spans="1:4" x14ac:dyDescent="0.25">
      <c r="A65" s="24">
        <v>2248</v>
      </c>
      <c r="B65" s="24" t="s">
        <v>69</v>
      </c>
      <c r="C65" s="27"/>
      <c r="D65" s="27"/>
    </row>
    <row r="66" spans="1:4" x14ac:dyDescent="0.25">
      <c r="A66" s="24">
        <v>2020</v>
      </c>
      <c r="B66" s="24" t="s">
        <v>70</v>
      </c>
      <c r="C66" s="27"/>
      <c r="D66" s="27"/>
    </row>
    <row r="67" spans="1:4" x14ac:dyDescent="0.25">
      <c r="A67" s="24">
        <v>2245</v>
      </c>
      <c r="B67" s="24" t="s">
        <v>71</v>
      </c>
      <c r="C67" s="27"/>
      <c r="D67" s="27" t="s">
        <v>7</v>
      </c>
    </row>
    <row r="68" spans="1:4" x14ac:dyDescent="0.25">
      <c r="A68" s="24">
        <v>2137</v>
      </c>
      <c r="B68" s="24" t="s">
        <v>72</v>
      </c>
      <c r="C68" s="24">
        <v>0.5</v>
      </c>
      <c r="D68" s="24">
        <v>0.36111111111111099</v>
      </c>
    </row>
    <row r="69" spans="1:4" x14ac:dyDescent="0.25">
      <c r="A69" s="24">
        <v>1931</v>
      </c>
      <c r="B69" s="24" t="s">
        <v>73</v>
      </c>
      <c r="D69" s="24">
        <v>0.5</v>
      </c>
    </row>
    <row r="70" spans="1:4" x14ac:dyDescent="0.25">
      <c r="A70" s="24">
        <v>2000</v>
      </c>
      <c r="B70" s="24" t="s">
        <v>74</v>
      </c>
      <c r="C70" s="27"/>
      <c r="D70" s="27"/>
    </row>
    <row r="71" spans="1:4" x14ac:dyDescent="0.25">
      <c r="A71" s="24">
        <v>1992</v>
      </c>
      <c r="B71" s="24" t="s">
        <v>75</v>
      </c>
      <c r="C71" s="27"/>
      <c r="D71" s="27"/>
    </row>
    <row r="72" spans="1:4" x14ac:dyDescent="0.25">
      <c r="A72" s="24">
        <v>2054</v>
      </c>
      <c r="B72" s="24" t="s">
        <v>76</v>
      </c>
      <c r="C72" s="24" t="s">
        <v>7</v>
      </c>
      <c r="D72" s="24" t="s">
        <v>7</v>
      </c>
    </row>
    <row r="73" spans="1:4" x14ac:dyDescent="0.25">
      <c r="A73" s="24">
        <v>2100</v>
      </c>
      <c r="B73" s="24" t="s">
        <v>77</v>
      </c>
      <c r="C73" s="24" t="s">
        <v>7</v>
      </c>
      <c r="D73" s="24">
        <v>0.41025641025641002</v>
      </c>
    </row>
    <row r="74" spans="1:4" x14ac:dyDescent="0.25">
      <c r="A74" s="24">
        <v>2183</v>
      </c>
      <c r="B74" s="24" t="s">
        <v>78</v>
      </c>
      <c r="C74" s="24">
        <v>0.35714285714285698</v>
      </c>
      <c r="D74" s="24">
        <v>0.51239669421487599</v>
      </c>
    </row>
    <row r="75" spans="1:4" x14ac:dyDescent="0.25">
      <c r="A75" s="24">
        <v>2014</v>
      </c>
      <c r="B75" s="24" t="s">
        <v>79</v>
      </c>
      <c r="D75" s="27"/>
    </row>
    <row r="76" spans="1:4" x14ac:dyDescent="0.25">
      <c r="A76" s="24">
        <v>2015</v>
      </c>
      <c r="B76" s="24" t="s">
        <v>80</v>
      </c>
      <c r="C76" s="27"/>
      <c r="D76" s="27"/>
    </row>
    <row r="77" spans="1:4" x14ac:dyDescent="0.25">
      <c r="A77" s="24">
        <v>2023</v>
      </c>
      <c r="B77" s="24" t="s">
        <v>81</v>
      </c>
      <c r="C77" s="27"/>
      <c r="D77" s="27"/>
    </row>
    <row r="78" spans="1:4" x14ac:dyDescent="0.25">
      <c r="A78" s="24">
        <v>2114</v>
      </c>
      <c r="B78" s="24" t="s">
        <v>82</v>
      </c>
      <c r="C78" s="27"/>
    </row>
    <row r="79" spans="1:4" x14ac:dyDescent="0.25">
      <c r="A79" s="24">
        <v>2099</v>
      </c>
      <c r="B79" s="24" t="s">
        <v>83</v>
      </c>
      <c r="D79" s="24" t="s">
        <v>7</v>
      </c>
    </row>
    <row r="80" spans="1:4" x14ac:dyDescent="0.25">
      <c r="A80" s="24">
        <v>2201</v>
      </c>
      <c r="B80" s="24" t="s">
        <v>84</v>
      </c>
      <c r="C80" s="27"/>
      <c r="D80" s="27"/>
    </row>
    <row r="81" spans="1:4" x14ac:dyDescent="0.25">
      <c r="A81" s="24">
        <v>2206</v>
      </c>
      <c r="B81" s="24" t="s">
        <v>85</v>
      </c>
      <c r="D81" s="24">
        <v>0.38805970149253699</v>
      </c>
    </row>
    <row r="82" spans="1:4" x14ac:dyDescent="0.25">
      <c r="A82" s="24">
        <v>2239</v>
      </c>
      <c r="B82" s="24" t="s">
        <v>86</v>
      </c>
      <c r="C82" s="24">
        <v>0.29577464788732399</v>
      </c>
      <c r="D82" s="24">
        <v>0.42076502732240401</v>
      </c>
    </row>
    <row r="83" spans="1:4" x14ac:dyDescent="0.25">
      <c r="A83" s="24">
        <v>2024</v>
      </c>
      <c r="B83" s="24" t="s">
        <v>87</v>
      </c>
      <c r="C83" s="24">
        <v>0.31578947368421101</v>
      </c>
      <c r="D83" s="24">
        <v>0.52941176470588203</v>
      </c>
    </row>
    <row r="84" spans="1:4" x14ac:dyDescent="0.25">
      <c r="A84" s="24">
        <v>1895</v>
      </c>
      <c r="B84" s="24" t="s">
        <v>88</v>
      </c>
      <c r="C84" s="27"/>
      <c r="D84" s="27"/>
    </row>
    <row r="85" spans="1:4" x14ac:dyDescent="0.25">
      <c r="A85" s="24">
        <v>2215</v>
      </c>
      <c r="B85" s="24" t="s">
        <v>89</v>
      </c>
      <c r="C85" s="27"/>
      <c r="D85" s="27"/>
    </row>
    <row r="86" spans="1:4" x14ac:dyDescent="0.25">
      <c r="A86" s="24">
        <v>3997</v>
      </c>
      <c r="B86" s="24" t="s">
        <v>90</v>
      </c>
      <c r="C86" s="27"/>
      <c r="D86" s="27" t="s">
        <v>7</v>
      </c>
    </row>
    <row r="87" spans="1:4" x14ac:dyDescent="0.25">
      <c r="A87" s="24">
        <v>2053</v>
      </c>
      <c r="B87" s="24" t="s">
        <v>91</v>
      </c>
      <c r="C87" s="24">
        <v>0.14285714285714299</v>
      </c>
      <c r="D87" s="24">
        <v>0.44897959183673503</v>
      </c>
    </row>
    <row r="88" spans="1:4" x14ac:dyDescent="0.25">
      <c r="A88" s="24">
        <v>2140</v>
      </c>
      <c r="B88" s="24" t="s">
        <v>92</v>
      </c>
      <c r="D88" s="24" t="s">
        <v>7</v>
      </c>
    </row>
    <row r="89" spans="1:4" x14ac:dyDescent="0.25">
      <c r="A89" s="24">
        <v>1934</v>
      </c>
      <c r="B89" s="24" t="s">
        <v>93</v>
      </c>
      <c r="C89" s="27"/>
      <c r="D89" s="27"/>
    </row>
    <row r="90" spans="1:4" x14ac:dyDescent="0.25">
      <c r="A90" s="24">
        <v>2008</v>
      </c>
      <c r="B90" s="24" t="s">
        <v>94</v>
      </c>
      <c r="C90" s="27"/>
      <c r="D90" s="27"/>
    </row>
    <row r="91" spans="1:4" x14ac:dyDescent="0.25">
      <c r="A91" s="24">
        <v>2107</v>
      </c>
      <c r="B91" s="24" t="s">
        <v>95</v>
      </c>
      <c r="C91" s="27"/>
      <c r="D91" s="27"/>
    </row>
    <row r="92" spans="1:4" x14ac:dyDescent="0.25">
      <c r="A92" s="24">
        <v>2219</v>
      </c>
      <c r="B92" s="24" t="s">
        <v>96</v>
      </c>
      <c r="C92" s="27"/>
      <c r="D92" s="27"/>
    </row>
    <row r="93" spans="1:4" x14ac:dyDescent="0.25">
      <c r="A93" s="24">
        <v>2091</v>
      </c>
      <c r="B93" s="24" t="s">
        <v>97</v>
      </c>
      <c r="C93" s="24" t="s">
        <v>7</v>
      </c>
      <c r="D93" s="24">
        <v>0.58333333333333304</v>
      </c>
    </row>
    <row r="94" spans="1:4" x14ac:dyDescent="0.25">
      <c r="A94" s="24">
        <v>2109</v>
      </c>
      <c r="B94" s="24" t="s">
        <v>98</v>
      </c>
      <c r="C94" s="27"/>
      <c r="D94" s="27"/>
    </row>
    <row r="95" spans="1:4" x14ac:dyDescent="0.25">
      <c r="A95" s="24">
        <v>2057</v>
      </c>
      <c r="B95" s="24" t="s">
        <v>99</v>
      </c>
      <c r="C95" s="24">
        <v>0.38461538461538503</v>
      </c>
      <c r="D95" s="24">
        <v>0.44444444444444398</v>
      </c>
    </row>
    <row r="96" spans="1:4" x14ac:dyDescent="0.25">
      <c r="A96" s="24">
        <v>2056</v>
      </c>
      <c r="B96" s="24" t="s">
        <v>100</v>
      </c>
      <c r="C96" s="24" t="s">
        <v>7</v>
      </c>
      <c r="D96" s="24">
        <v>0.26315789473684198</v>
      </c>
    </row>
    <row r="97" spans="1:4" x14ac:dyDescent="0.25">
      <c r="A97" s="24">
        <v>2262</v>
      </c>
      <c r="B97" s="24" t="s">
        <v>101</v>
      </c>
      <c r="C97" s="27"/>
      <c r="D97" s="27"/>
    </row>
    <row r="98" spans="1:4" x14ac:dyDescent="0.25">
      <c r="A98" s="24">
        <v>2212</v>
      </c>
      <c r="B98" s="24" t="s">
        <v>102</v>
      </c>
      <c r="C98" s="27"/>
      <c r="D98" s="27"/>
    </row>
    <row r="99" spans="1:4" x14ac:dyDescent="0.25">
      <c r="A99" s="24">
        <v>2059</v>
      </c>
      <c r="B99" s="24" t="s">
        <v>103</v>
      </c>
      <c r="C99" s="24" t="s">
        <v>7</v>
      </c>
      <c r="D99" s="24" t="s">
        <v>7</v>
      </c>
    </row>
    <row r="100" spans="1:4" x14ac:dyDescent="0.25">
      <c r="A100" s="24">
        <v>1923</v>
      </c>
      <c r="B100" s="24" t="s">
        <v>104</v>
      </c>
      <c r="C100" s="24">
        <v>0.9</v>
      </c>
      <c r="D100" s="24">
        <v>0.58823529411764697</v>
      </c>
    </row>
    <row r="101" spans="1:4" x14ac:dyDescent="0.25">
      <c r="A101" s="24">
        <v>2101</v>
      </c>
      <c r="B101" s="24" t="s">
        <v>105</v>
      </c>
      <c r="C101" s="24" t="s">
        <v>7</v>
      </c>
      <c r="D101" s="24">
        <v>0.5</v>
      </c>
    </row>
    <row r="102" spans="1:4" x14ac:dyDescent="0.25">
      <c r="A102" s="24">
        <v>2097</v>
      </c>
      <c r="B102" s="24" t="s">
        <v>106</v>
      </c>
      <c r="C102" s="24" t="s">
        <v>7</v>
      </c>
      <c r="D102" s="24">
        <v>0.36</v>
      </c>
    </row>
    <row r="103" spans="1:4" x14ac:dyDescent="0.25">
      <c r="A103" s="24">
        <v>2012</v>
      </c>
      <c r="B103" s="24" t="s">
        <v>107</v>
      </c>
      <c r="C103" s="27"/>
      <c r="D103" s="27"/>
    </row>
    <row r="104" spans="1:4" x14ac:dyDescent="0.25">
      <c r="A104" s="24">
        <v>2092</v>
      </c>
      <c r="B104" s="24" t="s">
        <v>108</v>
      </c>
      <c r="C104" s="27"/>
      <c r="D104" s="27"/>
    </row>
    <row r="105" spans="1:4" x14ac:dyDescent="0.25">
      <c r="A105" s="24">
        <v>2112</v>
      </c>
      <c r="B105" s="24" t="s">
        <v>272</v>
      </c>
      <c r="C105" s="27"/>
      <c r="D105" s="27"/>
    </row>
    <row r="106" spans="1:4" x14ac:dyDescent="0.25">
      <c r="A106" s="24">
        <v>2085</v>
      </c>
      <c r="B106" s="24" t="s">
        <v>109</v>
      </c>
      <c r="C106" s="27"/>
      <c r="D106" s="27"/>
    </row>
    <row r="107" spans="1:4" x14ac:dyDescent="0.25">
      <c r="A107" s="24">
        <v>2094</v>
      </c>
      <c r="B107" s="24" t="s">
        <v>110</v>
      </c>
      <c r="C107" s="27"/>
      <c r="D107" s="27"/>
    </row>
    <row r="108" spans="1:4" x14ac:dyDescent="0.25">
      <c r="A108" s="24">
        <v>2090</v>
      </c>
      <c r="B108" s="24" t="s">
        <v>111</v>
      </c>
    </row>
    <row r="109" spans="1:4" x14ac:dyDescent="0.25">
      <c r="A109" s="24">
        <v>2256</v>
      </c>
      <c r="B109" s="24" t="s">
        <v>112</v>
      </c>
      <c r="C109" s="24">
        <v>0.12903225806451599</v>
      </c>
      <c r="D109" s="24">
        <v>0.5</v>
      </c>
    </row>
    <row r="110" spans="1:4" x14ac:dyDescent="0.25">
      <c r="A110" s="24">
        <v>2048</v>
      </c>
      <c r="B110" s="24" t="s">
        <v>113</v>
      </c>
      <c r="C110" s="24">
        <v>0.217391304347826</v>
      </c>
      <c r="D110" s="24">
        <v>0.407407407407407</v>
      </c>
    </row>
    <row r="111" spans="1:4" x14ac:dyDescent="0.25">
      <c r="A111" s="24">
        <v>2205</v>
      </c>
      <c r="B111" s="24" t="s">
        <v>114</v>
      </c>
      <c r="C111" s="27" t="s">
        <v>7</v>
      </c>
      <c r="D111" s="27">
        <v>0.36363636363636398</v>
      </c>
    </row>
    <row r="112" spans="1:4" x14ac:dyDescent="0.25">
      <c r="A112" s="24">
        <v>2249</v>
      </c>
      <c r="B112" s="24" t="s">
        <v>115</v>
      </c>
    </row>
    <row r="113" spans="1:4" x14ac:dyDescent="0.25">
      <c r="A113" s="24">
        <v>1925</v>
      </c>
      <c r="B113" s="24" t="s">
        <v>116</v>
      </c>
      <c r="C113" s="27" t="s">
        <v>7</v>
      </c>
      <c r="D113" s="24">
        <v>0.4</v>
      </c>
    </row>
    <row r="114" spans="1:4" x14ac:dyDescent="0.25">
      <c r="A114" s="24">
        <v>1898</v>
      </c>
      <c r="B114" s="24" t="s">
        <v>117</v>
      </c>
      <c r="C114" s="27"/>
      <c r="D114" s="27"/>
    </row>
    <row r="115" spans="1:4" x14ac:dyDescent="0.25">
      <c r="A115" s="24">
        <v>2010</v>
      </c>
      <c r="B115" s="24" t="s">
        <v>118</v>
      </c>
    </row>
    <row r="116" spans="1:4" x14ac:dyDescent="0.25">
      <c r="A116" s="24">
        <v>2147</v>
      </c>
      <c r="B116" s="24" t="s">
        <v>119</v>
      </c>
      <c r="C116" s="24" t="s">
        <v>7</v>
      </c>
      <c r="D116" s="24">
        <v>0.28571428571428598</v>
      </c>
    </row>
    <row r="117" spans="1:4" x14ac:dyDescent="0.25">
      <c r="A117" s="24">
        <v>2145</v>
      </c>
      <c r="B117" s="24" t="s">
        <v>120</v>
      </c>
      <c r="C117" s="27" t="s">
        <v>7</v>
      </c>
      <c r="D117" s="24">
        <v>0.5</v>
      </c>
    </row>
    <row r="118" spans="1:4" x14ac:dyDescent="0.25">
      <c r="A118" s="24">
        <v>1968</v>
      </c>
      <c r="B118" s="24" t="s">
        <v>121</v>
      </c>
    </row>
    <row r="119" spans="1:4" x14ac:dyDescent="0.25">
      <c r="A119" s="24">
        <v>2198</v>
      </c>
      <c r="B119" s="24" t="s">
        <v>122</v>
      </c>
      <c r="D119" s="24" t="s">
        <v>7</v>
      </c>
    </row>
    <row r="120" spans="1:4" x14ac:dyDescent="0.25">
      <c r="A120" s="24">
        <v>2199</v>
      </c>
      <c r="B120" s="24" t="s">
        <v>123</v>
      </c>
      <c r="D120" s="24" t="s">
        <v>7</v>
      </c>
    </row>
    <row r="121" spans="1:4" x14ac:dyDescent="0.25">
      <c r="A121" s="24">
        <v>2254</v>
      </c>
      <c r="B121" s="24" t="s">
        <v>124</v>
      </c>
      <c r="D121" s="24">
        <v>0.55172413793103403</v>
      </c>
    </row>
    <row r="122" spans="1:4" x14ac:dyDescent="0.25">
      <c r="A122" s="24">
        <v>1966</v>
      </c>
      <c r="B122" s="24" t="s">
        <v>125</v>
      </c>
      <c r="D122" s="24" t="s">
        <v>7</v>
      </c>
    </row>
    <row r="123" spans="1:4" x14ac:dyDescent="0.25">
      <c r="A123" s="24">
        <v>1924</v>
      </c>
      <c r="B123" s="24" t="s">
        <v>126</v>
      </c>
      <c r="C123" s="27">
        <v>0.35</v>
      </c>
      <c r="D123" s="27">
        <v>0.63212435233160602</v>
      </c>
    </row>
    <row r="124" spans="1:4" x14ac:dyDescent="0.25">
      <c r="A124" s="24">
        <v>1996</v>
      </c>
      <c r="B124" s="24" t="s">
        <v>127</v>
      </c>
      <c r="C124" s="27"/>
      <c r="D124" s="27"/>
    </row>
    <row r="125" spans="1:4" x14ac:dyDescent="0.25">
      <c r="A125" s="24">
        <v>2061</v>
      </c>
      <c r="B125" s="24" t="s">
        <v>128</v>
      </c>
    </row>
    <row r="126" spans="1:4" x14ac:dyDescent="0.25">
      <c r="A126" s="24">
        <v>2141</v>
      </c>
      <c r="B126" s="24" t="s">
        <v>129</v>
      </c>
      <c r="C126" s="24" t="s">
        <v>7</v>
      </c>
      <c r="D126" s="24">
        <v>0.51515151515151503</v>
      </c>
    </row>
    <row r="127" spans="1:4" x14ac:dyDescent="0.25">
      <c r="A127" s="24">
        <v>2214</v>
      </c>
      <c r="B127" s="24" t="s">
        <v>130</v>
      </c>
      <c r="D127" s="24" t="s">
        <v>7</v>
      </c>
    </row>
    <row r="128" spans="1:4" x14ac:dyDescent="0.25">
      <c r="A128" s="24">
        <v>2143</v>
      </c>
      <c r="B128" s="24" t="s">
        <v>131</v>
      </c>
      <c r="D128" s="24">
        <v>0.35294117647058798</v>
      </c>
    </row>
    <row r="129" spans="1:4" x14ac:dyDescent="0.25">
      <c r="A129" s="24">
        <v>4131</v>
      </c>
      <c r="B129" s="24" t="s">
        <v>132</v>
      </c>
      <c r="C129" s="24" t="s">
        <v>7</v>
      </c>
      <c r="D129" s="24">
        <v>0.40625</v>
      </c>
    </row>
    <row r="130" spans="1:4" x14ac:dyDescent="0.25">
      <c r="A130" s="24">
        <v>2110</v>
      </c>
      <c r="B130" s="24" t="s">
        <v>133</v>
      </c>
      <c r="C130" s="27">
        <v>0.33333333333333298</v>
      </c>
      <c r="D130" s="27">
        <v>0.46875</v>
      </c>
    </row>
    <row r="131" spans="1:4" x14ac:dyDescent="0.25">
      <c r="A131" s="24">
        <v>1990</v>
      </c>
      <c r="B131" s="24" t="s">
        <v>134</v>
      </c>
      <c r="C131" s="27"/>
      <c r="D131" s="27"/>
    </row>
    <row r="132" spans="1:4" x14ac:dyDescent="0.25">
      <c r="A132" s="24">
        <v>2093</v>
      </c>
      <c r="B132" s="24" t="s">
        <v>135</v>
      </c>
      <c r="D132" s="24" t="s">
        <v>7</v>
      </c>
    </row>
    <row r="133" spans="1:4" x14ac:dyDescent="0.25">
      <c r="A133" s="24">
        <v>2108</v>
      </c>
      <c r="B133" s="24" t="s">
        <v>136</v>
      </c>
      <c r="C133" s="24">
        <v>0.1</v>
      </c>
      <c r="D133" s="24">
        <v>0.266666666666667</v>
      </c>
    </row>
    <row r="134" spans="1:4" x14ac:dyDescent="0.25">
      <c r="A134" s="24">
        <v>1928</v>
      </c>
      <c r="B134" s="24" t="s">
        <v>137</v>
      </c>
      <c r="C134" s="24" t="s">
        <v>7</v>
      </c>
      <c r="D134" s="24">
        <v>0.42105263157894701</v>
      </c>
    </row>
    <row r="135" spans="1:4" x14ac:dyDescent="0.25">
      <c r="A135" s="24">
        <v>1926</v>
      </c>
      <c r="B135" s="24" t="s">
        <v>138</v>
      </c>
      <c r="C135" s="27" t="s">
        <v>7</v>
      </c>
      <c r="D135" s="27">
        <v>0.66666666666666696</v>
      </c>
    </row>
    <row r="136" spans="1:4" x14ac:dyDescent="0.25">
      <c r="A136" s="24">
        <v>2060</v>
      </c>
      <c r="B136" s="24" t="s">
        <v>139</v>
      </c>
    </row>
    <row r="137" spans="1:4" x14ac:dyDescent="0.25">
      <c r="A137" s="24">
        <v>2181</v>
      </c>
      <c r="B137" s="24" t="s">
        <v>140</v>
      </c>
      <c r="C137" s="24">
        <v>0.47058823529411797</v>
      </c>
      <c r="D137" s="24">
        <v>0.60465116279069797</v>
      </c>
    </row>
    <row r="138" spans="1:4" x14ac:dyDescent="0.25">
      <c r="A138" s="24">
        <v>2207</v>
      </c>
      <c r="B138" s="24" t="s">
        <v>141</v>
      </c>
      <c r="C138" s="27"/>
      <c r="D138" s="27" t="s">
        <v>7</v>
      </c>
    </row>
    <row r="139" spans="1:4" x14ac:dyDescent="0.25">
      <c r="A139" s="24">
        <v>2192</v>
      </c>
      <c r="B139" s="24" t="s">
        <v>142</v>
      </c>
      <c r="D139" s="24" t="s">
        <v>7</v>
      </c>
    </row>
    <row r="140" spans="1:4" x14ac:dyDescent="0.25">
      <c r="A140" s="24">
        <v>1900</v>
      </c>
      <c r="B140" s="24" t="s">
        <v>143</v>
      </c>
      <c r="D140" s="24" t="s">
        <v>7</v>
      </c>
    </row>
    <row r="141" spans="1:4" x14ac:dyDescent="0.25">
      <c r="A141" s="24">
        <v>2039</v>
      </c>
      <c r="B141" s="24" t="s">
        <v>144</v>
      </c>
      <c r="C141" s="27"/>
      <c r="D141" s="27">
        <v>0.4</v>
      </c>
    </row>
    <row r="142" spans="1:4" x14ac:dyDescent="0.25">
      <c r="A142" s="24">
        <v>2202</v>
      </c>
      <c r="B142" s="24" t="s">
        <v>145</v>
      </c>
      <c r="C142" s="27"/>
      <c r="D142" s="27"/>
    </row>
    <row r="143" spans="1:4" x14ac:dyDescent="0.25">
      <c r="A143" s="24">
        <v>2016</v>
      </c>
      <c r="B143" s="24" t="s">
        <v>146</v>
      </c>
      <c r="C143" s="27"/>
      <c r="D143" s="27"/>
    </row>
    <row r="144" spans="1:4" x14ac:dyDescent="0.25">
      <c r="A144" s="24">
        <v>1897</v>
      </c>
      <c r="B144" s="24" t="s">
        <v>147</v>
      </c>
      <c r="C144" s="27"/>
      <c r="D144" s="27"/>
    </row>
    <row r="145" spans="1:4" x14ac:dyDescent="0.25">
      <c r="A145" s="24">
        <v>2047</v>
      </c>
      <c r="B145" s="24" t="s">
        <v>148</v>
      </c>
      <c r="C145" s="27"/>
      <c r="D145" s="27"/>
    </row>
    <row r="146" spans="1:4" x14ac:dyDescent="0.25">
      <c r="A146" s="24">
        <v>2081</v>
      </c>
      <c r="B146" s="24" t="s">
        <v>149</v>
      </c>
      <c r="C146" s="27"/>
      <c r="D146" s="27"/>
    </row>
    <row r="147" spans="1:4" x14ac:dyDescent="0.25">
      <c r="A147" s="24">
        <v>2062</v>
      </c>
      <c r="B147" s="24" t="s">
        <v>150</v>
      </c>
      <c r="C147" s="27"/>
    </row>
    <row r="148" spans="1:4" x14ac:dyDescent="0.25">
      <c r="A148" s="24">
        <v>1973</v>
      </c>
      <c r="B148" s="24" t="s">
        <v>151</v>
      </c>
    </row>
    <row r="149" spans="1:4" x14ac:dyDescent="0.25">
      <c r="A149" s="24">
        <v>2180</v>
      </c>
      <c r="B149" s="24" t="s">
        <v>152</v>
      </c>
      <c r="C149" s="27">
        <v>0.54255319148936199</v>
      </c>
      <c r="D149" s="27">
        <v>0.58712121212121204</v>
      </c>
    </row>
    <row r="150" spans="1:4" x14ac:dyDescent="0.25">
      <c r="A150" s="24">
        <v>1967</v>
      </c>
      <c r="B150" s="24" t="s">
        <v>153</v>
      </c>
      <c r="C150" s="27"/>
      <c r="D150" s="27"/>
    </row>
    <row r="151" spans="1:4" x14ac:dyDescent="0.25">
      <c r="A151" s="24">
        <v>2009</v>
      </c>
      <c r="B151" s="24" t="s">
        <v>154</v>
      </c>
      <c r="C151" s="27"/>
      <c r="D151" s="27"/>
    </row>
    <row r="152" spans="1:4" x14ac:dyDescent="0.25">
      <c r="A152" s="24">
        <v>2045</v>
      </c>
      <c r="B152" s="24" t="s">
        <v>155</v>
      </c>
      <c r="C152" s="27"/>
    </row>
    <row r="153" spans="1:4" x14ac:dyDescent="0.25">
      <c r="A153" s="24">
        <v>1946</v>
      </c>
      <c r="B153" s="24" t="s">
        <v>156</v>
      </c>
    </row>
    <row r="154" spans="1:4" x14ac:dyDescent="0.25">
      <c r="A154" s="24">
        <v>1977</v>
      </c>
      <c r="B154" s="24" t="s">
        <v>157</v>
      </c>
      <c r="C154" s="27" t="s">
        <v>7</v>
      </c>
      <c r="D154" s="24">
        <v>0.422222222222222</v>
      </c>
    </row>
    <row r="155" spans="1:4" x14ac:dyDescent="0.25">
      <c r="A155" s="24">
        <v>2001</v>
      </c>
      <c r="B155" s="24" t="s">
        <v>158</v>
      </c>
      <c r="D155" s="24" t="s">
        <v>7</v>
      </c>
    </row>
    <row r="156" spans="1:4" x14ac:dyDescent="0.25">
      <c r="A156" s="24">
        <v>2182</v>
      </c>
      <c r="B156" s="24" t="s">
        <v>159</v>
      </c>
      <c r="C156" s="27">
        <v>0.53125</v>
      </c>
      <c r="D156" s="27">
        <v>0.481081081081081</v>
      </c>
    </row>
    <row r="157" spans="1:4" x14ac:dyDescent="0.25">
      <c r="A157" s="24">
        <v>1999</v>
      </c>
      <c r="B157" s="24" t="s">
        <v>160</v>
      </c>
      <c r="C157" s="27"/>
    </row>
    <row r="158" spans="1:4" x14ac:dyDescent="0.25">
      <c r="A158" s="24">
        <v>2188</v>
      </c>
      <c r="B158" s="24" t="s">
        <v>161</v>
      </c>
      <c r="D158" s="24" t="s">
        <v>7</v>
      </c>
    </row>
    <row r="159" spans="1:4" x14ac:dyDescent="0.25">
      <c r="A159" s="24">
        <v>2044</v>
      </c>
      <c r="B159" s="24" t="s">
        <v>162</v>
      </c>
    </row>
    <row r="160" spans="1:4" x14ac:dyDescent="0.25">
      <c r="A160" s="24">
        <v>2142</v>
      </c>
      <c r="B160" s="24" t="s">
        <v>163</v>
      </c>
      <c r="C160" s="27">
        <v>0.329113924050633</v>
      </c>
      <c r="D160" s="24">
        <v>0.50779510022271701</v>
      </c>
    </row>
    <row r="161" spans="1:4" x14ac:dyDescent="0.25">
      <c r="A161" s="24">
        <v>2104</v>
      </c>
      <c r="B161" s="24" t="s">
        <v>164</v>
      </c>
      <c r="D161" s="24" t="s">
        <v>7</v>
      </c>
    </row>
    <row r="162" spans="1:4" x14ac:dyDescent="0.25">
      <c r="A162" s="24">
        <v>1944</v>
      </c>
      <c r="B162" s="24" t="s">
        <v>165</v>
      </c>
      <c r="C162" s="27"/>
      <c r="D162" s="24" t="s">
        <v>7</v>
      </c>
    </row>
    <row r="163" spans="1:4" x14ac:dyDescent="0.25">
      <c r="A163" s="24">
        <v>2103</v>
      </c>
      <c r="B163" s="24" t="s">
        <v>166</v>
      </c>
    </row>
    <row r="164" spans="1:4" x14ac:dyDescent="0.25">
      <c r="A164" s="24">
        <v>1935</v>
      </c>
      <c r="B164" s="24" t="s">
        <v>167</v>
      </c>
      <c r="C164" s="27" t="s">
        <v>7</v>
      </c>
      <c r="D164" s="24">
        <v>0.5</v>
      </c>
    </row>
    <row r="165" spans="1:4" x14ac:dyDescent="0.25">
      <c r="A165" s="24">
        <v>2257</v>
      </c>
      <c r="B165" s="24" t="s">
        <v>168</v>
      </c>
      <c r="D165" s="24" t="s">
        <v>7</v>
      </c>
    </row>
    <row r="166" spans="1:4" x14ac:dyDescent="0.25">
      <c r="A166" s="24">
        <v>2195</v>
      </c>
      <c r="B166" s="24" t="s">
        <v>169</v>
      </c>
      <c r="D166" s="24" t="s">
        <v>7</v>
      </c>
    </row>
    <row r="167" spans="1:4" x14ac:dyDescent="0.25">
      <c r="A167" s="24">
        <v>2244</v>
      </c>
      <c r="B167" s="24" t="s">
        <v>170</v>
      </c>
      <c r="C167" s="24" t="s">
        <v>7</v>
      </c>
      <c r="D167" s="24">
        <v>0.44444444444444398</v>
      </c>
    </row>
    <row r="168" spans="1:4" x14ac:dyDescent="0.25">
      <c r="A168" s="24">
        <v>2138</v>
      </c>
      <c r="B168" s="24" t="s">
        <v>171</v>
      </c>
      <c r="C168" s="24" t="s">
        <v>7</v>
      </c>
      <c r="D168" s="24">
        <v>0.41935483870967699</v>
      </c>
    </row>
    <row r="169" spans="1:4" x14ac:dyDescent="0.25">
      <c r="A169" s="24">
        <v>1978</v>
      </c>
      <c r="B169" s="24" t="s">
        <v>172</v>
      </c>
      <c r="D169" s="24" t="s">
        <v>7</v>
      </c>
    </row>
    <row r="170" spans="1:4" x14ac:dyDescent="0.25">
      <c r="A170" s="24">
        <v>2096</v>
      </c>
      <c r="B170" s="24" t="s">
        <v>173</v>
      </c>
      <c r="C170" s="27"/>
      <c r="D170" s="27" t="s">
        <v>7</v>
      </c>
    </row>
    <row r="171" spans="1:4" x14ac:dyDescent="0.25">
      <c r="A171" s="24">
        <v>2022</v>
      </c>
      <c r="B171" s="24" t="s">
        <v>174</v>
      </c>
      <c r="C171" s="27"/>
    </row>
    <row r="172" spans="1:4" x14ac:dyDescent="0.25">
      <c r="A172" s="24">
        <v>2087</v>
      </c>
      <c r="B172" s="24" t="s">
        <v>175</v>
      </c>
      <c r="C172" s="24" t="s">
        <v>7</v>
      </c>
      <c r="D172" s="24" t="s">
        <v>7</v>
      </c>
    </row>
    <row r="173" spans="1:4" x14ac:dyDescent="0.25">
      <c r="A173" s="24">
        <v>1994</v>
      </c>
      <c r="B173" s="24" t="s">
        <v>176</v>
      </c>
      <c r="D173" s="27" t="s">
        <v>7</v>
      </c>
    </row>
    <row r="174" spans="1:4" x14ac:dyDescent="0.25">
      <c r="A174" s="24">
        <v>2225</v>
      </c>
      <c r="B174" s="24" t="s">
        <v>177</v>
      </c>
      <c r="C174" s="27" t="s">
        <v>7</v>
      </c>
      <c r="D174" s="27"/>
    </row>
    <row r="175" spans="1:4" x14ac:dyDescent="0.25">
      <c r="A175" s="24">
        <v>2247</v>
      </c>
      <c r="B175" s="24" t="s">
        <v>178</v>
      </c>
    </row>
    <row r="176" spans="1:4" x14ac:dyDescent="0.25">
      <c r="A176" s="24">
        <v>2083</v>
      </c>
      <c r="B176" s="24" t="s">
        <v>179</v>
      </c>
      <c r="C176" s="27" t="s">
        <v>7</v>
      </c>
      <c r="D176" s="24">
        <v>0.30555555555555602</v>
      </c>
    </row>
    <row r="177" spans="1:4" x14ac:dyDescent="0.25">
      <c r="A177" s="24">
        <v>1948</v>
      </c>
      <c r="B177" s="24" t="s">
        <v>180</v>
      </c>
      <c r="C177" s="27"/>
      <c r="D177" s="24" t="s">
        <v>7</v>
      </c>
    </row>
    <row r="178" spans="1:4" x14ac:dyDescent="0.25">
      <c r="A178" s="24">
        <v>2144</v>
      </c>
      <c r="B178" s="24" t="s">
        <v>181</v>
      </c>
      <c r="D178" s="24">
        <v>0.57142857142857095</v>
      </c>
    </row>
    <row r="179" spans="1:4" x14ac:dyDescent="0.25">
      <c r="A179" s="24">
        <v>2209</v>
      </c>
      <c r="B179" s="24" t="s">
        <v>182</v>
      </c>
      <c r="C179" s="27"/>
      <c r="D179" s="27">
        <v>0.4</v>
      </c>
    </row>
    <row r="180" spans="1:4" x14ac:dyDescent="0.25">
      <c r="A180" s="24">
        <v>2018</v>
      </c>
      <c r="B180" s="24" t="s">
        <v>183</v>
      </c>
    </row>
    <row r="181" spans="1:4" x14ac:dyDescent="0.25">
      <c r="A181" s="24">
        <v>2003</v>
      </c>
      <c r="B181" s="24" t="s">
        <v>184</v>
      </c>
      <c r="C181" s="24" t="s">
        <v>7</v>
      </c>
      <c r="D181" s="27"/>
    </row>
    <row r="182" spans="1:4" x14ac:dyDescent="0.25">
      <c r="A182" s="24">
        <v>2102</v>
      </c>
      <c r="B182" s="24" t="s">
        <v>185</v>
      </c>
    </row>
    <row r="183" spans="1:4" x14ac:dyDescent="0.25">
      <c r="A183" s="24">
        <v>2055</v>
      </c>
      <c r="B183" s="24" t="s">
        <v>186</v>
      </c>
      <c r="D183" s="24" t="s">
        <v>7</v>
      </c>
    </row>
    <row r="184" spans="1:4" x14ac:dyDescent="0.25">
      <c r="A184" s="24">
        <v>2242</v>
      </c>
      <c r="B184" s="24" t="s">
        <v>187</v>
      </c>
      <c r="C184" s="24">
        <v>0.34146341463414598</v>
      </c>
      <c r="D184" s="24">
        <v>0.47552447552447602</v>
      </c>
    </row>
    <row r="185" spans="1:4" x14ac:dyDescent="0.25">
      <c r="A185" s="24">
        <v>2197</v>
      </c>
      <c r="B185" s="24" t="s">
        <v>188</v>
      </c>
      <c r="C185" s="27" t="s">
        <v>7</v>
      </c>
      <c r="D185" s="27" t="s">
        <v>7</v>
      </c>
    </row>
    <row r="186" spans="1:4" x14ac:dyDescent="0.25">
      <c r="A186" s="24">
        <v>2222</v>
      </c>
      <c r="B186" s="24" t="s">
        <v>189</v>
      </c>
      <c r="C186" s="27"/>
      <c r="D186" s="27"/>
    </row>
    <row r="187" spans="1:4" x14ac:dyDescent="0.25">
      <c r="A187" s="24">
        <v>2210</v>
      </c>
      <c r="B187" s="24" t="s">
        <v>190</v>
      </c>
    </row>
    <row r="188" spans="1:4" x14ac:dyDescent="0.25">
      <c r="A188" s="24">
        <v>2204</v>
      </c>
      <c r="B188" s="24" t="s">
        <v>191</v>
      </c>
      <c r="C188" s="27"/>
      <c r="D188" s="27">
        <v>0.42424242424242398</v>
      </c>
    </row>
    <row r="189" spans="1:4" x14ac:dyDescent="0.25">
      <c r="A189" s="24">
        <v>2213</v>
      </c>
      <c r="B189" s="24" t="s">
        <v>192</v>
      </c>
    </row>
    <row r="190" spans="1:4" x14ac:dyDescent="0.25">
      <c r="A190" s="24">
        <v>2116</v>
      </c>
      <c r="B190" s="24" t="s">
        <v>193</v>
      </c>
      <c r="D190" s="27" t="s">
        <v>7</v>
      </c>
    </row>
    <row r="191" spans="1:4" x14ac:dyDescent="0.25">
      <c r="A191" s="24">
        <v>1947</v>
      </c>
      <c r="B191" s="24" t="s">
        <v>194</v>
      </c>
      <c r="C191" s="27"/>
      <c r="D191" s="27"/>
    </row>
    <row r="192" spans="1:4" x14ac:dyDescent="0.25">
      <c r="A192" s="24">
        <v>2220</v>
      </c>
      <c r="B192" s="24" t="s">
        <v>195</v>
      </c>
      <c r="C192" s="27"/>
      <c r="D192" s="27"/>
    </row>
    <row r="193" spans="1:4" x14ac:dyDescent="0.25">
      <c r="A193" s="24">
        <v>1936</v>
      </c>
      <c r="B193" s="24" t="s">
        <v>196</v>
      </c>
      <c r="D193" s="24" t="s">
        <v>7</v>
      </c>
    </row>
    <row r="194" spans="1:4" x14ac:dyDescent="0.25">
      <c r="A194" s="24">
        <v>1922</v>
      </c>
      <c r="B194" s="24" t="s">
        <v>197</v>
      </c>
      <c r="C194" s="24" t="s">
        <v>7</v>
      </c>
      <c r="D194" s="24">
        <v>0.58823529411764697</v>
      </c>
    </row>
    <row r="195" spans="1:4" x14ac:dyDescent="0.25">
      <c r="A195" s="24">
        <v>2255</v>
      </c>
      <c r="B195" s="24" t="s">
        <v>198</v>
      </c>
      <c r="C195" s="27"/>
    </row>
    <row r="196" spans="1:4" x14ac:dyDescent="0.25">
      <c r="A196" s="24">
        <v>2002</v>
      </c>
      <c r="B196" s="24" t="s">
        <v>199</v>
      </c>
    </row>
    <row r="197" spans="1:4" x14ac:dyDescent="0.25">
      <c r="A197" s="24">
        <v>2146</v>
      </c>
      <c r="B197" s="24" t="s">
        <v>200</v>
      </c>
      <c r="C197" s="27">
        <v>0.5</v>
      </c>
      <c r="D197" s="24">
        <v>0.5</v>
      </c>
    </row>
    <row r="198" spans="1:4" x14ac:dyDescent="0.25">
      <c r="A198" s="24">
        <v>2251</v>
      </c>
      <c r="B198" s="24" t="s">
        <v>201</v>
      </c>
      <c r="C198" s="27"/>
      <c r="D198" s="27" t="s">
        <v>7</v>
      </c>
    </row>
    <row r="199" spans="1:4" x14ac:dyDescent="0.25">
      <c r="A199" s="24">
        <v>1997</v>
      </c>
      <c r="B199" s="24" t="s">
        <v>202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15" width="12" style="24" bestFit="1" customWidth="1"/>
    <col min="16" max="16384" width="9.140625" style="24"/>
  </cols>
  <sheetData>
    <row r="1" spans="1:15" x14ac:dyDescent="0.25">
      <c r="A1" s="24" t="s">
        <v>203</v>
      </c>
      <c r="B1" s="24" t="s">
        <v>204</v>
      </c>
      <c r="C1" s="24" t="s">
        <v>273</v>
      </c>
      <c r="D1" s="24" t="s">
        <v>293</v>
      </c>
      <c r="E1" s="24" t="s">
        <v>294</v>
      </c>
      <c r="F1" s="24" t="s">
        <v>295</v>
      </c>
      <c r="G1" s="24" t="s">
        <v>296</v>
      </c>
      <c r="H1" s="24" t="s">
        <v>297</v>
      </c>
      <c r="I1" s="24" t="s">
        <v>298</v>
      </c>
      <c r="J1" s="24" t="s">
        <v>299</v>
      </c>
      <c r="K1" s="24" t="s">
        <v>300</v>
      </c>
      <c r="L1" s="24" t="s">
        <v>301</v>
      </c>
      <c r="M1" s="24" t="s">
        <v>302</v>
      </c>
      <c r="N1" s="24" t="s">
        <v>303</v>
      </c>
      <c r="O1" s="24" t="s">
        <v>304</v>
      </c>
    </row>
    <row r="2" spans="1:15" x14ac:dyDescent="0.25">
      <c r="A2" s="24">
        <v>9999</v>
      </c>
      <c r="B2" s="24" t="s">
        <v>5</v>
      </c>
      <c r="C2" s="24">
        <v>0.12102765167148163</v>
      </c>
      <c r="D2" s="24">
        <v>0.12795776585500068</v>
      </c>
      <c r="E2" s="24">
        <v>0.1321880588801761</v>
      </c>
      <c r="F2" s="24">
        <v>0.13132824322465264</v>
      </c>
      <c r="G2" s="24">
        <v>0.12094167010592929</v>
      </c>
      <c r="H2" s="24">
        <v>0.10391732012656486</v>
      </c>
      <c r="I2" s="24">
        <v>7.5887329756500213E-2</v>
      </c>
      <c r="J2" s="24">
        <v>5.2276791855826107E-2</v>
      </c>
      <c r="K2" s="24">
        <v>3.8536937680561288E-2</v>
      </c>
      <c r="L2" s="24">
        <v>2.9422891732012655E-2</v>
      </c>
      <c r="M2" s="24">
        <v>2.6619892695006191E-2</v>
      </c>
      <c r="N2" s="24">
        <v>2.0927913055440915E-2</v>
      </c>
      <c r="O2" s="24">
        <v>1.8967533360847433E-2</v>
      </c>
    </row>
    <row r="3" spans="1:15" x14ac:dyDescent="0.25">
      <c r="A3" s="24">
        <v>2113</v>
      </c>
      <c r="B3" s="24" t="s">
        <v>8</v>
      </c>
      <c r="C3" s="24">
        <v>0.107142857142857</v>
      </c>
      <c r="D3" s="24">
        <v>0.107142857142857</v>
      </c>
      <c r="E3" s="24">
        <v>0.17857142857142899</v>
      </c>
      <c r="F3" s="24" t="s">
        <v>226</v>
      </c>
      <c r="G3" s="24">
        <v>0.14285714285714302</v>
      </c>
      <c r="H3" s="24">
        <v>0.14285714285714302</v>
      </c>
      <c r="I3" s="24" t="s">
        <v>7</v>
      </c>
      <c r="J3" s="24" t="s">
        <v>226</v>
      </c>
      <c r="K3" s="24">
        <v>0.107142857142857</v>
      </c>
      <c r="L3" s="24" t="s">
        <v>7</v>
      </c>
      <c r="M3" s="24">
        <v>7.1428571428571397E-2</v>
      </c>
      <c r="N3" s="24">
        <v>7.1428571428571397E-2</v>
      </c>
      <c r="O3" s="24" t="s">
        <v>7</v>
      </c>
    </row>
    <row r="4" spans="1:15" x14ac:dyDescent="0.25">
      <c r="A4" s="24">
        <v>2252</v>
      </c>
      <c r="B4" s="24" t="s">
        <v>10</v>
      </c>
      <c r="C4" s="24">
        <v>0.16666666666666699</v>
      </c>
      <c r="D4" s="24">
        <v>0.16666666666666699</v>
      </c>
      <c r="E4" s="24">
        <v>0.22222222222222199</v>
      </c>
      <c r="F4" s="24">
        <v>0.16666666666666699</v>
      </c>
      <c r="G4" s="24">
        <v>0.16666666666666699</v>
      </c>
      <c r="H4" s="24">
        <v>5.5555555555555601E-2</v>
      </c>
      <c r="I4" s="24">
        <v>5.5555555555555601E-2</v>
      </c>
      <c r="J4" s="24" t="s">
        <v>7</v>
      </c>
      <c r="K4" s="24" t="s">
        <v>7</v>
      </c>
      <c r="L4" s="24" t="s">
        <v>7</v>
      </c>
      <c r="M4" s="24" t="s">
        <v>7</v>
      </c>
      <c r="N4" s="24" t="s">
        <v>7</v>
      </c>
      <c r="O4" s="24" t="s">
        <v>7</v>
      </c>
    </row>
    <row r="5" spans="1:15" x14ac:dyDescent="0.25">
      <c r="A5" s="24">
        <v>2111</v>
      </c>
      <c r="B5" s="24" t="s">
        <v>11</v>
      </c>
      <c r="C5" s="24">
        <v>0.11764705882352899</v>
      </c>
      <c r="D5" s="24">
        <v>5.8823529411764698E-2</v>
      </c>
      <c r="E5" s="24">
        <v>0.23529411764705899</v>
      </c>
      <c r="F5" s="24">
        <v>0.17647058823529399</v>
      </c>
      <c r="G5" s="24">
        <v>5.8823529411764698E-2</v>
      </c>
      <c r="H5" s="24">
        <v>0.17647058823529399</v>
      </c>
      <c r="I5" s="24">
        <v>5.8823529411764698E-2</v>
      </c>
      <c r="J5" s="24">
        <v>5.8823529411764698E-2</v>
      </c>
      <c r="K5" s="24">
        <v>5.8823529411764698E-2</v>
      </c>
      <c r="L5" s="24" t="s">
        <v>7</v>
      </c>
      <c r="M5" s="24" t="s">
        <v>7</v>
      </c>
      <c r="N5" s="24" t="s">
        <v>7</v>
      </c>
      <c r="O5" s="24" t="s">
        <v>7</v>
      </c>
    </row>
    <row r="6" spans="1:15" x14ac:dyDescent="0.25">
      <c r="A6" s="24">
        <v>2041</v>
      </c>
      <c r="B6" s="24" t="s">
        <v>14</v>
      </c>
      <c r="C6" s="24" t="s">
        <v>226</v>
      </c>
      <c r="D6" s="24">
        <v>7.1428571428571397E-2</v>
      </c>
      <c r="E6" s="24">
        <v>0.119047619047619</v>
      </c>
      <c r="F6" s="24">
        <v>9.5238095238095205E-2</v>
      </c>
      <c r="G6" s="24">
        <v>0.119047619047619</v>
      </c>
      <c r="H6" s="24">
        <v>9.5238095238095205E-2</v>
      </c>
      <c r="I6" s="24">
        <v>9.5238095238095205E-2</v>
      </c>
      <c r="J6" s="24">
        <v>7.1428571428571397E-2</v>
      </c>
      <c r="K6" s="24" t="s">
        <v>226</v>
      </c>
      <c r="L6" s="24" t="s">
        <v>226</v>
      </c>
      <c r="M6" s="24" t="s">
        <v>226</v>
      </c>
      <c r="N6" s="24">
        <v>0.14285714285714302</v>
      </c>
      <c r="O6" s="24" t="s">
        <v>226</v>
      </c>
    </row>
    <row r="7" spans="1:15" x14ac:dyDescent="0.25">
      <c r="A7" s="24">
        <v>1933</v>
      </c>
      <c r="B7" s="24" t="s">
        <v>16</v>
      </c>
      <c r="C7" s="24">
        <v>0.168421052631579</v>
      </c>
      <c r="D7" s="24">
        <v>0.115789473684211</v>
      </c>
      <c r="E7" s="24">
        <v>0.157894736842105</v>
      </c>
      <c r="F7" s="24">
        <v>0.115789473684211</v>
      </c>
      <c r="G7" s="24">
        <v>0.13684210526315799</v>
      </c>
      <c r="H7" s="24">
        <v>8.42105263157895E-2</v>
      </c>
      <c r="I7" s="24" t="s">
        <v>226</v>
      </c>
      <c r="J7" s="24">
        <v>6.3157894736842093E-2</v>
      </c>
      <c r="K7" s="24" t="s">
        <v>226</v>
      </c>
      <c r="L7" s="24" t="s">
        <v>226</v>
      </c>
      <c r="M7" s="24">
        <v>5.2631578947368397E-2</v>
      </c>
      <c r="N7" s="24" t="s">
        <v>226</v>
      </c>
      <c r="O7" s="24" t="s">
        <v>7</v>
      </c>
    </row>
    <row r="8" spans="1:15" x14ac:dyDescent="0.25">
      <c r="A8" s="24">
        <v>1894</v>
      </c>
      <c r="B8" s="24" t="s">
        <v>18</v>
      </c>
      <c r="C8" s="24" t="s">
        <v>7</v>
      </c>
      <c r="D8" s="24">
        <v>0.15151515151515199</v>
      </c>
      <c r="E8" s="24">
        <v>9.0909090909090898E-2</v>
      </c>
      <c r="F8" s="24">
        <v>9.0909090909090898E-2</v>
      </c>
      <c r="G8" s="24">
        <v>9.0909090909090898E-2</v>
      </c>
      <c r="H8" s="24">
        <v>9.0909090909090898E-2</v>
      </c>
      <c r="I8" s="24" t="s">
        <v>226</v>
      </c>
      <c r="J8" s="24">
        <v>0.12121212121212099</v>
      </c>
      <c r="K8" s="24">
        <v>0.12121212121212099</v>
      </c>
      <c r="L8" s="24">
        <v>9.0909090909090898E-2</v>
      </c>
      <c r="M8" s="24">
        <v>9.0909090909090898E-2</v>
      </c>
      <c r="N8" s="24" t="s">
        <v>7</v>
      </c>
      <c r="O8" s="24" t="s">
        <v>226</v>
      </c>
    </row>
    <row r="9" spans="1:15" x14ac:dyDescent="0.25">
      <c r="A9" s="24">
        <v>1969</v>
      </c>
      <c r="B9" s="24" t="s">
        <v>19</v>
      </c>
      <c r="C9" s="24">
        <v>0.2</v>
      </c>
      <c r="D9" s="24">
        <v>0.2</v>
      </c>
      <c r="E9" s="24" t="s">
        <v>7</v>
      </c>
      <c r="F9" s="24">
        <v>0.4</v>
      </c>
      <c r="G9" s="24" t="s">
        <v>7</v>
      </c>
      <c r="H9" s="24" t="s">
        <v>7</v>
      </c>
      <c r="I9" s="24" t="s">
        <v>7</v>
      </c>
      <c r="J9" s="24" t="s">
        <v>7</v>
      </c>
      <c r="K9" s="24" t="s">
        <v>7</v>
      </c>
      <c r="L9" s="24" t="s">
        <v>7</v>
      </c>
      <c r="M9" s="24" t="s">
        <v>7</v>
      </c>
      <c r="N9" s="24">
        <v>0.2</v>
      </c>
      <c r="O9" s="24" t="s">
        <v>7</v>
      </c>
    </row>
    <row r="10" spans="1:15" x14ac:dyDescent="0.25">
      <c r="A10" s="24">
        <v>2240</v>
      </c>
      <c r="B10" s="24" t="s">
        <v>20</v>
      </c>
      <c r="C10" s="24">
        <v>0.12903225806451599</v>
      </c>
      <c r="D10" s="24">
        <v>0.225806451612903</v>
      </c>
      <c r="E10" s="24">
        <v>9.6774193548387094E-2</v>
      </c>
      <c r="F10" s="24">
        <v>0.19354838709677399</v>
      </c>
      <c r="G10" s="24" t="s">
        <v>226</v>
      </c>
      <c r="H10" s="24">
        <v>0.12903225806451599</v>
      </c>
      <c r="I10" s="24">
        <v>6.451612903225809E-2</v>
      </c>
      <c r="J10" s="24" t="s">
        <v>7</v>
      </c>
      <c r="K10" s="24" t="s">
        <v>226</v>
      </c>
      <c r="L10" s="24" t="s">
        <v>226</v>
      </c>
      <c r="M10" s="24">
        <v>6.451612903225809E-2</v>
      </c>
      <c r="N10" s="24" t="s">
        <v>7</v>
      </c>
      <c r="O10" s="24" t="s">
        <v>7</v>
      </c>
    </row>
    <row r="11" spans="1:15" x14ac:dyDescent="0.25">
      <c r="A11" s="24">
        <v>2243</v>
      </c>
      <c r="B11" s="24" t="s">
        <v>21</v>
      </c>
      <c r="C11" s="24">
        <v>0.127077387946953</v>
      </c>
      <c r="D11" s="24">
        <v>0.12741312741312702</v>
      </c>
      <c r="E11" s="24">
        <v>0.12758099714621499</v>
      </c>
      <c r="F11" s="24">
        <v>0.12019472889038101</v>
      </c>
      <c r="G11" s="24">
        <v>0.112304851435286</v>
      </c>
      <c r="H11" s="24">
        <v>9.1321134799395687E-2</v>
      </c>
      <c r="I11" s="24">
        <v>7.6548598287728697E-2</v>
      </c>
      <c r="J11" s="24">
        <v>6.2783280174584497E-2</v>
      </c>
      <c r="K11" s="24" t="s">
        <v>226</v>
      </c>
      <c r="L11" s="24" t="s">
        <v>226</v>
      </c>
      <c r="M11" s="24" t="s">
        <v>226</v>
      </c>
      <c r="N11" s="24" t="s">
        <v>226</v>
      </c>
      <c r="O11" s="24" t="s">
        <v>226</v>
      </c>
    </row>
    <row r="12" spans="1:15" x14ac:dyDescent="0.25">
      <c r="A12" s="24">
        <v>1976</v>
      </c>
      <c r="B12" s="24" t="s">
        <v>22</v>
      </c>
      <c r="C12" s="24">
        <v>0.12554744525547401</v>
      </c>
      <c r="D12" s="24">
        <v>0.118248175182482</v>
      </c>
      <c r="E12" s="24">
        <v>0.13722627737226301</v>
      </c>
      <c r="F12" s="24">
        <v>0.15036496350365</v>
      </c>
      <c r="G12" s="24">
        <v>0.13868613138686101</v>
      </c>
      <c r="H12" s="24">
        <v>0.10656934306569299</v>
      </c>
      <c r="I12" s="24">
        <v>6.7153284671532892E-2</v>
      </c>
      <c r="J12" s="24" t="s">
        <v>226</v>
      </c>
      <c r="K12" s="24" t="s">
        <v>226</v>
      </c>
      <c r="L12" s="24" t="s">
        <v>226</v>
      </c>
      <c r="M12" s="24" t="s">
        <v>226</v>
      </c>
      <c r="N12" s="24" t="s">
        <v>226</v>
      </c>
      <c r="O12" s="24" t="s">
        <v>226</v>
      </c>
    </row>
    <row r="13" spans="1:15" x14ac:dyDescent="0.25">
      <c r="A13" s="24">
        <v>2088</v>
      </c>
      <c r="B13" s="24" t="s">
        <v>23</v>
      </c>
      <c r="C13" s="24">
        <v>0.12779552715655002</v>
      </c>
      <c r="D13" s="24">
        <v>0.16613418530351398</v>
      </c>
      <c r="E13" s="24">
        <v>0.13738019169329099</v>
      </c>
      <c r="F13" s="24">
        <v>0.12779552715655002</v>
      </c>
      <c r="G13" s="24">
        <v>9.5846645367412095E-2</v>
      </c>
      <c r="H13" s="24">
        <v>0.12779552715655002</v>
      </c>
      <c r="I13" s="24">
        <v>7.6677316293929695E-2</v>
      </c>
      <c r="J13" s="24" t="s">
        <v>226</v>
      </c>
      <c r="K13" s="24">
        <v>6.0702875399360999E-2</v>
      </c>
      <c r="L13" s="24" t="s">
        <v>226</v>
      </c>
      <c r="M13" s="24" t="s">
        <v>226</v>
      </c>
      <c r="N13" s="24" t="s">
        <v>226</v>
      </c>
      <c r="O13" s="24" t="s">
        <v>226</v>
      </c>
    </row>
    <row r="14" spans="1:15" x14ac:dyDescent="0.25">
      <c r="A14" s="24">
        <v>1974</v>
      </c>
      <c r="B14" s="24" t="s">
        <v>26</v>
      </c>
      <c r="C14" s="24">
        <v>0.233333333333333</v>
      </c>
      <c r="D14" s="24">
        <v>0.3</v>
      </c>
      <c r="E14" s="24">
        <v>6.6666666666666693E-2</v>
      </c>
      <c r="F14" s="24">
        <v>0.1</v>
      </c>
      <c r="G14" s="24">
        <v>0.1</v>
      </c>
      <c r="H14" s="24">
        <v>6.6666666666666693E-2</v>
      </c>
      <c r="I14" s="24" t="s">
        <v>7</v>
      </c>
      <c r="J14" s="24" t="s">
        <v>226</v>
      </c>
      <c r="K14" s="24" t="s">
        <v>7</v>
      </c>
      <c r="L14" s="24" t="s">
        <v>7</v>
      </c>
      <c r="M14" s="24">
        <v>6.6666666666666693E-2</v>
      </c>
      <c r="N14" s="24" t="s">
        <v>226</v>
      </c>
      <c r="O14" s="24" t="s">
        <v>7</v>
      </c>
    </row>
    <row r="15" spans="1:15" x14ac:dyDescent="0.25">
      <c r="A15" s="24">
        <v>1929</v>
      </c>
      <c r="B15" s="24" t="s">
        <v>30</v>
      </c>
      <c r="C15" s="24">
        <v>0.103674540682415</v>
      </c>
      <c r="D15" s="24">
        <v>0.124671916010499</v>
      </c>
      <c r="E15" s="24">
        <v>0.110236220472441</v>
      </c>
      <c r="F15" s="24">
        <v>0.127296587926509</v>
      </c>
      <c r="G15" s="24">
        <v>0.118110236220472</v>
      </c>
      <c r="H15" s="24">
        <v>0.114173228346457</v>
      </c>
      <c r="I15" s="24">
        <v>9.973753280839899E-2</v>
      </c>
      <c r="J15" s="24">
        <v>6.5616797900262494E-2</v>
      </c>
      <c r="K15" s="24" t="s">
        <v>226</v>
      </c>
      <c r="L15" s="24" t="s">
        <v>226</v>
      </c>
      <c r="M15" s="24" t="s">
        <v>226</v>
      </c>
      <c r="N15" s="24" t="s">
        <v>226</v>
      </c>
      <c r="O15" s="24" t="s">
        <v>226</v>
      </c>
    </row>
    <row r="16" spans="1:15" x14ac:dyDescent="0.25">
      <c r="A16" s="24">
        <v>2139</v>
      </c>
      <c r="B16" s="24" t="s">
        <v>31</v>
      </c>
      <c r="C16" s="24">
        <v>0.118811881188119</v>
      </c>
      <c r="D16" s="24">
        <v>0.118811881188119</v>
      </c>
      <c r="E16" s="24">
        <v>9.9009900990098987E-2</v>
      </c>
      <c r="F16" s="24">
        <v>0.12871287128712899</v>
      </c>
      <c r="G16" s="24">
        <v>0.14851485148514901</v>
      </c>
      <c r="H16" s="24">
        <v>0.158415841584158</v>
      </c>
      <c r="I16" s="24">
        <v>8.9108910891089105E-2</v>
      </c>
      <c r="J16" s="24">
        <v>6.9306930693069299E-2</v>
      </c>
      <c r="K16" s="24" t="s">
        <v>226</v>
      </c>
      <c r="L16" s="24" t="s">
        <v>226</v>
      </c>
      <c r="M16" s="24" t="s">
        <v>7</v>
      </c>
      <c r="N16" s="24" t="s">
        <v>226</v>
      </c>
      <c r="O16" s="24" t="s">
        <v>7</v>
      </c>
    </row>
    <row r="17" spans="1:15" x14ac:dyDescent="0.25">
      <c r="A17" s="24">
        <v>2185</v>
      </c>
      <c r="B17" s="24" t="s">
        <v>32</v>
      </c>
      <c r="C17" s="24">
        <v>0.137803979366249</v>
      </c>
      <c r="D17" s="24">
        <v>0.117170228445099</v>
      </c>
      <c r="E17" s="24">
        <v>0.140014738393515</v>
      </c>
      <c r="F17" s="24">
        <v>0.14075165806927001</v>
      </c>
      <c r="G17" s="24">
        <v>0.11864406779660999</v>
      </c>
      <c r="H17" s="24">
        <v>0.100221075902727</v>
      </c>
      <c r="I17" s="24">
        <v>8.4745762711864389E-2</v>
      </c>
      <c r="J17" s="24" t="s">
        <v>226</v>
      </c>
      <c r="K17" s="24" t="s">
        <v>226</v>
      </c>
      <c r="L17" s="24" t="s">
        <v>226</v>
      </c>
      <c r="M17" s="24" t="s">
        <v>226</v>
      </c>
      <c r="N17" s="24" t="s">
        <v>226</v>
      </c>
      <c r="O17" s="24" t="s">
        <v>226</v>
      </c>
    </row>
    <row r="18" spans="1:15" x14ac:dyDescent="0.25">
      <c r="A18" s="24">
        <v>1972</v>
      </c>
      <c r="B18" s="24" t="s">
        <v>33</v>
      </c>
      <c r="C18" s="24" t="s">
        <v>7</v>
      </c>
      <c r="D18" s="24" t="s">
        <v>7</v>
      </c>
      <c r="E18" s="24">
        <v>0.5</v>
      </c>
      <c r="F18" s="24" t="s">
        <v>7</v>
      </c>
      <c r="G18" s="24">
        <v>0.16666666666666699</v>
      </c>
      <c r="H18" s="24" t="s">
        <v>7</v>
      </c>
      <c r="I18" s="24">
        <v>0.16666666666666699</v>
      </c>
      <c r="J18" s="24" t="s">
        <v>7</v>
      </c>
      <c r="K18" s="24">
        <v>0.16666666666666699</v>
      </c>
      <c r="L18" s="24" t="s">
        <v>7</v>
      </c>
      <c r="M18" s="24" t="s">
        <v>7</v>
      </c>
      <c r="N18" s="24" t="s">
        <v>7</v>
      </c>
      <c r="O18" s="24" t="s">
        <v>7</v>
      </c>
    </row>
    <row r="19" spans="1:15" x14ac:dyDescent="0.25">
      <c r="A19" s="24">
        <v>2105</v>
      </c>
      <c r="B19" s="24" t="s">
        <v>34</v>
      </c>
      <c r="C19" s="24">
        <v>0.10526315789473699</v>
      </c>
      <c r="D19" s="24">
        <v>0.10526315789473699</v>
      </c>
      <c r="E19" s="24">
        <v>0.157894736842105</v>
      </c>
      <c r="F19" s="24">
        <v>0.10526315789473699</v>
      </c>
      <c r="G19" s="24">
        <v>0.26315789473684204</v>
      </c>
      <c r="H19" s="24" t="s">
        <v>7</v>
      </c>
      <c r="I19" s="24">
        <v>0.21052631578947398</v>
      </c>
      <c r="J19" s="24" t="s">
        <v>7</v>
      </c>
      <c r="K19" s="24" t="s">
        <v>7</v>
      </c>
      <c r="L19" s="24" t="s">
        <v>7</v>
      </c>
      <c r="M19" s="24">
        <v>5.2631578947368397E-2</v>
      </c>
      <c r="N19" s="24" t="s">
        <v>7</v>
      </c>
      <c r="O19" s="24" t="s">
        <v>7</v>
      </c>
    </row>
    <row r="20" spans="1:15" x14ac:dyDescent="0.25">
      <c r="A20" s="24">
        <v>2042</v>
      </c>
      <c r="B20" s="24" t="s">
        <v>35</v>
      </c>
      <c r="C20" s="24">
        <v>0.118279569892473</v>
      </c>
      <c r="D20" s="24">
        <v>0.112903225806452</v>
      </c>
      <c r="E20" s="24">
        <v>0.17204301075268799</v>
      </c>
      <c r="F20" s="24">
        <v>0.10752688172043</v>
      </c>
      <c r="G20" s="24">
        <v>0.13440860215053799</v>
      </c>
      <c r="H20" s="24">
        <v>7.5268817204301092E-2</v>
      </c>
      <c r="I20" s="24">
        <v>9.1397849462365593E-2</v>
      </c>
      <c r="J20" s="24" t="s">
        <v>226</v>
      </c>
      <c r="K20" s="24" t="s">
        <v>226</v>
      </c>
      <c r="L20" s="24" t="s">
        <v>226</v>
      </c>
      <c r="M20" s="24" t="s">
        <v>226</v>
      </c>
      <c r="N20" s="24" t="s">
        <v>226</v>
      </c>
      <c r="O20" s="24" t="s">
        <v>226</v>
      </c>
    </row>
    <row r="21" spans="1:15" x14ac:dyDescent="0.25">
      <c r="A21" s="24">
        <v>2191</v>
      </c>
      <c r="B21" s="24" t="s">
        <v>36</v>
      </c>
      <c r="C21" s="24" t="s">
        <v>226</v>
      </c>
      <c r="D21" s="24">
        <v>7.3619631901840496E-2</v>
      </c>
      <c r="E21" s="24">
        <v>0.12065439672801601</v>
      </c>
      <c r="F21" s="24">
        <v>0.17791411042944802</v>
      </c>
      <c r="G21" s="24">
        <v>0.12065439672801601</v>
      </c>
      <c r="H21" s="24">
        <v>0.13292433537832302</v>
      </c>
      <c r="I21" s="24">
        <v>7.1574642126789406E-2</v>
      </c>
      <c r="J21" s="24">
        <v>6.3394683026584908E-2</v>
      </c>
      <c r="K21" s="24">
        <v>6.5439672801635998E-2</v>
      </c>
      <c r="L21" s="24" t="s">
        <v>226</v>
      </c>
      <c r="M21" s="24" t="s">
        <v>226</v>
      </c>
      <c r="N21" s="24" t="s">
        <v>226</v>
      </c>
      <c r="O21" s="24" t="s">
        <v>226</v>
      </c>
    </row>
    <row r="22" spans="1:15" x14ac:dyDescent="0.25">
      <c r="A22" s="24">
        <v>1945</v>
      </c>
      <c r="B22" s="24" t="s">
        <v>37</v>
      </c>
      <c r="C22" s="24">
        <v>0.2</v>
      </c>
      <c r="D22" s="24">
        <v>0.2</v>
      </c>
      <c r="E22" s="24" t="s">
        <v>7</v>
      </c>
      <c r="F22" s="24">
        <v>0.4</v>
      </c>
      <c r="G22" s="24" t="s">
        <v>7</v>
      </c>
      <c r="H22" s="24" t="s">
        <v>7</v>
      </c>
      <c r="I22" s="24" t="s">
        <v>7</v>
      </c>
      <c r="J22" s="24" t="s">
        <v>7</v>
      </c>
      <c r="K22" s="24">
        <v>0.2</v>
      </c>
      <c r="L22" s="24" t="s">
        <v>7</v>
      </c>
      <c r="M22" s="24" t="s">
        <v>7</v>
      </c>
      <c r="N22" s="24" t="s">
        <v>7</v>
      </c>
      <c r="O22" s="24" t="s">
        <v>7</v>
      </c>
    </row>
    <row r="23" spans="1:15" x14ac:dyDescent="0.25">
      <c r="A23" s="24">
        <v>1927</v>
      </c>
      <c r="B23" s="24" t="s">
        <v>38</v>
      </c>
      <c r="C23" s="24" t="s">
        <v>7</v>
      </c>
      <c r="D23" s="24">
        <v>0.28571428571428603</v>
      </c>
      <c r="E23" s="24" t="s">
        <v>7</v>
      </c>
      <c r="F23" s="24">
        <v>0.14285714285714302</v>
      </c>
      <c r="G23" s="24" t="s">
        <v>7</v>
      </c>
      <c r="H23" s="24">
        <v>0.14285714285714302</v>
      </c>
      <c r="I23" s="24">
        <v>0.14285714285714302</v>
      </c>
      <c r="J23" s="24" t="s">
        <v>7</v>
      </c>
      <c r="K23" s="24" t="s">
        <v>7</v>
      </c>
      <c r="L23" s="24">
        <v>0.14285714285714302</v>
      </c>
      <c r="M23" s="24" t="s">
        <v>7</v>
      </c>
      <c r="N23" s="24" t="s">
        <v>7</v>
      </c>
      <c r="O23" s="24">
        <v>0.14285714285714302</v>
      </c>
    </row>
    <row r="24" spans="1:15" x14ac:dyDescent="0.25">
      <c r="A24" s="24">
        <v>1965</v>
      </c>
      <c r="B24" s="24" t="s">
        <v>40</v>
      </c>
      <c r="C24" s="24">
        <v>0.11363636363636401</v>
      </c>
      <c r="D24" s="24">
        <v>0.13636363636363599</v>
      </c>
      <c r="E24" s="24">
        <v>0.204545454545455</v>
      </c>
      <c r="F24" s="24">
        <v>9.0909090909090898E-2</v>
      </c>
      <c r="G24" s="24">
        <v>0.11363636363636401</v>
      </c>
      <c r="H24" s="24">
        <v>6.8181818181818205E-2</v>
      </c>
      <c r="I24" s="24">
        <v>9.0909090909090898E-2</v>
      </c>
      <c r="J24" s="24">
        <v>9.0909090909090898E-2</v>
      </c>
      <c r="K24" s="24" t="s">
        <v>7</v>
      </c>
      <c r="L24" s="24" t="s">
        <v>226</v>
      </c>
      <c r="M24" s="24" t="s">
        <v>226</v>
      </c>
      <c r="N24" s="24" t="s">
        <v>7</v>
      </c>
      <c r="O24" s="24" t="s">
        <v>226</v>
      </c>
    </row>
    <row r="25" spans="1:15" x14ac:dyDescent="0.25">
      <c r="A25" s="24">
        <v>1964</v>
      </c>
      <c r="B25" s="24" t="s">
        <v>41</v>
      </c>
      <c r="C25" s="24">
        <v>7.1428571428571397E-2</v>
      </c>
      <c r="D25" s="24">
        <v>0.107142857142857</v>
      </c>
      <c r="E25" s="24">
        <v>0.107142857142857</v>
      </c>
      <c r="F25" s="24">
        <v>7.1428571428571397E-2</v>
      </c>
      <c r="G25" s="24">
        <v>0.14285714285714302</v>
      </c>
      <c r="H25" s="24" t="s">
        <v>226</v>
      </c>
      <c r="I25" s="24">
        <v>0.107142857142857</v>
      </c>
      <c r="J25" s="24">
        <v>7.1428571428571397E-2</v>
      </c>
      <c r="K25" s="24">
        <v>0.107142857142857</v>
      </c>
      <c r="L25" s="24" t="s">
        <v>7</v>
      </c>
      <c r="M25" s="24" t="s">
        <v>226</v>
      </c>
      <c r="N25" s="24">
        <v>0.14285714285714302</v>
      </c>
      <c r="O25" s="24" t="s">
        <v>7</v>
      </c>
    </row>
    <row r="26" spans="1:15" x14ac:dyDescent="0.25">
      <c r="A26" s="24">
        <v>2186</v>
      </c>
      <c r="B26" s="24" t="s">
        <v>42</v>
      </c>
      <c r="C26" s="24">
        <v>5.8823529411764698E-2</v>
      </c>
      <c r="D26" s="24">
        <v>8.8235294117647106E-2</v>
      </c>
      <c r="E26" s="24">
        <v>0.11764705882352899</v>
      </c>
      <c r="F26" s="24">
        <v>8.8235294117647106E-2</v>
      </c>
      <c r="G26" s="24">
        <v>0.17647058823529399</v>
      </c>
      <c r="H26" s="24">
        <v>8.8235294117647106E-2</v>
      </c>
      <c r="I26" s="24">
        <v>5.8823529411764698E-2</v>
      </c>
      <c r="J26" s="24">
        <v>0.14705882352941202</v>
      </c>
      <c r="K26" s="24" t="s">
        <v>7</v>
      </c>
      <c r="L26" s="24">
        <v>5.8823529411764698E-2</v>
      </c>
      <c r="M26" s="24" t="s">
        <v>226</v>
      </c>
      <c r="N26" s="24">
        <v>5.8823529411764698E-2</v>
      </c>
      <c r="O26" s="24" t="s">
        <v>226</v>
      </c>
    </row>
    <row r="27" spans="1:15" x14ac:dyDescent="0.25">
      <c r="A27" s="24">
        <v>1901</v>
      </c>
      <c r="B27" s="24" t="s">
        <v>43</v>
      </c>
      <c r="C27" s="24">
        <v>0.124542124542125</v>
      </c>
      <c r="D27" s="24">
        <v>0.152014652014652</v>
      </c>
      <c r="E27" s="24">
        <v>0.141025641025641</v>
      </c>
      <c r="F27" s="24">
        <v>0.113553113553114</v>
      </c>
      <c r="G27" s="24">
        <v>0.13736263736263699</v>
      </c>
      <c r="H27" s="24">
        <v>9.8901098901098911E-2</v>
      </c>
      <c r="I27" s="24">
        <v>5.6776556776556797E-2</v>
      </c>
      <c r="J27" s="24" t="s">
        <v>226</v>
      </c>
      <c r="K27" s="24" t="s">
        <v>226</v>
      </c>
      <c r="L27" s="24" t="s">
        <v>226</v>
      </c>
      <c r="M27" s="24" t="s">
        <v>226</v>
      </c>
      <c r="N27" s="24" t="s">
        <v>226</v>
      </c>
      <c r="O27" s="24" t="s">
        <v>226</v>
      </c>
    </row>
    <row r="28" spans="1:15" x14ac:dyDescent="0.25">
      <c r="A28" s="24">
        <v>2086</v>
      </c>
      <c r="B28" s="24" t="s">
        <v>45</v>
      </c>
      <c r="C28" s="24">
        <v>7.69230769230769E-2</v>
      </c>
      <c r="D28" s="24">
        <v>0.128205128205128</v>
      </c>
      <c r="E28" s="24">
        <v>0.17948717948717899</v>
      </c>
      <c r="F28" s="24">
        <v>0.102564102564103</v>
      </c>
      <c r="G28" s="24">
        <v>0.102564102564103</v>
      </c>
      <c r="H28" s="24">
        <v>0.20512820512820501</v>
      </c>
      <c r="I28" s="24">
        <v>5.1282051282051301E-2</v>
      </c>
      <c r="J28" s="24" t="s">
        <v>226</v>
      </c>
      <c r="K28" s="24" t="s">
        <v>226</v>
      </c>
      <c r="L28" s="24" t="s">
        <v>226</v>
      </c>
      <c r="M28" s="24" t="s">
        <v>7</v>
      </c>
      <c r="N28" s="24" t="s">
        <v>7</v>
      </c>
      <c r="O28" s="24">
        <v>7.69230769230769E-2</v>
      </c>
    </row>
    <row r="29" spans="1:15" x14ac:dyDescent="0.25">
      <c r="A29" s="24">
        <v>1970</v>
      </c>
      <c r="B29" s="24" t="s">
        <v>46</v>
      </c>
      <c r="C29" s="24">
        <v>0.16535433070866101</v>
      </c>
      <c r="D29" s="24">
        <v>0.12598425196850399</v>
      </c>
      <c r="E29" s="24">
        <v>0.14960629921259799</v>
      </c>
      <c r="F29" s="24">
        <v>0.102362204724409</v>
      </c>
      <c r="G29" s="24">
        <v>0.16535433070866101</v>
      </c>
      <c r="H29" s="24">
        <v>0.118110236220472</v>
      </c>
      <c r="I29" s="24">
        <v>6.2992125984251995E-2</v>
      </c>
      <c r="J29" s="24" t="s">
        <v>226</v>
      </c>
      <c r="K29" s="24" t="s">
        <v>226</v>
      </c>
      <c r="L29" s="24" t="s">
        <v>226</v>
      </c>
      <c r="M29" s="24" t="s">
        <v>226</v>
      </c>
      <c r="N29" s="24" t="s">
        <v>226</v>
      </c>
      <c r="O29" s="24" t="s">
        <v>7</v>
      </c>
    </row>
    <row r="30" spans="1:15" x14ac:dyDescent="0.25">
      <c r="A30" s="24">
        <v>2089</v>
      </c>
      <c r="B30" s="24" t="s">
        <v>47</v>
      </c>
      <c r="C30" s="24" t="s">
        <v>7</v>
      </c>
      <c r="D30" s="24" t="s">
        <v>7</v>
      </c>
      <c r="E30" s="24" t="s">
        <v>7</v>
      </c>
      <c r="F30" s="24" t="s">
        <v>7</v>
      </c>
      <c r="G30" s="24">
        <v>0.5</v>
      </c>
      <c r="H30" s="24" t="s">
        <v>7</v>
      </c>
      <c r="I30" s="24">
        <v>0.5</v>
      </c>
      <c r="J30" s="24" t="s">
        <v>7</v>
      </c>
      <c r="K30" s="24" t="s">
        <v>7</v>
      </c>
      <c r="L30" s="24" t="s">
        <v>7</v>
      </c>
      <c r="M30" s="24" t="s">
        <v>7</v>
      </c>
      <c r="N30" s="24" t="s">
        <v>7</v>
      </c>
      <c r="O30" s="24" t="s">
        <v>7</v>
      </c>
    </row>
    <row r="31" spans="1:15" x14ac:dyDescent="0.25">
      <c r="A31" s="24">
        <v>2050</v>
      </c>
      <c r="B31" s="24" t="s">
        <v>48</v>
      </c>
      <c r="C31" s="24">
        <v>0.151898734177215</v>
      </c>
      <c r="D31" s="24">
        <v>0.126582278481013</v>
      </c>
      <c r="E31" s="24">
        <v>0.10126582278480999</v>
      </c>
      <c r="F31" s="24">
        <v>0.126582278481013</v>
      </c>
      <c r="G31" s="24">
        <v>0.16455696202531597</v>
      </c>
      <c r="H31" s="24">
        <v>5.0632911392405104E-2</v>
      </c>
      <c r="I31" s="24">
        <v>0.10126582278480999</v>
      </c>
      <c r="J31" s="24">
        <v>5.0632911392405104E-2</v>
      </c>
      <c r="K31" s="24">
        <v>5.0632911392405104E-2</v>
      </c>
      <c r="L31" s="24" t="s">
        <v>226</v>
      </c>
      <c r="M31" s="24" t="s">
        <v>226</v>
      </c>
      <c r="N31" s="24" t="s">
        <v>226</v>
      </c>
      <c r="O31" s="24" t="s">
        <v>7</v>
      </c>
    </row>
    <row r="32" spans="1:15" x14ac:dyDescent="0.25">
      <c r="A32" s="24">
        <v>2190</v>
      </c>
      <c r="B32" s="24" t="s">
        <v>49</v>
      </c>
      <c r="C32" s="24">
        <v>5.7692307692307702E-2</v>
      </c>
      <c r="D32" s="24">
        <v>0.17307692307692299</v>
      </c>
      <c r="E32" s="24">
        <v>0.21153846153846201</v>
      </c>
      <c r="F32" s="24">
        <v>0.134615384615385</v>
      </c>
      <c r="G32" s="24">
        <v>9.6153846153846201E-2</v>
      </c>
      <c r="H32" s="24">
        <v>0.134615384615385</v>
      </c>
      <c r="I32" s="24">
        <v>5.7692307692307702E-2</v>
      </c>
      <c r="J32" s="24" t="s">
        <v>226</v>
      </c>
      <c r="K32" s="24">
        <v>5.7692307692307702E-2</v>
      </c>
      <c r="L32" s="24" t="s">
        <v>226</v>
      </c>
      <c r="M32" s="24" t="s">
        <v>226</v>
      </c>
      <c r="N32" s="24" t="s">
        <v>7</v>
      </c>
      <c r="O32" s="24" t="s">
        <v>7</v>
      </c>
    </row>
    <row r="33" spans="1:15" x14ac:dyDescent="0.25">
      <c r="A33" s="24">
        <v>2187</v>
      </c>
      <c r="B33" s="24" t="s">
        <v>50</v>
      </c>
      <c r="C33" s="24">
        <v>0.119291338582677</v>
      </c>
      <c r="D33" s="24">
        <v>0.12362204724409499</v>
      </c>
      <c r="E33" s="24">
        <v>0.128740157480315</v>
      </c>
      <c r="F33" s="24">
        <v>0.118110236220472</v>
      </c>
      <c r="G33" s="24">
        <v>0.121653543307087</v>
      </c>
      <c r="H33" s="24">
        <v>0.10511811023622</v>
      </c>
      <c r="I33" s="24">
        <v>6.5354330708661396E-2</v>
      </c>
      <c r="J33" s="24">
        <v>6.1023622047244104E-2</v>
      </c>
      <c r="K33" s="24" t="s">
        <v>226</v>
      </c>
      <c r="L33" s="24" t="s">
        <v>226</v>
      </c>
      <c r="M33" s="24" t="s">
        <v>226</v>
      </c>
      <c r="N33" s="24" t="s">
        <v>226</v>
      </c>
      <c r="O33" s="24" t="s">
        <v>226</v>
      </c>
    </row>
    <row r="34" spans="1:15" x14ac:dyDescent="0.25">
      <c r="A34" s="24">
        <v>2253</v>
      </c>
      <c r="B34" s="24" t="s">
        <v>51</v>
      </c>
      <c r="C34" s="24">
        <v>0.13571428571428601</v>
      </c>
      <c r="D34" s="24">
        <v>0.1</v>
      </c>
      <c r="E34" s="24">
        <v>0.16428571428571398</v>
      </c>
      <c r="F34" s="24">
        <v>0.128571428571429</v>
      </c>
      <c r="G34" s="24">
        <v>0.121428571428571</v>
      </c>
      <c r="H34" s="24">
        <v>0.1</v>
      </c>
      <c r="I34" s="24">
        <v>7.1428571428571397E-2</v>
      </c>
      <c r="J34" s="24" t="s">
        <v>226</v>
      </c>
      <c r="K34" s="24" t="s">
        <v>226</v>
      </c>
      <c r="L34" s="24" t="s">
        <v>226</v>
      </c>
      <c r="M34" s="24">
        <v>0.05</v>
      </c>
      <c r="N34" s="24" t="s">
        <v>226</v>
      </c>
      <c r="O34" s="24" t="s">
        <v>226</v>
      </c>
    </row>
    <row r="35" spans="1:15" x14ac:dyDescent="0.25">
      <c r="A35" s="24">
        <v>1993</v>
      </c>
      <c r="B35" s="24" t="s">
        <v>55</v>
      </c>
      <c r="C35" s="24" t="s">
        <v>7</v>
      </c>
      <c r="D35" s="24">
        <v>1</v>
      </c>
      <c r="E35" s="24" t="s">
        <v>7</v>
      </c>
      <c r="F35" s="24" t="s">
        <v>7</v>
      </c>
      <c r="G35" s="24" t="s">
        <v>7</v>
      </c>
      <c r="H35" s="24" t="s">
        <v>7</v>
      </c>
      <c r="I35" s="24" t="s">
        <v>7</v>
      </c>
      <c r="J35" s="24" t="s">
        <v>7</v>
      </c>
      <c r="K35" s="24" t="s">
        <v>7</v>
      </c>
      <c r="L35" s="24" t="s">
        <v>7</v>
      </c>
      <c r="M35" s="24" t="s">
        <v>7</v>
      </c>
      <c r="N35" s="24" t="s">
        <v>7</v>
      </c>
      <c r="O35" s="24" t="s">
        <v>7</v>
      </c>
    </row>
    <row r="36" spans="1:15" x14ac:dyDescent="0.25">
      <c r="A36" s="24">
        <v>1991</v>
      </c>
      <c r="B36" s="24" t="s">
        <v>56</v>
      </c>
      <c r="C36" s="24">
        <v>0.22413793103448298</v>
      </c>
      <c r="D36" s="24">
        <v>0.10344827586206901</v>
      </c>
      <c r="E36" s="24">
        <v>0.13793103448275901</v>
      </c>
      <c r="F36" s="24">
        <v>0.12068965517241401</v>
      </c>
      <c r="G36" s="24">
        <v>6.8965517241379296E-2</v>
      </c>
      <c r="H36" s="24">
        <v>0.15517241379310301</v>
      </c>
      <c r="I36" s="24" t="s">
        <v>226</v>
      </c>
      <c r="J36" s="24">
        <v>5.1724137931034503E-2</v>
      </c>
      <c r="K36" s="24" t="s">
        <v>226</v>
      </c>
      <c r="L36" s="24" t="s">
        <v>226</v>
      </c>
      <c r="M36" s="24" t="s">
        <v>226</v>
      </c>
      <c r="N36" s="24" t="s">
        <v>226</v>
      </c>
      <c r="O36" s="24" t="s">
        <v>226</v>
      </c>
    </row>
    <row r="37" spans="1:15" x14ac:dyDescent="0.25">
      <c r="A37" s="24">
        <v>2043</v>
      </c>
      <c r="B37" s="24" t="s">
        <v>59</v>
      </c>
      <c r="C37" s="24">
        <v>0.144144144144144</v>
      </c>
      <c r="D37" s="24">
        <v>0.15915915915915899</v>
      </c>
      <c r="E37" s="24">
        <v>0.171171171171171</v>
      </c>
      <c r="F37" s="24">
        <v>0.11111111111111099</v>
      </c>
      <c r="G37" s="24">
        <v>8.4084084084084104E-2</v>
      </c>
      <c r="H37" s="24">
        <v>0.11111111111111099</v>
      </c>
      <c r="I37" s="24">
        <v>6.3063063063063099E-2</v>
      </c>
      <c r="J37" s="24">
        <v>6.0060060060060101E-2</v>
      </c>
      <c r="K37" s="24">
        <v>5.7057057057057096E-2</v>
      </c>
      <c r="L37" s="24" t="s">
        <v>226</v>
      </c>
      <c r="M37" s="24" t="s">
        <v>226</v>
      </c>
      <c r="N37" s="24" t="s">
        <v>7</v>
      </c>
      <c r="O37" s="24" t="s">
        <v>226</v>
      </c>
    </row>
    <row r="38" spans="1:15" x14ac:dyDescent="0.25">
      <c r="A38" s="24">
        <v>2203</v>
      </c>
      <c r="B38" s="24" t="s">
        <v>60</v>
      </c>
      <c r="C38" s="24" t="s">
        <v>7</v>
      </c>
      <c r="D38" s="24" t="s">
        <v>7</v>
      </c>
      <c r="E38" s="24" t="s">
        <v>7</v>
      </c>
      <c r="F38" s="24" t="s">
        <v>7</v>
      </c>
      <c r="G38" s="24">
        <v>1</v>
      </c>
      <c r="H38" s="24" t="s">
        <v>7</v>
      </c>
      <c r="I38" s="24" t="s">
        <v>7</v>
      </c>
      <c r="J38" s="24" t="s">
        <v>7</v>
      </c>
      <c r="K38" s="24" t="s">
        <v>7</v>
      </c>
      <c r="L38" s="24" t="s">
        <v>7</v>
      </c>
      <c r="M38" s="24" t="s">
        <v>7</v>
      </c>
      <c r="N38" s="24" t="s">
        <v>7</v>
      </c>
      <c r="O38" s="24" t="s">
        <v>7</v>
      </c>
    </row>
    <row r="39" spans="1:15" x14ac:dyDescent="0.25">
      <c r="A39" s="24">
        <v>1930</v>
      </c>
      <c r="B39" s="24" t="s">
        <v>64</v>
      </c>
      <c r="C39" s="24">
        <v>0.11656441717791401</v>
      </c>
      <c r="D39" s="24">
        <v>7.9754601226993904E-2</v>
      </c>
      <c r="E39" s="24">
        <v>0.10429447852760701</v>
      </c>
      <c r="F39" s="24">
        <v>7.3619631901840496E-2</v>
      </c>
      <c r="G39" s="24">
        <v>6.7484662576687102E-2</v>
      </c>
      <c r="H39" s="24">
        <v>9.2024539877300596E-2</v>
      </c>
      <c r="I39" s="24">
        <v>7.3619631901840496E-2</v>
      </c>
      <c r="J39" s="24">
        <v>8.5889570552147201E-2</v>
      </c>
      <c r="K39" s="24">
        <v>7.3619631901840496E-2</v>
      </c>
      <c r="L39" s="24" t="s">
        <v>226</v>
      </c>
      <c r="M39" s="24">
        <v>5.5214723926380396E-2</v>
      </c>
      <c r="N39" s="24" t="s">
        <v>226</v>
      </c>
      <c r="O39" s="24">
        <v>7.9754601226993904E-2</v>
      </c>
    </row>
    <row r="40" spans="1:15" x14ac:dyDescent="0.25">
      <c r="A40" s="24">
        <v>2082</v>
      </c>
      <c r="B40" s="24" t="s">
        <v>65</v>
      </c>
      <c r="C40" s="24">
        <v>9.7966728280961202E-2</v>
      </c>
      <c r="D40" s="24">
        <v>0.16820702402957502</v>
      </c>
      <c r="E40" s="24">
        <v>0.15896487985212601</v>
      </c>
      <c r="F40" s="24">
        <v>0.17190388170055498</v>
      </c>
      <c r="G40" s="24">
        <v>0.127541589648799</v>
      </c>
      <c r="H40" s="24">
        <v>9.4269870609981488E-2</v>
      </c>
      <c r="I40" s="24" t="s">
        <v>226</v>
      </c>
      <c r="J40" s="24" t="s">
        <v>226</v>
      </c>
      <c r="K40" s="24" t="s">
        <v>226</v>
      </c>
      <c r="L40" s="24" t="s">
        <v>226</v>
      </c>
      <c r="M40" s="24" t="s">
        <v>226</v>
      </c>
      <c r="N40" s="24" t="s">
        <v>226</v>
      </c>
      <c r="O40" s="24" t="s">
        <v>226</v>
      </c>
    </row>
    <row r="41" spans="1:15" x14ac:dyDescent="0.25">
      <c r="A41" s="24">
        <v>2084</v>
      </c>
      <c r="B41" s="24" t="s">
        <v>67</v>
      </c>
      <c r="C41" s="24">
        <v>0.23529411764705899</v>
      </c>
      <c r="D41" s="24" t="s">
        <v>7</v>
      </c>
      <c r="E41" s="24">
        <v>0.17647058823529399</v>
      </c>
      <c r="F41" s="24">
        <v>0.11764705882352899</v>
      </c>
      <c r="G41" s="24">
        <v>0.17647058823529399</v>
      </c>
      <c r="H41" s="24">
        <v>5.8823529411764698E-2</v>
      </c>
      <c r="I41" s="24">
        <v>0.11764705882352899</v>
      </c>
      <c r="J41" s="24" t="s">
        <v>7</v>
      </c>
      <c r="K41" s="24">
        <v>5.8823529411764698E-2</v>
      </c>
      <c r="L41" s="24" t="s">
        <v>7</v>
      </c>
      <c r="M41" s="24">
        <v>5.8823529411764698E-2</v>
      </c>
      <c r="N41" s="24" t="s">
        <v>7</v>
      </c>
      <c r="O41" s="24" t="s">
        <v>7</v>
      </c>
    </row>
    <row r="42" spans="1:15" x14ac:dyDescent="0.25">
      <c r="A42" s="24">
        <v>2241</v>
      </c>
      <c r="B42" s="24" t="s">
        <v>68</v>
      </c>
      <c r="C42" s="24">
        <v>0.114503816793893</v>
      </c>
      <c r="D42" s="24">
        <v>0.12118320610687</v>
      </c>
      <c r="E42" s="24">
        <v>0.149809160305344</v>
      </c>
      <c r="F42" s="24">
        <v>0.138358778625954</v>
      </c>
      <c r="G42" s="24">
        <v>0.119274809160305</v>
      </c>
      <c r="H42" s="24">
        <v>0.10591603053435099</v>
      </c>
      <c r="I42" s="24">
        <v>7.0610687022900798E-2</v>
      </c>
      <c r="J42" s="24" t="s">
        <v>226</v>
      </c>
      <c r="K42" s="24">
        <v>5.4389312977099202E-2</v>
      </c>
      <c r="L42" s="24" t="s">
        <v>226</v>
      </c>
      <c r="M42" s="24" t="s">
        <v>226</v>
      </c>
      <c r="N42" s="24" t="s">
        <v>226</v>
      </c>
      <c r="O42" s="24" t="s">
        <v>226</v>
      </c>
    </row>
    <row r="43" spans="1:15" x14ac:dyDescent="0.25">
      <c r="A43" s="24">
        <v>2248</v>
      </c>
      <c r="B43" s="24" t="s">
        <v>69</v>
      </c>
      <c r="C43" s="24" t="s">
        <v>7</v>
      </c>
      <c r="D43" s="24" t="s">
        <v>7</v>
      </c>
      <c r="E43" s="24" t="s">
        <v>7</v>
      </c>
      <c r="F43" s="24">
        <v>1</v>
      </c>
      <c r="G43" s="24" t="s">
        <v>7</v>
      </c>
      <c r="H43" s="24" t="s">
        <v>7</v>
      </c>
      <c r="I43" s="24" t="s">
        <v>7</v>
      </c>
      <c r="J43" s="24" t="s">
        <v>7</v>
      </c>
      <c r="K43" s="24" t="s">
        <v>7</v>
      </c>
      <c r="L43" s="24" t="s">
        <v>7</v>
      </c>
      <c r="M43" s="24" t="s">
        <v>7</v>
      </c>
      <c r="N43" s="24" t="s">
        <v>7</v>
      </c>
      <c r="O43" s="24" t="s">
        <v>7</v>
      </c>
    </row>
    <row r="44" spans="1:15" x14ac:dyDescent="0.25">
      <c r="A44" s="24">
        <v>2245</v>
      </c>
      <c r="B44" s="24" t="s">
        <v>71</v>
      </c>
      <c r="C44" s="24" t="s">
        <v>7</v>
      </c>
      <c r="D44" s="24">
        <v>0.17647058823529399</v>
      </c>
      <c r="E44" s="24">
        <v>5.8823529411764698E-2</v>
      </c>
      <c r="F44" s="24">
        <v>5.8823529411764698E-2</v>
      </c>
      <c r="G44" s="24">
        <v>0.17647058823529399</v>
      </c>
      <c r="H44" s="24">
        <v>0.11764705882352899</v>
      </c>
      <c r="I44" s="24" t="s">
        <v>7</v>
      </c>
      <c r="J44" s="24">
        <v>0.11764705882352899</v>
      </c>
      <c r="K44" s="24" t="s">
        <v>7</v>
      </c>
      <c r="L44" s="24">
        <v>0.11764705882352899</v>
      </c>
      <c r="M44" s="24">
        <v>5.8823529411764698E-2</v>
      </c>
      <c r="N44" s="24">
        <v>0.11764705882352899</v>
      </c>
      <c r="O44" s="24" t="s">
        <v>7</v>
      </c>
    </row>
    <row r="45" spans="1:15" x14ac:dyDescent="0.25">
      <c r="A45" s="24">
        <v>2137</v>
      </c>
      <c r="B45" s="24" t="s">
        <v>72</v>
      </c>
      <c r="C45" s="24">
        <v>9.8484848484848495E-2</v>
      </c>
      <c r="D45" s="24">
        <v>0.15151515151515199</v>
      </c>
      <c r="E45" s="24">
        <v>0.15530303030303</v>
      </c>
      <c r="F45" s="24">
        <v>9.8484848484848495E-2</v>
      </c>
      <c r="G45" s="24">
        <v>0.11363636363636401</v>
      </c>
      <c r="H45" s="24">
        <v>9.8484848484848495E-2</v>
      </c>
      <c r="I45" s="24">
        <v>0.11363636363636401</v>
      </c>
      <c r="J45" s="24" t="s">
        <v>226</v>
      </c>
      <c r="K45" s="24" t="s">
        <v>226</v>
      </c>
      <c r="L45" s="24" t="s">
        <v>226</v>
      </c>
      <c r="M45" s="24" t="s">
        <v>226</v>
      </c>
      <c r="N45" s="24" t="s">
        <v>226</v>
      </c>
      <c r="O45" s="24" t="s">
        <v>226</v>
      </c>
    </row>
    <row r="46" spans="1:15" x14ac:dyDescent="0.25">
      <c r="A46" s="24">
        <v>1931</v>
      </c>
      <c r="B46" s="24" t="s">
        <v>73</v>
      </c>
      <c r="C46" s="24">
        <v>6.3291139240506306E-2</v>
      </c>
      <c r="D46" s="24">
        <v>0.16455696202531597</v>
      </c>
      <c r="E46" s="24">
        <v>0.151898734177215</v>
      </c>
      <c r="F46" s="24">
        <v>0.126582278481013</v>
      </c>
      <c r="G46" s="24">
        <v>6.3291139240506306E-2</v>
      </c>
      <c r="H46" s="24">
        <v>0.10126582278480999</v>
      </c>
      <c r="I46" s="24">
        <v>8.8607594936708903E-2</v>
      </c>
      <c r="J46" s="24">
        <v>5.0632911392405104E-2</v>
      </c>
      <c r="K46" s="24">
        <v>0.10126582278480999</v>
      </c>
      <c r="L46" s="24" t="s">
        <v>226</v>
      </c>
      <c r="M46" s="24" t="s">
        <v>226</v>
      </c>
      <c r="N46" s="24" t="s">
        <v>226</v>
      </c>
      <c r="O46" s="24" t="s">
        <v>226</v>
      </c>
    </row>
    <row r="47" spans="1:15" x14ac:dyDescent="0.25">
      <c r="A47" s="24">
        <v>2000</v>
      </c>
      <c r="B47" s="24" t="s">
        <v>74</v>
      </c>
      <c r="C47" s="24" t="s">
        <v>7</v>
      </c>
      <c r="D47" s="24" t="s">
        <v>7</v>
      </c>
      <c r="E47" s="24">
        <v>0.5</v>
      </c>
      <c r="F47" s="24">
        <v>0.5</v>
      </c>
      <c r="G47" s="24" t="s">
        <v>7</v>
      </c>
      <c r="H47" s="24" t="s">
        <v>7</v>
      </c>
      <c r="I47" s="24" t="s">
        <v>7</v>
      </c>
      <c r="J47" s="24" t="s">
        <v>7</v>
      </c>
      <c r="K47" s="24" t="s">
        <v>7</v>
      </c>
      <c r="L47" s="24" t="s">
        <v>7</v>
      </c>
      <c r="M47" s="24" t="s">
        <v>7</v>
      </c>
      <c r="N47" s="24" t="s">
        <v>7</v>
      </c>
      <c r="O47" s="24" t="s">
        <v>7</v>
      </c>
    </row>
    <row r="48" spans="1:15" x14ac:dyDescent="0.25">
      <c r="A48" s="24">
        <v>1992</v>
      </c>
      <c r="B48" s="24" t="s">
        <v>75</v>
      </c>
      <c r="C48" s="24" t="s">
        <v>7</v>
      </c>
      <c r="D48" s="24">
        <v>0.5</v>
      </c>
      <c r="E48" s="24" t="s">
        <v>7</v>
      </c>
      <c r="F48" s="24" t="s">
        <v>7</v>
      </c>
      <c r="G48" s="24" t="s">
        <v>7</v>
      </c>
      <c r="H48" s="24" t="s">
        <v>7</v>
      </c>
      <c r="I48" s="24" t="s">
        <v>7</v>
      </c>
      <c r="J48" s="24" t="s">
        <v>7</v>
      </c>
      <c r="K48" s="24">
        <v>0.5</v>
      </c>
      <c r="L48" s="24" t="s">
        <v>7</v>
      </c>
      <c r="M48" s="24" t="s">
        <v>7</v>
      </c>
      <c r="N48" s="24" t="s">
        <v>7</v>
      </c>
      <c r="O48" s="24" t="s">
        <v>7</v>
      </c>
    </row>
    <row r="49" spans="1:15" x14ac:dyDescent="0.25">
      <c r="A49" s="24">
        <v>2054</v>
      </c>
      <c r="B49" s="24" t="s">
        <v>76</v>
      </c>
      <c r="C49" s="24">
        <v>8.7591240875912413E-2</v>
      </c>
      <c r="D49" s="24">
        <v>0.17518248175182499</v>
      </c>
      <c r="E49" s="24">
        <v>9.4890510948905091E-2</v>
      </c>
      <c r="F49" s="24">
        <v>0.13138686131386901</v>
      </c>
      <c r="G49" s="24">
        <v>0.13868613138686101</v>
      </c>
      <c r="H49" s="24">
        <v>9.4890510948905091E-2</v>
      </c>
      <c r="I49" s="24">
        <v>0.109489051094891</v>
      </c>
      <c r="J49" s="24" t="s">
        <v>226</v>
      </c>
      <c r="K49" s="24" t="s">
        <v>226</v>
      </c>
      <c r="L49" s="24" t="s">
        <v>226</v>
      </c>
      <c r="M49" s="24" t="s">
        <v>226</v>
      </c>
      <c r="N49" s="24" t="s">
        <v>226</v>
      </c>
      <c r="O49" s="24" t="s">
        <v>226</v>
      </c>
    </row>
    <row r="50" spans="1:15" x14ac:dyDescent="0.25">
      <c r="A50" s="24">
        <v>2100</v>
      </c>
      <c r="B50" s="24" t="s">
        <v>77</v>
      </c>
      <c r="C50" s="24">
        <v>0.126365054602184</v>
      </c>
      <c r="D50" s="24">
        <v>0.123244929797192</v>
      </c>
      <c r="E50" s="24">
        <v>0.14508580343213701</v>
      </c>
      <c r="F50" s="24">
        <v>0.135725429017161</v>
      </c>
      <c r="G50" s="24">
        <v>0.15132605304212199</v>
      </c>
      <c r="H50" s="24">
        <v>9.3603744149766008E-2</v>
      </c>
      <c r="I50" s="24">
        <v>7.0202808112324502E-2</v>
      </c>
      <c r="J50" s="24" t="s">
        <v>226</v>
      </c>
      <c r="K50" s="24" t="s">
        <v>226</v>
      </c>
      <c r="L50" s="24" t="s">
        <v>226</v>
      </c>
      <c r="M50" s="24" t="s">
        <v>226</v>
      </c>
      <c r="N50" s="24" t="s">
        <v>226</v>
      </c>
      <c r="O50" s="24" t="s">
        <v>226</v>
      </c>
    </row>
    <row r="51" spans="1:15" x14ac:dyDescent="0.25">
      <c r="A51" s="24">
        <v>2183</v>
      </c>
      <c r="B51" s="24" t="s">
        <v>78</v>
      </c>
      <c r="C51" s="24">
        <v>0.11502199874292901</v>
      </c>
      <c r="D51" s="24">
        <v>0.11250785669390301</v>
      </c>
      <c r="E51" s="24">
        <v>0.11125078566939001</v>
      </c>
      <c r="F51" s="24">
        <v>0.118793211816468</v>
      </c>
      <c r="G51" s="24">
        <v>0.12005028284098102</v>
      </c>
      <c r="H51" s="24">
        <v>0.108736643620365</v>
      </c>
      <c r="I51" s="24">
        <v>9.3023255813953487E-2</v>
      </c>
      <c r="J51" s="24">
        <v>6.536769327467E-2</v>
      </c>
      <c r="K51" s="24">
        <v>5.2168447517284694E-2</v>
      </c>
      <c r="L51" s="24" t="s">
        <v>226</v>
      </c>
      <c r="M51" s="24" t="s">
        <v>226</v>
      </c>
      <c r="N51" s="24" t="s">
        <v>226</v>
      </c>
      <c r="O51" s="24" t="s">
        <v>226</v>
      </c>
    </row>
    <row r="52" spans="1:15" x14ac:dyDescent="0.25">
      <c r="A52" s="24">
        <v>2014</v>
      </c>
      <c r="B52" s="24" t="s">
        <v>79</v>
      </c>
      <c r="C52" s="24" t="s">
        <v>7</v>
      </c>
      <c r="D52" s="24" t="s">
        <v>7</v>
      </c>
      <c r="E52" s="24" t="s">
        <v>7</v>
      </c>
      <c r="F52" s="24" t="s">
        <v>7</v>
      </c>
      <c r="G52" s="24" t="s">
        <v>7</v>
      </c>
      <c r="H52" s="24" t="s">
        <v>7</v>
      </c>
      <c r="I52" s="24">
        <v>0.5</v>
      </c>
      <c r="J52" s="24">
        <v>0.5</v>
      </c>
      <c r="K52" s="24" t="s">
        <v>7</v>
      </c>
      <c r="L52" s="24" t="s">
        <v>7</v>
      </c>
      <c r="M52" s="24" t="s">
        <v>7</v>
      </c>
      <c r="N52" s="24" t="s">
        <v>7</v>
      </c>
      <c r="O52" s="24" t="s">
        <v>7</v>
      </c>
    </row>
    <row r="53" spans="1:15" x14ac:dyDescent="0.25">
      <c r="A53" s="24">
        <v>2015</v>
      </c>
      <c r="B53" s="24" t="s">
        <v>80</v>
      </c>
      <c r="C53" s="24">
        <v>1</v>
      </c>
      <c r="D53" s="24" t="s">
        <v>7</v>
      </c>
      <c r="E53" s="24" t="s">
        <v>7</v>
      </c>
      <c r="F53" s="24" t="s">
        <v>7</v>
      </c>
      <c r="G53" s="24" t="s">
        <v>7</v>
      </c>
      <c r="H53" s="24" t="s">
        <v>7</v>
      </c>
      <c r="I53" s="24" t="s">
        <v>7</v>
      </c>
      <c r="J53" s="24" t="s">
        <v>7</v>
      </c>
      <c r="K53" s="24" t="s">
        <v>7</v>
      </c>
      <c r="L53" s="24" t="s">
        <v>7</v>
      </c>
      <c r="M53" s="24" t="s">
        <v>7</v>
      </c>
      <c r="N53" s="24" t="s">
        <v>7</v>
      </c>
      <c r="O53" s="24" t="s">
        <v>7</v>
      </c>
    </row>
    <row r="54" spans="1:15" x14ac:dyDescent="0.25">
      <c r="A54" s="24">
        <v>2099</v>
      </c>
      <c r="B54" s="24" t="s">
        <v>83</v>
      </c>
      <c r="C54" s="24">
        <v>0.26086956521739102</v>
      </c>
      <c r="D54" s="24">
        <v>0.34782608695652201</v>
      </c>
      <c r="E54" s="24">
        <v>8.6956521739130391E-2</v>
      </c>
      <c r="F54" s="24" t="s">
        <v>7</v>
      </c>
      <c r="G54" s="24">
        <v>8.6956521739130391E-2</v>
      </c>
      <c r="H54" s="24" t="s">
        <v>226</v>
      </c>
      <c r="I54" s="24">
        <v>0.13043478260869601</v>
      </c>
      <c r="J54" s="24" t="s">
        <v>226</v>
      </c>
      <c r="K54" s="24" t="s">
        <v>7</v>
      </c>
      <c r="L54" s="24" t="s">
        <v>7</v>
      </c>
      <c r="M54" s="24" t="s">
        <v>7</v>
      </c>
      <c r="N54" s="24" t="s">
        <v>7</v>
      </c>
      <c r="O54" s="24" t="s">
        <v>7</v>
      </c>
    </row>
    <row r="55" spans="1:15" x14ac:dyDescent="0.25">
      <c r="A55" s="24">
        <v>2206</v>
      </c>
      <c r="B55" s="24" t="s">
        <v>85</v>
      </c>
      <c r="C55" s="24">
        <v>0.14078110808356001</v>
      </c>
      <c r="D55" s="24">
        <v>0.14259763851044499</v>
      </c>
      <c r="E55" s="24">
        <v>0.14713896457765699</v>
      </c>
      <c r="F55" s="24">
        <v>0.14623069936421401</v>
      </c>
      <c r="G55" s="24">
        <v>0.112624886466848</v>
      </c>
      <c r="H55" s="24">
        <v>9.3551316984559485E-2</v>
      </c>
      <c r="I55" s="24">
        <v>7.5386012715713005E-2</v>
      </c>
      <c r="J55" s="24" t="s">
        <v>226</v>
      </c>
      <c r="K55" s="24" t="s">
        <v>226</v>
      </c>
      <c r="L55" s="24" t="s">
        <v>226</v>
      </c>
      <c r="M55" s="24" t="s">
        <v>226</v>
      </c>
      <c r="N55" s="24" t="s">
        <v>226</v>
      </c>
      <c r="O55" s="24" t="s">
        <v>226</v>
      </c>
    </row>
    <row r="56" spans="1:15" x14ac:dyDescent="0.25">
      <c r="A56" s="24">
        <v>2239</v>
      </c>
      <c r="B56" s="24" t="s">
        <v>86</v>
      </c>
      <c r="C56" s="24">
        <v>0.12790055248618801</v>
      </c>
      <c r="D56" s="24">
        <v>0.14005524861878502</v>
      </c>
      <c r="E56" s="24">
        <v>0.138121546961326</v>
      </c>
      <c r="F56" s="24">
        <v>0.13397790055248598</v>
      </c>
      <c r="G56" s="24">
        <v>0.11602209944751402</v>
      </c>
      <c r="H56" s="24">
        <v>9.1988950276243098E-2</v>
      </c>
      <c r="I56" s="24">
        <v>7.4309392265193397E-2</v>
      </c>
      <c r="J56" s="24">
        <v>5.2486187845303907E-2</v>
      </c>
      <c r="K56" s="24" t="s">
        <v>226</v>
      </c>
      <c r="L56" s="24" t="s">
        <v>226</v>
      </c>
      <c r="M56" s="24" t="s">
        <v>226</v>
      </c>
      <c r="N56" s="24" t="s">
        <v>226</v>
      </c>
      <c r="O56" s="24" t="s">
        <v>226</v>
      </c>
    </row>
    <row r="57" spans="1:15" x14ac:dyDescent="0.25">
      <c r="A57" s="24">
        <v>2024</v>
      </c>
      <c r="B57" s="24" t="s">
        <v>87</v>
      </c>
      <c r="C57" s="24">
        <v>0.155927835051546</v>
      </c>
      <c r="D57" s="24">
        <v>0.122422680412371</v>
      </c>
      <c r="E57" s="24">
        <v>0.106958762886598</v>
      </c>
      <c r="F57" s="24">
        <v>0.109536082474227</v>
      </c>
      <c r="G57" s="24">
        <v>0.131443298969072</v>
      </c>
      <c r="H57" s="24">
        <v>0.125</v>
      </c>
      <c r="I57" s="24">
        <v>7.3453608247422697E-2</v>
      </c>
      <c r="J57" s="24">
        <v>5.1546391752577296E-2</v>
      </c>
      <c r="K57" s="24" t="s">
        <v>226</v>
      </c>
      <c r="L57" s="24" t="s">
        <v>226</v>
      </c>
      <c r="M57" s="24" t="s">
        <v>226</v>
      </c>
      <c r="N57" s="24" t="s">
        <v>226</v>
      </c>
      <c r="O57" s="24" t="s">
        <v>226</v>
      </c>
    </row>
    <row r="58" spans="1:15" x14ac:dyDescent="0.25">
      <c r="A58" s="24">
        <v>2215</v>
      </c>
      <c r="B58" s="24" t="s">
        <v>89</v>
      </c>
      <c r="C58" s="24" t="s">
        <v>7</v>
      </c>
      <c r="D58" s="24">
        <v>0.33333333333333298</v>
      </c>
      <c r="E58" s="24" t="s">
        <v>7</v>
      </c>
      <c r="F58" s="24" t="s">
        <v>7</v>
      </c>
      <c r="G58" s="24">
        <v>0.33333333333333298</v>
      </c>
      <c r="H58" s="24" t="s">
        <v>7</v>
      </c>
      <c r="I58" s="24">
        <v>0.33333333333333298</v>
      </c>
      <c r="J58" s="24" t="s">
        <v>7</v>
      </c>
      <c r="K58" s="24" t="s">
        <v>7</v>
      </c>
      <c r="L58" s="24" t="s">
        <v>7</v>
      </c>
      <c r="M58" s="24" t="s">
        <v>7</v>
      </c>
      <c r="N58" s="24" t="s">
        <v>7</v>
      </c>
      <c r="O58" s="24" t="s">
        <v>7</v>
      </c>
    </row>
    <row r="59" spans="1:15" x14ac:dyDescent="0.25">
      <c r="A59" s="24">
        <v>3997</v>
      </c>
      <c r="B59" s="24" t="s">
        <v>90</v>
      </c>
      <c r="C59" s="24">
        <v>8.6956521739130391E-2</v>
      </c>
      <c r="D59" s="24" t="s">
        <v>226</v>
      </c>
      <c r="E59" s="24">
        <v>0.217391304347826</v>
      </c>
      <c r="F59" s="24">
        <v>0.13043478260869601</v>
      </c>
      <c r="G59" s="24">
        <v>0.13043478260869601</v>
      </c>
      <c r="H59" s="24" t="s">
        <v>7</v>
      </c>
      <c r="I59" s="24">
        <v>8.6956521739130391E-2</v>
      </c>
      <c r="J59" s="24">
        <v>0.13043478260869601</v>
      </c>
      <c r="K59" s="24" t="s">
        <v>7</v>
      </c>
      <c r="L59" s="24">
        <v>0.13043478260869601</v>
      </c>
      <c r="M59" s="24" t="s">
        <v>226</v>
      </c>
      <c r="N59" s="24" t="s">
        <v>7</v>
      </c>
      <c r="O59" s="24" t="s">
        <v>7</v>
      </c>
    </row>
    <row r="60" spans="1:15" x14ac:dyDescent="0.25">
      <c r="A60" s="24">
        <v>2053</v>
      </c>
      <c r="B60" s="24" t="s">
        <v>91</v>
      </c>
      <c r="C60" s="24">
        <v>0.115628970775095</v>
      </c>
      <c r="D60" s="24">
        <v>9.2757306226175409E-2</v>
      </c>
      <c r="E60" s="24">
        <v>6.3532401524777599E-2</v>
      </c>
      <c r="F60" s="24">
        <v>0.12833545108005101</v>
      </c>
      <c r="G60" s="24">
        <v>0.13214739517153698</v>
      </c>
      <c r="H60" s="24">
        <v>0.13214739517153698</v>
      </c>
      <c r="I60" s="24">
        <v>8.6404066073697605E-2</v>
      </c>
      <c r="J60" s="24">
        <v>7.7509529860228701E-2</v>
      </c>
      <c r="K60" s="24">
        <v>5.3367217280813201E-2</v>
      </c>
      <c r="L60" s="24" t="s">
        <v>226</v>
      </c>
      <c r="M60" s="24" t="s">
        <v>226</v>
      </c>
      <c r="N60" s="24" t="s">
        <v>226</v>
      </c>
      <c r="O60" s="24" t="s">
        <v>226</v>
      </c>
    </row>
    <row r="61" spans="1:15" x14ac:dyDescent="0.25">
      <c r="A61" s="24">
        <v>2140</v>
      </c>
      <c r="B61" s="24" t="s">
        <v>92</v>
      </c>
      <c r="C61" s="24">
        <v>8.411214953271029E-2</v>
      </c>
      <c r="D61" s="24">
        <v>0.10280373831775699</v>
      </c>
      <c r="E61" s="24">
        <v>7.4766355140186896E-2</v>
      </c>
      <c r="F61" s="24">
        <v>0.121495327102804</v>
      </c>
      <c r="G61" s="24">
        <v>0.15887850467289699</v>
      </c>
      <c r="H61" s="24">
        <v>9.34579439252336E-2</v>
      </c>
      <c r="I61" s="24">
        <v>8.411214953271029E-2</v>
      </c>
      <c r="J61" s="24">
        <v>5.60747663551402E-2</v>
      </c>
      <c r="K61" s="24" t="s">
        <v>226</v>
      </c>
      <c r="L61" s="24">
        <v>5.60747663551402E-2</v>
      </c>
      <c r="M61" s="24">
        <v>5.60747663551402E-2</v>
      </c>
      <c r="N61" s="24" t="s">
        <v>226</v>
      </c>
      <c r="O61" s="24" t="s">
        <v>226</v>
      </c>
    </row>
    <row r="62" spans="1:15" x14ac:dyDescent="0.25">
      <c r="A62" s="24">
        <v>2091</v>
      </c>
      <c r="B62" s="24" t="s">
        <v>97</v>
      </c>
      <c r="C62" s="24" t="s">
        <v>226</v>
      </c>
      <c r="D62" s="24">
        <v>0.14754098360655699</v>
      </c>
      <c r="E62" s="24">
        <v>8.1967213114754092E-2</v>
      </c>
      <c r="F62" s="24">
        <v>0.213114754098361</v>
      </c>
      <c r="G62" s="24">
        <v>0.14754098360655699</v>
      </c>
      <c r="H62" s="24">
        <v>9.8360655737704902E-2</v>
      </c>
      <c r="I62" s="24">
        <v>6.5573770491803296E-2</v>
      </c>
      <c r="J62" s="24">
        <v>8.1967213114754092E-2</v>
      </c>
      <c r="K62" s="24" t="s">
        <v>226</v>
      </c>
      <c r="L62" s="24" t="s">
        <v>226</v>
      </c>
      <c r="M62" s="24" t="s">
        <v>226</v>
      </c>
      <c r="N62" s="24" t="s">
        <v>226</v>
      </c>
      <c r="O62" s="24" t="s">
        <v>226</v>
      </c>
    </row>
    <row r="63" spans="1:15" x14ac:dyDescent="0.25">
      <c r="A63" s="24">
        <v>2057</v>
      </c>
      <c r="B63" s="24" t="s">
        <v>99</v>
      </c>
      <c r="C63" s="24">
        <v>0.163879598662207</v>
      </c>
      <c r="D63" s="24">
        <v>0.18060200668896301</v>
      </c>
      <c r="E63" s="24">
        <v>0.12709030100334401</v>
      </c>
      <c r="F63" s="24">
        <v>9.698996655518391E-2</v>
      </c>
      <c r="G63" s="24">
        <v>0.12374581939799301</v>
      </c>
      <c r="H63" s="24">
        <v>6.6889632107023408E-2</v>
      </c>
      <c r="I63" s="24">
        <v>6.02006688963211E-2</v>
      </c>
      <c r="J63" s="24">
        <v>6.02006688963211E-2</v>
      </c>
      <c r="K63" s="24" t="s">
        <v>226</v>
      </c>
      <c r="L63" s="24" t="s">
        <v>226</v>
      </c>
      <c r="M63" s="24" t="s">
        <v>226</v>
      </c>
      <c r="N63" s="24" t="s">
        <v>226</v>
      </c>
      <c r="O63" s="24" t="s">
        <v>226</v>
      </c>
    </row>
    <row r="64" spans="1:15" x14ac:dyDescent="0.25">
      <c r="A64" s="24">
        <v>2056</v>
      </c>
      <c r="B64" s="24" t="s">
        <v>207</v>
      </c>
      <c r="C64" s="24">
        <v>0.108333333333333</v>
      </c>
      <c r="D64" s="24">
        <v>0.141666666666667</v>
      </c>
      <c r="E64" s="24">
        <v>0.108333333333333</v>
      </c>
      <c r="F64" s="24">
        <v>0.108333333333333</v>
      </c>
      <c r="G64" s="24">
        <v>0.125</v>
      </c>
      <c r="H64" s="24">
        <v>0.116666666666667</v>
      </c>
      <c r="I64" s="24">
        <v>6.6666666666666693E-2</v>
      </c>
      <c r="J64" s="24">
        <v>9.1666666666666702E-2</v>
      </c>
      <c r="K64" s="24" t="s">
        <v>226</v>
      </c>
      <c r="L64" s="24" t="s">
        <v>226</v>
      </c>
      <c r="M64" s="24" t="s">
        <v>226</v>
      </c>
      <c r="N64" s="24" t="s">
        <v>226</v>
      </c>
      <c r="O64" s="24" t="s">
        <v>226</v>
      </c>
    </row>
    <row r="65" spans="1:15" x14ac:dyDescent="0.25">
      <c r="A65" s="24">
        <v>2262</v>
      </c>
      <c r="B65" s="24" t="s">
        <v>101</v>
      </c>
      <c r="C65" s="24" t="s">
        <v>7</v>
      </c>
      <c r="D65" s="24" t="s">
        <v>7</v>
      </c>
      <c r="E65" s="24">
        <v>0.125</v>
      </c>
      <c r="F65" s="24">
        <v>0.125</v>
      </c>
      <c r="G65" s="24">
        <v>0.125</v>
      </c>
      <c r="H65" s="24">
        <v>0.25</v>
      </c>
      <c r="I65" s="24" t="s">
        <v>7</v>
      </c>
      <c r="J65" s="24">
        <v>0.25</v>
      </c>
      <c r="K65" s="24">
        <v>0.125</v>
      </c>
      <c r="L65" s="24" t="s">
        <v>7</v>
      </c>
      <c r="M65" s="24" t="s">
        <v>7</v>
      </c>
      <c r="N65" s="24" t="s">
        <v>7</v>
      </c>
      <c r="O65" s="24" t="s">
        <v>7</v>
      </c>
    </row>
    <row r="66" spans="1:15" x14ac:dyDescent="0.25">
      <c r="A66" s="24">
        <v>2212</v>
      </c>
      <c r="B66" s="24" t="s">
        <v>102</v>
      </c>
      <c r="C66" s="24">
        <v>0.145454545454545</v>
      </c>
      <c r="D66" s="24">
        <v>0.10909090909090899</v>
      </c>
      <c r="E66" s="24">
        <v>0.10909090909090899</v>
      </c>
      <c r="F66" s="24">
        <v>0.10909090909090899</v>
      </c>
      <c r="G66" s="24">
        <v>0.10909090909090899</v>
      </c>
      <c r="H66" s="24">
        <v>0.12727272727272701</v>
      </c>
      <c r="I66" s="24">
        <v>9.0909090909090898E-2</v>
      </c>
      <c r="J66" s="24">
        <v>5.4545454545454494E-2</v>
      </c>
      <c r="K66" s="24" t="s">
        <v>226</v>
      </c>
      <c r="L66" s="24">
        <v>5.4545454545454494E-2</v>
      </c>
      <c r="M66" s="24" t="s">
        <v>226</v>
      </c>
      <c r="N66" s="24" t="s">
        <v>7</v>
      </c>
      <c r="O66" s="24" t="s">
        <v>226</v>
      </c>
    </row>
    <row r="67" spans="1:15" x14ac:dyDescent="0.25">
      <c r="A67" s="24">
        <v>2059</v>
      </c>
      <c r="B67" s="24" t="s">
        <v>103</v>
      </c>
      <c r="C67" s="24">
        <v>0.162162162162162</v>
      </c>
      <c r="D67" s="24">
        <v>5.4054054054054099E-2</v>
      </c>
      <c r="E67" s="24">
        <v>8.1081081081081099E-2</v>
      </c>
      <c r="F67" s="24">
        <v>0.135135135135135</v>
      </c>
      <c r="G67" s="24">
        <v>0.162162162162162</v>
      </c>
      <c r="H67" s="24">
        <v>0.18918918918918901</v>
      </c>
      <c r="I67" s="24" t="s">
        <v>226</v>
      </c>
      <c r="J67" s="24" t="s">
        <v>7</v>
      </c>
      <c r="K67" s="24" t="s">
        <v>226</v>
      </c>
      <c r="L67" s="24">
        <v>8.1081081081081099E-2</v>
      </c>
      <c r="M67" s="24">
        <v>5.4054054054054099E-2</v>
      </c>
      <c r="N67" s="24" t="s">
        <v>226</v>
      </c>
      <c r="O67" s="24" t="s">
        <v>7</v>
      </c>
    </row>
    <row r="68" spans="1:15" x14ac:dyDescent="0.25">
      <c r="A68" s="24">
        <v>1923</v>
      </c>
      <c r="B68" s="24" t="s">
        <v>104</v>
      </c>
      <c r="C68" s="24">
        <v>5.5555555555555601E-2</v>
      </c>
      <c r="D68" s="24">
        <v>0.118055555555556</v>
      </c>
      <c r="E68" s="24">
        <v>7.6388888888888895E-2</v>
      </c>
      <c r="F68" s="24">
        <v>9.0277777777777804E-2</v>
      </c>
      <c r="G68" s="24">
        <v>0.13888888888888901</v>
      </c>
      <c r="H68" s="24">
        <v>0.104166666666667</v>
      </c>
      <c r="I68" s="24">
        <v>7.6388888888888895E-2</v>
      </c>
      <c r="J68" s="24">
        <v>6.9444444444444406E-2</v>
      </c>
      <c r="K68" s="24" t="s">
        <v>226</v>
      </c>
      <c r="L68" s="24">
        <v>8.3333333333333301E-2</v>
      </c>
      <c r="M68" s="24">
        <v>5.5555555555555601E-2</v>
      </c>
      <c r="N68" s="24">
        <v>5.5555555555555601E-2</v>
      </c>
      <c r="O68" s="24" t="s">
        <v>226</v>
      </c>
    </row>
    <row r="69" spans="1:15" x14ac:dyDescent="0.25">
      <c r="A69" s="24">
        <v>2101</v>
      </c>
      <c r="B69" s="24" t="s">
        <v>105</v>
      </c>
      <c r="C69" s="24">
        <v>8.7912087912087905E-2</v>
      </c>
      <c r="D69" s="24">
        <v>0.120879120879121</v>
      </c>
      <c r="E69" s="24">
        <v>0.14285714285714302</v>
      </c>
      <c r="F69" s="24">
        <v>0.14285714285714302</v>
      </c>
      <c r="G69" s="24">
        <v>0.10989010989011</v>
      </c>
      <c r="H69" s="24">
        <v>7.69230769230769E-2</v>
      </c>
      <c r="I69" s="24">
        <v>9.8901098901098911E-2</v>
      </c>
      <c r="J69" s="24">
        <v>6.5934065934065908E-2</v>
      </c>
      <c r="K69" s="24" t="s">
        <v>226</v>
      </c>
      <c r="L69" s="24">
        <v>5.4945054945054903E-2</v>
      </c>
      <c r="M69" s="24" t="s">
        <v>226</v>
      </c>
      <c r="N69" s="24" t="s">
        <v>226</v>
      </c>
      <c r="O69" s="24" t="s">
        <v>226</v>
      </c>
    </row>
    <row r="70" spans="1:15" x14ac:dyDescent="0.25">
      <c r="A70" s="24">
        <v>2097</v>
      </c>
      <c r="B70" s="24" t="s">
        <v>106</v>
      </c>
      <c r="C70" s="24">
        <v>0.14066496163682898</v>
      </c>
      <c r="D70" s="24">
        <v>0.17135549872122802</v>
      </c>
      <c r="E70" s="24">
        <v>0.148337595907928</v>
      </c>
      <c r="F70" s="24">
        <v>9.2071611253196906E-2</v>
      </c>
      <c r="G70" s="24">
        <v>0.12276214833759599</v>
      </c>
      <c r="H70" s="24">
        <v>7.6726342710997403E-2</v>
      </c>
      <c r="I70" s="24">
        <v>8.6956521739130391E-2</v>
      </c>
      <c r="J70" s="24">
        <v>5.6265984654731503E-2</v>
      </c>
      <c r="K70" s="24" t="s">
        <v>226</v>
      </c>
      <c r="L70" s="24" t="s">
        <v>226</v>
      </c>
      <c r="M70" s="24" t="s">
        <v>226</v>
      </c>
      <c r="N70" s="24" t="s">
        <v>226</v>
      </c>
      <c r="O70" s="24" t="s">
        <v>226</v>
      </c>
    </row>
    <row r="71" spans="1:15" x14ac:dyDescent="0.25">
      <c r="A71" s="24">
        <v>2092</v>
      </c>
      <c r="B71" s="24" t="s">
        <v>108</v>
      </c>
      <c r="C71" s="24" t="s">
        <v>7</v>
      </c>
      <c r="D71" s="24" t="s">
        <v>7</v>
      </c>
      <c r="E71" s="24" t="s">
        <v>7</v>
      </c>
      <c r="F71" s="24" t="s">
        <v>7</v>
      </c>
      <c r="G71" s="24">
        <v>0.33333333333333298</v>
      </c>
      <c r="H71" s="24">
        <v>0.66666666666666696</v>
      </c>
      <c r="I71" s="24" t="s">
        <v>7</v>
      </c>
      <c r="J71" s="24" t="s">
        <v>7</v>
      </c>
      <c r="K71" s="24" t="s">
        <v>7</v>
      </c>
      <c r="L71" s="24" t="s">
        <v>7</v>
      </c>
      <c r="M71" s="24" t="s">
        <v>7</v>
      </c>
      <c r="N71" s="24" t="s">
        <v>7</v>
      </c>
      <c r="O71" s="24" t="s">
        <v>7</v>
      </c>
    </row>
    <row r="72" spans="1:15" x14ac:dyDescent="0.25">
      <c r="A72" s="24">
        <v>2256</v>
      </c>
      <c r="B72" s="24" t="s">
        <v>112</v>
      </c>
      <c r="C72" s="24">
        <v>0.12344398340249001</v>
      </c>
      <c r="D72" s="24">
        <v>0.11721991701244799</v>
      </c>
      <c r="E72" s="24">
        <v>0.133817427385892</v>
      </c>
      <c r="F72" s="24">
        <v>0.140041493775934</v>
      </c>
      <c r="G72" s="24">
        <v>0.118257261410788</v>
      </c>
      <c r="H72" s="24">
        <v>0.11721991701244799</v>
      </c>
      <c r="I72" s="24">
        <v>6.12033195020747E-2</v>
      </c>
      <c r="J72" s="24" t="s">
        <v>226</v>
      </c>
      <c r="K72" s="24" t="s">
        <v>226</v>
      </c>
      <c r="L72" s="24" t="s">
        <v>226</v>
      </c>
      <c r="M72" s="24" t="s">
        <v>226</v>
      </c>
      <c r="N72" s="24" t="s">
        <v>226</v>
      </c>
      <c r="O72" s="24" t="s">
        <v>226</v>
      </c>
    </row>
    <row r="73" spans="1:15" x14ac:dyDescent="0.25">
      <c r="A73" s="24">
        <v>2048</v>
      </c>
      <c r="B73" s="24" t="s">
        <v>113</v>
      </c>
      <c r="C73" s="24">
        <v>0.12023708721422499</v>
      </c>
      <c r="D73" s="24">
        <v>0.13717188823031301</v>
      </c>
      <c r="E73" s="24">
        <v>0.12701100762066</v>
      </c>
      <c r="F73" s="24">
        <v>0.121930567315834</v>
      </c>
      <c r="G73" s="24">
        <v>0.128704487722269</v>
      </c>
      <c r="H73" s="24">
        <v>0.10245554614733299</v>
      </c>
      <c r="I73" s="24">
        <v>7.0279424216765501E-2</v>
      </c>
      <c r="J73" s="24">
        <v>5.1651143099068604E-2</v>
      </c>
      <c r="K73" s="24" t="s">
        <v>226</v>
      </c>
      <c r="L73" s="24" t="s">
        <v>226</v>
      </c>
      <c r="M73" s="24" t="s">
        <v>226</v>
      </c>
      <c r="N73" s="24" t="s">
        <v>226</v>
      </c>
      <c r="O73" s="24" t="s">
        <v>226</v>
      </c>
    </row>
    <row r="74" spans="1:15" x14ac:dyDescent="0.25">
      <c r="A74" s="24">
        <v>2205</v>
      </c>
      <c r="B74" s="24" t="s">
        <v>114</v>
      </c>
      <c r="C74" s="24">
        <v>0.164648910411622</v>
      </c>
      <c r="D74" s="24">
        <v>0.16222760290556898</v>
      </c>
      <c r="E74" s="24">
        <v>0.13317191283293001</v>
      </c>
      <c r="F74" s="24">
        <v>0.15496368038740901</v>
      </c>
      <c r="G74" s="24">
        <v>0.11622276029055699</v>
      </c>
      <c r="H74" s="24">
        <v>8.4745762711864389E-2</v>
      </c>
      <c r="I74" s="24">
        <v>6.2953995157384993E-2</v>
      </c>
      <c r="J74" s="24" t="s">
        <v>226</v>
      </c>
      <c r="K74" s="24" t="s">
        <v>226</v>
      </c>
      <c r="L74" s="24" t="s">
        <v>226</v>
      </c>
      <c r="M74" s="24" t="s">
        <v>226</v>
      </c>
      <c r="N74" s="24" t="s">
        <v>226</v>
      </c>
      <c r="O74" s="24" t="s">
        <v>226</v>
      </c>
    </row>
    <row r="75" spans="1:15" x14ac:dyDescent="0.25">
      <c r="A75" s="24">
        <v>2249</v>
      </c>
      <c r="B75" s="24" t="s">
        <v>115</v>
      </c>
      <c r="C75" s="24" t="s">
        <v>7</v>
      </c>
      <c r="D75" s="24">
        <v>0.25</v>
      </c>
      <c r="E75" s="24" t="s">
        <v>7</v>
      </c>
      <c r="F75" s="24" t="s">
        <v>7</v>
      </c>
      <c r="G75" s="24" t="s">
        <v>7</v>
      </c>
      <c r="H75" s="24">
        <v>0.25</v>
      </c>
      <c r="I75" s="24">
        <v>0.25</v>
      </c>
      <c r="J75" s="24" t="s">
        <v>7</v>
      </c>
      <c r="K75" s="24" t="s">
        <v>7</v>
      </c>
      <c r="L75" s="24">
        <v>0.25</v>
      </c>
      <c r="M75" s="24" t="s">
        <v>7</v>
      </c>
      <c r="N75" s="24" t="s">
        <v>7</v>
      </c>
      <c r="O75" s="24" t="s">
        <v>7</v>
      </c>
    </row>
    <row r="76" spans="1:15" x14ac:dyDescent="0.25">
      <c r="A76" s="24">
        <v>1925</v>
      </c>
      <c r="B76" s="24" t="s">
        <v>116</v>
      </c>
      <c r="C76" s="24">
        <v>0.109826589595376</v>
      </c>
      <c r="D76" s="24">
        <v>0.10404624277456601</v>
      </c>
      <c r="E76" s="24">
        <v>0.13872832369942201</v>
      </c>
      <c r="F76" s="24">
        <v>0.144508670520231</v>
      </c>
      <c r="G76" s="24">
        <v>8.6705202312138685E-2</v>
      </c>
      <c r="H76" s="24">
        <v>0.109826589595376</v>
      </c>
      <c r="I76" s="24">
        <v>0.109826589595376</v>
      </c>
      <c r="J76" s="24">
        <v>7.5144508670520194E-2</v>
      </c>
      <c r="K76" s="24" t="s">
        <v>226</v>
      </c>
      <c r="L76" s="24" t="s">
        <v>226</v>
      </c>
      <c r="M76" s="24" t="s">
        <v>226</v>
      </c>
      <c r="N76" s="24" t="s">
        <v>226</v>
      </c>
      <c r="O76" s="24" t="s">
        <v>226</v>
      </c>
    </row>
    <row r="77" spans="1:15" x14ac:dyDescent="0.25">
      <c r="A77" s="24">
        <v>1898</v>
      </c>
      <c r="B77" s="24" t="s">
        <v>117</v>
      </c>
      <c r="C77" s="24">
        <v>0.17241379310344801</v>
      </c>
      <c r="D77" s="24">
        <v>0.27586206896551702</v>
      </c>
      <c r="E77" s="24">
        <v>0.10344827586206901</v>
      </c>
      <c r="F77" s="24">
        <v>0.20689655172413801</v>
      </c>
      <c r="G77" s="24">
        <v>6.8965517241379296E-2</v>
      </c>
      <c r="H77" s="24">
        <v>0.10344827586206901</v>
      </c>
      <c r="I77" s="24" t="s">
        <v>226</v>
      </c>
      <c r="J77" s="24" t="s">
        <v>7</v>
      </c>
      <c r="K77" s="24" t="s">
        <v>7</v>
      </c>
      <c r="L77" s="24" t="s">
        <v>7</v>
      </c>
      <c r="M77" s="24" t="s">
        <v>226</v>
      </c>
      <c r="N77" s="24" t="s">
        <v>7</v>
      </c>
      <c r="O77" s="24" t="s">
        <v>7</v>
      </c>
    </row>
    <row r="78" spans="1:15" x14ac:dyDescent="0.25">
      <c r="A78" s="24">
        <v>2147</v>
      </c>
      <c r="B78" s="24" t="s">
        <v>119</v>
      </c>
      <c r="C78" s="24">
        <v>0.120817843866171</v>
      </c>
      <c r="D78" s="24">
        <v>0.12825278810408899</v>
      </c>
      <c r="E78" s="24">
        <v>0.16728624535316</v>
      </c>
      <c r="F78" s="24">
        <v>0.15055762081784399</v>
      </c>
      <c r="G78" s="24">
        <v>0.14498141263940501</v>
      </c>
      <c r="H78" s="24">
        <v>0.105947955390335</v>
      </c>
      <c r="I78" s="24" t="s">
        <v>226</v>
      </c>
      <c r="J78" s="24" t="s">
        <v>226</v>
      </c>
      <c r="K78" s="24" t="s">
        <v>226</v>
      </c>
      <c r="L78" s="24" t="s">
        <v>226</v>
      </c>
      <c r="M78" s="24" t="s">
        <v>226</v>
      </c>
      <c r="N78" s="24" t="s">
        <v>226</v>
      </c>
      <c r="O78" s="24" t="s">
        <v>226</v>
      </c>
    </row>
    <row r="79" spans="1:15" x14ac:dyDescent="0.25">
      <c r="A79" s="24">
        <v>2145</v>
      </c>
      <c r="B79" s="24" t="s">
        <v>120</v>
      </c>
      <c r="C79" s="24">
        <v>0.14754098360655699</v>
      </c>
      <c r="D79" s="24">
        <v>0.18032786885245902</v>
      </c>
      <c r="E79" s="24">
        <v>0.114754098360656</v>
      </c>
      <c r="F79" s="24">
        <v>9.0163934426229511E-2</v>
      </c>
      <c r="G79" s="24">
        <v>0.14754098360655699</v>
      </c>
      <c r="H79" s="24">
        <v>7.3770491803278701E-2</v>
      </c>
      <c r="I79" s="24">
        <v>0.13114754098360701</v>
      </c>
      <c r="J79" s="24" t="s">
        <v>226</v>
      </c>
      <c r="K79" s="24" t="s">
        <v>7</v>
      </c>
      <c r="L79" s="24" t="s">
        <v>226</v>
      </c>
      <c r="M79" s="24" t="s">
        <v>226</v>
      </c>
      <c r="N79" s="24" t="s">
        <v>226</v>
      </c>
      <c r="O79" s="24" t="s">
        <v>226</v>
      </c>
    </row>
    <row r="80" spans="1:15" x14ac:dyDescent="0.25">
      <c r="A80" s="24">
        <v>1968</v>
      </c>
      <c r="B80" s="24" t="s">
        <v>121</v>
      </c>
      <c r="C80" s="24">
        <v>7.69230769230769E-2</v>
      </c>
      <c r="D80" s="24">
        <v>7.69230769230769E-2</v>
      </c>
      <c r="E80" s="24" t="s">
        <v>7</v>
      </c>
      <c r="F80" s="24" t="s">
        <v>7</v>
      </c>
      <c r="G80" s="24">
        <v>7.69230769230769E-2</v>
      </c>
      <c r="H80" s="24">
        <v>0.230769230769231</v>
      </c>
      <c r="I80" s="24">
        <v>7.69230769230769E-2</v>
      </c>
      <c r="J80" s="24" t="s">
        <v>7</v>
      </c>
      <c r="K80" s="24">
        <v>0.15384615384615399</v>
      </c>
      <c r="L80" s="24">
        <v>7.69230769230769E-2</v>
      </c>
      <c r="M80" s="24">
        <v>0.15384615384615399</v>
      </c>
      <c r="N80" s="24">
        <v>7.69230769230769E-2</v>
      </c>
      <c r="O80" s="24" t="s">
        <v>7</v>
      </c>
    </row>
    <row r="81" spans="1:15" x14ac:dyDescent="0.25">
      <c r="A81" s="24">
        <v>2198</v>
      </c>
      <c r="B81" s="24" t="s">
        <v>122</v>
      </c>
      <c r="C81" s="24">
        <v>0.15151515151515199</v>
      </c>
      <c r="D81" s="24">
        <v>0.12121212121212099</v>
      </c>
      <c r="E81" s="24">
        <v>0.15151515151515199</v>
      </c>
      <c r="F81" s="24">
        <v>0.15151515151515199</v>
      </c>
      <c r="G81" s="24">
        <v>6.0606060606060594E-2</v>
      </c>
      <c r="H81" s="24">
        <v>9.0909090909090898E-2</v>
      </c>
      <c r="I81" s="24">
        <v>9.0909090909090898E-2</v>
      </c>
      <c r="J81" s="24" t="s">
        <v>226</v>
      </c>
      <c r="K81" s="24">
        <v>9.0909090909090898E-2</v>
      </c>
      <c r="L81" s="24" t="s">
        <v>226</v>
      </c>
      <c r="M81" s="24" t="s">
        <v>226</v>
      </c>
      <c r="N81" s="24" t="s">
        <v>7</v>
      </c>
      <c r="O81" s="24" t="s">
        <v>7</v>
      </c>
    </row>
    <row r="82" spans="1:15" x14ac:dyDescent="0.25">
      <c r="A82" s="24">
        <v>2199</v>
      </c>
      <c r="B82" s="24" t="s">
        <v>123</v>
      </c>
      <c r="C82" s="24">
        <v>0.25</v>
      </c>
      <c r="D82" s="24">
        <v>0.15625</v>
      </c>
      <c r="E82" s="24">
        <v>0.15625</v>
      </c>
      <c r="F82" s="24">
        <v>0.125</v>
      </c>
      <c r="G82" s="24">
        <v>6.25E-2</v>
      </c>
      <c r="H82" s="24" t="s">
        <v>226</v>
      </c>
      <c r="I82" s="24">
        <v>9.375E-2</v>
      </c>
      <c r="J82" s="24">
        <v>6.25E-2</v>
      </c>
      <c r="K82" s="24" t="s">
        <v>226</v>
      </c>
      <c r="L82" s="24" t="s">
        <v>7</v>
      </c>
      <c r="M82" s="24" t="s">
        <v>7</v>
      </c>
      <c r="N82" s="24" t="s">
        <v>226</v>
      </c>
      <c r="O82" s="24" t="s">
        <v>7</v>
      </c>
    </row>
    <row r="83" spans="1:15" x14ac:dyDescent="0.25">
      <c r="A83" s="24">
        <v>2254</v>
      </c>
      <c r="B83" s="24" t="s">
        <v>124</v>
      </c>
      <c r="C83" s="24">
        <v>0.11377245508981999</v>
      </c>
      <c r="D83" s="24">
        <v>0.15269461077844299</v>
      </c>
      <c r="E83" s="24">
        <v>0.18263473053892199</v>
      </c>
      <c r="F83" s="24">
        <v>0.14371257485029901</v>
      </c>
      <c r="G83" s="24">
        <v>0.11377245508981999</v>
      </c>
      <c r="H83" s="24">
        <v>8.6826347305389198E-2</v>
      </c>
      <c r="I83" s="24">
        <v>7.1856287425149698E-2</v>
      </c>
      <c r="J83" s="24" t="s">
        <v>226</v>
      </c>
      <c r="K83" s="24" t="s">
        <v>226</v>
      </c>
      <c r="L83" s="24" t="s">
        <v>226</v>
      </c>
      <c r="M83" s="24" t="s">
        <v>226</v>
      </c>
      <c r="N83" s="24" t="s">
        <v>226</v>
      </c>
      <c r="O83" s="24" t="s">
        <v>226</v>
      </c>
    </row>
    <row r="84" spans="1:15" x14ac:dyDescent="0.25">
      <c r="A84" s="24">
        <v>1966</v>
      </c>
      <c r="B84" s="24" t="s">
        <v>125</v>
      </c>
      <c r="C84" s="24">
        <v>0.108108108108108</v>
      </c>
      <c r="D84" s="24">
        <v>8.1081081081081099E-2</v>
      </c>
      <c r="E84" s="24">
        <v>0.135135135135135</v>
      </c>
      <c r="F84" s="24">
        <v>8.1081081081081099E-2</v>
      </c>
      <c r="G84" s="24">
        <v>0.108108108108108</v>
      </c>
      <c r="H84" s="24">
        <v>0.108108108108108</v>
      </c>
      <c r="I84" s="24">
        <v>0.135135135135135</v>
      </c>
      <c r="J84" s="24">
        <v>5.4054054054054099E-2</v>
      </c>
      <c r="K84" s="24">
        <v>5.4054054054054099E-2</v>
      </c>
      <c r="L84" s="24" t="s">
        <v>226</v>
      </c>
      <c r="M84" s="24" t="s">
        <v>7</v>
      </c>
      <c r="N84" s="24">
        <v>0.108108108108108</v>
      </c>
      <c r="O84" s="24" t="s">
        <v>7</v>
      </c>
    </row>
    <row r="85" spans="1:15" x14ac:dyDescent="0.25">
      <c r="A85" s="24">
        <v>1924</v>
      </c>
      <c r="B85" s="24" t="s">
        <v>126</v>
      </c>
      <c r="C85" s="24">
        <v>0.11216056670602099</v>
      </c>
      <c r="D85" s="24">
        <v>0.13341204250295202</v>
      </c>
      <c r="E85" s="24">
        <v>0.124557260920897</v>
      </c>
      <c r="F85" s="24">
        <v>0.11924439197166499</v>
      </c>
      <c r="G85" s="24">
        <v>0.102125147579693</v>
      </c>
      <c r="H85" s="24">
        <v>8.7367178276269206E-2</v>
      </c>
      <c r="I85" s="24">
        <v>7.1428571428571397E-2</v>
      </c>
      <c r="J85" s="24" t="s">
        <v>226</v>
      </c>
      <c r="K85" s="24">
        <v>5.0177095631641098E-2</v>
      </c>
      <c r="L85" s="24" t="s">
        <v>226</v>
      </c>
      <c r="M85" s="24" t="s">
        <v>226</v>
      </c>
      <c r="N85" s="24" t="s">
        <v>226</v>
      </c>
      <c r="O85" s="24" t="s">
        <v>226</v>
      </c>
    </row>
    <row r="86" spans="1:15" x14ac:dyDescent="0.25">
      <c r="A86" s="24">
        <v>1996</v>
      </c>
      <c r="B86" s="24" t="s">
        <v>127</v>
      </c>
      <c r="C86" s="24">
        <v>0.16666666666666699</v>
      </c>
      <c r="D86" s="24">
        <v>0.16666666666666699</v>
      </c>
      <c r="E86" s="24" t="s">
        <v>7</v>
      </c>
      <c r="F86" s="24">
        <v>0.16666666666666699</v>
      </c>
      <c r="G86" s="24">
        <v>0.33333333333333298</v>
      </c>
      <c r="H86" s="24">
        <v>0.16666666666666699</v>
      </c>
      <c r="I86" s="24" t="s">
        <v>7</v>
      </c>
      <c r="J86" s="24" t="s">
        <v>7</v>
      </c>
      <c r="K86" s="24" t="s">
        <v>7</v>
      </c>
      <c r="L86" s="24" t="s">
        <v>7</v>
      </c>
      <c r="M86" s="24" t="s">
        <v>7</v>
      </c>
      <c r="N86" s="24" t="s">
        <v>7</v>
      </c>
      <c r="O86" s="24" t="s">
        <v>7</v>
      </c>
    </row>
    <row r="87" spans="1:15" x14ac:dyDescent="0.25">
      <c r="A87" s="24">
        <v>2061</v>
      </c>
      <c r="B87" s="24" t="s">
        <v>128</v>
      </c>
      <c r="C87" s="24" t="s">
        <v>7</v>
      </c>
      <c r="D87" s="24" t="s">
        <v>7</v>
      </c>
      <c r="E87" s="24" t="s">
        <v>7</v>
      </c>
      <c r="F87" s="24" t="s">
        <v>7</v>
      </c>
      <c r="G87" s="24" t="s">
        <v>7</v>
      </c>
      <c r="H87" s="24">
        <v>0.5</v>
      </c>
      <c r="I87" s="24" t="s">
        <v>7</v>
      </c>
      <c r="J87" s="24">
        <v>0.5</v>
      </c>
      <c r="K87" s="24" t="s">
        <v>7</v>
      </c>
      <c r="L87" s="24" t="s">
        <v>7</v>
      </c>
      <c r="M87" s="24" t="s">
        <v>7</v>
      </c>
      <c r="N87" s="24" t="s">
        <v>7</v>
      </c>
      <c r="O87" s="24" t="s">
        <v>7</v>
      </c>
    </row>
    <row r="88" spans="1:15" x14ac:dyDescent="0.25">
      <c r="A88" s="24">
        <v>2141</v>
      </c>
      <c r="B88" s="24" t="s">
        <v>129</v>
      </c>
      <c r="C88" s="24">
        <v>0.128526645768025</v>
      </c>
      <c r="D88" s="24">
        <v>0.17868338557993699</v>
      </c>
      <c r="E88" s="24">
        <v>0.11285266457680301</v>
      </c>
      <c r="F88" s="24">
        <v>0.109717868338558</v>
      </c>
      <c r="G88" s="24">
        <v>0.115987460815047</v>
      </c>
      <c r="H88" s="24">
        <v>0.115987460815047</v>
      </c>
      <c r="I88" s="24">
        <v>7.5235109717868301E-2</v>
      </c>
      <c r="J88" s="24">
        <v>5.3291536050156706E-2</v>
      </c>
      <c r="K88" s="24">
        <v>5.3291536050156706E-2</v>
      </c>
      <c r="L88" s="24" t="s">
        <v>226</v>
      </c>
      <c r="M88" s="24" t="s">
        <v>226</v>
      </c>
      <c r="N88" s="24" t="s">
        <v>226</v>
      </c>
      <c r="O88" s="24" t="s">
        <v>226</v>
      </c>
    </row>
    <row r="89" spans="1:15" x14ac:dyDescent="0.25">
      <c r="A89" s="24">
        <v>2214</v>
      </c>
      <c r="B89" s="24" t="s">
        <v>130</v>
      </c>
      <c r="C89" s="24">
        <v>0.16666666666666699</v>
      </c>
      <c r="D89" s="24">
        <v>0.25</v>
      </c>
      <c r="E89" s="24">
        <v>0.16666666666666699</v>
      </c>
      <c r="F89" s="24">
        <v>8.3333333333333301E-2</v>
      </c>
      <c r="G89" s="24">
        <v>0.16666666666666699</v>
      </c>
      <c r="H89" s="24" t="s">
        <v>7</v>
      </c>
      <c r="I89" s="24">
        <v>8.3333333333333301E-2</v>
      </c>
      <c r="J89" s="24" t="s">
        <v>7</v>
      </c>
      <c r="K89" s="24" t="s">
        <v>7</v>
      </c>
      <c r="L89" s="24" t="s">
        <v>7</v>
      </c>
      <c r="M89" s="24" t="s">
        <v>7</v>
      </c>
      <c r="N89" s="24">
        <v>8.3333333333333301E-2</v>
      </c>
      <c r="O89" s="24" t="s">
        <v>7</v>
      </c>
    </row>
    <row r="90" spans="1:15" x14ac:dyDescent="0.25">
      <c r="A90" s="24">
        <v>2143</v>
      </c>
      <c r="B90" s="24" t="s">
        <v>131</v>
      </c>
      <c r="C90" s="24">
        <v>0.147826086956522</v>
      </c>
      <c r="D90" s="24">
        <v>0.11304347826087</v>
      </c>
      <c r="E90" s="24">
        <v>0.16521739130434798</v>
      </c>
      <c r="F90" s="24">
        <v>0.19130434782608699</v>
      </c>
      <c r="G90" s="24">
        <v>8.6956521739130391E-2</v>
      </c>
      <c r="H90" s="24">
        <v>9.5652173913043495E-2</v>
      </c>
      <c r="I90" s="24" t="s">
        <v>226</v>
      </c>
      <c r="J90" s="24">
        <v>5.21739130434783E-2</v>
      </c>
      <c r="K90" s="24" t="s">
        <v>226</v>
      </c>
      <c r="L90" s="24" t="s">
        <v>226</v>
      </c>
      <c r="M90" s="24" t="s">
        <v>226</v>
      </c>
      <c r="N90" s="24" t="s">
        <v>7</v>
      </c>
      <c r="O90" s="24" t="s">
        <v>226</v>
      </c>
    </row>
    <row r="91" spans="1:15" x14ac:dyDescent="0.25">
      <c r="A91" s="24">
        <v>4131</v>
      </c>
      <c r="B91" s="24" t="s">
        <v>132</v>
      </c>
      <c r="C91" s="24">
        <v>0.12663755458515299</v>
      </c>
      <c r="D91" s="24">
        <v>0.122270742358079</v>
      </c>
      <c r="E91" s="24">
        <v>0.15938864628821001</v>
      </c>
      <c r="F91" s="24">
        <v>0.16593886462882101</v>
      </c>
      <c r="G91" s="24">
        <v>8.5152838427947602E-2</v>
      </c>
      <c r="H91" s="24">
        <v>0.111353711790393</v>
      </c>
      <c r="I91" s="24">
        <v>7.2052401746724892E-2</v>
      </c>
      <c r="J91" s="24">
        <v>5.8951965065502196E-2</v>
      </c>
      <c r="K91" s="24" t="s">
        <v>226</v>
      </c>
      <c r="L91" s="24" t="s">
        <v>226</v>
      </c>
      <c r="M91" s="24" t="s">
        <v>226</v>
      </c>
      <c r="N91" s="24" t="s">
        <v>226</v>
      </c>
      <c r="O91" s="24" t="s">
        <v>226</v>
      </c>
    </row>
    <row r="92" spans="1:15" x14ac:dyDescent="0.25">
      <c r="A92" s="24">
        <v>2110</v>
      </c>
      <c r="B92" s="24" t="s">
        <v>133</v>
      </c>
      <c r="C92" s="24">
        <v>0.16918429003021099</v>
      </c>
      <c r="D92" s="24">
        <v>0.13595166163142</v>
      </c>
      <c r="E92" s="24">
        <v>9.9697885196374597E-2</v>
      </c>
      <c r="F92" s="24">
        <v>0.105740181268882</v>
      </c>
      <c r="G92" s="24">
        <v>0.102719033232628</v>
      </c>
      <c r="H92" s="24">
        <v>9.9697885196374597E-2</v>
      </c>
      <c r="I92" s="24">
        <v>6.6465256797583097E-2</v>
      </c>
      <c r="J92" s="24">
        <v>5.7401812688821698E-2</v>
      </c>
      <c r="K92" s="24" t="s">
        <v>226</v>
      </c>
      <c r="L92" s="24" t="s">
        <v>226</v>
      </c>
      <c r="M92" s="24" t="s">
        <v>226</v>
      </c>
      <c r="N92" s="24" t="s">
        <v>226</v>
      </c>
      <c r="O92" s="24" t="s">
        <v>226</v>
      </c>
    </row>
    <row r="93" spans="1:15" x14ac:dyDescent="0.25">
      <c r="A93" s="24">
        <v>1990</v>
      </c>
      <c r="B93" s="24" t="s">
        <v>134</v>
      </c>
      <c r="C93" s="24" t="s">
        <v>7</v>
      </c>
      <c r="D93" s="24" t="s">
        <v>7</v>
      </c>
      <c r="E93" s="24">
        <v>0.5</v>
      </c>
      <c r="F93" s="24" t="s">
        <v>7</v>
      </c>
      <c r="G93" s="24" t="s">
        <v>7</v>
      </c>
      <c r="H93" s="24">
        <v>0.5</v>
      </c>
      <c r="I93" s="24" t="s">
        <v>7</v>
      </c>
      <c r="J93" s="24" t="s">
        <v>7</v>
      </c>
      <c r="K93" s="24" t="s">
        <v>7</v>
      </c>
      <c r="L93" s="24" t="s">
        <v>7</v>
      </c>
      <c r="M93" s="24" t="s">
        <v>7</v>
      </c>
      <c r="N93" s="24" t="s">
        <v>7</v>
      </c>
      <c r="O93" s="24" t="s">
        <v>7</v>
      </c>
    </row>
    <row r="94" spans="1:15" x14ac:dyDescent="0.25">
      <c r="A94" s="24">
        <v>2093</v>
      </c>
      <c r="B94" s="24" t="s">
        <v>135</v>
      </c>
      <c r="C94" s="24">
        <v>0.33333333333333298</v>
      </c>
      <c r="D94" s="24">
        <v>0.33333333333333298</v>
      </c>
      <c r="E94" s="24" t="s">
        <v>7</v>
      </c>
      <c r="F94" s="24" t="s">
        <v>7</v>
      </c>
      <c r="G94" s="24" t="s">
        <v>7</v>
      </c>
      <c r="H94" s="24" t="s">
        <v>7</v>
      </c>
      <c r="I94" s="24">
        <v>0.33333333333333298</v>
      </c>
      <c r="J94" s="24" t="s">
        <v>7</v>
      </c>
      <c r="K94" s="24" t="s">
        <v>7</v>
      </c>
      <c r="L94" s="24" t="s">
        <v>7</v>
      </c>
      <c r="M94" s="24" t="s">
        <v>7</v>
      </c>
      <c r="N94" s="24" t="s">
        <v>7</v>
      </c>
      <c r="O94" s="24" t="s">
        <v>7</v>
      </c>
    </row>
    <row r="95" spans="1:15" x14ac:dyDescent="0.25">
      <c r="A95" s="24">
        <v>2108</v>
      </c>
      <c r="B95" s="24" t="s">
        <v>136</v>
      </c>
      <c r="C95" s="24">
        <v>9.6774193548387094E-2</v>
      </c>
      <c r="D95" s="24">
        <v>0.125448028673835</v>
      </c>
      <c r="E95" s="24">
        <v>0.14695340501792098</v>
      </c>
      <c r="F95" s="24">
        <v>0.13620071684587798</v>
      </c>
      <c r="G95" s="24">
        <v>0.10752688172043</v>
      </c>
      <c r="H95" s="24">
        <v>0.125448028673835</v>
      </c>
      <c r="I95" s="24">
        <v>6.451612903225809E-2</v>
      </c>
      <c r="J95" s="24">
        <v>7.1684587813620096E-2</v>
      </c>
      <c r="K95" s="24" t="s">
        <v>226</v>
      </c>
      <c r="L95" s="24" t="s">
        <v>226</v>
      </c>
      <c r="M95" s="24" t="s">
        <v>226</v>
      </c>
      <c r="N95" s="24" t="s">
        <v>226</v>
      </c>
      <c r="O95" s="24" t="s">
        <v>226</v>
      </c>
    </row>
    <row r="96" spans="1:15" x14ac:dyDescent="0.25">
      <c r="A96" s="24">
        <v>1928</v>
      </c>
      <c r="B96" s="24" t="s">
        <v>137</v>
      </c>
      <c r="C96" s="24">
        <v>0.11246200607902701</v>
      </c>
      <c r="D96" s="24">
        <v>0.14285714285714302</v>
      </c>
      <c r="E96" s="24">
        <v>0.14285714285714302</v>
      </c>
      <c r="F96" s="24">
        <v>0.16413373860182401</v>
      </c>
      <c r="G96" s="24">
        <v>0.124620060790274</v>
      </c>
      <c r="H96" s="24">
        <v>0.10638297872340401</v>
      </c>
      <c r="I96" s="24">
        <v>7.29483282674772E-2</v>
      </c>
      <c r="J96" s="24" t="s">
        <v>226</v>
      </c>
      <c r="K96" s="24" t="s">
        <v>226</v>
      </c>
      <c r="L96" s="24" t="s">
        <v>226</v>
      </c>
      <c r="M96" s="24" t="s">
        <v>226</v>
      </c>
      <c r="N96" s="24" t="s">
        <v>226</v>
      </c>
      <c r="O96" s="24" t="s">
        <v>226</v>
      </c>
    </row>
    <row r="97" spans="1:15" x14ac:dyDescent="0.25">
      <c r="A97" s="24">
        <v>1926</v>
      </c>
      <c r="B97" s="24" t="s">
        <v>138</v>
      </c>
      <c r="C97" s="24">
        <v>0.194444444444444</v>
      </c>
      <c r="D97" s="24">
        <v>0.12777777777777799</v>
      </c>
      <c r="E97" s="24">
        <v>0.14444444444444401</v>
      </c>
      <c r="F97" s="24">
        <v>0.12777777777777799</v>
      </c>
      <c r="G97" s="24">
        <v>0.116666666666667</v>
      </c>
      <c r="H97" s="24">
        <v>0.1</v>
      </c>
      <c r="I97" s="24">
        <v>0.116666666666667</v>
      </c>
      <c r="J97" s="24" t="s">
        <v>226</v>
      </c>
      <c r="K97" s="24" t="s">
        <v>226</v>
      </c>
      <c r="L97" s="24" t="s">
        <v>7</v>
      </c>
      <c r="M97" s="24" t="s">
        <v>7</v>
      </c>
      <c r="N97" s="24" t="s">
        <v>226</v>
      </c>
      <c r="O97" s="24" t="s">
        <v>226</v>
      </c>
    </row>
    <row r="98" spans="1:15" x14ac:dyDescent="0.25">
      <c r="A98" s="24">
        <v>2181</v>
      </c>
      <c r="B98" s="24" t="s">
        <v>140</v>
      </c>
      <c r="C98" s="24">
        <v>0.10363636363636401</v>
      </c>
      <c r="D98" s="24">
        <v>0.10545454545454501</v>
      </c>
      <c r="E98" s="24">
        <v>0.132727272727273</v>
      </c>
      <c r="F98" s="24">
        <v>0.118181818181818</v>
      </c>
      <c r="G98" s="24">
        <v>0.10727272727272701</v>
      </c>
      <c r="H98" s="24">
        <v>9.6363636363636401E-2</v>
      </c>
      <c r="I98" s="24">
        <v>7.81818181818182E-2</v>
      </c>
      <c r="J98" s="24" t="s">
        <v>226</v>
      </c>
      <c r="K98" s="24">
        <v>5.63636363636364E-2</v>
      </c>
      <c r="L98" s="24" t="s">
        <v>226</v>
      </c>
      <c r="M98" s="24" t="s">
        <v>226</v>
      </c>
      <c r="N98" s="24" t="s">
        <v>226</v>
      </c>
      <c r="O98" s="24" t="s">
        <v>226</v>
      </c>
    </row>
    <row r="99" spans="1:15" x14ac:dyDescent="0.25">
      <c r="A99" s="24">
        <v>2207</v>
      </c>
      <c r="B99" s="24" t="s">
        <v>141</v>
      </c>
      <c r="C99" s="24">
        <v>0.157142857142857</v>
      </c>
      <c r="D99" s="24">
        <v>0.128571428571429</v>
      </c>
      <c r="E99" s="24">
        <v>8.5714285714285687E-2</v>
      </c>
      <c r="F99" s="24">
        <v>0.114285714285714</v>
      </c>
      <c r="G99" s="24">
        <v>7.1428571428571397E-2</v>
      </c>
      <c r="H99" s="24">
        <v>0.128571428571429</v>
      </c>
      <c r="I99" s="24">
        <v>0.128571428571429</v>
      </c>
      <c r="J99" s="24">
        <v>8.5714285714285687E-2</v>
      </c>
      <c r="K99" s="24">
        <v>7.1428571428571397E-2</v>
      </c>
      <c r="L99" s="24" t="s">
        <v>7</v>
      </c>
      <c r="M99" s="24" t="s">
        <v>7</v>
      </c>
      <c r="N99" s="24" t="s">
        <v>226</v>
      </c>
      <c r="O99" s="24" t="s">
        <v>226</v>
      </c>
    </row>
    <row r="100" spans="1:15" x14ac:dyDescent="0.25">
      <c r="A100" s="24">
        <v>2192</v>
      </c>
      <c r="B100" s="24" t="s">
        <v>142</v>
      </c>
      <c r="C100" s="24" t="s">
        <v>7</v>
      </c>
      <c r="D100" s="24" t="s">
        <v>7</v>
      </c>
      <c r="E100" s="24">
        <v>0.25</v>
      </c>
      <c r="F100" s="24">
        <v>0.25</v>
      </c>
      <c r="G100" s="24" t="s">
        <v>7</v>
      </c>
      <c r="H100" s="24" t="s">
        <v>7</v>
      </c>
      <c r="I100" s="24">
        <v>0.5</v>
      </c>
      <c r="J100" s="24" t="s">
        <v>7</v>
      </c>
      <c r="K100" s="24" t="s">
        <v>7</v>
      </c>
      <c r="L100" s="24" t="s">
        <v>7</v>
      </c>
      <c r="M100" s="24" t="s">
        <v>7</v>
      </c>
      <c r="N100" s="24" t="s">
        <v>7</v>
      </c>
      <c r="O100" s="24" t="s">
        <v>7</v>
      </c>
    </row>
    <row r="101" spans="1:15" x14ac:dyDescent="0.25">
      <c r="A101" s="24">
        <v>1900</v>
      </c>
      <c r="B101" s="24" t="s">
        <v>143</v>
      </c>
      <c r="C101" s="24">
        <v>0.11538461538461499</v>
      </c>
      <c r="D101" s="24" t="s">
        <v>226</v>
      </c>
      <c r="E101" s="24" t="s">
        <v>226</v>
      </c>
      <c r="F101" s="24">
        <v>0.15384615384615399</v>
      </c>
      <c r="G101" s="24" t="s">
        <v>226</v>
      </c>
      <c r="H101" s="24">
        <v>0.11538461538461499</v>
      </c>
      <c r="I101" s="24">
        <v>7.69230769230769E-2</v>
      </c>
      <c r="J101" s="24">
        <v>7.69230769230769E-2</v>
      </c>
      <c r="K101" s="24">
        <v>0.15384615384615399</v>
      </c>
      <c r="L101" s="24" t="s">
        <v>226</v>
      </c>
      <c r="M101" s="24">
        <v>0.11538461538461499</v>
      </c>
      <c r="N101" s="24" t="s">
        <v>226</v>
      </c>
      <c r="O101" s="24" t="s">
        <v>7</v>
      </c>
    </row>
    <row r="102" spans="1:15" x14ac:dyDescent="0.25">
      <c r="A102" s="24">
        <v>2039</v>
      </c>
      <c r="B102" s="24" t="s">
        <v>144</v>
      </c>
      <c r="C102" s="24">
        <v>0.18783068783068799</v>
      </c>
      <c r="D102" s="24">
        <v>0.137566137566138</v>
      </c>
      <c r="E102" s="24">
        <v>0.108465608465608</v>
      </c>
      <c r="F102" s="24">
        <v>0.14285714285714302</v>
      </c>
      <c r="G102" s="24">
        <v>8.99470899470899E-2</v>
      </c>
      <c r="H102" s="24">
        <v>5.29100529100529E-2</v>
      </c>
      <c r="I102" s="24">
        <v>0.126984126984127</v>
      </c>
      <c r="J102" s="24" t="s">
        <v>226</v>
      </c>
      <c r="K102" s="24" t="s">
        <v>7</v>
      </c>
      <c r="L102" s="24" t="s">
        <v>226</v>
      </c>
      <c r="M102" s="24">
        <v>5.0264550264550296E-2</v>
      </c>
      <c r="N102" s="24" t="s">
        <v>226</v>
      </c>
      <c r="O102" s="24" t="s">
        <v>226</v>
      </c>
    </row>
    <row r="103" spans="1:15" x14ac:dyDescent="0.25">
      <c r="A103" s="24">
        <v>2202</v>
      </c>
      <c r="B103" s="24" t="s">
        <v>145</v>
      </c>
      <c r="C103" s="24" t="s">
        <v>7</v>
      </c>
      <c r="D103" s="24" t="s">
        <v>7</v>
      </c>
      <c r="E103" s="24" t="s">
        <v>7</v>
      </c>
      <c r="F103" s="24" t="s">
        <v>7</v>
      </c>
      <c r="G103" s="24" t="s">
        <v>7</v>
      </c>
      <c r="H103" s="24" t="s">
        <v>7</v>
      </c>
      <c r="I103" s="24" t="s">
        <v>7</v>
      </c>
      <c r="J103" s="24" t="s">
        <v>7</v>
      </c>
      <c r="K103" s="24" t="s">
        <v>7</v>
      </c>
      <c r="L103" s="24">
        <v>0.5</v>
      </c>
      <c r="M103" s="24">
        <v>0.5</v>
      </c>
      <c r="N103" s="24" t="s">
        <v>7</v>
      </c>
      <c r="O103" s="24" t="s">
        <v>7</v>
      </c>
    </row>
    <row r="104" spans="1:15" x14ac:dyDescent="0.25">
      <c r="A104" s="24">
        <v>2180</v>
      </c>
      <c r="B104" s="24" t="s">
        <v>152</v>
      </c>
      <c r="C104" s="24">
        <v>0.11473880597014899</v>
      </c>
      <c r="D104" s="24">
        <v>0.11217350746268701</v>
      </c>
      <c r="E104" s="24">
        <v>0.12103544776119399</v>
      </c>
      <c r="F104" s="24">
        <v>0.12733208955223899</v>
      </c>
      <c r="G104" s="24">
        <v>0.114272388059702</v>
      </c>
      <c r="H104" s="24">
        <v>9.4682835820895497E-2</v>
      </c>
      <c r="I104" s="24">
        <v>7.8125E-2</v>
      </c>
      <c r="J104" s="24">
        <v>5.7835820895522402E-2</v>
      </c>
      <c r="K104" s="24" t="s">
        <v>226</v>
      </c>
      <c r="L104" s="24" t="s">
        <v>226</v>
      </c>
      <c r="M104" s="24" t="s">
        <v>226</v>
      </c>
      <c r="N104" s="24" t="s">
        <v>226</v>
      </c>
      <c r="O104" s="24" t="s">
        <v>226</v>
      </c>
    </row>
    <row r="105" spans="1:15" x14ac:dyDescent="0.25">
      <c r="A105" s="24">
        <v>1946</v>
      </c>
      <c r="B105" s="24" t="s">
        <v>156</v>
      </c>
      <c r="C105" s="24" t="s">
        <v>7</v>
      </c>
      <c r="D105" s="24">
        <v>0.28571428571428603</v>
      </c>
      <c r="E105" s="24">
        <v>0.14285714285714302</v>
      </c>
      <c r="F105" s="24">
        <v>0.14285714285714302</v>
      </c>
      <c r="G105" s="24" t="s">
        <v>7</v>
      </c>
      <c r="H105" s="24">
        <v>0.14285714285714302</v>
      </c>
      <c r="I105" s="24" t="s">
        <v>7</v>
      </c>
      <c r="J105" s="24" t="s">
        <v>7</v>
      </c>
      <c r="K105" s="24" t="s">
        <v>7</v>
      </c>
      <c r="L105" s="24" t="s">
        <v>7</v>
      </c>
      <c r="M105" s="24">
        <v>0.14285714285714302</v>
      </c>
      <c r="N105" s="24">
        <v>0.14285714285714302</v>
      </c>
      <c r="O105" s="24" t="s">
        <v>7</v>
      </c>
    </row>
    <row r="106" spans="1:15" x14ac:dyDescent="0.25">
      <c r="A106" s="24">
        <v>1977</v>
      </c>
      <c r="B106" s="24" t="s">
        <v>157</v>
      </c>
      <c r="C106" s="24">
        <v>0.16461916461916498</v>
      </c>
      <c r="D106" s="24">
        <v>0.135135135135135</v>
      </c>
      <c r="E106" s="24">
        <v>0.132678132678133</v>
      </c>
      <c r="F106" s="24">
        <v>0.12776412776412799</v>
      </c>
      <c r="G106" s="24">
        <v>9.8280098280098288E-2</v>
      </c>
      <c r="H106" s="24">
        <v>0.135135135135135</v>
      </c>
      <c r="I106" s="24">
        <v>7.1253071253071301E-2</v>
      </c>
      <c r="J106" s="24" t="s">
        <v>226</v>
      </c>
      <c r="K106" s="24" t="s">
        <v>226</v>
      </c>
      <c r="L106" s="24" t="s">
        <v>226</v>
      </c>
      <c r="M106" s="24" t="s">
        <v>226</v>
      </c>
      <c r="N106" s="24" t="s">
        <v>226</v>
      </c>
      <c r="O106" s="24" t="s">
        <v>226</v>
      </c>
    </row>
    <row r="107" spans="1:15" x14ac:dyDescent="0.25">
      <c r="A107" s="24">
        <v>2001</v>
      </c>
      <c r="B107" s="24" t="s">
        <v>158</v>
      </c>
      <c r="C107" s="24">
        <v>0.14285714285714302</v>
      </c>
      <c r="D107" s="24">
        <v>7.1428571428571397E-2</v>
      </c>
      <c r="E107" s="24">
        <v>7.1428571428571397E-2</v>
      </c>
      <c r="F107" s="24">
        <v>0.214285714285714</v>
      </c>
      <c r="G107" s="24">
        <v>7.1428571428571397E-2</v>
      </c>
      <c r="H107" s="24">
        <v>7.1428571428571397E-2</v>
      </c>
      <c r="I107" s="24">
        <v>7.1428571428571397E-2</v>
      </c>
      <c r="J107" s="24" t="s">
        <v>7</v>
      </c>
      <c r="K107" s="24">
        <v>7.1428571428571397E-2</v>
      </c>
      <c r="L107" s="24" t="s">
        <v>7</v>
      </c>
      <c r="M107" s="24">
        <v>7.1428571428571397E-2</v>
      </c>
      <c r="N107" s="24">
        <v>0.14285714285714302</v>
      </c>
      <c r="O107" s="24" t="s">
        <v>7</v>
      </c>
    </row>
    <row r="108" spans="1:15" x14ac:dyDescent="0.25">
      <c r="A108" s="24">
        <v>2182</v>
      </c>
      <c r="B108" s="24" t="s">
        <v>159</v>
      </c>
      <c r="C108" s="24">
        <v>0.10484101976511001</v>
      </c>
      <c r="D108" s="24">
        <v>0.130621598395875</v>
      </c>
      <c r="E108" s="24">
        <v>0.13635061586937799</v>
      </c>
      <c r="F108" s="24">
        <v>0.13921512460613</v>
      </c>
      <c r="G108" s="24">
        <v>0.11257519335434001</v>
      </c>
      <c r="H108" s="24">
        <v>9.5388140933829801E-2</v>
      </c>
      <c r="I108" s="24">
        <v>7.5623030650243506E-2</v>
      </c>
      <c r="J108" s="24">
        <v>5.8435978229733593E-2</v>
      </c>
      <c r="K108" s="24">
        <v>5.2706960756230298E-2</v>
      </c>
      <c r="L108" s="24" t="s">
        <v>226</v>
      </c>
      <c r="M108" s="24" t="s">
        <v>226</v>
      </c>
      <c r="N108" s="24" t="s">
        <v>226</v>
      </c>
      <c r="O108" s="24" t="s">
        <v>226</v>
      </c>
    </row>
    <row r="109" spans="1:15" x14ac:dyDescent="0.25">
      <c r="A109" s="24">
        <v>2044</v>
      </c>
      <c r="B109" s="24" t="s">
        <v>162</v>
      </c>
      <c r="C109" s="24" t="s">
        <v>7</v>
      </c>
      <c r="D109" s="24" t="s">
        <v>7</v>
      </c>
      <c r="E109" s="24">
        <v>0.33333333333333298</v>
      </c>
      <c r="F109" s="24">
        <v>0.16666666666666699</v>
      </c>
      <c r="G109" s="24">
        <v>0.16666666666666699</v>
      </c>
      <c r="H109" s="24">
        <v>0.16666666666666699</v>
      </c>
      <c r="I109" s="24" t="s">
        <v>7</v>
      </c>
      <c r="J109" s="24">
        <v>0.16666666666666699</v>
      </c>
      <c r="K109" s="24" t="s">
        <v>7</v>
      </c>
      <c r="L109" s="24" t="s">
        <v>7</v>
      </c>
      <c r="M109" s="24" t="s">
        <v>7</v>
      </c>
      <c r="N109" s="24" t="s">
        <v>7</v>
      </c>
      <c r="O109" s="24" t="s">
        <v>7</v>
      </c>
    </row>
    <row r="110" spans="1:15" x14ac:dyDescent="0.25">
      <c r="A110" s="24">
        <v>2142</v>
      </c>
      <c r="B110" s="24" t="s">
        <v>163</v>
      </c>
      <c r="C110" s="24">
        <v>0.11132767713827101</v>
      </c>
      <c r="D110" s="24">
        <v>0.13024535656959402</v>
      </c>
      <c r="E110" s="24">
        <v>0.133570282045402</v>
      </c>
      <c r="F110" s="24">
        <v>0.140334785599633</v>
      </c>
      <c r="G110" s="24">
        <v>0.13437285026370099</v>
      </c>
      <c r="H110" s="24">
        <v>0.12199036918138001</v>
      </c>
      <c r="I110" s="24">
        <v>7.7046548956661298E-2</v>
      </c>
      <c r="J110" s="24" t="s">
        <v>226</v>
      </c>
      <c r="K110" s="24" t="s">
        <v>226</v>
      </c>
      <c r="L110" s="24" t="s">
        <v>226</v>
      </c>
      <c r="M110" s="24" t="s">
        <v>226</v>
      </c>
      <c r="N110" s="24" t="s">
        <v>226</v>
      </c>
      <c r="O110" s="24" t="s">
        <v>226</v>
      </c>
    </row>
    <row r="111" spans="1:15" x14ac:dyDescent="0.25">
      <c r="A111" s="24">
        <v>2104</v>
      </c>
      <c r="B111" s="24" t="s">
        <v>164</v>
      </c>
      <c r="C111" s="24" t="s">
        <v>226</v>
      </c>
      <c r="D111" s="24">
        <v>6.451612903225809E-2</v>
      </c>
      <c r="E111" s="24">
        <v>6.451612903225809E-2</v>
      </c>
      <c r="F111" s="24">
        <v>9.6774193548387094E-2</v>
      </c>
      <c r="G111" s="24">
        <v>9.6774193548387094E-2</v>
      </c>
      <c r="H111" s="24">
        <v>0.12903225806451599</v>
      </c>
      <c r="I111" s="24">
        <v>0.225806451612903</v>
      </c>
      <c r="J111" s="24">
        <v>9.6774193548387094E-2</v>
      </c>
      <c r="K111" s="24">
        <v>9.6774193548387094E-2</v>
      </c>
      <c r="L111" s="24">
        <v>6.451612903225809E-2</v>
      </c>
      <c r="M111" s="24" t="s">
        <v>7</v>
      </c>
      <c r="N111" s="24" t="s">
        <v>226</v>
      </c>
      <c r="O111" s="24" t="s">
        <v>7</v>
      </c>
    </row>
    <row r="112" spans="1:15" x14ac:dyDescent="0.25">
      <c r="A112" s="24">
        <v>1944</v>
      </c>
      <c r="B112" s="24" t="s">
        <v>165</v>
      </c>
      <c r="C112" s="24">
        <v>9.7560975609756101E-2</v>
      </c>
      <c r="D112" s="24">
        <v>0.17073170731707299</v>
      </c>
      <c r="E112" s="24">
        <v>0.146341463414634</v>
      </c>
      <c r="F112" s="24">
        <v>7.3170731707317097E-2</v>
      </c>
      <c r="G112" s="24">
        <v>9.7560975609756101E-2</v>
      </c>
      <c r="H112" s="24">
        <v>0.146341463414634</v>
      </c>
      <c r="I112" s="24">
        <v>0.17073170731707299</v>
      </c>
      <c r="J112" s="24" t="s">
        <v>7</v>
      </c>
      <c r="K112" s="24" t="s">
        <v>226</v>
      </c>
      <c r="L112" s="24" t="s">
        <v>7</v>
      </c>
      <c r="M112" s="24">
        <v>7.3170731707317097E-2</v>
      </c>
      <c r="N112" s="24" t="s">
        <v>7</v>
      </c>
      <c r="O112" s="24" t="s">
        <v>7</v>
      </c>
    </row>
    <row r="113" spans="1:15" x14ac:dyDescent="0.25">
      <c r="A113" s="24">
        <v>2103</v>
      </c>
      <c r="B113" s="24" t="s">
        <v>166</v>
      </c>
      <c r="C113" s="24" t="s">
        <v>7</v>
      </c>
      <c r="D113" s="24">
        <v>0.4</v>
      </c>
      <c r="E113" s="24">
        <v>0.2</v>
      </c>
      <c r="F113" s="24" t="s">
        <v>7</v>
      </c>
      <c r="G113" s="24" t="s">
        <v>7</v>
      </c>
      <c r="H113" s="24" t="s">
        <v>7</v>
      </c>
      <c r="I113" s="24">
        <v>0.4</v>
      </c>
      <c r="J113" s="24" t="s">
        <v>7</v>
      </c>
      <c r="K113" s="24" t="s">
        <v>7</v>
      </c>
      <c r="L113" s="24" t="s">
        <v>7</v>
      </c>
      <c r="M113" s="24" t="s">
        <v>7</v>
      </c>
      <c r="N113" s="24" t="s">
        <v>7</v>
      </c>
      <c r="O113" s="24" t="s">
        <v>7</v>
      </c>
    </row>
    <row r="114" spans="1:15" x14ac:dyDescent="0.25">
      <c r="A114" s="24">
        <v>1935</v>
      </c>
      <c r="B114" s="24" t="s">
        <v>167</v>
      </c>
      <c r="C114" s="24">
        <v>0.15243902439024398</v>
      </c>
      <c r="D114" s="24">
        <v>0.18902439024390202</v>
      </c>
      <c r="E114" s="24">
        <v>0.134146341463415</v>
      </c>
      <c r="F114" s="24">
        <v>0.15853658536585399</v>
      </c>
      <c r="G114" s="24">
        <v>0.146341463414634</v>
      </c>
      <c r="H114" s="24">
        <v>0.103658536585366</v>
      </c>
      <c r="I114" s="24" t="s">
        <v>226</v>
      </c>
      <c r="J114" s="24" t="s">
        <v>226</v>
      </c>
      <c r="K114" s="24" t="s">
        <v>226</v>
      </c>
      <c r="L114" s="24" t="s">
        <v>226</v>
      </c>
      <c r="M114" s="24" t="s">
        <v>226</v>
      </c>
      <c r="N114" s="24" t="s">
        <v>226</v>
      </c>
      <c r="O114" s="24" t="s">
        <v>226</v>
      </c>
    </row>
    <row r="115" spans="1:15" x14ac:dyDescent="0.25">
      <c r="A115" s="24">
        <v>2257</v>
      </c>
      <c r="B115" s="24" t="s">
        <v>168</v>
      </c>
      <c r="C115" s="24">
        <v>0.14285714285714302</v>
      </c>
      <c r="D115" s="24" t="s">
        <v>7</v>
      </c>
      <c r="E115" s="24">
        <v>0.14285714285714302</v>
      </c>
      <c r="F115" s="24">
        <v>0.214285714285714</v>
      </c>
      <c r="G115" s="24">
        <v>7.1428571428571397E-2</v>
      </c>
      <c r="H115" s="24" t="s">
        <v>7</v>
      </c>
      <c r="I115" s="24">
        <v>7.1428571428571397E-2</v>
      </c>
      <c r="J115" s="24">
        <v>0.214285714285714</v>
      </c>
      <c r="K115" s="24">
        <v>7.1428571428571397E-2</v>
      </c>
      <c r="L115" s="24">
        <v>7.1428571428571397E-2</v>
      </c>
      <c r="M115" s="24" t="s">
        <v>7</v>
      </c>
      <c r="N115" s="24" t="s">
        <v>7</v>
      </c>
      <c r="O115" s="24" t="s">
        <v>7</v>
      </c>
    </row>
    <row r="116" spans="1:15" x14ac:dyDescent="0.25">
      <c r="A116" s="24">
        <v>2195</v>
      </c>
      <c r="B116" s="24" t="s">
        <v>169</v>
      </c>
      <c r="C116" s="24">
        <v>0.4</v>
      </c>
      <c r="D116" s="24" t="s">
        <v>7</v>
      </c>
      <c r="E116" s="24">
        <v>0.4</v>
      </c>
      <c r="F116" s="24" t="s">
        <v>7</v>
      </c>
      <c r="G116" s="24" t="s">
        <v>7</v>
      </c>
      <c r="H116" s="24" t="s">
        <v>7</v>
      </c>
      <c r="I116" s="24" t="s">
        <v>7</v>
      </c>
      <c r="J116" s="24" t="s">
        <v>7</v>
      </c>
      <c r="K116" s="24" t="s">
        <v>7</v>
      </c>
      <c r="L116" s="24">
        <v>0.2</v>
      </c>
      <c r="M116" s="24" t="s">
        <v>7</v>
      </c>
      <c r="N116" s="24" t="s">
        <v>7</v>
      </c>
      <c r="O116" s="24" t="s">
        <v>7</v>
      </c>
    </row>
    <row r="117" spans="1:15" x14ac:dyDescent="0.25">
      <c r="A117" s="24">
        <v>2244</v>
      </c>
      <c r="B117" s="24" t="s">
        <v>170</v>
      </c>
      <c r="C117" s="24">
        <v>0.10489510489510501</v>
      </c>
      <c r="D117" s="24">
        <v>0.16783216783216801</v>
      </c>
      <c r="E117" s="24">
        <v>0.13986013986013998</v>
      </c>
      <c r="F117" s="24">
        <v>5.5944055944055895E-2</v>
      </c>
      <c r="G117" s="24">
        <v>0.17482517482517501</v>
      </c>
      <c r="H117" s="24">
        <v>0.11888111888111901</v>
      </c>
      <c r="I117" s="24">
        <v>9.7902097902097904E-2</v>
      </c>
      <c r="J117" s="24" t="s">
        <v>226</v>
      </c>
      <c r="K117" s="24" t="s">
        <v>226</v>
      </c>
      <c r="L117" s="24" t="s">
        <v>226</v>
      </c>
      <c r="M117" s="24" t="s">
        <v>226</v>
      </c>
      <c r="N117" s="24" t="s">
        <v>226</v>
      </c>
      <c r="O117" s="24" t="s">
        <v>7</v>
      </c>
    </row>
    <row r="118" spans="1:15" x14ac:dyDescent="0.25">
      <c r="A118" s="24">
        <v>2138</v>
      </c>
      <c r="B118" s="24" t="s">
        <v>171</v>
      </c>
      <c r="C118" s="24">
        <v>0.12886597938144301</v>
      </c>
      <c r="D118" s="24">
        <v>9.2783505154639206E-2</v>
      </c>
      <c r="E118" s="24">
        <v>0.17525773195876301</v>
      </c>
      <c r="F118" s="24">
        <v>0.164948453608247</v>
      </c>
      <c r="G118" s="24">
        <v>0.14432989690721601</v>
      </c>
      <c r="H118" s="24">
        <v>0.10309278350515499</v>
      </c>
      <c r="I118" s="24">
        <v>7.2164948453608199E-2</v>
      </c>
      <c r="J118" s="24" t="s">
        <v>226</v>
      </c>
      <c r="K118" s="24" t="s">
        <v>226</v>
      </c>
      <c r="L118" s="24" t="s">
        <v>226</v>
      </c>
      <c r="M118" s="24" t="s">
        <v>226</v>
      </c>
      <c r="N118" s="24" t="s">
        <v>226</v>
      </c>
      <c r="O118" s="24" t="s">
        <v>7</v>
      </c>
    </row>
    <row r="119" spans="1:15" x14ac:dyDescent="0.25">
      <c r="A119" s="24">
        <v>1978</v>
      </c>
      <c r="B119" s="24" t="s">
        <v>172</v>
      </c>
      <c r="C119" s="24">
        <v>5.4054054054054099E-2</v>
      </c>
      <c r="D119" s="24">
        <v>0.135135135135135</v>
      </c>
      <c r="E119" s="24">
        <v>0.27027027027027001</v>
      </c>
      <c r="F119" s="24">
        <v>0.108108108108108</v>
      </c>
      <c r="G119" s="24">
        <v>0.162162162162162</v>
      </c>
      <c r="H119" s="24" t="s">
        <v>226</v>
      </c>
      <c r="I119" s="24">
        <v>5.4054054054054099E-2</v>
      </c>
      <c r="J119" s="24" t="s">
        <v>7</v>
      </c>
      <c r="K119" s="24">
        <v>0.108108108108108</v>
      </c>
      <c r="L119" s="24" t="s">
        <v>226</v>
      </c>
      <c r="M119" s="24" t="s">
        <v>7</v>
      </c>
      <c r="N119" s="24">
        <v>5.4054054054054099E-2</v>
      </c>
      <c r="O119" s="24" t="s">
        <v>7</v>
      </c>
    </row>
    <row r="120" spans="1:15" x14ac:dyDescent="0.25">
      <c r="A120" s="24">
        <v>2096</v>
      </c>
      <c r="B120" s="24" t="s">
        <v>173</v>
      </c>
      <c r="C120" s="24">
        <v>0.148148148148148</v>
      </c>
      <c r="D120" s="24">
        <v>0.11111111111111099</v>
      </c>
      <c r="E120" s="24">
        <v>0.11111111111111099</v>
      </c>
      <c r="F120" s="24">
        <v>0.22222222222222199</v>
      </c>
      <c r="G120" s="24" t="s">
        <v>7</v>
      </c>
      <c r="H120" s="24">
        <v>7.4074074074074098E-2</v>
      </c>
      <c r="I120" s="24" t="s">
        <v>226</v>
      </c>
      <c r="J120" s="24">
        <v>0.11111111111111099</v>
      </c>
      <c r="K120" s="24" t="s">
        <v>7</v>
      </c>
      <c r="L120" s="24">
        <v>7.4074074074074098E-2</v>
      </c>
      <c r="M120" s="24" t="s">
        <v>226</v>
      </c>
      <c r="N120" s="24" t="s">
        <v>226</v>
      </c>
      <c r="O120" s="24" t="s">
        <v>226</v>
      </c>
    </row>
    <row r="121" spans="1:15" x14ac:dyDescent="0.25">
      <c r="A121" s="24">
        <v>2087</v>
      </c>
      <c r="B121" s="24" t="s">
        <v>175</v>
      </c>
      <c r="C121" s="24">
        <v>0.12987012987013</v>
      </c>
      <c r="D121" s="24">
        <v>0.12987012987013</v>
      </c>
      <c r="E121" s="24">
        <v>7.7922077922077906E-2</v>
      </c>
      <c r="F121" s="24">
        <v>0.14285714285714302</v>
      </c>
      <c r="G121" s="24">
        <v>0.11688311688311699</v>
      </c>
      <c r="H121" s="24" t="s">
        <v>226</v>
      </c>
      <c r="I121" s="24">
        <v>7.7922077922077906E-2</v>
      </c>
      <c r="J121" s="24" t="s">
        <v>226</v>
      </c>
      <c r="K121" s="24">
        <v>6.4935064935064901E-2</v>
      </c>
      <c r="L121" s="24" t="s">
        <v>226</v>
      </c>
      <c r="M121" s="24">
        <v>9.0909090909090898E-2</v>
      </c>
      <c r="N121" s="24" t="s">
        <v>226</v>
      </c>
      <c r="O121" s="24" t="s">
        <v>226</v>
      </c>
    </row>
    <row r="122" spans="1:15" x14ac:dyDescent="0.25">
      <c r="A122" s="24">
        <v>1994</v>
      </c>
      <c r="B122" s="24" t="s">
        <v>176</v>
      </c>
      <c r="C122" s="24" t="s">
        <v>7</v>
      </c>
      <c r="D122" s="24">
        <v>0.2</v>
      </c>
      <c r="E122" s="24">
        <v>0.6</v>
      </c>
      <c r="F122" s="24" t="s">
        <v>7</v>
      </c>
      <c r="G122" s="24" t="s">
        <v>7</v>
      </c>
      <c r="H122" s="24" t="s">
        <v>7</v>
      </c>
      <c r="I122" s="24">
        <v>0.2</v>
      </c>
      <c r="J122" s="24" t="s">
        <v>7</v>
      </c>
      <c r="K122" s="24" t="s">
        <v>7</v>
      </c>
      <c r="L122" s="24" t="s">
        <v>7</v>
      </c>
      <c r="M122" s="24" t="s">
        <v>7</v>
      </c>
      <c r="N122" s="24" t="s">
        <v>7</v>
      </c>
      <c r="O122" s="24" t="s">
        <v>7</v>
      </c>
    </row>
    <row r="123" spans="1:15" x14ac:dyDescent="0.25">
      <c r="A123" s="24">
        <v>2225</v>
      </c>
      <c r="B123" s="24" t="s">
        <v>177</v>
      </c>
      <c r="C123" s="24" t="s">
        <v>7</v>
      </c>
      <c r="D123" s="24">
        <v>0.14285714285714302</v>
      </c>
      <c r="E123" s="24">
        <v>0.28571428571428603</v>
      </c>
      <c r="F123" s="24">
        <v>7.1428571428571397E-2</v>
      </c>
      <c r="G123" s="24">
        <v>7.1428571428571397E-2</v>
      </c>
      <c r="H123" s="24" t="s">
        <v>7</v>
      </c>
      <c r="I123" s="24">
        <v>7.1428571428571397E-2</v>
      </c>
      <c r="J123" s="24">
        <v>0.14285714285714302</v>
      </c>
      <c r="K123" s="24">
        <v>7.1428571428571397E-2</v>
      </c>
      <c r="L123" s="24">
        <v>7.1428571428571397E-2</v>
      </c>
      <c r="M123" s="24" t="s">
        <v>7</v>
      </c>
      <c r="N123" s="24" t="s">
        <v>7</v>
      </c>
      <c r="O123" s="24">
        <v>7.1428571428571397E-2</v>
      </c>
    </row>
    <row r="124" spans="1:15" x14ac:dyDescent="0.25">
      <c r="A124" s="24">
        <v>2083</v>
      </c>
      <c r="B124" s="24" t="s">
        <v>179</v>
      </c>
      <c r="C124" s="24">
        <v>0.13012729844413001</v>
      </c>
      <c r="D124" s="24">
        <v>0.11315417256011299</v>
      </c>
      <c r="E124" s="24">
        <v>0.118811881188119</v>
      </c>
      <c r="F124" s="24">
        <v>0.12022630834512001</v>
      </c>
      <c r="G124" s="24">
        <v>0.11032531824611</v>
      </c>
      <c r="H124" s="24">
        <v>0.107496463932107</v>
      </c>
      <c r="I124" s="24">
        <v>6.6478076379066497E-2</v>
      </c>
      <c r="J124" s="24">
        <v>5.2333804809052295E-2</v>
      </c>
      <c r="K124" s="24" t="s">
        <v>226</v>
      </c>
      <c r="L124" s="24" t="s">
        <v>226</v>
      </c>
      <c r="M124" s="24" t="s">
        <v>226</v>
      </c>
      <c r="N124" s="24" t="s">
        <v>226</v>
      </c>
      <c r="O124" s="24" t="s">
        <v>226</v>
      </c>
    </row>
    <row r="125" spans="1:15" x14ac:dyDescent="0.25">
      <c r="A125" s="24">
        <v>1948</v>
      </c>
      <c r="B125" s="24" t="s">
        <v>180</v>
      </c>
      <c r="C125" s="24">
        <v>0.133333333333333</v>
      </c>
      <c r="D125" s="24">
        <v>0.17777777777777801</v>
      </c>
      <c r="E125" s="24">
        <v>6.6666666666666693E-2</v>
      </c>
      <c r="F125" s="24">
        <v>0.17777777777777801</v>
      </c>
      <c r="G125" s="24" t="s">
        <v>226</v>
      </c>
      <c r="H125" s="24">
        <v>0.133333333333333</v>
      </c>
      <c r="I125" s="24">
        <v>0.155555555555556</v>
      </c>
      <c r="J125" s="24">
        <v>8.8888888888888892E-2</v>
      </c>
      <c r="K125" s="24" t="s">
        <v>7</v>
      </c>
      <c r="L125" s="24" t="s">
        <v>7</v>
      </c>
      <c r="M125" s="24" t="s">
        <v>226</v>
      </c>
      <c r="N125" s="24" t="s">
        <v>226</v>
      </c>
      <c r="O125" s="24" t="s">
        <v>7</v>
      </c>
    </row>
    <row r="126" spans="1:15" x14ac:dyDescent="0.25">
      <c r="A126" s="24">
        <v>2144</v>
      </c>
      <c r="B126" s="24" t="s">
        <v>181</v>
      </c>
      <c r="C126" s="24">
        <v>0.17499999999999999</v>
      </c>
      <c r="D126" s="24">
        <v>0.1</v>
      </c>
      <c r="E126" s="24">
        <v>0.125</v>
      </c>
      <c r="F126" s="24">
        <v>0.15</v>
      </c>
      <c r="G126" s="24">
        <v>0.2</v>
      </c>
      <c r="H126" s="24">
        <v>0.2</v>
      </c>
      <c r="I126" s="24" t="s">
        <v>7</v>
      </c>
      <c r="J126" s="24" t="s">
        <v>226</v>
      </c>
      <c r="K126" s="24" t="s">
        <v>7</v>
      </c>
      <c r="L126" s="24" t="s">
        <v>226</v>
      </c>
      <c r="M126" s="24" t="s">
        <v>7</v>
      </c>
      <c r="N126" s="24" t="s">
        <v>7</v>
      </c>
      <c r="O126" s="24" t="s">
        <v>7</v>
      </c>
    </row>
    <row r="127" spans="1:15" x14ac:dyDescent="0.25">
      <c r="A127" s="24">
        <v>2209</v>
      </c>
      <c r="B127" s="24" t="s">
        <v>182</v>
      </c>
      <c r="C127" s="24">
        <v>0.20754716981132099</v>
      </c>
      <c r="D127" s="24">
        <v>0.13207547169811298</v>
      </c>
      <c r="E127" s="24">
        <v>9.4339622641509399E-2</v>
      </c>
      <c r="F127" s="24" t="s">
        <v>226</v>
      </c>
      <c r="G127" s="24">
        <v>0.18867924528301899</v>
      </c>
      <c r="H127" s="24">
        <v>0.13207547169811298</v>
      </c>
      <c r="I127" s="24">
        <v>9.4339622641509399E-2</v>
      </c>
      <c r="J127" s="24" t="s">
        <v>226</v>
      </c>
      <c r="K127" s="24">
        <v>7.5471698113207503E-2</v>
      </c>
      <c r="L127" s="24" t="s">
        <v>226</v>
      </c>
      <c r="M127" s="24" t="s">
        <v>7</v>
      </c>
      <c r="N127" s="24" t="s">
        <v>7</v>
      </c>
      <c r="O127" s="24" t="s">
        <v>7</v>
      </c>
    </row>
    <row r="128" spans="1:15" x14ac:dyDescent="0.25">
      <c r="A128" s="24">
        <v>2003</v>
      </c>
      <c r="B128" s="24" t="s">
        <v>184</v>
      </c>
      <c r="C128" s="24">
        <v>0.18518518518518501</v>
      </c>
      <c r="D128" s="24" t="s">
        <v>7</v>
      </c>
      <c r="E128" s="24">
        <v>0.18518518518518501</v>
      </c>
      <c r="F128" s="24">
        <v>7.4074074074074098E-2</v>
      </c>
      <c r="G128" s="24">
        <v>7.4074074074074098E-2</v>
      </c>
      <c r="H128" s="24">
        <v>0.148148148148148</v>
      </c>
      <c r="I128" s="24">
        <v>0.148148148148148</v>
      </c>
      <c r="J128" s="24">
        <v>0.148148148148148</v>
      </c>
      <c r="K128" s="24" t="s">
        <v>7</v>
      </c>
      <c r="L128" s="24" t="s">
        <v>7</v>
      </c>
      <c r="M128" s="24" t="s">
        <v>7</v>
      </c>
      <c r="N128" s="24" t="s">
        <v>7</v>
      </c>
      <c r="O128" s="24" t="s">
        <v>226</v>
      </c>
    </row>
    <row r="129" spans="1:15" x14ac:dyDescent="0.25">
      <c r="A129" s="24">
        <v>2102</v>
      </c>
      <c r="B129" s="24" t="s">
        <v>185</v>
      </c>
      <c r="C129" s="24" t="s">
        <v>7</v>
      </c>
      <c r="D129" s="24" t="s">
        <v>7</v>
      </c>
      <c r="E129" s="24" t="s">
        <v>7</v>
      </c>
      <c r="F129" s="24">
        <v>0.11111111111111099</v>
      </c>
      <c r="G129" s="24">
        <v>0.33333333333333298</v>
      </c>
      <c r="H129" s="24" t="s">
        <v>7</v>
      </c>
      <c r="I129" s="24" t="s">
        <v>7</v>
      </c>
      <c r="J129" s="24">
        <v>0.11111111111111099</v>
      </c>
      <c r="K129" s="24">
        <v>0.11111111111111099</v>
      </c>
      <c r="L129" s="24">
        <v>0.11111111111111099</v>
      </c>
      <c r="M129" s="24" t="s">
        <v>7</v>
      </c>
      <c r="N129" s="24" t="s">
        <v>7</v>
      </c>
      <c r="O129" s="24">
        <v>0.22222222222222199</v>
      </c>
    </row>
    <row r="130" spans="1:15" x14ac:dyDescent="0.25">
      <c r="A130" s="24">
        <v>2055</v>
      </c>
      <c r="B130" s="24" t="s">
        <v>186</v>
      </c>
      <c r="C130" s="24">
        <v>0.133333333333333</v>
      </c>
      <c r="D130" s="24">
        <v>0.08</v>
      </c>
      <c r="E130" s="24">
        <v>0.10666666666666699</v>
      </c>
      <c r="F130" s="24">
        <v>0.16</v>
      </c>
      <c r="G130" s="24">
        <v>0.08</v>
      </c>
      <c r="H130" s="24">
        <v>0.10666666666666699</v>
      </c>
      <c r="I130" s="24">
        <v>0.08</v>
      </c>
      <c r="J130" s="24">
        <v>9.333333333333331E-2</v>
      </c>
      <c r="K130" s="24" t="s">
        <v>226</v>
      </c>
      <c r="L130" s="24" t="s">
        <v>226</v>
      </c>
      <c r="M130" s="24">
        <v>5.3333333333333302E-2</v>
      </c>
      <c r="N130" s="24" t="s">
        <v>7</v>
      </c>
      <c r="O130" s="24" t="s">
        <v>226</v>
      </c>
    </row>
    <row r="131" spans="1:15" x14ac:dyDescent="0.25">
      <c r="A131" s="24">
        <v>2242</v>
      </c>
      <c r="B131" s="24" t="s">
        <v>187</v>
      </c>
      <c r="C131" s="24">
        <v>0.100332225913621</v>
      </c>
      <c r="D131" s="24">
        <v>0.108970099667774</v>
      </c>
      <c r="E131" s="24">
        <v>0.13953488372093001</v>
      </c>
      <c r="F131" s="24">
        <v>0.133554817275747</v>
      </c>
      <c r="G131" s="24">
        <v>0.138870431893688</v>
      </c>
      <c r="H131" s="24">
        <v>0.10697674418604701</v>
      </c>
      <c r="I131" s="24">
        <v>7.9734219269102999E-2</v>
      </c>
      <c r="J131" s="24" t="s">
        <v>226</v>
      </c>
      <c r="K131" s="24" t="s">
        <v>226</v>
      </c>
      <c r="L131" s="24" t="s">
        <v>226</v>
      </c>
      <c r="M131" s="24" t="s">
        <v>226</v>
      </c>
      <c r="N131" s="24" t="s">
        <v>226</v>
      </c>
      <c r="O131" s="24" t="s">
        <v>226</v>
      </c>
    </row>
    <row r="132" spans="1:15" x14ac:dyDescent="0.25">
      <c r="A132" s="24">
        <v>2197</v>
      </c>
      <c r="B132" s="24" t="s">
        <v>188</v>
      </c>
      <c r="C132" s="24">
        <v>0.102409638554217</v>
      </c>
      <c r="D132" s="24">
        <v>0.132530120481928</v>
      </c>
      <c r="E132" s="24">
        <v>0.126506024096386</v>
      </c>
      <c r="F132" s="24">
        <v>0.126506024096386</v>
      </c>
      <c r="G132" s="24">
        <v>9.6385542168674704E-2</v>
      </c>
      <c r="H132" s="24">
        <v>0.16265060240963902</v>
      </c>
      <c r="I132" s="24">
        <v>5.4216867469879498E-2</v>
      </c>
      <c r="J132" s="24">
        <v>9.0361445783132502E-2</v>
      </c>
      <c r="K132" s="24" t="s">
        <v>226</v>
      </c>
      <c r="L132" s="24" t="s">
        <v>226</v>
      </c>
      <c r="M132" s="24" t="s">
        <v>226</v>
      </c>
      <c r="N132" s="24" t="s">
        <v>226</v>
      </c>
      <c r="O132" s="24" t="s">
        <v>226</v>
      </c>
    </row>
    <row r="133" spans="1:15" x14ac:dyDescent="0.25">
      <c r="A133" s="24">
        <v>2204</v>
      </c>
      <c r="B133" s="24" t="s">
        <v>191</v>
      </c>
      <c r="C133" s="24">
        <v>0.149082568807339</v>
      </c>
      <c r="D133" s="24">
        <v>0.123853211009174</v>
      </c>
      <c r="E133" s="24">
        <v>0.151376146788991</v>
      </c>
      <c r="F133" s="24">
        <v>0.158256880733945</v>
      </c>
      <c r="G133" s="24">
        <v>0.144495412844037</v>
      </c>
      <c r="H133" s="24">
        <v>9.8623853211009194E-2</v>
      </c>
      <c r="I133" s="24">
        <v>6.4220183486238508E-2</v>
      </c>
      <c r="J133" s="24" t="s">
        <v>226</v>
      </c>
      <c r="K133" s="24" t="s">
        <v>226</v>
      </c>
      <c r="L133" s="24" t="s">
        <v>226</v>
      </c>
      <c r="M133" s="24" t="s">
        <v>226</v>
      </c>
      <c r="N133" s="24" t="s">
        <v>226</v>
      </c>
      <c r="O133" s="24" t="s">
        <v>7</v>
      </c>
    </row>
    <row r="134" spans="1:15" x14ac:dyDescent="0.25">
      <c r="A134" s="24">
        <v>2116</v>
      </c>
      <c r="B134" s="24" t="s">
        <v>193</v>
      </c>
      <c r="C134" s="24">
        <v>0.14285714285714302</v>
      </c>
      <c r="D134" s="24">
        <v>0.11111111111111099</v>
      </c>
      <c r="E134" s="24">
        <v>0.14285714285714302</v>
      </c>
      <c r="F134" s="24">
        <v>0.126984126984127</v>
      </c>
      <c r="G134" s="24">
        <v>0.158730158730159</v>
      </c>
      <c r="H134" s="24" t="s">
        <v>226</v>
      </c>
      <c r="I134" s="24">
        <v>0.126984126984127</v>
      </c>
      <c r="J134" s="24" t="s">
        <v>226</v>
      </c>
      <c r="K134" s="24" t="s">
        <v>226</v>
      </c>
      <c r="L134" s="24" t="s">
        <v>226</v>
      </c>
      <c r="M134" s="24" t="s">
        <v>226</v>
      </c>
      <c r="N134" s="24" t="s">
        <v>226</v>
      </c>
      <c r="O134" s="24" t="s">
        <v>7</v>
      </c>
    </row>
    <row r="135" spans="1:15" x14ac:dyDescent="0.25">
      <c r="A135" s="24">
        <v>1947</v>
      </c>
      <c r="B135" s="24" t="s">
        <v>194</v>
      </c>
      <c r="C135" s="24">
        <v>0.5</v>
      </c>
      <c r="D135" s="24" t="s">
        <v>7</v>
      </c>
      <c r="E135" s="24" t="s">
        <v>7</v>
      </c>
      <c r="F135" s="24">
        <v>0.5</v>
      </c>
      <c r="G135" s="24" t="s">
        <v>7</v>
      </c>
      <c r="H135" s="24" t="s">
        <v>7</v>
      </c>
      <c r="I135" s="24" t="s">
        <v>7</v>
      </c>
      <c r="J135" s="24" t="s">
        <v>7</v>
      </c>
      <c r="K135" s="24" t="s">
        <v>7</v>
      </c>
      <c r="L135" s="24" t="s">
        <v>7</v>
      </c>
      <c r="M135" s="24" t="s">
        <v>7</v>
      </c>
      <c r="N135" s="24" t="s">
        <v>7</v>
      </c>
      <c r="O135" s="24" t="s">
        <v>7</v>
      </c>
    </row>
    <row r="136" spans="1:15" x14ac:dyDescent="0.25">
      <c r="A136" s="24">
        <v>1936</v>
      </c>
      <c r="B136" s="24" t="s">
        <v>196</v>
      </c>
      <c r="C136" s="24">
        <v>0.17647058823529399</v>
      </c>
      <c r="D136" s="24">
        <v>8.8235294117647106E-2</v>
      </c>
      <c r="E136" s="24">
        <v>0.14705882352941202</v>
      </c>
      <c r="F136" s="24">
        <v>0.11764705882352899</v>
      </c>
      <c r="G136" s="24">
        <v>8.8235294117647106E-2</v>
      </c>
      <c r="H136" s="24">
        <v>0.17647058823529399</v>
      </c>
      <c r="I136" s="24">
        <v>8.8235294117647106E-2</v>
      </c>
      <c r="J136" s="24" t="s">
        <v>226</v>
      </c>
      <c r="K136" s="24" t="s">
        <v>7</v>
      </c>
      <c r="L136" s="24" t="s">
        <v>226</v>
      </c>
      <c r="M136" s="24" t="s">
        <v>7</v>
      </c>
      <c r="N136" s="24" t="s">
        <v>226</v>
      </c>
      <c r="O136" s="24" t="s">
        <v>226</v>
      </c>
    </row>
    <row r="137" spans="1:15" x14ac:dyDescent="0.25">
      <c r="A137" s="24">
        <v>1922</v>
      </c>
      <c r="B137" s="24" t="s">
        <v>197</v>
      </c>
      <c r="C137" s="24">
        <v>0.13554216867469901</v>
      </c>
      <c r="D137" s="24">
        <v>0.12349397590361401</v>
      </c>
      <c r="E137" s="24">
        <v>0.15060240963855398</v>
      </c>
      <c r="F137" s="24">
        <v>0.11746987951807199</v>
      </c>
      <c r="G137" s="24">
        <v>0.126506024096386</v>
      </c>
      <c r="H137" s="24">
        <v>0.11144578313252999</v>
      </c>
      <c r="I137" s="24">
        <v>7.5301204819277101E-2</v>
      </c>
      <c r="J137" s="24">
        <v>6.6265060240963902E-2</v>
      </c>
      <c r="K137" s="24" t="s">
        <v>226</v>
      </c>
      <c r="L137" s="24" t="s">
        <v>226</v>
      </c>
      <c r="M137" s="24" t="s">
        <v>226</v>
      </c>
      <c r="N137" s="24" t="s">
        <v>226</v>
      </c>
      <c r="O137" s="24" t="s">
        <v>7</v>
      </c>
    </row>
    <row r="138" spans="1:15" x14ac:dyDescent="0.25">
      <c r="A138" s="24">
        <v>2002</v>
      </c>
      <c r="B138" s="24" t="s">
        <v>199</v>
      </c>
      <c r="C138" s="24">
        <v>0.18181818181818202</v>
      </c>
      <c r="D138" s="24">
        <v>9.0909090909090898E-2</v>
      </c>
      <c r="E138" s="24">
        <v>9.0909090909090898E-2</v>
      </c>
      <c r="F138" s="24">
        <v>0.18181818181818202</v>
      </c>
      <c r="G138" s="24">
        <v>0.18181818181818202</v>
      </c>
      <c r="H138" s="24">
        <v>9.0909090909090898E-2</v>
      </c>
      <c r="I138" s="24">
        <v>9.0909090909090898E-2</v>
      </c>
      <c r="J138" s="24" t="s">
        <v>7</v>
      </c>
      <c r="K138" s="24" t="s">
        <v>7</v>
      </c>
      <c r="L138" s="24">
        <v>9.0909090909090898E-2</v>
      </c>
      <c r="M138" s="24" t="s">
        <v>7</v>
      </c>
      <c r="N138" s="24" t="s">
        <v>7</v>
      </c>
      <c r="O138" s="24" t="s">
        <v>7</v>
      </c>
    </row>
    <row r="139" spans="1:15" x14ac:dyDescent="0.25">
      <c r="A139" s="24">
        <v>2146</v>
      </c>
      <c r="B139" s="24" t="s">
        <v>200</v>
      </c>
      <c r="C139" s="24">
        <v>0.142121524201854</v>
      </c>
      <c r="D139" s="24">
        <v>0.13542739443872301</v>
      </c>
      <c r="E139" s="24">
        <v>0.152935118434604</v>
      </c>
      <c r="F139" s="24">
        <v>0.146240988671473</v>
      </c>
      <c r="G139" s="24">
        <v>0.13594232749742502</v>
      </c>
      <c r="H139" s="24">
        <v>0.114830072090628</v>
      </c>
      <c r="I139" s="24">
        <v>7.6725025746652908E-2</v>
      </c>
      <c r="J139" s="24" t="s">
        <v>226</v>
      </c>
      <c r="K139" s="24" t="s">
        <v>226</v>
      </c>
      <c r="L139" s="24" t="s">
        <v>226</v>
      </c>
      <c r="M139" s="24" t="s">
        <v>226</v>
      </c>
      <c r="N139" s="24" t="s">
        <v>226</v>
      </c>
      <c r="O139" s="24" t="s">
        <v>226</v>
      </c>
    </row>
    <row r="140" spans="1:15" x14ac:dyDescent="0.25">
      <c r="A140" s="24">
        <v>2251</v>
      </c>
      <c r="B140" s="24" t="s">
        <v>201</v>
      </c>
      <c r="C140" s="24">
        <v>0.15384615384615399</v>
      </c>
      <c r="D140" s="24">
        <v>0.15384615384615399</v>
      </c>
      <c r="E140" s="24">
        <v>0.15384615384615399</v>
      </c>
      <c r="F140" s="24">
        <v>7.69230769230769E-2</v>
      </c>
      <c r="G140" s="24">
        <v>7.69230769230769E-2</v>
      </c>
      <c r="H140" s="24">
        <v>0.30769230769230799</v>
      </c>
      <c r="I140" s="24">
        <v>7.69230769230769E-2</v>
      </c>
      <c r="J140" s="24" t="s">
        <v>7</v>
      </c>
      <c r="K140" s="24" t="s">
        <v>7</v>
      </c>
      <c r="L140" s="24" t="s">
        <v>7</v>
      </c>
      <c r="M140" s="24" t="s">
        <v>7</v>
      </c>
      <c r="N140" s="24" t="s">
        <v>7</v>
      </c>
      <c r="O140" s="24" t="s">
        <v>7</v>
      </c>
    </row>
    <row r="141" spans="1:15" x14ac:dyDescent="0.25">
      <c r="A141" s="24">
        <v>1997</v>
      </c>
      <c r="B141" s="24" t="s">
        <v>202</v>
      </c>
      <c r="C141" s="24" t="s">
        <v>7</v>
      </c>
      <c r="D141" s="24" t="s">
        <v>7</v>
      </c>
      <c r="E141" s="24" t="s">
        <v>7</v>
      </c>
      <c r="F141" s="24" t="s">
        <v>7</v>
      </c>
      <c r="G141" s="24" t="s">
        <v>7</v>
      </c>
      <c r="H141" s="24" t="s">
        <v>7</v>
      </c>
      <c r="I141" s="24" t="s">
        <v>7</v>
      </c>
      <c r="J141" s="24" t="s">
        <v>7</v>
      </c>
      <c r="K141" s="24" t="s">
        <v>7</v>
      </c>
      <c r="L141" s="24">
        <v>0.5</v>
      </c>
      <c r="M141" s="24" t="s">
        <v>7</v>
      </c>
      <c r="N141" s="24">
        <v>0.5</v>
      </c>
      <c r="O141" s="24" t="s">
        <v>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workbookViewId="0"/>
  </sheetViews>
  <sheetFormatPr defaultRowHeight="15" x14ac:dyDescent="0.25"/>
  <cols>
    <col min="1" max="1" width="14.7109375" bestFit="1" customWidth="1"/>
    <col min="2" max="2" width="32" bestFit="1" customWidth="1"/>
    <col min="3" max="3" width="14.85546875" bestFit="1" customWidth="1"/>
    <col min="4" max="4" width="15" bestFit="1" customWidth="1"/>
    <col min="5" max="5" width="15.7109375" bestFit="1" customWidth="1"/>
    <col min="6" max="12" width="15.28515625" bestFit="1" customWidth="1"/>
    <col min="13" max="15" width="16.28515625" bestFit="1" customWidth="1"/>
  </cols>
  <sheetData>
    <row r="1" spans="1:15" x14ac:dyDescent="0.25">
      <c r="A1" s="24" t="s">
        <v>203</v>
      </c>
      <c r="B1" s="24" t="s">
        <v>204</v>
      </c>
      <c r="C1" s="24" t="s">
        <v>273</v>
      </c>
      <c r="D1" s="24" t="s">
        <v>293</v>
      </c>
      <c r="E1" s="24" t="s">
        <v>294</v>
      </c>
      <c r="F1" s="24" t="s">
        <v>295</v>
      </c>
      <c r="G1" s="24" t="s">
        <v>296</v>
      </c>
      <c r="H1" s="24" t="s">
        <v>297</v>
      </c>
      <c r="I1" s="24" t="s">
        <v>298</v>
      </c>
      <c r="J1" s="24" t="s">
        <v>299</v>
      </c>
      <c r="K1" s="24" t="s">
        <v>300</v>
      </c>
      <c r="L1" s="24" t="s">
        <v>301</v>
      </c>
      <c r="M1" s="24" t="s">
        <v>302</v>
      </c>
      <c r="N1" s="24" t="s">
        <v>303</v>
      </c>
      <c r="O1" s="24" t="s">
        <v>304</v>
      </c>
    </row>
    <row r="2" spans="1:15" x14ac:dyDescent="0.25">
      <c r="A2">
        <v>9999</v>
      </c>
      <c r="B2" t="s">
        <v>5</v>
      </c>
      <c r="C2">
        <v>0.11774125091638693</v>
      </c>
      <c r="D2">
        <v>0.13448701624416406</v>
      </c>
      <c r="E2">
        <v>0.13167033221437666</v>
      </c>
      <c r="F2">
        <v>0.11911100821854381</v>
      </c>
      <c r="G2">
        <v>0.10630088358992168</v>
      </c>
      <c r="H2">
        <v>9.1465061542616813E-2</v>
      </c>
      <c r="I2">
        <v>7.468071150210287E-2</v>
      </c>
      <c r="J2">
        <v>5.9266118763745802E-2</v>
      </c>
      <c r="K2">
        <v>4.7015472469807459E-2</v>
      </c>
      <c r="L2">
        <v>3.9587915267970827E-2</v>
      </c>
      <c r="M2">
        <v>3.0655554269398463E-2</v>
      </c>
      <c r="N2">
        <v>2.5253694486244548E-2</v>
      </c>
      <c r="O2">
        <v>2.2764980514720069E-2</v>
      </c>
    </row>
    <row r="3" spans="1:15" x14ac:dyDescent="0.25">
      <c r="A3">
        <v>2113</v>
      </c>
      <c r="B3" t="s">
        <v>8</v>
      </c>
      <c r="C3">
        <v>6.6666666666666666E-2</v>
      </c>
      <c r="D3">
        <v>0.1</v>
      </c>
      <c r="E3">
        <v>3.3333333333333333E-2</v>
      </c>
      <c r="F3">
        <v>0.23333333333333334</v>
      </c>
      <c r="G3">
        <v>6.6666666666666666E-2</v>
      </c>
      <c r="H3">
        <v>3.3333333333333333E-2</v>
      </c>
      <c r="I3">
        <v>0.13333333333333333</v>
      </c>
      <c r="J3">
        <v>0</v>
      </c>
      <c r="K3">
        <v>0</v>
      </c>
      <c r="L3">
        <v>0.1</v>
      </c>
      <c r="M3">
        <v>0.1</v>
      </c>
      <c r="N3">
        <v>3.3333333333333333E-2</v>
      </c>
      <c r="O3">
        <v>0.1</v>
      </c>
    </row>
    <row r="4" spans="1:15" x14ac:dyDescent="0.25">
      <c r="A4">
        <v>2252</v>
      </c>
      <c r="B4" t="s">
        <v>10</v>
      </c>
      <c r="C4">
        <v>4.5454545454545456E-2</v>
      </c>
      <c r="D4">
        <v>0.27272727272727271</v>
      </c>
      <c r="E4">
        <v>9.0909090909090912E-2</v>
      </c>
      <c r="F4">
        <v>0.27272727272727271</v>
      </c>
      <c r="G4">
        <v>9.0909090909090912E-2</v>
      </c>
      <c r="H4">
        <v>9.0909090909090912E-2</v>
      </c>
      <c r="I4">
        <v>4.5454545454545456E-2</v>
      </c>
      <c r="J4">
        <v>4.5454545454545456E-2</v>
      </c>
      <c r="K4">
        <v>0</v>
      </c>
      <c r="L4">
        <v>4.5454545454545456E-2</v>
      </c>
      <c r="M4">
        <v>0</v>
      </c>
      <c r="N4">
        <v>0</v>
      </c>
      <c r="O4">
        <v>0</v>
      </c>
    </row>
    <row r="5" spans="1:15" x14ac:dyDescent="0.25">
      <c r="A5">
        <v>2111</v>
      </c>
      <c r="B5" t="s">
        <v>11</v>
      </c>
      <c r="C5">
        <v>0</v>
      </c>
      <c r="D5">
        <v>0.2</v>
      </c>
      <c r="E5">
        <v>0.1</v>
      </c>
      <c r="F5">
        <v>0.1</v>
      </c>
      <c r="G5">
        <v>0.2</v>
      </c>
      <c r="H5">
        <v>0.1</v>
      </c>
      <c r="I5">
        <v>0.2</v>
      </c>
      <c r="J5">
        <v>0</v>
      </c>
      <c r="K5">
        <v>0.1</v>
      </c>
      <c r="L5">
        <v>0</v>
      </c>
      <c r="M5">
        <v>0</v>
      </c>
      <c r="N5">
        <v>0</v>
      </c>
      <c r="O5">
        <v>0</v>
      </c>
    </row>
    <row r="6" spans="1:15" x14ac:dyDescent="0.25">
      <c r="A6">
        <v>2041</v>
      </c>
      <c r="B6" t="s">
        <v>14</v>
      </c>
      <c r="C6">
        <v>0.10526315789473684</v>
      </c>
      <c r="D6">
        <v>5.2631578947368418E-2</v>
      </c>
      <c r="E6">
        <v>5.2631578947368418E-2</v>
      </c>
      <c r="F6">
        <v>0.13157894736842105</v>
      </c>
      <c r="G6">
        <v>0.10526315789473684</v>
      </c>
      <c r="H6">
        <v>0.18421052631578946</v>
      </c>
      <c r="I6">
        <v>5.2631578947368418E-2</v>
      </c>
      <c r="J6">
        <v>7.8947368421052627E-2</v>
      </c>
      <c r="K6">
        <v>7.8947368421052627E-2</v>
      </c>
      <c r="L6">
        <v>0</v>
      </c>
      <c r="M6">
        <v>5.2631578947368418E-2</v>
      </c>
      <c r="N6">
        <v>5.2631578947368418E-2</v>
      </c>
      <c r="O6">
        <v>5.2631578947368418E-2</v>
      </c>
    </row>
    <row r="7" spans="1:15" x14ac:dyDescent="0.25">
      <c r="A7">
        <v>1933</v>
      </c>
      <c r="B7" t="s">
        <v>16</v>
      </c>
      <c r="C7">
        <v>0.16</v>
      </c>
      <c r="D7">
        <v>0.15</v>
      </c>
      <c r="E7">
        <v>0.11</v>
      </c>
      <c r="F7">
        <v>0.12</v>
      </c>
      <c r="G7">
        <v>0.09</v>
      </c>
      <c r="H7">
        <v>0.1</v>
      </c>
      <c r="I7">
        <v>0.06</v>
      </c>
      <c r="J7">
        <v>0.1</v>
      </c>
      <c r="K7">
        <v>0.03</v>
      </c>
      <c r="L7">
        <v>0.03</v>
      </c>
      <c r="M7">
        <v>0.02</v>
      </c>
      <c r="N7">
        <v>0.02</v>
      </c>
      <c r="O7">
        <v>0.01</v>
      </c>
    </row>
    <row r="8" spans="1:15" x14ac:dyDescent="0.25">
      <c r="A8">
        <v>1894</v>
      </c>
      <c r="B8" t="s">
        <v>18</v>
      </c>
      <c r="C8">
        <v>8.3333333333333329E-2</v>
      </c>
      <c r="D8">
        <v>0</v>
      </c>
      <c r="E8">
        <v>0.16666666666666666</v>
      </c>
      <c r="F8">
        <v>5.5555555555555552E-2</v>
      </c>
      <c r="G8">
        <v>5.5555555555555552E-2</v>
      </c>
      <c r="H8">
        <v>5.5555555555555552E-2</v>
      </c>
      <c r="I8">
        <v>8.3333333333333329E-2</v>
      </c>
      <c r="J8">
        <v>2.7777777777777776E-2</v>
      </c>
      <c r="K8">
        <v>8.3333333333333329E-2</v>
      </c>
      <c r="L8">
        <v>0.19444444444444445</v>
      </c>
      <c r="M8">
        <v>8.3333333333333329E-2</v>
      </c>
      <c r="N8">
        <v>5.5555555555555552E-2</v>
      </c>
      <c r="O8">
        <v>5.5555555555555552E-2</v>
      </c>
    </row>
    <row r="9" spans="1:15" x14ac:dyDescent="0.25">
      <c r="A9">
        <v>1969</v>
      </c>
      <c r="B9" t="s">
        <v>19</v>
      </c>
      <c r="C9">
        <v>0</v>
      </c>
      <c r="D9">
        <v>0.2</v>
      </c>
      <c r="E9">
        <v>0.2</v>
      </c>
      <c r="F9">
        <v>0</v>
      </c>
      <c r="G9">
        <v>0.4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0.2</v>
      </c>
    </row>
    <row r="10" spans="1:15" x14ac:dyDescent="0.25">
      <c r="A10">
        <v>2240</v>
      </c>
      <c r="B10" t="s">
        <v>20</v>
      </c>
      <c r="C10">
        <v>0.19047619047619047</v>
      </c>
      <c r="D10">
        <v>0.14285714285714285</v>
      </c>
      <c r="E10">
        <v>0.23809523809523808</v>
      </c>
      <c r="F10">
        <v>4.7619047619047616E-2</v>
      </c>
      <c r="G10">
        <v>0.14285714285714285</v>
      </c>
      <c r="H10">
        <v>0</v>
      </c>
      <c r="I10">
        <v>9.5238095238095233E-2</v>
      </c>
      <c r="J10">
        <v>9.5238095238095233E-2</v>
      </c>
      <c r="K10">
        <v>0</v>
      </c>
      <c r="L10">
        <v>4.7619047619047616E-2</v>
      </c>
      <c r="M10">
        <v>0</v>
      </c>
      <c r="N10">
        <v>0</v>
      </c>
      <c r="O10">
        <v>0</v>
      </c>
    </row>
    <row r="11" spans="1:15" x14ac:dyDescent="0.25">
      <c r="A11">
        <v>2243</v>
      </c>
      <c r="B11" t="s">
        <v>21</v>
      </c>
      <c r="C11">
        <v>0.13480108149864814</v>
      </c>
      <c r="D11">
        <v>0.13229045963692546</v>
      </c>
      <c r="E11">
        <v>0.12514484356894554</v>
      </c>
      <c r="F11">
        <v>0.10737736577829278</v>
      </c>
      <c r="G11">
        <v>9.5983005021243725E-2</v>
      </c>
      <c r="H11">
        <v>7.9760525299343382E-2</v>
      </c>
      <c r="I11">
        <v>6.5083043646195438E-2</v>
      </c>
      <c r="J11">
        <v>6.0061799922750098E-2</v>
      </c>
      <c r="K11">
        <v>5.6392429509463111E-2</v>
      </c>
      <c r="L11">
        <v>5.0212437234453455E-2</v>
      </c>
      <c r="M11">
        <v>4.0556199304750871E-2</v>
      </c>
      <c r="N11">
        <v>3.0320587099266126E-2</v>
      </c>
      <c r="O11">
        <v>2.20162224797219E-2</v>
      </c>
    </row>
    <row r="12" spans="1:15" x14ac:dyDescent="0.25">
      <c r="A12">
        <v>1976</v>
      </c>
      <c r="B12" t="s">
        <v>22</v>
      </c>
      <c r="C12">
        <v>0.12379421221864952</v>
      </c>
      <c r="D12">
        <v>0.14147909967845659</v>
      </c>
      <c r="E12">
        <v>0.12379421221864952</v>
      </c>
      <c r="F12">
        <v>0.13826366559485531</v>
      </c>
      <c r="G12">
        <v>0.10610932475884244</v>
      </c>
      <c r="H12">
        <v>9.0032154340836015E-2</v>
      </c>
      <c r="I12">
        <v>7.5562700964630219E-2</v>
      </c>
      <c r="J12">
        <v>5.1446945337620578E-2</v>
      </c>
      <c r="K12">
        <v>4.9839228295819937E-2</v>
      </c>
      <c r="L12">
        <v>3.3762057877813507E-2</v>
      </c>
      <c r="M12">
        <v>2.5723472668810289E-2</v>
      </c>
      <c r="N12">
        <v>2.4115755627009645E-2</v>
      </c>
      <c r="O12">
        <v>1.607717041800643E-2</v>
      </c>
    </row>
    <row r="13" spans="1:15" x14ac:dyDescent="0.25">
      <c r="A13">
        <v>2088</v>
      </c>
      <c r="B13" t="s">
        <v>23</v>
      </c>
      <c r="C13">
        <v>0.16470588235294117</v>
      </c>
      <c r="D13">
        <v>0.14901960784313725</v>
      </c>
      <c r="E13">
        <v>0.14509803921568629</v>
      </c>
      <c r="F13">
        <v>8.2352941176470587E-2</v>
      </c>
      <c r="G13">
        <v>8.2352941176470587E-2</v>
      </c>
      <c r="H13">
        <v>6.6666666666666666E-2</v>
      </c>
      <c r="I13">
        <v>9.4117647058823528E-2</v>
      </c>
      <c r="J13">
        <v>6.6666666666666666E-2</v>
      </c>
      <c r="K13">
        <v>4.3137254901960784E-2</v>
      </c>
      <c r="L13">
        <v>5.4901960784313725E-2</v>
      </c>
      <c r="M13">
        <v>1.5686274509803921E-2</v>
      </c>
      <c r="N13">
        <v>1.5686274509803921E-2</v>
      </c>
      <c r="O13">
        <v>1.9607843137254902E-2</v>
      </c>
    </row>
    <row r="14" spans="1:15" x14ac:dyDescent="0.25">
      <c r="A14">
        <v>1974</v>
      </c>
      <c r="B14" t="s">
        <v>26</v>
      </c>
      <c r="C14">
        <v>0.17142857142857143</v>
      </c>
      <c r="D14">
        <v>0.22857142857142856</v>
      </c>
      <c r="E14">
        <v>0.22857142857142856</v>
      </c>
      <c r="F14">
        <v>5.7142857142857141E-2</v>
      </c>
      <c r="G14">
        <v>8.5714285714285715E-2</v>
      </c>
      <c r="H14">
        <v>2.8571428571428571E-2</v>
      </c>
      <c r="I14">
        <v>5.7142857142857141E-2</v>
      </c>
      <c r="J14">
        <v>0</v>
      </c>
      <c r="K14">
        <v>5.7142857142857141E-2</v>
      </c>
      <c r="L14">
        <v>0</v>
      </c>
      <c r="M14">
        <v>0</v>
      </c>
      <c r="N14">
        <v>5.7142857142857141E-2</v>
      </c>
      <c r="O14">
        <v>2.8571428571428571E-2</v>
      </c>
    </row>
    <row r="15" spans="1:15" x14ac:dyDescent="0.25">
      <c r="A15">
        <v>1929</v>
      </c>
      <c r="B15" t="s">
        <v>30</v>
      </c>
      <c r="C15">
        <v>0.1165644171779141</v>
      </c>
      <c r="D15">
        <v>0.11809815950920245</v>
      </c>
      <c r="E15">
        <v>0.1411042944785276</v>
      </c>
      <c r="F15">
        <v>0.10122699386503067</v>
      </c>
      <c r="G15">
        <v>0.11042944785276074</v>
      </c>
      <c r="H15">
        <v>0.10122699386503067</v>
      </c>
      <c r="I15">
        <v>9.6625766871165641E-2</v>
      </c>
      <c r="J15">
        <v>6.5950920245398767E-2</v>
      </c>
      <c r="K15">
        <v>5.2147239263803678E-2</v>
      </c>
      <c r="L15">
        <v>3.3742331288343558E-2</v>
      </c>
      <c r="M15">
        <v>3.3742331288343558E-2</v>
      </c>
      <c r="N15">
        <v>1.5337423312883436E-2</v>
      </c>
      <c r="O15">
        <v>1.3803680981595092E-2</v>
      </c>
    </row>
    <row r="16" spans="1:15" x14ac:dyDescent="0.25">
      <c r="A16">
        <v>2139</v>
      </c>
      <c r="B16" t="s">
        <v>31</v>
      </c>
      <c r="C16">
        <v>0.13580246913580246</v>
      </c>
      <c r="D16">
        <v>0.1728395061728395</v>
      </c>
      <c r="E16">
        <v>0.1111111111111111</v>
      </c>
      <c r="F16">
        <v>7.407407407407407E-2</v>
      </c>
      <c r="G16">
        <v>0.12345679012345678</v>
      </c>
      <c r="H16">
        <v>0.1111111111111111</v>
      </c>
      <c r="I16">
        <v>0.12345679012345678</v>
      </c>
      <c r="J16">
        <v>6.1728395061728392E-2</v>
      </c>
      <c r="K16">
        <v>3.7037037037037035E-2</v>
      </c>
      <c r="L16">
        <v>1.2345679012345678E-2</v>
      </c>
      <c r="M16">
        <v>1.2345679012345678E-2</v>
      </c>
      <c r="N16">
        <v>0</v>
      </c>
      <c r="O16">
        <v>2.4691358024691357E-2</v>
      </c>
    </row>
    <row r="17" spans="1:15" x14ac:dyDescent="0.25">
      <c r="A17">
        <v>2185</v>
      </c>
      <c r="B17" t="s">
        <v>32</v>
      </c>
      <c r="C17">
        <v>0.12879409351927809</v>
      </c>
      <c r="D17">
        <v>0.15996718621821165</v>
      </c>
      <c r="E17">
        <v>0.1214109926168991</v>
      </c>
      <c r="F17">
        <v>0.13125512715340443</v>
      </c>
      <c r="G17">
        <v>0.1214109926168991</v>
      </c>
      <c r="H17">
        <v>9.0237899917965547E-2</v>
      </c>
      <c r="I17">
        <v>7.0549630844954886E-2</v>
      </c>
      <c r="J17">
        <v>4.1837571780147659E-2</v>
      </c>
      <c r="K17">
        <v>4.1837571780147659E-2</v>
      </c>
      <c r="L17">
        <v>3.1993437243642328E-2</v>
      </c>
      <c r="M17">
        <v>2.461033634126333E-2</v>
      </c>
      <c r="N17">
        <v>2.3789991796554551E-2</v>
      </c>
      <c r="O17">
        <v>1.2305168170631665E-2</v>
      </c>
    </row>
    <row r="18" spans="1:15" x14ac:dyDescent="0.25">
      <c r="A18">
        <v>1972</v>
      </c>
      <c r="B18" t="s">
        <v>33</v>
      </c>
      <c r="C18">
        <v>0</v>
      </c>
      <c r="D18">
        <v>0</v>
      </c>
      <c r="E18">
        <v>0</v>
      </c>
      <c r="F18">
        <v>0.6</v>
      </c>
      <c r="G18">
        <v>0</v>
      </c>
      <c r="H18">
        <v>0.2</v>
      </c>
      <c r="I18">
        <v>0</v>
      </c>
      <c r="J18">
        <v>0</v>
      </c>
      <c r="K18">
        <v>0</v>
      </c>
      <c r="L18">
        <v>0.2</v>
      </c>
      <c r="M18">
        <v>0</v>
      </c>
      <c r="N18">
        <v>0</v>
      </c>
      <c r="O18">
        <v>0</v>
      </c>
    </row>
    <row r="19" spans="1:15" x14ac:dyDescent="0.25">
      <c r="A19">
        <v>2105</v>
      </c>
      <c r="B19" t="s">
        <v>34</v>
      </c>
      <c r="C19">
        <v>0.22727272727272727</v>
      </c>
      <c r="D19">
        <v>9.0909090909090912E-2</v>
      </c>
      <c r="E19">
        <v>4.5454545454545456E-2</v>
      </c>
      <c r="F19">
        <v>0.13636363636363635</v>
      </c>
      <c r="G19">
        <v>9.0909090909090912E-2</v>
      </c>
      <c r="H19">
        <v>0.18181818181818182</v>
      </c>
      <c r="I19">
        <v>0</v>
      </c>
      <c r="J19">
        <v>0.18181818181818182</v>
      </c>
      <c r="K19">
        <v>0</v>
      </c>
      <c r="L19">
        <v>0</v>
      </c>
      <c r="M19">
        <v>0</v>
      </c>
      <c r="N19">
        <v>4.5454545454545456E-2</v>
      </c>
      <c r="O19">
        <v>0</v>
      </c>
    </row>
    <row r="20" spans="1:15" x14ac:dyDescent="0.25">
      <c r="A20">
        <v>2042</v>
      </c>
      <c r="B20" t="s">
        <v>35</v>
      </c>
      <c r="C20">
        <v>0.11695906432748537</v>
      </c>
      <c r="D20">
        <v>0.13450292397660818</v>
      </c>
      <c r="E20">
        <v>0.1111111111111111</v>
      </c>
      <c r="F20">
        <v>0.15789473684210525</v>
      </c>
      <c r="G20">
        <v>8.771929824561403E-2</v>
      </c>
      <c r="H20">
        <v>0.10526315789473684</v>
      </c>
      <c r="I20">
        <v>4.0935672514619881E-2</v>
      </c>
      <c r="J20">
        <v>8.771929824561403E-2</v>
      </c>
      <c r="K20">
        <v>4.6783625730994149E-2</v>
      </c>
      <c r="L20">
        <v>5.8479532163742687E-2</v>
      </c>
      <c r="M20">
        <v>2.3391812865497075E-2</v>
      </c>
      <c r="N20">
        <v>1.7543859649122806E-2</v>
      </c>
      <c r="O20">
        <v>1.1695906432748537E-2</v>
      </c>
    </row>
    <row r="21" spans="1:15" x14ac:dyDescent="0.25">
      <c r="A21">
        <v>2191</v>
      </c>
      <c r="B21" t="s">
        <v>36</v>
      </c>
      <c r="C21">
        <v>0.11802575107296137</v>
      </c>
      <c r="D21">
        <v>4.9356223175965663E-2</v>
      </c>
      <c r="E21">
        <v>7.9399141630901282E-2</v>
      </c>
      <c r="F21">
        <v>0.11158798283261803</v>
      </c>
      <c r="G21">
        <v>0.15879828326180256</v>
      </c>
      <c r="H21">
        <v>0.11158798283261803</v>
      </c>
      <c r="I21">
        <v>0.10515021459227468</v>
      </c>
      <c r="J21">
        <v>6.4377682403433473E-2</v>
      </c>
      <c r="K21">
        <v>6.0085836909871244E-2</v>
      </c>
      <c r="L21">
        <v>5.7939914163090127E-2</v>
      </c>
      <c r="M21">
        <v>3.8626609442060089E-2</v>
      </c>
      <c r="N21">
        <v>3.0042918454935622E-2</v>
      </c>
      <c r="O21">
        <v>1.5021459227467811E-2</v>
      </c>
    </row>
    <row r="22" spans="1:15" x14ac:dyDescent="0.25">
      <c r="A22">
        <v>1945</v>
      </c>
      <c r="B22" t="s">
        <v>37</v>
      </c>
      <c r="C22">
        <v>0.25</v>
      </c>
      <c r="D22">
        <v>0.25</v>
      </c>
      <c r="E22">
        <v>0.25</v>
      </c>
      <c r="F22">
        <v>0</v>
      </c>
      <c r="G22">
        <v>0.25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</row>
    <row r="23" spans="1:15" x14ac:dyDescent="0.25">
      <c r="A23">
        <v>1927</v>
      </c>
      <c r="B23" t="s">
        <v>38</v>
      </c>
      <c r="C23">
        <v>0</v>
      </c>
      <c r="D23">
        <v>0</v>
      </c>
      <c r="E23">
        <v>0</v>
      </c>
      <c r="F23">
        <v>0</v>
      </c>
      <c r="G23">
        <v>0.5</v>
      </c>
      <c r="H23">
        <v>0</v>
      </c>
      <c r="I23">
        <v>0.25</v>
      </c>
      <c r="J23">
        <v>0</v>
      </c>
      <c r="K23">
        <v>0</v>
      </c>
      <c r="L23">
        <v>0</v>
      </c>
      <c r="M23">
        <v>0.25</v>
      </c>
      <c r="N23">
        <v>0</v>
      </c>
      <c r="O23">
        <v>0</v>
      </c>
    </row>
    <row r="24" spans="1:15" x14ac:dyDescent="0.25">
      <c r="A24">
        <v>1965</v>
      </c>
      <c r="B24" t="s">
        <v>40</v>
      </c>
      <c r="C24">
        <v>8.3333333333333329E-2</v>
      </c>
      <c r="D24">
        <v>0.1388888888888889</v>
      </c>
      <c r="E24">
        <v>0.16666666666666666</v>
      </c>
      <c r="F24">
        <v>0.22222222222222221</v>
      </c>
      <c r="G24">
        <v>5.5555555555555552E-2</v>
      </c>
      <c r="H24">
        <v>0.1111111111111111</v>
      </c>
      <c r="I24">
        <v>5.5555555555555552E-2</v>
      </c>
      <c r="J24">
        <v>0.1111111111111111</v>
      </c>
      <c r="K24">
        <v>2.7777777777777776E-2</v>
      </c>
      <c r="L24">
        <v>0</v>
      </c>
      <c r="M24">
        <v>2.7777777777777776E-2</v>
      </c>
      <c r="N24">
        <v>0</v>
      </c>
      <c r="O24">
        <v>0</v>
      </c>
    </row>
    <row r="25" spans="1:15" x14ac:dyDescent="0.25">
      <c r="A25">
        <v>1964</v>
      </c>
      <c r="B25" t="s">
        <v>41</v>
      </c>
      <c r="C25">
        <v>0.2</v>
      </c>
      <c r="D25">
        <v>0.04</v>
      </c>
      <c r="E25">
        <v>0.04</v>
      </c>
      <c r="F25">
        <v>0.04</v>
      </c>
      <c r="G25">
        <v>0.08</v>
      </c>
      <c r="H25">
        <v>0.08</v>
      </c>
      <c r="I25">
        <v>0.04</v>
      </c>
      <c r="J25">
        <v>0.16</v>
      </c>
      <c r="K25">
        <v>0.08</v>
      </c>
      <c r="L25">
        <v>0.12</v>
      </c>
      <c r="M25">
        <v>0</v>
      </c>
      <c r="N25">
        <v>0.04</v>
      </c>
      <c r="O25">
        <v>0.08</v>
      </c>
    </row>
    <row r="26" spans="1:15" x14ac:dyDescent="0.25">
      <c r="A26">
        <v>2186</v>
      </c>
      <c r="B26" t="s">
        <v>42</v>
      </c>
      <c r="C26">
        <v>7.407407407407407E-2</v>
      </c>
      <c r="D26">
        <v>7.407407407407407E-2</v>
      </c>
      <c r="E26">
        <v>7.407407407407407E-2</v>
      </c>
      <c r="F26">
        <v>0.1111111111111111</v>
      </c>
      <c r="G26">
        <v>0.1111111111111111</v>
      </c>
      <c r="H26">
        <v>0.1111111111111111</v>
      </c>
      <c r="I26">
        <v>7.407407407407407E-2</v>
      </c>
      <c r="J26">
        <v>7.407407407407407E-2</v>
      </c>
      <c r="K26">
        <v>0.14814814814814814</v>
      </c>
      <c r="L26">
        <v>0</v>
      </c>
      <c r="M26">
        <v>7.407407407407407E-2</v>
      </c>
      <c r="N26">
        <v>3.7037037037037035E-2</v>
      </c>
      <c r="O26">
        <v>3.7037037037037035E-2</v>
      </c>
    </row>
    <row r="27" spans="1:15" x14ac:dyDescent="0.25">
      <c r="A27">
        <v>1901</v>
      </c>
      <c r="B27" t="s">
        <v>43</v>
      </c>
      <c r="C27">
        <v>0.12643678160919541</v>
      </c>
      <c r="D27">
        <v>0.13026819923371646</v>
      </c>
      <c r="E27">
        <v>0.1475095785440613</v>
      </c>
      <c r="F27">
        <v>0.12643678160919541</v>
      </c>
      <c r="G27">
        <v>9.0038314176245207E-2</v>
      </c>
      <c r="H27">
        <v>0.1111111111111111</v>
      </c>
      <c r="I27">
        <v>7.0881226053639848E-2</v>
      </c>
      <c r="J27">
        <v>5.5555555555555552E-2</v>
      </c>
      <c r="K27">
        <v>4.9808429118773943E-2</v>
      </c>
      <c r="L27">
        <v>2.2988505747126436E-2</v>
      </c>
      <c r="M27">
        <v>2.681992337164751E-2</v>
      </c>
      <c r="N27">
        <v>1.532567049808429E-2</v>
      </c>
      <c r="O27">
        <v>2.681992337164751E-2</v>
      </c>
    </row>
    <row r="28" spans="1:15" x14ac:dyDescent="0.25">
      <c r="A28">
        <v>2086</v>
      </c>
      <c r="B28" t="s">
        <v>45</v>
      </c>
      <c r="C28">
        <v>0.10810810810810811</v>
      </c>
      <c r="D28">
        <v>8.1081081081081086E-2</v>
      </c>
      <c r="E28">
        <v>0.16216216216216217</v>
      </c>
      <c r="F28">
        <v>0.1891891891891892</v>
      </c>
      <c r="G28">
        <v>0.10810810810810811</v>
      </c>
      <c r="H28">
        <v>0.13513513513513514</v>
      </c>
      <c r="I28">
        <v>8.1081081081081086E-2</v>
      </c>
      <c r="J28">
        <v>2.7027027027027029E-2</v>
      </c>
      <c r="K28">
        <v>2.7027027027027029E-2</v>
      </c>
      <c r="L28">
        <v>2.7027027027027029E-2</v>
      </c>
      <c r="M28">
        <v>2.7027027027027029E-2</v>
      </c>
      <c r="N28">
        <v>0</v>
      </c>
      <c r="O28">
        <v>2.7027027027027029E-2</v>
      </c>
    </row>
    <row r="29" spans="1:15" x14ac:dyDescent="0.25">
      <c r="A29">
        <v>1970</v>
      </c>
      <c r="B29" t="s">
        <v>46</v>
      </c>
      <c r="C29">
        <v>0.11650485436893204</v>
      </c>
      <c r="D29">
        <v>0.18446601941747573</v>
      </c>
      <c r="E29">
        <v>0.11650485436893204</v>
      </c>
      <c r="F29">
        <v>9.7087378640776698E-2</v>
      </c>
      <c r="G29">
        <v>7.7669902912621352E-2</v>
      </c>
      <c r="H29">
        <v>0.11650485436893204</v>
      </c>
      <c r="I29">
        <v>9.7087378640776698E-2</v>
      </c>
      <c r="J29">
        <v>9.7087378640776698E-2</v>
      </c>
      <c r="K29">
        <v>1.9417475728155338E-2</v>
      </c>
      <c r="L29">
        <v>9.7087378640776691E-3</v>
      </c>
      <c r="M29">
        <v>3.8834951456310676E-2</v>
      </c>
      <c r="N29">
        <v>1.9417475728155338E-2</v>
      </c>
      <c r="O29">
        <v>9.7087378640776691E-3</v>
      </c>
    </row>
    <row r="30" spans="1:15" x14ac:dyDescent="0.25">
      <c r="A30">
        <v>2089</v>
      </c>
      <c r="B30" t="s">
        <v>47</v>
      </c>
      <c r="C30">
        <v>0</v>
      </c>
      <c r="D30">
        <v>0</v>
      </c>
      <c r="E30">
        <v>0</v>
      </c>
      <c r="F30">
        <v>0</v>
      </c>
      <c r="G30">
        <v>0</v>
      </c>
      <c r="H30">
        <v>0.5</v>
      </c>
      <c r="I30">
        <v>0</v>
      </c>
      <c r="J30">
        <v>0.5</v>
      </c>
      <c r="K30">
        <v>0</v>
      </c>
      <c r="L30">
        <v>0</v>
      </c>
      <c r="M30">
        <v>0</v>
      </c>
      <c r="N30">
        <v>0</v>
      </c>
      <c r="O30">
        <v>0</v>
      </c>
    </row>
    <row r="31" spans="1:15" x14ac:dyDescent="0.25">
      <c r="A31">
        <v>2050</v>
      </c>
      <c r="B31" t="s">
        <v>48</v>
      </c>
      <c r="C31">
        <v>0.125</v>
      </c>
      <c r="D31">
        <v>0.1111111111111111</v>
      </c>
      <c r="E31">
        <v>0.125</v>
      </c>
      <c r="F31">
        <v>9.7222222222222224E-2</v>
      </c>
      <c r="G31">
        <v>0.125</v>
      </c>
      <c r="H31">
        <v>0.16666666666666666</v>
      </c>
      <c r="I31">
        <v>2.7777777777777776E-2</v>
      </c>
      <c r="J31">
        <v>6.9444444444444448E-2</v>
      </c>
      <c r="K31">
        <v>2.7777777777777776E-2</v>
      </c>
      <c r="L31">
        <v>8.3333333333333329E-2</v>
      </c>
      <c r="M31">
        <v>4.1666666666666664E-2</v>
      </c>
      <c r="N31">
        <v>0</v>
      </c>
      <c r="O31">
        <v>0</v>
      </c>
    </row>
    <row r="32" spans="1:15" x14ac:dyDescent="0.25">
      <c r="A32">
        <v>2190</v>
      </c>
      <c r="B32" t="s">
        <v>49</v>
      </c>
      <c r="C32">
        <v>0.14545454545454545</v>
      </c>
      <c r="D32">
        <v>7.2727272727272724E-2</v>
      </c>
      <c r="E32">
        <v>0.16363636363636364</v>
      </c>
      <c r="F32">
        <v>0.14545454545454545</v>
      </c>
      <c r="G32">
        <v>9.0909090909090912E-2</v>
      </c>
      <c r="H32">
        <v>9.0909090909090912E-2</v>
      </c>
      <c r="I32">
        <v>9.0909090909090912E-2</v>
      </c>
      <c r="J32">
        <v>5.4545454545454543E-2</v>
      </c>
      <c r="K32">
        <v>5.4545454545454543E-2</v>
      </c>
      <c r="L32">
        <v>5.4545454545454543E-2</v>
      </c>
      <c r="M32">
        <v>1.8181818181818181E-2</v>
      </c>
      <c r="N32">
        <v>1.8181818181818181E-2</v>
      </c>
      <c r="O32">
        <v>0</v>
      </c>
    </row>
    <row r="33" spans="1:15" x14ac:dyDescent="0.25">
      <c r="A33">
        <v>2187</v>
      </c>
      <c r="B33" t="s">
        <v>50</v>
      </c>
      <c r="C33">
        <v>0.112472647702407</v>
      </c>
      <c r="D33">
        <v>0.13785557986870897</v>
      </c>
      <c r="E33">
        <v>0.12472647702407003</v>
      </c>
      <c r="F33">
        <v>0.1150984682713348</v>
      </c>
      <c r="G33">
        <v>9.1903719912472648E-2</v>
      </c>
      <c r="H33">
        <v>8.9277899343544853E-2</v>
      </c>
      <c r="I33">
        <v>7.1334792122538293E-2</v>
      </c>
      <c r="J33">
        <v>5.4704595185995623E-2</v>
      </c>
      <c r="K33">
        <v>5.6455142231947482E-2</v>
      </c>
      <c r="L33">
        <v>4.8140043763676151E-2</v>
      </c>
      <c r="M33">
        <v>3.238512035010941E-2</v>
      </c>
      <c r="N33">
        <v>2.9321663019693654E-2</v>
      </c>
      <c r="O33">
        <v>3.6323851203501095E-2</v>
      </c>
    </row>
    <row r="34" spans="1:15" x14ac:dyDescent="0.25">
      <c r="A34">
        <v>2253</v>
      </c>
      <c r="B34" t="s">
        <v>51</v>
      </c>
      <c r="C34">
        <v>6.8702290076335881E-2</v>
      </c>
      <c r="D34">
        <v>0.14503816793893129</v>
      </c>
      <c r="E34">
        <v>0.12213740458015267</v>
      </c>
      <c r="F34">
        <v>0.16793893129770993</v>
      </c>
      <c r="G34">
        <v>0.11450381679389313</v>
      </c>
      <c r="H34">
        <v>9.1603053435114504E-2</v>
      </c>
      <c r="I34">
        <v>4.5801526717557252E-2</v>
      </c>
      <c r="J34">
        <v>8.3969465648854963E-2</v>
      </c>
      <c r="K34">
        <v>7.6335877862595417E-3</v>
      </c>
      <c r="L34">
        <v>5.3435114503816793E-2</v>
      </c>
      <c r="M34">
        <v>3.0534351145038167E-2</v>
      </c>
      <c r="N34">
        <v>5.3435114503816793E-2</v>
      </c>
      <c r="O34">
        <v>1.5267175572519083E-2</v>
      </c>
    </row>
    <row r="35" spans="1:15" x14ac:dyDescent="0.25">
      <c r="A35">
        <v>1993</v>
      </c>
      <c r="B35" t="s">
        <v>55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</row>
    <row r="36" spans="1:15" x14ac:dyDescent="0.25">
      <c r="A36">
        <v>1991</v>
      </c>
      <c r="B36" t="s">
        <v>56</v>
      </c>
      <c r="C36">
        <v>8.5106382978723402E-2</v>
      </c>
      <c r="D36">
        <v>0.31914893617021278</v>
      </c>
      <c r="E36">
        <v>0.1276595744680851</v>
      </c>
      <c r="F36">
        <v>6.3829787234042548E-2</v>
      </c>
      <c r="G36">
        <v>0.1276595744680851</v>
      </c>
      <c r="H36">
        <v>4.2553191489361701E-2</v>
      </c>
      <c r="I36">
        <v>8.5106382978723402E-2</v>
      </c>
      <c r="J36">
        <v>0</v>
      </c>
      <c r="K36">
        <v>4.2553191489361701E-2</v>
      </c>
      <c r="L36">
        <v>2.1276595744680851E-2</v>
      </c>
      <c r="M36">
        <v>4.2553191489361701E-2</v>
      </c>
      <c r="N36">
        <v>4.2553191489361701E-2</v>
      </c>
      <c r="O36">
        <v>0</v>
      </c>
    </row>
    <row r="37" spans="1:15" x14ac:dyDescent="0.25">
      <c r="A37">
        <v>2043</v>
      </c>
      <c r="B37" t="s">
        <v>59</v>
      </c>
      <c r="C37">
        <v>0.15223880597014924</v>
      </c>
      <c r="D37">
        <v>0.14328358208955225</v>
      </c>
      <c r="E37">
        <v>0.14626865671641792</v>
      </c>
      <c r="F37">
        <v>0.1253731343283582</v>
      </c>
      <c r="G37">
        <v>8.9552238805970144E-2</v>
      </c>
      <c r="H37">
        <v>5.0746268656716415E-2</v>
      </c>
      <c r="I37">
        <v>8.6567164179104483E-2</v>
      </c>
      <c r="J37">
        <v>6.8656716417910449E-2</v>
      </c>
      <c r="K37">
        <v>4.4776119402985072E-2</v>
      </c>
      <c r="L37">
        <v>5.0746268656716415E-2</v>
      </c>
      <c r="M37">
        <v>2.3880597014925373E-2</v>
      </c>
      <c r="N37">
        <v>1.4925373134328358E-2</v>
      </c>
      <c r="O37">
        <v>2.9850746268656717E-3</v>
      </c>
    </row>
    <row r="38" spans="1:15" x14ac:dyDescent="0.25">
      <c r="A38">
        <v>2203</v>
      </c>
      <c r="B38" t="s">
        <v>60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</row>
    <row r="39" spans="1:15" x14ac:dyDescent="0.25">
      <c r="A39">
        <v>1930</v>
      </c>
      <c r="B39" t="s">
        <v>64</v>
      </c>
      <c r="C39">
        <v>0.1037037037037037</v>
      </c>
      <c r="D39">
        <v>0.16296296296296298</v>
      </c>
      <c r="E39">
        <v>6.6666666666666666E-2</v>
      </c>
      <c r="F39">
        <v>6.6666666666666666E-2</v>
      </c>
      <c r="G39">
        <v>8.8888888888888892E-2</v>
      </c>
      <c r="H39">
        <v>6.6666666666666666E-2</v>
      </c>
      <c r="I39">
        <v>7.407407407407407E-2</v>
      </c>
      <c r="J39">
        <v>5.9259259259259262E-2</v>
      </c>
      <c r="K39">
        <v>0.1111111111111111</v>
      </c>
      <c r="L39">
        <v>6.6666666666666666E-2</v>
      </c>
      <c r="M39">
        <v>8.1481481481481488E-2</v>
      </c>
      <c r="N39">
        <v>2.2222222222222223E-2</v>
      </c>
      <c r="O39">
        <v>2.9629629629629631E-2</v>
      </c>
    </row>
    <row r="40" spans="1:15" x14ac:dyDescent="0.25">
      <c r="A40">
        <v>2082</v>
      </c>
      <c r="B40" t="s">
        <v>65</v>
      </c>
      <c r="C40">
        <v>0.14232902033271719</v>
      </c>
      <c r="D40">
        <v>0.12939001848428835</v>
      </c>
      <c r="E40">
        <v>0.16266173752310537</v>
      </c>
      <c r="F40">
        <v>0.14602587800369685</v>
      </c>
      <c r="G40">
        <v>0.12199630314232902</v>
      </c>
      <c r="H40">
        <v>0.11275415896487985</v>
      </c>
      <c r="I40">
        <v>6.0998151571164512E-2</v>
      </c>
      <c r="J40">
        <v>2.4029574861367836E-2</v>
      </c>
      <c r="K40">
        <v>1.6635859519408502E-2</v>
      </c>
      <c r="L40">
        <v>2.4029574861367836E-2</v>
      </c>
      <c r="M40">
        <v>2.4029574861367836E-2</v>
      </c>
      <c r="N40">
        <v>1.8484288354898338E-2</v>
      </c>
      <c r="O40">
        <v>1.6635859519408502E-2</v>
      </c>
    </row>
    <row r="41" spans="1:15" x14ac:dyDescent="0.25">
      <c r="A41">
        <v>2084</v>
      </c>
      <c r="B41" t="s">
        <v>67</v>
      </c>
      <c r="C41">
        <v>0.15</v>
      </c>
      <c r="D41">
        <v>0.2</v>
      </c>
      <c r="E41">
        <v>0.1</v>
      </c>
      <c r="F41">
        <v>0.15</v>
      </c>
      <c r="G41">
        <v>0.05</v>
      </c>
      <c r="H41">
        <v>0.1</v>
      </c>
      <c r="I41">
        <v>0.05</v>
      </c>
      <c r="J41">
        <v>0.1</v>
      </c>
      <c r="K41">
        <v>0</v>
      </c>
      <c r="L41">
        <v>0.05</v>
      </c>
      <c r="M41">
        <v>0</v>
      </c>
      <c r="N41">
        <v>0.05</v>
      </c>
      <c r="O41">
        <v>0</v>
      </c>
    </row>
    <row r="42" spans="1:15" x14ac:dyDescent="0.25">
      <c r="A42">
        <v>2241</v>
      </c>
      <c r="B42" t="s">
        <v>68</v>
      </c>
      <c r="C42">
        <v>0.12058823529411765</v>
      </c>
      <c r="D42">
        <v>0.1284313725490196</v>
      </c>
      <c r="E42">
        <v>0.13627450980392156</v>
      </c>
      <c r="F42">
        <v>0.13823529411764707</v>
      </c>
      <c r="G42">
        <v>0.11078431372549019</v>
      </c>
      <c r="H42">
        <v>8.3333333333333329E-2</v>
      </c>
      <c r="I42">
        <v>7.9411764705882348E-2</v>
      </c>
      <c r="J42">
        <v>5.1960784313725493E-2</v>
      </c>
      <c r="K42">
        <v>4.0196078431372552E-2</v>
      </c>
      <c r="L42">
        <v>5.5882352941176473E-2</v>
      </c>
      <c r="M42">
        <v>1.9607843137254902E-2</v>
      </c>
      <c r="N42">
        <v>2.3529411764705882E-2</v>
      </c>
      <c r="O42">
        <v>1.1764705882352941E-2</v>
      </c>
    </row>
    <row r="43" spans="1:15" x14ac:dyDescent="0.25">
      <c r="A43">
        <v>2245</v>
      </c>
      <c r="B43" t="s">
        <v>71</v>
      </c>
      <c r="C43">
        <v>6.6666666666666666E-2</v>
      </c>
      <c r="D43">
        <v>0</v>
      </c>
      <c r="E43">
        <v>0.13333333333333333</v>
      </c>
      <c r="F43">
        <v>6.6666666666666666E-2</v>
      </c>
      <c r="G43">
        <v>6.6666666666666666E-2</v>
      </c>
      <c r="H43">
        <v>0.2</v>
      </c>
      <c r="I43">
        <v>6.6666666666666666E-2</v>
      </c>
      <c r="J43">
        <v>0</v>
      </c>
      <c r="K43">
        <v>0.2</v>
      </c>
      <c r="L43">
        <v>0</v>
      </c>
      <c r="M43">
        <v>0.13333333333333333</v>
      </c>
      <c r="N43">
        <v>6.6666666666666666E-2</v>
      </c>
      <c r="O43">
        <v>0</v>
      </c>
    </row>
    <row r="44" spans="1:15" x14ac:dyDescent="0.25">
      <c r="A44">
        <v>2137</v>
      </c>
      <c r="B44" t="s">
        <v>72</v>
      </c>
      <c r="C44">
        <v>9.0163934426229511E-2</v>
      </c>
      <c r="D44">
        <v>0.11475409836065574</v>
      </c>
      <c r="E44">
        <v>0.15573770491803279</v>
      </c>
      <c r="F44">
        <v>0.11885245901639344</v>
      </c>
      <c r="G44">
        <v>9.4262295081967207E-2</v>
      </c>
      <c r="H44">
        <v>7.7868852459016397E-2</v>
      </c>
      <c r="I44">
        <v>0.11885245901639344</v>
      </c>
      <c r="J44">
        <v>6.5573770491803282E-2</v>
      </c>
      <c r="K44">
        <v>4.9180327868852458E-2</v>
      </c>
      <c r="L44">
        <v>4.0983606557377046E-2</v>
      </c>
      <c r="M44">
        <v>2.8688524590163935E-2</v>
      </c>
      <c r="N44">
        <v>2.4590163934426229E-2</v>
      </c>
      <c r="O44">
        <v>2.0491803278688523E-2</v>
      </c>
    </row>
    <row r="45" spans="1:15" x14ac:dyDescent="0.25">
      <c r="A45">
        <v>1931</v>
      </c>
      <c r="B45" t="s">
        <v>73</v>
      </c>
      <c r="C45">
        <v>0.1095890410958904</v>
      </c>
      <c r="D45">
        <v>0.1095890410958904</v>
      </c>
      <c r="E45">
        <v>0.1095890410958904</v>
      </c>
      <c r="F45">
        <v>0.16438356164383561</v>
      </c>
      <c r="G45">
        <v>0.13698630136986301</v>
      </c>
      <c r="H45">
        <v>6.8493150684931503E-2</v>
      </c>
      <c r="I45">
        <v>2.7397260273972601E-2</v>
      </c>
      <c r="J45">
        <v>0.12328767123287671</v>
      </c>
      <c r="K45">
        <v>4.1095890410958902E-2</v>
      </c>
      <c r="L45">
        <v>5.4794520547945202E-2</v>
      </c>
      <c r="M45">
        <v>5.4794520547945202E-2</v>
      </c>
      <c r="N45">
        <v>0</v>
      </c>
      <c r="O45">
        <v>0</v>
      </c>
    </row>
    <row r="46" spans="1:15" x14ac:dyDescent="0.25">
      <c r="A46">
        <v>2000</v>
      </c>
      <c r="B46" t="s">
        <v>74</v>
      </c>
      <c r="C46">
        <v>0.33333333333333331</v>
      </c>
      <c r="D46">
        <v>0</v>
      </c>
      <c r="E46">
        <v>0</v>
      </c>
      <c r="F46">
        <v>0.33333333333333331</v>
      </c>
      <c r="G46">
        <v>0.33333333333333331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</row>
    <row r="47" spans="1:15" x14ac:dyDescent="0.25">
      <c r="A47">
        <v>1992</v>
      </c>
      <c r="B47" t="s">
        <v>75</v>
      </c>
      <c r="C47">
        <v>0</v>
      </c>
      <c r="D47">
        <v>0</v>
      </c>
      <c r="E47">
        <v>0.33333333333333331</v>
      </c>
      <c r="F47">
        <v>0</v>
      </c>
      <c r="G47">
        <v>0</v>
      </c>
      <c r="H47">
        <v>0.33333333333333331</v>
      </c>
      <c r="I47">
        <v>0</v>
      </c>
      <c r="J47">
        <v>0</v>
      </c>
      <c r="K47">
        <v>0</v>
      </c>
      <c r="L47">
        <v>0.33333333333333331</v>
      </c>
      <c r="M47">
        <v>0</v>
      </c>
      <c r="N47">
        <v>0</v>
      </c>
      <c r="O47">
        <v>0</v>
      </c>
    </row>
    <row r="48" spans="1:15" x14ac:dyDescent="0.25">
      <c r="A48">
        <v>2054</v>
      </c>
      <c r="B48" t="s">
        <v>76</v>
      </c>
      <c r="C48">
        <v>0.13953488372093023</v>
      </c>
      <c r="D48">
        <v>0.11627906976744186</v>
      </c>
      <c r="E48">
        <v>0.13953488372093023</v>
      </c>
      <c r="F48">
        <v>8.5271317829457363E-2</v>
      </c>
      <c r="G48">
        <v>0.12403100775193798</v>
      </c>
      <c r="H48">
        <v>9.3023255813953487E-2</v>
      </c>
      <c r="I48">
        <v>7.7519379844961239E-2</v>
      </c>
      <c r="J48">
        <v>0.10077519379844961</v>
      </c>
      <c r="K48">
        <v>2.3255813953488372E-2</v>
      </c>
      <c r="L48">
        <v>4.6511627906976744E-2</v>
      </c>
      <c r="M48">
        <v>0</v>
      </c>
      <c r="N48">
        <v>3.1007751937984496E-2</v>
      </c>
      <c r="O48">
        <v>2.3255813953488372E-2</v>
      </c>
    </row>
    <row r="49" spans="1:15" x14ac:dyDescent="0.25">
      <c r="A49">
        <v>2100</v>
      </c>
      <c r="B49" t="s">
        <v>77</v>
      </c>
      <c r="C49">
        <v>0.12641815235008103</v>
      </c>
      <c r="D49">
        <v>0.13290113452188007</v>
      </c>
      <c r="E49">
        <v>0.11507293354943274</v>
      </c>
      <c r="F49">
        <v>0.14100486223662884</v>
      </c>
      <c r="G49">
        <v>0.11993517017828201</v>
      </c>
      <c r="H49">
        <v>0.10210696920583469</v>
      </c>
      <c r="I49">
        <v>6.8071312803889783E-2</v>
      </c>
      <c r="J49">
        <v>5.834683954619125E-2</v>
      </c>
      <c r="K49">
        <v>4.0518638573743923E-2</v>
      </c>
      <c r="L49">
        <v>2.7552674230145867E-2</v>
      </c>
      <c r="M49">
        <v>2.2690437601296597E-2</v>
      </c>
      <c r="N49">
        <v>2.1069692058346839E-2</v>
      </c>
      <c r="O49">
        <v>2.4311183144246355E-2</v>
      </c>
    </row>
    <row r="50" spans="1:15" x14ac:dyDescent="0.25">
      <c r="A50">
        <v>2183</v>
      </c>
      <c r="B50" t="s">
        <v>78</v>
      </c>
      <c r="C50">
        <v>0.11817501869857891</v>
      </c>
      <c r="D50">
        <v>0.13537771129394166</v>
      </c>
      <c r="E50">
        <v>0.13313388182498131</v>
      </c>
      <c r="F50">
        <v>0.11293941660433807</v>
      </c>
      <c r="G50">
        <v>9.648466716529544E-2</v>
      </c>
      <c r="H50">
        <v>7.9281974569932689E-2</v>
      </c>
      <c r="I50">
        <v>6.8062827225130892E-2</v>
      </c>
      <c r="J50">
        <v>7.3298429319371722E-2</v>
      </c>
      <c r="K50">
        <v>5.3103964098728494E-2</v>
      </c>
      <c r="L50">
        <v>3.9640987284966345E-2</v>
      </c>
      <c r="M50">
        <v>3.9640987284966345E-2</v>
      </c>
      <c r="N50">
        <v>2.8421839940164548E-2</v>
      </c>
      <c r="O50">
        <v>2.243829468960359E-2</v>
      </c>
    </row>
    <row r="51" spans="1:15" x14ac:dyDescent="0.25">
      <c r="A51">
        <v>2014</v>
      </c>
      <c r="B51" t="s">
        <v>79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0.5</v>
      </c>
      <c r="K51">
        <v>0.5</v>
      </c>
      <c r="L51">
        <v>0</v>
      </c>
      <c r="M51">
        <v>0</v>
      </c>
      <c r="N51">
        <v>0</v>
      </c>
      <c r="O51">
        <v>0</v>
      </c>
    </row>
    <row r="52" spans="1:15" x14ac:dyDescent="0.25">
      <c r="A52">
        <v>2015</v>
      </c>
      <c r="B52" t="s">
        <v>80</v>
      </c>
      <c r="C52">
        <v>0.5</v>
      </c>
      <c r="D52">
        <v>0.5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</row>
    <row r="53" spans="1:15" x14ac:dyDescent="0.25">
      <c r="A53">
        <v>2114</v>
      </c>
      <c r="B53" t="s">
        <v>82</v>
      </c>
      <c r="C53">
        <v>0</v>
      </c>
      <c r="D53">
        <v>0.16666666666666666</v>
      </c>
      <c r="E53">
        <v>0.16666666666666666</v>
      </c>
      <c r="F53">
        <v>0.16666666666666666</v>
      </c>
      <c r="G53">
        <v>0.16666666666666666</v>
      </c>
      <c r="H53">
        <v>0.16666666666666666</v>
      </c>
      <c r="I53">
        <v>0</v>
      </c>
      <c r="J53">
        <v>0</v>
      </c>
      <c r="K53">
        <v>0</v>
      </c>
      <c r="L53">
        <v>0</v>
      </c>
      <c r="M53">
        <v>0.16666666666666666</v>
      </c>
      <c r="N53">
        <v>0</v>
      </c>
      <c r="O53">
        <v>0</v>
      </c>
    </row>
    <row r="54" spans="1:15" x14ac:dyDescent="0.25">
      <c r="A54">
        <v>2099</v>
      </c>
      <c r="B54" t="s">
        <v>83</v>
      </c>
      <c r="C54">
        <v>0.2</v>
      </c>
      <c r="D54">
        <v>0.25</v>
      </c>
      <c r="E54">
        <v>0.3</v>
      </c>
      <c r="F54">
        <v>0.05</v>
      </c>
      <c r="G54">
        <v>0</v>
      </c>
      <c r="H54">
        <v>0.05</v>
      </c>
      <c r="I54">
        <v>0.05</v>
      </c>
      <c r="J54">
        <v>0.05</v>
      </c>
      <c r="K54">
        <v>0.05</v>
      </c>
      <c r="L54">
        <v>0</v>
      </c>
      <c r="M54">
        <v>0</v>
      </c>
      <c r="N54">
        <v>0</v>
      </c>
      <c r="O54">
        <v>0</v>
      </c>
    </row>
    <row r="55" spans="1:15" x14ac:dyDescent="0.25">
      <c r="A55">
        <v>2206</v>
      </c>
      <c r="B55" t="s">
        <v>85</v>
      </c>
      <c r="C55">
        <v>0.12721893491124261</v>
      </c>
      <c r="D55">
        <v>0.15088757396449703</v>
      </c>
      <c r="E55">
        <v>0.13510848126232741</v>
      </c>
      <c r="F55">
        <v>0.11735700197238659</v>
      </c>
      <c r="G55">
        <v>0.11045364891518737</v>
      </c>
      <c r="H55">
        <v>7.790927021696252E-2</v>
      </c>
      <c r="I55">
        <v>6.3116370808678504E-2</v>
      </c>
      <c r="J55">
        <v>6.9033530571992116E-2</v>
      </c>
      <c r="K55">
        <v>5.0295857988165681E-2</v>
      </c>
      <c r="L55">
        <v>3.9447731755424063E-2</v>
      </c>
      <c r="M55">
        <v>3.0571992110453649E-2</v>
      </c>
      <c r="N55">
        <v>1.4792899408284023E-2</v>
      </c>
      <c r="O55">
        <v>1.3806706114398421E-2</v>
      </c>
    </row>
    <row r="56" spans="1:15" x14ac:dyDescent="0.25">
      <c r="A56">
        <v>2239</v>
      </c>
      <c r="B56" t="s">
        <v>86</v>
      </c>
      <c r="C56">
        <v>0.10873549175320708</v>
      </c>
      <c r="D56">
        <v>0.13622480146609653</v>
      </c>
      <c r="E56">
        <v>0.14050091631032377</v>
      </c>
      <c r="F56">
        <v>0.12278558338423946</v>
      </c>
      <c r="G56">
        <v>0.10995723885155773</v>
      </c>
      <c r="H56">
        <v>8.70494807574832E-2</v>
      </c>
      <c r="I56">
        <v>7.3610262675626148E-2</v>
      </c>
      <c r="J56">
        <v>5.5589492974954184E-2</v>
      </c>
      <c r="K56">
        <v>4.7037263286499695E-2</v>
      </c>
      <c r="L56">
        <v>3.54306658521686E-2</v>
      </c>
      <c r="M56">
        <v>3.176542455711668E-2</v>
      </c>
      <c r="N56">
        <v>2.9321930360415395E-2</v>
      </c>
      <c r="O56">
        <v>2.1991447770311544E-2</v>
      </c>
    </row>
    <row r="57" spans="1:15" x14ac:dyDescent="0.25">
      <c r="A57">
        <v>2024</v>
      </c>
      <c r="B57" t="s">
        <v>87</v>
      </c>
      <c r="C57">
        <v>0.16782246879334259</v>
      </c>
      <c r="D57">
        <v>0.15395284327323161</v>
      </c>
      <c r="E57">
        <v>0.10957004160887657</v>
      </c>
      <c r="F57">
        <v>9.9861303744798888E-2</v>
      </c>
      <c r="G57">
        <v>8.1830790568654652E-2</v>
      </c>
      <c r="H57">
        <v>0.10263522884882108</v>
      </c>
      <c r="I57">
        <v>8.8765603328710127E-2</v>
      </c>
      <c r="J57">
        <v>4.7156726768377254E-2</v>
      </c>
      <c r="K57">
        <v>4.4382801664355064E-2</v>
      </c>
      <c r="L57">
        <v>3.0513176144244106E-2</v>
      </c>
      <c r="M57">
        <v>2.4965325936199722E-2</v>
      </c>
      <c r="N57">
        <v>2.4965325936199722E-2</v>
      </c>
      <c r="O57">
        <v>2.3578363384188627E-2</v>
      </c>
    </row>
    <row r="58" spans="1:15" x14ac:dyDescent="0.25">
      <c r="A58">
        <v>3997</v>
      </c>
      <c r="B58" t="s">
        <v>90</v>
      </c>
      <c r="C58">
        <v>9.5238095238095233E-2</v>
      </c>
      <c r="D58">
        <v>9.5238095238095233E-2</v>
      </c>
      <c r="E58">
        <v>4.7619047619047616E-2</v>
      </c>
      <c r="F58">
        <v>0.19047619047619047</v>
      </c>
      <c r="G58">
        <v>9.5238095238095233E-2</v>
      </c>
      <c r="H58">
        <v>9.5238095238095233E-2</v>
      </c>
      <c r="I58">
        <v>0</v>
      </c>
      <c r="J58">
        <v>9.5238095238095233E-2</v>
      </c>
      <c r="K58">
        <v>9.5238095238095233E-2</v>
      </c>
      <c r="L58">
        <v>0</v>
      </c>
      <c r="M58">
        <v>0.14285714285714285</v>
      </c>
      <c r="N58">
        <v>4.7619047619047616E-2</v>
      </c>
      <c r="O58">
        <v>0</v>
      </c>
    </row>
    <row r="59" spans="1:15" x14ac:dyDescent="0.25">
      <c r="A59">
        <v>2053</v>
      </c>
      <c r="B59" t="s">
        <v>91</v>
      </c>
      <c r="C59">
        <v>0.11781206171107994</v>
      </c>
      <c r="D59">
        <v>0.12482468443197756</v>
      </c>
      <c r="E59">
        <v>8.8359046283309955E-2</v>
      </c>
      <c r="F59">
        <v>6.7321178120617109E-2</v>
      </c>
      <c r="G59">
        <v>9.1164095371669002E-2</v>
      </c>
      <c r="H59">
        <v>9.6774193548387094E-2</v>
      </c>
      <c r="I59">
        <v>0.10098176718092566</v>
      </c>
      <c r="J59">
        <v>8.8359046283309955E-2</v>
      </c>
      <c r="K59">
        <v>7.9943899018232817E-2</v>
      </c>
      <c r="L59">
        <v>5.1893408134642355E-2</v>
      </c>
      <c r="M59">
        <v>2.6647966339410939E-2</v>
      </c>
      <c r="N59">
        <v>3.3660589060308554E-2</v>
      </c>
      <c r="O59">
        <v>3.2258064516129031E-2</v>
      </c>
    </row>
    <row r="60" spans="1:15" x14ac:dyDescent="0.25">
      <c r="A60">
        <v>2140</v>
      </c>
      <c r="B60" t="s">
        <v>92</v>
      </c>
      <c r="C60">
        <v>0.10344827586206896</v>
      </c>
      <c r="D60">
        <v>9.1954022988505746E-2</v>
      </c>
      <c r="E60">
        <v>0.10344827586206896</v>
      </c>
      <c r="F60">
        <v>9.1954022988505746E-2</v>
      </c>
      <c r="G60">
        <v>0.10344827586206896</v>
      </c>
      <c r="H60">
        <v>0.16091954022988506</v>
      </c>
      <c r="I60">
        <v>8.0459770114942528E-2</v>
      </c>
      <c r="J60">
        <v>8.0459770114942528E-2</v>
      </c>
      <c r="K60">
        <v>2.2988505747126436E-2</v>
      </c>
      <c r="L60">
        <v>3.4482758620689655E-2</v>
      </c>
      <c r="M60">
        <v>3.4482758620689655E-2</v>
      </c>
      <c r="N60">
        <v>5.7471264367816091E-2</v>
      </c>
      <c r="O60">
        <v>3.4482758620689655E-2</v>
      </c>
    </row>
    <row r="61" spans="1:15" x14ac:dyDescent="0.25">
      <c r="A61">
        <v>2008</v>
      </c>
      <c r="B61" t="s">
        <v>94</v>
      </c>
      <c r="C61">
        <v>0</v>
      </c>
      <c r="D61">
        <v>0.5</v>
      </c>
      <c r="E61">
        <v>0</v>
      </c>
      <c r="F61">
        <v>0.5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</row>
    <row r="62" spans="1:15" x14ac:dyDescent="0.25">
      <c r="A62">
        <v>2091</v>
      </c>
      <c r="B62" t="s">
        <v>97</v>
      </c>
      <c r="C62">
        <v>9.4339622641509441E-2</v>
      </c>
      <c r="D62">
        <v>5.6603773584905662E-2</v>
      </c>
      <c r="E62">
        <v>0.15094339622641509</v>
      </c>
      <c r="F62">
        <v>9.4339622641509441E-2</v>
      </c>
      <c r="G62">
        <v>0.20754716981132076</v>
      </c>
      <c r="H62">
        <v>9.4339622641509441E-2</v>
      </c>
      <c r="I62">
        <v>5.6603773584905662E-2</v>
      </c>
      <c r="J62">
        <v>7.5471698113207544E-2</v>
      </c>
      <c r="K62">
        <v>7.5471698113207544E-2</v>
      </c>
      <c r="L62">
        <v>1.8867924528301886E-2</v>
      </c>
      <c r="M62">
        <v>1.8867924528301886E-2</v>
      </c>
      <c r="N62">
        <v>3.7735849056603772E-2</v>
      </c>
      <c r="O62">
        <v>1.8867924528301886E-2</v>
      </c>
    </row>
    <row r="63" spans="1:15" x14ac:dyDescent="0.25">
      <c r="A63">
        <v>2057</v>
      </c>
      <c r="B63" t="s">
        <v>99</v>
      </c>
      <c r="C63">
        <v>0.16564417177914109</v>
      </c>
      <c r="D63">
        <v>0.16564417177914109</v>
      </c>
      <c r="E63">
        <v>0.15337423312883436</v>
      </c>
      <c r="F63">
        <v>0.10736196319018405</v>
      </c>
      <c r="G63">
        <v>6.4417177914110432E-2</v>
      </c>
      <c r="H63">
        <v>9.202453987730061E-2</v>
      </c>
      <c r="I63">
        <v>4.9079754601226995E-2</v>
      </c>
      <c r="J63">
        <v>5.2147239263803678E-2</v>
      </c>
      <c r="K63">
        <v>5.2147239263803678E-2</v>
      </c>
      <c r="L63">
        <v>3.3742331288343558E-2</v>
      </c>
      <c r="M63">
        <v>2.1472392638036811E-2</v>
      </c>
      <c r="N63">
        <v>2.7607361963190184E-2</v>
      </c>
      <c r="O63">
        <v>1.5337423312883436E-2</v>
      </c>
    </row>
    <row r="64" spans="1:15" x14ac:dyDescent="0.25">
      <c r="A64">
        <v>2056</v>
      </c>
      <c r="B64" t="s">
        <v>207</v>
      </c>
      <c r="C64">
        <v>0.12931034482758622</v>
      </c>
      <c r="D64">
        <v>0.12931034482758622</v>
      </c>
      <c r="E64">
        <v>0.13793103448275862</v>
      </c>
      <c r="F64">
        <v>0.11206896551724138</v>
      </c>
      <c r="G64">
        <v>8.6206896551724144E-2</v>
      </c>
      <c r="H64">
        <v>6.8965517241379309E-2</v>
      </c>
      <c r="I64">
        <v>7.7586206896551727E-2</v>
      </c>
      <c r="J64">
        <v>5.1724137931034482E-2</v>
      </c>
      <c r="K64">
        <v>9.4827586206896547E-2</v>
      </c>
      <c r="L64">
        <v>2.5862068965517241E-2</v>
      </c>
      <c r="M64">
        <v>5.1724137931034482E-2</v>
      </c>
      <c r="N64">
        <v>1.7241379310344827E-2</v>
      </c>
      <c r="O64">
        <v>1.7241379310344827E-2</v>
      </c>
    </row>
    <row r="65" spans="1:15" x14ac:dyDescent="0.25">
      <c r="A65">
        <v>2262</v>
      </c>
      <c r="B65" t="s">
        <v>101</v>
      </c>
      <c r="C65">
        <v>0</v>
      </c>
      <c r="D65">
        <v>0.2</v>
      </c>
      <c r="E65">
        <v>0</v>
      </c>
      <c r="F65">
        <v>0.1</v>
      </c>
      <c r="G65">
        <v>0.1</v>
      </c>
      <c r="H65">
        <v>0</v>
      </c>
      <c r="I65">
        <v>0.1</v>
      </c>
      <c r="J65">
        <v>0.1</v>
      </c>
      <c r="K65">
        <v>0.2</v>
      </c>
      <c r="L65">
        <v>0.2</v>
      </c>
      <c r="M65">
        <v>0</v>
      </c>
      <c r="N65">
        <v>0</v>
      </c>
      <c r="O65">
        <v>0</v>
      </c>
    </row>
    <row r="66" spans="1:15" x14ac:dyDescent="0.25">
      <c r="A66">
        <v>2212</v>
      </c>
      <c r="B66" t="s">
        <v>102</v>
      </c>
      <c r="C66">
        <v>0.14516129032258066</v>
      </c>
      <c r="D66">
        <v>0.16129032258064516</v>
      </c>
      <c r="E66">
        <v>8.0645161290322578E-2</v>
      </c>
      <c r="F66">
        <v>8.0645161290322578E-2</v>
      </c>
      <c r="G66">
        <v>8.0645161290322578E-2</v>
      </c>
      <c r="H66">
        <v>0.11290322580645161</v>
      </c>
      <c r="I66">
        <v>8.0645161290322578E-2</v>
      </c>
      <c r="J66">
        <v>9.6774193548387094E-2</v>
      </c>
      <c r="K66">
        <v>3.2258064516129031E-2</v>
      </c>
      <c r="L66">
        <v>6.4516129032258063E-2</v>
      </c>
      <c r="M66">
        <v>3.2258064516129031E-2</v>
      </c>
      <c r="N66">
        <v>1.6129032258064516E-2</v>
      </c>
      <c r="O66">
        <v>1.6129032258064516E-2</v>
      </c>
    </row>
    <row r="67" spans="1:15" x14ac:dyDescent="0.25">
      <c r="A67">
        <v>2059</v>
      </c>
      <c r="B67" t="s">
        <v>103</v>
      </c>
      <c r="C67">
        <v>0.22857142857142856</v>
      </c>
      <c r="D67">
        <v>0.2</v>
      </c>
      <c r="E67">
        <v>2.8571428571428571E-2</v>
      </c>
      <c r="F67">
        <v>2.8571428571428571E-2</v>
      </c>
      <c r="G67">
        <v>0</v>
      </c>
      <c r="H67">
        <v>0.14285714285714285</v>
      </c>
      <c r="I67">
        <v>0.14285714285714285</v>
      </c>
      <c r="J67">
        <v>5.7142857142857141E-2</v>
      </c>
      <c r="K67">
        <v>0</v>
      </c>
      <c r="L67">
        <v>8.5714285714285715E-2</v>
      </c>
      <c r="M67">
        <v>2.8571428571428571E-2</v>
      </c>
      <c r="N67">
        <v>2.8571428571428571E-2</v>
      </c>
      <c r="O67">
        <v>2.8571428571428571E-2</v>
      </c>
    </row>
    <row r="68" spans="1:15" x14ac:dyDescent="0.25">
      <c r="A68">
        <v>1923</v>
      </c>
      <c r="B68" t="s">
        <v>104</v>
      </c>
      <c r="C68">
        <v>8.2089552238805971E-2</v>
      </c>
      <c r="D68">
        <v>0.12686567164179105</v>
      </c>
      <c r="E68">
        <v>0.1044776119402985</v>
      </c>
      <c r="F68">
        <v>7.4626865671641784E-2</v>
      </c>
      <c r="G68">
        <v>0.11194029850746269</v>
      </c>
      <c r="H68">
        <v>6.7164179104477612E-2</v>
      </c>
      <c r="I68">
        <v>9.7014925373134331E-2</v>
      </c>
      <c r="J68">
        <v>4.4776119402985072E-2</v>
      </c>
      <c r="K68">
        <v>7.4626865671641784E-2</v>
      </c>
      <c r="L68">
        <v>4.4776119402985072E-2</v>
      </c>
      <c r="M68">
        <v>5.2238805970149252E-2</v>
      </c>
      <c r="N68">
        <v>5.2238805970149252E-2</v>
      </c>
      <c r="O68">
        <v>6.7164179104477612E-2</v>
      </c>
    </row>
    <row r="69" spans="1:15" x14ac:dyDescent="0.25">
      <c r="A69">
        <v>2101</v>
      </c>
      <c r="B69" t="s">
        <v>105</v>
      </c>
      <c r="C69">
        <v>7.5949367088607597E-2</v>
      </c>
      <c r="D69">
        <v>0.12658227848101267</v>
      </c>
      <c r="E69">
        <v>0.13924050632911392</v>
      </c>
      <c r="F69">
        <v>0.11392405063291139</v>
      </c>
      <c r="G69">
        <v>0.11392405063291139</v>
      </c>
      <c r="H69">
        <v>0.10126582278481013</v>
      </c>
      <c r="I69">
        <v>6.3291139240506333E-2</v>
      </c>
      <c r="J69">
        <v>0.10126582278481013</v>
      </c>
      <c r="K69">
        <v>3.7974683544303799E-2</v>
      </c>
      <c r="L69">
        <v>3.7974683544303799E-2</v>
      </c>
      <c r="M69">
        <v>5.0632911392405063E-2</v>
      </c>
      <c r="N69">
        <v>2.5316455696202531E-2</v>
      </c>
      <c r="O69">
        <v>1.2658227848101266E-2</v>
      </c>
    </row>
    <row r="70" spans="1:15" x14ac:dyDescent="0.25">
      <c r="A70">
        <v>2097</v>
      </c>
      <c r="B70" t="s">
        <v>106</v>
      </c>
      <c r="C70">
        <v>0.11345646437994723</v>
      </c>
      <c r="D70">
        <v>0.14511873350923482</v>
      </c>
      <c r="E70">
        <v>0.16358839050131926</v>
      </c>
      <c r="F70">
        <v>0.13720316622691292</v>
      </c>
      <c r="G70">
        <v>6.860158311345646E-2</v>
      </c>
      <c r="H70">
        <v>9.2348284960422161E-2</v>
      </c>
      <c r="I70">
        <v>5.0131926121372031E-2</v>
      </c>
      <c r="J70">
        <v>6.3324538258575203E-2</v>
      </c>
      <c r="K70">
        <v>5.8047493403693931E-2</v>
      </c>
      <c r="L70">
        <v>2.9023746701846966E-2</v>
      </c>
      <c r="M70">
        <v>2.6385224274406333E-2</v>
      </c>
      <c r="N70">
        <v>1.5831134564643801E-2</v>
      </c>
      <c r="O70">
        <v>3.6939313984168866E-2</v>
      </c>
    </row>
    <row r="71" spans="1:15" x14ac:dyDescent="0.25">
      <c r="A71">
        <v>2092</v>
      </c>
      <c r="B71" t="s">
        <v>108</v>
      </c>
      <c r="C71">
        <v>0.2</v>
      </c>
      <c r="D71">
        <v>0</v>
      </c>
      <c r="E71">
        <v>0</v>
      </c>
      <c r="F71">
        <v>0</v>
      </c>
      <c r="G71">
        <v>0</v>
      </c>
      <c r="H71">
        <v>0.2</v>
      </c>
      <c r="I71">
        <v>0.4</v>
      </c>
      <c r="J71">
        <v>0.2</v>
      </c>
      <c r="K71">
        <v>0</v>
      </c>
      <c r="L71">
        <v>0</v>
      </c>
      <c r="M71">
        <v>0</v>
      </c>
      <c r="N71">
        <v>0</v>
      </c>
      <c r="O71">
        <v>0</v>
      </c>
    </row>
    <row r="72" spans="1:15" x14ac:dyDescent="0.25">
      <c r="A72">
        <v>2256</v>
      </c>
      <c r="B72" t="s">
        <v>112</v>
      </c>
      <c r="C72">
        <v>0.14009111617312073</v>
      </c>
      <c r="D72">
        <v>0.12528473804100229</v>
      </c>
      <c r="E72">
        <v>0.13325740318906606</v>
      </c>
      <c r="F72">
        <v>0.12186788154897495</v>
      </c>
      <c r="G72">
        <v>0.10478359908883828</v>
      </c>
      <c r="H72">
        <v>8.5421412300683369E-2</v>
      </c>
      <c r="I72">
        <v>8.8838268792710701E-2</v>
      </c>
      <c r="J72">
        <v>4.6697038724373578E-2</v>
      </c>
      <c r="K72">
        <v>4.328018223234624E-2</v>
      </c>
      <c r="L72">
        <v>3.7585421412300681E-2</v>
      </c>
      <c r="M72">
        <v>3.8724373576309798E-2</v>
      </c>
      <c r="N72">
        <v>2.164009111617312E-2</v>
      </c>
      <c r="O72">
        <v>1.2528473804100227E-2</v>
      </c>
    </row>
    <row r="73" spans="1:15" x14ac:dyDescent="0.25">
      <c r="A73">
        <v>2048</v>
      </c>
      <c r="B73" t="s">
        <v>113</v>
      </c>
      <c r="C73">
        <v>0.1481103166496425</v>
      </c>
      <c r="D73">
        <v>0.14606741573033707</v>
      </c>
      <c r="E73">
        <v>0.15526046986721145</v>
      </c>
      <c r="F73">
        <v>0.11746680286006128</v>
      </c>
      <c r="G73">
        <v>9.9080694586312565E-2</v>
      </c>
      <c r="H73">
        <v>8.784473953013279E-2</v>
      </c>
      <c r="I73">
        <v>6.537282941777324E-2</v>
      </c>
      <c r="J73">
        <v>4.1879468845760978E-2</v>
      </c>
      <c r="K73">
        <v>3.268641470888662E-2</v>
      </c>
      <c r="L73">
        <v>3.0643513789581207E-2</v>
      </c>
      <c r="M73">
        <v>2.8600612870275793E-2</v>
      </c>
      <c r="N73">
        <v>2.0429009193054137E-2</v>
      </c>
      <c r="O73">
        <v>2.6557711950970377E-2</v>
      </c>
    </row>
    <row r="74" spans="1:15" x14ac:dyDescent="0.25">
      <c r="A74">
        <v>2205</v>
      </c>
      <c r="B74" t="s">
        <v>114</v>
      </c>
      <c r="C74">
        <v>0.14507772020725387</v>
      </c>
      <c r="D74">
        <v>0.16839378238341968</v>
      </c>
      <c r="E74">
        <v>0.15544041450777202</v>
      </c>
      <c r="F74">
        <v>0.11658031088082901</v>
      </c>
      <c r="G74">
        <v>0.10880829015544041</v>
      </c>
      <c r="H74">
        <v>8.2901554404145081E-2</v>
      </c>
      <c r="I74">
        <v>5.9585492227979271E-2</v>
      </c>
      <c r="J74">
        <v>4.9222797927461141E-2</v>
      </c>
      <c r="K74">
        <v>4.145077720207254E-2</v>
      </c>
      <c r="L74">
        <v>3.1088082901554404E-2</v>
      </c>
      <c r="M74">
        <v>1.5544041450777202E-2</v>
      </c>
      <c r="N74">
        <v>1.5544041450777202E-2</v>
      </c>
      <c r="O74">
        <v>1.0362694300518135E-2</v>
      </c>
    </row>
    <row r="75" spans="1:15" x14ac:dyDescent="0.25">
      <c r="A75">
        <v>2249</v>
      </c>
      <c r="B75" t="s">
        <v>115</v>
      </c>
      <c r="C75">
        <v>0</v>
      </c>
      <c r="D75">
        <v>0</v>
      </c>
      <c r="E75">
        <v>0.14285714285714285</v>
      </c>
      <c r="F75">
        <v>0</v>
      </c>
      <c r="G75">
        <v>0</v>
      </c>
      <c r="H75">
        <v>0</v>
      </c>
      <c r="I75">
        <v>0.14285714285714285</v>
      </c>
      <c r="J75">
        <v>0.14285714285714285</v>
      </c>
      <c r="K75">
        <v>0.2857142857142857</v>
      </c>
      <c r="L75">
        <v>0</v>
      </c>
      <c r="M75">
        <v>0.14285714285714285</v>
      </c>
      <c r="N75">
        <v>0</v>
      </c>
      <c r="O75">
        <v>0.14285714285714285</v>
      </c>
    </row>
    <row r="76" spans="1:15" x14ac:dyDescent="0.25">
      <c r="A76">
        <v>1925</v>
      </c>
      <c r="B76" t="s">
        <v>116</v>
      </c>
      <c r="C76">
        <v>0.125</v>
      </c>
      <c r="D76">
        <v>0.11842105263157894</v>
      </c>
      <c r="E76">
        <v>0.11842105263157894</v>
      </c>
      <c r="F76">
        <v>0.13157894736842105</v>
      </c>
      <c r="G76">
        <v>0.13157894736842105</v>
      </c>
      <c r="H76">
        <v>5.921052631578947E-2</v>
      </c>
      <c r="I76">
        <v>7.2368421052631582E-2</v>
      </c>
      <c r="J76">
        <v>6.5789473684210523E-2</v>
      </c>
      <c r="K76">
        <v>7.2368421052631582E-2</v>
      </c>
      <c r="L76">
        <v>6.5789473684210523E-3</v>
      </c>
      <c r="M76">
        <v>2.6315789473684209E-2</v>
      </c>
      <c r="N76">
        <v>3.9473684210526314E-2</v>
      </c>
      <c r="O76">
        <v>3.2894736842105261E-2</v>
      </c>
    </row>
    <row r="77" spans="1:15" x14ac:dyDescent="0.25">
      <c r="A77">
        <v>1898</v>
      </c>
      <c r="B77" t="s">
        <v>117</v>
      </c>
      <c r="C77">
        <v>0.14285714285714285</v>
      </c>
      <c r="D77">
        <v>0.14285714285714285</v>
      </c>
      <c r="E77">
        <v>0.2857142857142857</v>
      </c>
      <c r="F77">
        <v>3.5714285714285712E-2</v>
      </c>
      <c r="G77">
        <v>0.14285714285714285</v>
      </c>
      <c r="H77">
        <v>7.1428571428571425E-2</v>
      </c>
      <c r="I77">
        <v>0.10714285714285714</v>
      </c>
      <c r="J77">
        <v>0</v>
      </c>
      <c r="K77">
        <v>3.5714285714285712E-2</v>
      </c>
      <c r="L77">
        <v>0</v>
      </c>
      <c r="M77">
        <v>0</v>
      </c>
      <c r="N77">
        <v>3.5714285714285712E-2</v>
      </c>
      <c r="O77">
        <v>0</v>
      </c>
    </row>
    <row r="78" spans="1:15" x14ac:dyDescent="0.25">
      <c r="A78">
        <v>2147</v>
      </c>
      <c r="B78" t="s">
        <v>119</v>
      </c>
      <c r="C78">
        <v>0.13250517598343686</v>
      </c>
      <c r="D78">
        <v>0.14699792960662525</v>
      </c>
      <c r="E78">
        <v>0.12836438923395446</v>
      </c>
      <c r="F78">
        <v>0.14078674948240166</v>
      </c>
      <c r="G78">
        <v>0.10559006211180125</v>
      </c>
      <c r="H78">
        <v>0.11801242236024845</v>
      </c>
      <c r="I78">
        <v>6.4182194616977231E-2</v>
      </c>
      <c r="J78">
        <v>4.1407867494824016E-2</v>
      </c>
      <c r="K78">
        <v>4.1407867494824016E-2</v>
      </c>
      <c r="L78">
        <v>3.7267080745341616E-2</v>
      </c>
      <c r="M78">
        <v>2.4844720496894408E-2</v>
      </c>
      <c r="N78">
        <v>8.2815734989648039E-3</v>
      </c>
      <c r="O78">
        <v>1.0351966873706004E-2</v>
      </c>
    </row>
    <row r="79" spans="1:15" x14ac:dyDescent="0.25">
      <c r="A79">
        <v>2145</v>
      </c>
      <c r="B79" t="s">
        <v>120</v>
      </c>
      <c r="C79">
        <v>9.5238095238095233E-2</v>
      </c>
      <c r="D79">
        <v>0.17142857142857143</v>
      </c>
      <c r="E79">
        <v>0.20952380952380953</v>
      </c>
      <c r="F79">
        <v>0.11428571428571428</v>
      </c>
      <c r="G79">
        <v>9.5238095238095233E-2</v>
      </c>
      <c r="H79">
        <v>0.10476190476190476</v>
      </c>
      <c r="I79">
        <v>2.8571428571428571E-2</v>
      </c>
      <c r="J79">
        <v>0.12380952380952381</v>
      </c>
      <c r="K79">
        <v>9.5238095238095247E-3</v>
      </c>
      <c r="L79">
        <v>9.5238095238095247E-3</v>
      </c>
      <c r="M79">
        <v>9.5238095238095247E-3</v>
      </c>
      <c r="N79">
        <v>9.5238095238095247E-3</v>
      </c>
      <c r="O79">
        <v>1.9047619047619049E-2</v>
      </c>
    </row>
    <row r="80" spans="1:15" x14ac:dyDescent="0.25">
      <c r="A80">
        <v>1968</v>
      </c>
      <c r="B80" t="s">
        <v>121</v>
      </c>
      <c r="C80">
        <v>0.14285714285714285</v>
      </c>
      <c r="D80">
        <v>0.14285714285714285</v>
      </c>
      <c r="E80">
        <v>0.14285714285714285</v>
      </c>
      <c r="F80">
        <v>0</v>
      </c>
      <c r="G80">
        <v>0</v>
      </c>
      <c r="H80">
        <v>0</v>
      </c>
      <c r="I80">
        <v>0.2857142857142857</v>
      </c>
      <c r="J80">
        <v>0</v>
      </c>
      <c r="K80">
        <v>0</v>
      </c>
      <c r="L80">
        <v>0.14285714285714285</v>
      </c>
      <c r="M80">
        <v>0.14285714285714285</v>
      </c>
      <c r="N80">
        <v>0</v>
      </c>
      <c r="O80">
        <v>0</v>
      </c>
    </row>
    <row r="81" spans="1:15" x14ac:dyDescent="0.25">
      <c r="A81">
        <v>2198</v>
      </c>
      <c r="B81" t="s">
        <v>122</v>
      </c>
      <c r="C81">
        <v>0.11428571428571428</v>
      </c>
      <c r="D81">
        <v>0.14285714285714285</v>
      </c>
      <c r="E81">
        <v>8.5714285714285715E-2</v>
      </c>
      <c r="F81">
        <v>0.14285714285714285</v>
      </c>
      <c r="G81">
        <v>0.14285714285714285</v>
      </c>
      <c r="H81">
        <v>8.5714285714285715E-2</v>
      </c>
      <c r="I81">
        <v>2.8571428571428571E-2</v>
      </c>
      <c r="J81">
        <v>0.11428571428571428</v>
      </c>
      <c r="K81">
        <v>2.8571428571428571E-2</v>
      </c>
      <c r="L81">
        <v>5.7142857142857141E-2</v>
      </c>
      <c r="M81">
        <v>5.7142857142857141E-2</v>
      </c>
      <c r="N81">
        <v>0</v>
      </c>
      <c r="O81">
        <v>0</v>
      </c>
    </row>
    <row r="82" spans="1:15" x14ac:dyDescent="0.25">
      <c r="A82">
        <v>2199</v>
      </c>
      <c r="B82" t="s">
        <v>123</v>
      </c>
      <c r="C82">
        <v>0.14285714285714285</v>
      </c>
      <c r="D82">
        <v>0.17857142857142858</v>
      </c>
      <c r="E82">
        <v>0.14285714285714285</v>
      </c>
      <c r="F82">
        <v>0.21428571428571427</v>
      </c>
      <c r="G82">
        <v>0.10714285714285714</v>
      </c>
      <c r="H82">
        <v>3.5714285714285712E-2</v>
      </c>
      <c r="I82">
        <v>3.5714285714285712E-2</v>
      </c>
      <c r="J82">
        <v>7.1428571428571425E-2</v>
      </c>
      <c r="K82">
        <v>3.5714285714285712E-2</v>
      </c>
      <c r="L82">
        <v>3.5714285714285712E-2</v>
      </c>
      <c r="M82">
        <v>0</v>
      </c>
      <c r="N82">
        <v>0</v>
      </c>
      <c r="O82">
        <v>0</v>
      </c>
    </row>
    <row r="83" spans="1:15" x14ac:dyDescent="0.25">
      <c r="A83">
        <v>2254</v>
      </c>
      <c r="B83" t="s">
        <v>124</v>
      </c>
      <c r="C83">
        <v>0.12903225806451613</v>
      </c>
      <c r="D83">
        <v>0.12903225806451613</v>
      </c>
      <c r="E83">
        <v>0.14695340501792115</v>
      </c>
      <c r="F83">
        <v>0.14695340501792115</v>
      </c>
      <c r="G83">
        <v>0.12544802867383512</v>
      </c>
      <c r="H83">
        <v>9.6774193548387094E-2</v>
      </c>
      <c r="I83">
        <v>7.1684587813620068E-2</v>
      </c>
      <c r="J83">
        <v>6.4516129032258063E-2</v>
      </c>
      <c r="K83">
        <v>3.2258064516129031E-2</v>
      </c>
      <c r="L83">
        <v>2.8673835125448029E-2</v>
      </c>
      <c r="M83">
        <v>2.1505376344086023E-2</v>
      </c>
      <c r="N83">
        <v>3.5842293906810036E-3</v>
      </c>
      <c r="O83">
        <v>3.5842293906810036E-3</v>
      </c>
    </row>
    <row r="84" spans="1:15" x14ac:dyDescent="0.25">
      <c r="A84">
        <v>1966</v>
      </c>
      <c r="B84" t="s">
        <v>125</v>
      </c>
      <c r="C84">
        <v>0.16071428571428573</v>
      </c>
      <c r="D84">
        <v>8.9285714285714288E-2</v>
      </c>
      <c r="E84">
        <v>7.1428571428571425E-2</v>
      </c>
      <c r="F84">
        <v>8.9285714285714288E-2</v>
      </c>
      <c r="G84">
        <v>0.10714285714285714</v>
      </c>
      <c r="H84">
        <v>5.3571428571428568E-2</v>
      </c>
      <c r="I84">
        <v>8.9285714285714288E-2</v>
      </c>
      <c r="J84">
        <v>8.9285714285714288E-2</v>
      </c>
      <c r="K84">
        <v>8.9285714285714288E-2</v>
      </c>
      <c r="L84">
        <v>5.3571428571428568E-2</v>
      </c>
      <c r="M84">
        <v>3.5714285714285712E-2</v>
      </c>
      <c r="N84">
        <v>0</v>
      </c>
      <c r="O84">
        <v>7.1428571428571425E-2</v>
      </c>
    </row>
    <row r="85" spans="1:15" x14ac:dyDescent="0.25">
      <c r="A85">
        <v>1924</v>
      </c>
      <c r="B85" t="s">
        <v>126</v>
      </c>
      <c r="C85">
        <v>0.11304909560723514</v>
      </c>
      <c r="D85">
        <v>0.12855297157622739</v>
      </c>
      <c r="E85">
        <v>0.13178294573643412</v>
      </c>
      <c r="F85">
        <v>0.1078811369509044</v>
      </c>
      <c r="G85">
        <v>9.7545219638242892E-2</v>
      </c>
      <c r="H85">
        <v>8.7209302325581398E-2</v>
      </c>
      <c r="I85">
        <v>7.8165374677002589E-2</v>
      </c>
      <c r="J85">
        <v>5.4263565891472867E-2</v>
      </c>
      <c r="K85">
        <v>4.6511627906976744E-2</v>
      </c>
      <c r="L85">
        <v>4.909560723514212E-2</v>
      </c>
      <c r="M85">
        <v>4.3281653746770024E-2</v>
      </c>
      <c r="N85">
        <v>2.9715762273901807E-2</v>
      </c>
      <c r="O85">
        <v>3.294573643410853E-2</v>
      </c>
    </row>
    <row r="86" spans="1:15" x14ac:dyDescent="0.25">
      <c r="A86">
        <v>1996</v>
      </c>
      <c r="B86" t="s">
        <v>127</v>
      </c>
      <c r="C86">
        <v>0</v>
      </c>
      <c r="D86">
        <v>0.5</v>
      </c>
      <c r="E86">
        <v>0.5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 x14ac:dyDescent="0.25">
      <c r="A87">
        <v>2061</v>
      </c>
      <c r="B87" t="s">
        <v>128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0.5</v>
      </c>
      <c r="J87">
        <v>0</v>
      </c>
      <c r="K87">
        <v>0.5</v>
      </c>
      <c r="L87">
        <v>0</v>
      </c>
      <c r="M87">
        <v>0</v>
      </c>
      <c r="N87">
        <v>0</v>
      </c>
      <c r="O87">
        <v>0</v>
      </c>
    </row>
    <row r="88" spans="1:15" x14ac:dyDescent="0.25">
      <c r="A88">
        <v>2141</v>
      </c>
      <c r="B88" t="s">
        <v>129</v>
      </c>
      <c r="C88">
        <v>0.14335664335664336</v>
      </c>
      <c r="D88">
        <v>0.12937062937062938</v>
      </c>
      <c r="E88">
        <v>0.17132867132867133</v>
      </c>
      <c r="F88">
        <v>0.11888111888111888</v>
      </c>
      <c r="G88">
        <v>8.7412587412587409E-2</v>
      </c>
      <c r="H88">
        <v>0.11538461538461539</v>
      </c>
      <c r="I88">
        <v>8.3916083916083919E-2</v>
      </c>
      <c r="J88">
        <v>2.4475524475524476E-2</v>
      </c>
      <c r="K88">
        <v>3.1468531468531472E-2</v>
      </c>
      <c r="L88">
        <v>5.2447552447552448E-2</v>
      </c>
      <c r="M88">
        <v>1.3986013986013986E-2</v>
      </c>
      <c r="N88">
        <v>2.097902097902098E-2</v>
      </c>
      <c r="O88">
        <v>6.993006993006993E-3</v>
      </c>
    </row>
    <row r="89" spans="1:15" x14ac:dyDescent="0.25">
      <c r="A89">
        <v>2214</v>
      </c>
      <c r="B89" t="s">
        <v>130</v>
      </c>
      <c r="C89">
        <v>0.18181818181818182</v>
      </c>
      <c r="D89">
        <v>0.18181818181818182</v>
      </c>
      <c r="E89">
        <v>0.27272727272727271</v>
      </c>
      <c r="F89">
        <v>9.0909090909090912E-2</v>
      </c>
      <c r="G89">
        <v>9.0909090909090912E-2</v>
      </c>
      <c r="H89">
        <v>0.18181818181818182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</row>
    <row r="90" spans="1:15" x14ac:dyDescent="0.25">
      <c r="A90">
        <v>2143</v>
      </c>
      <c r="B90" t="s">
        <v>131</v>
      </c>
      <c r="C90">
        <v>0.16216216216216217</v>
      </c>
      <c r="D90">
        <v>0.13513513513513514</v>
      </c>
      <c r="E90">
        <v>8.1081081081081086E-2</v>
      </c>
      <c r="F90">
        <v>0.16216216216216217</v>
      </c>
      <c r="G90">
        <v>0.17117117117117117</v>
      </c>
      <c r="H90">
        <v>8.1081081081081086E-2</v>
      </c>
      <c r="I90">
        <v>3.6036036036036036E-2</v>
      </c>
      <c r="J90">
        <v>5.4054054054054057E-2</v>
      </c>
      <c r="K90">
        <v>3.6036036036036036E-2</v>
      </c>
      <c r="L90">
        <v>3.6036036036036036E-2</v>
      </c>
      <c r="M90">
        <v>3.6036036036036036E-2</v>
      </c>
      <c r="N90">
        <v>9.0090090090090089E-3</v>
      </c>
      <c r="O90">
        <v>0</v>
      </c>
    </row>
    <row r="91" spans="1:15" x14ac:dyDescent="0.25">
      <c r="A91">
        <v>4131</v>
      </c>
      <c r="B91" t="s">
        <v>132</v>
      </c>
      <c r="C91">
        <v>0.10416666666666667</v>
      </c>
      <c r="D91">
        <v>0.13541666666666666</v>
      </c>
      <c r="E91">
        <v>0.1328125</v>
      </c>
      <c r="F91">
        <v>0.1328125</v>
      </c>
      <c r="G91">
        <v>0.15364583333333334</v>
      </c>
      <c r="H91">
        <v>5.7291666666666664E-2</v>
      </c>
      <c r="I91">
        <v>7.5520833333333329E-2</v>
      </c>
      <c r="J91">
        <v>5.46875E-2</v>
      </c>
      <c r="K91">
        <v>5.9895833333333336E-2</v>
      </c>
      <c r="L91">
        <v>3.6458333333333336E-2</v>
      </c>
      <c r="M91">
        <v>2.6041666666666668E-2</v>
      </c>
      <c r="N91">
        <v>2.34375E-2</v>
      </c>
      <c r="O91">
        <v>7.8125E-3</v>
      </c>
    </row>
    <row r="92" spans="1:15" x14ac:dyDescent="0.25">
      <c r="A92">
        <v>2110</v>
      </c>
      <c r="B92" t="s">
        <v>133</v>
      </c>
      <c r="C92">
        <v>0.1388888888888889</v>
      </c>
      <c r="D92">
        <v>0.16358024691358025</v>
      </c>
      <c r="E92">
        <v>0.12654320987654322</v>
      </c>
      <c r="F92">
        <v>8.9506172839506168E-2</v>
      </c>
      <c r="G92">
        <v>8.3333333333333329E-2</v>
      </c>
      <c r="H92">
        <v>8.9506172839506168E-2</v>
      </c>
      <c r="I92">
        <v>8.9506172839506168E-2</v>
      </c>
      <c r="J92">
        <v>5.8641975308641972E-2</v>
      </c>
      <c r="K92">
        <v>4.6296296296296294E-2</v>
      </c>
      <c r="L92">
        <v>3.7037037037037035E-2</v>
      </c>
      <c r="M92">
        <v>3.0864197530864196E-2</v>
      </c>
      <c r="N92">
        <v>2.7777777777777776E-2</v>
      </c>
      <c r="O92">
        <v>1.8518518518518517E-2</v>
      </c>
    </row>
    <row r="93" spans="1:15" x14ac:dyDescent="0.25">
      <c r="A93">
        <v>2093</v>
      </c>
      <c r="B93" t="s">
        <v>135</v>
      </c>
      <c r="C93">
        <v>0</v>
      </c>
      <c r="D93">
        <v>0</v>
      </c>
      <c r="E93">
        <v>0.5</v>
      </c>
      <c r="F93">
        <v>0</v>
      </c>
      <c r="G93">
        <v>0</v>
      </c>
      <c r="H93">
        <v>0</v>
      </c>
      <c r="I93">
        <v>0</v>
      </c>
      <c r="J93">
        <v>0.5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5">
      <c r="A94">
        <v>2108</v>
      </c>
      <c r="B94" t="s">
        <v>136</v>
      </c>
      <c r="C94">
        <v>6.6929133858267723E-2</v>
      </c>
      <c r="D94">
        <v>0.11023622047244094</v>
      </c>
      <c r="E94">
        <v>0.11811023622047244</v>
      </c>
      <c r="F94">
        <v>0.13779527559055119</v>
      </c>
      <c r="G94">
        <v>0.11023622047244094</v>
      </c>
      <c r="H94">
        <v>9.055118110236221E-2</v>
      </c>
      <c r="I94">
        <v>0.10236220472440945</v>
      </c>
      <c r="J94">
        <v>5.5118110236220472E-2</v>
      </c>
      <c r="K94">
        <v>5.905511811023622E-2</v>
      </c>
      <c r="L94">
        <v>3.937007874015748E-2</v>
      </c>
      <c r="M94">
        <v>4.3307086614173228E-2</v>
      </c>
      <c r="N94">
        <v>3.1496062992125984E-2</v>
      </c>
      <c r="O94">
        <v>3.5433070866141732E-2</v>
      </c>
    </row>
    <row r="95" spans="1:15" x14ac:dyDescent="0.25">
      <c r="A95">
        <v>1928</v>
      </c>
      <c r="B95" t="s">
        <v>137</v>
      </c>
      <c r="C95">
        <v>0.11904761904761904</v>
      </c>
      <c r="D95">
        <v>0.12797619047619047</v>
      </c>
      <c r="E95">
        <v>0.14285714285714285</v>
      </c>
      <c r="F95">
        <v>0.11904761904761904</v>
      </c>
      <c r="G95">
        <v>0.13392857142857142</v>
      </c>
      <c r="H95">
        <v>0.10119047619047619</v>
      </c>
      <c r="I95">
        <v>7.7380952380952384E-2</v>
      </c>
      <c r="J95">
        <v>5.6547619047619048E-2</v>
      </c>
      <c r="K95">
        <v>3.5714285714285712E-2</v>
      </c>
      <c r="L95">
        <v>2.6785714285714284E-2</v>
      </c>
      <c r="M95">
        <v>2.0833333333333332E-2</v>
      </c>
      <c r="N95">
        <v>2.0833333333333332E-2</v>
      </c>
      <c r="O95">
        <v>1.7857142857142856E-2</v>
      </c>
    </row>
    <row r="96" spans="1:15" x14ac:dyDescent="0.25">
      <c r="A96">
        <v>1926</v>
      </c>
      <c r="B96" t="s">
        <v>138</v>
      </c>
      <c r="C96">
        <v>0.17587939698492464</v>
      </c>
      <c r="D96">
        <v>0.17085427135678391</v>
      </c>
      <c r="E96">
        <v>0.12060301507537688</v>
      </c>
      <c r="F96">
        <v>0.10050251256281408</v>
      </c>
      <c r="G96">
        <v>0.10552763819095477</v>
      </c>
      <c r="H96">
        <v>8.0402010050251257E-2</v>
      </c>
      <c r="I96">
        <v>7.0351758793969849E-2</v>
      </c>
      <c r="J96">
        <v>9.5477386934673364E-2</v>
      </c>
      <c r="K96">
        <v>2.0100502512562814E-2</v>
      </c>
      <c r="L96">
        <v>3.5175879396984924E-2</v>
      </c>
      <c r="M96">
        <v>5.0251256281407036E-3</v>
      </c>
      <c r="N96">
        <v>5.0251256281407036E-3</v>
      </c>
      <c r="O96">
        <v>1.507537688442211E-2</v>
      </c>
    </row>
    <row r="97" spans="1:15" x14ac:dyDescent="0.25">
      <c r="A97">
        <v>2181</v>
      </c>
      <c r="B97" t="s">
        <v>140</v>
      </c>
      <c r="C97">
        <v>0.11587982832618025</v>
      </c>
      <c r="D97">
        <v>0.11158798283261803</v>
      </c>
      <c r="E97">
        <v>0.12875536480686695</v>
      </c>
      <c r="F97">
        <v>0.12660944206008584</v>
      </c>
      <c r="G97">
        <v>9.2274678111587988E-2</v>
      </c>
      <c r="H97">
        <v>0.10085836909871244</v>
      </c>
      <c r="I97">
        <v>6.8669527896995708E-2</v>
      </c>
      <c r="J97">
        <v>4.7210300429184553E-2</v>
      </c>
      <c r="K97">
        <v>4.2918454935622317E-2</v>
      </c>
      <c r="L97">
        <v>5.3648068669527899E-2</v>
      </c>
      <c r="M97">
        <v>3.4334763948497854E-2</v>
      </c>
      <c r="N97">
        <v>3.8626609442060089E-2</v>
      </c>
      <c r="O97">
        <v>3.8626609442060089E-2</v>
      </c>
    </row>
    <row r="98" spans="1:15" x14ac:dyDescent="0.25">
      <c r="A98">
        <v>2207</v>
      </c>
      <c r="B98" t="s">
        <v>141</v>
      </c>
      <c r="C98">
        <v>0.12962962962962962</v>
      </c>
      <c r="D98">
        <v>0.22222222222222221</v>
      </c>
      <c r="E98">
        <v>0.12962962962962962</v>
      </c>
      <c r="F98">
        <v>3.7037037037037035E-2</v>
      </c>
      <c r="G98">
        <v>0.12962962962962962</v>
      </c>
      <c r="H98">
        <v>5.5555555555555552E-2</v>
      </c>
      <c r="I98">
        <v>0.1111111111111111</v>
      </c>
      <c r="J98">
        <v>5.5555555555555552E-2</v>
      </c>
      <c r="K98">
        <v>5.5555555555555552E-2</v>
      </c>
      <c r="L98">
        <v>3.7037037037037035E-2</v>
      </c>
      <c r="M98">
        <v>0</v>
      </c>
      <c r="N98">
        <v>1.8518518518518517E-2</v>
      </c>
      <c r="O98">
        <v>1.8518518518518517E-2</v>
      </c>
    </row>
    <row r="99" spans="1:15" x14ac:dyDescent="0.25">
      <c r="A99">
        <v>2192</v>
      </c>
      <c r="B99" t="s">
        <v>142</v>
      </c>
      <c r="C99">
        <v>0.5</v>
      </c>
      <c r="D99">
        <v>0</v>
      </c>
      <c r="E99">
        <v>0</v>
      </c>
      <c r="F99">
        <v>0.5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5">
      <c r="A100">
        <v>1900</v>
      </c>
      <c r="B100" t="s">
        <v>143</v>
      </c>
      <c r="C100">
        <v>0</v>
      </c>
      <c r="D100">
        <v>8.3333333333333329E-2</v>
      </c>
      <c r="E100">
        <v>8.3333333333333329E-2</v>
      </c>
      <c r="F100">
        <v>0</v>
      </c>
      <c r="G100">
        <v>0</v>
      </c>
      <c r="H100">
        <v>0</v>
      </c>
      <c r="I100">
        <v>8.3333333333333329E-2</v>
      </c>
      <c r="J100">
        <v>0.16666666666666666</v>
      </c>
      <c r="K100">
        <v>0</v>
      </c>
      <c r="L100">
        <v>0.16666666666666666</v>
      </c>
      <c r="M100">
        <v>8.3333333333333329E-2</v>
      </c>
      <c r="N100">
        <v>0.25</v>
      </c>
      <c r="O100">
        <v>8.3333333333333329E-2</v>
      </c>
    </row>
    <row r="101" spans="1:15" x14ac:dyDescent="0.25">
      <c r="A101">
        <v>2039</v>
      </c>
      <c r="B101" t="s">
        <v>144</v>
      </c>
      <c r="C101">
        <v>0.14147909967845659</v>
      </c>
      <c r="D101">
        <v>0.12540192926045016</v>
      </c>
      <c r="E101">
        <v>0.15755627009646303</v>
      </c>
      <c r="F101">
        <v>0.14790996784565916</v>
      </c>
      <c r="G101">
        <v>0.10289389067524116</v>
      </c>
      <c r="H101">
        <v>9.0032154340836015E-2</v>
      </c>
      <c r="I101">
        <v>4.5016077170418008E-2</v>
      </c>
      <c r="J101">
        <v>7.0739549839228297E-2</v>
      </c>
      <c r="K101">
        <v>4.5016077170418008E-2</v>
      </c>
      <c r="L101">
        <v>2.8938906752411574E-2</v>
      </c>
      <c r="M101">
        <v>1.607717041800643E-2</v>
      </c>
      <c r="N101">
        <v>1.9292604501607719E-2</v>
      </c>
      <c r="O101">
        <v>9.6463022508038593E-3</v>
      </c>
    </row>
    <row r="102" spans="1:15" x14ac:dyDescent="0.25">
      <c r="A102">
        <v>1897</v>
      </c>
      <c r="B102" t="s">
        <v>147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</row>
    <row r="103" spans="1:15" x14ac:dyDescent="0.25">
      <c r="A103">
        <v>2180</v>
      </c>
      <c r="B103" t="s">
        <v>152</v>
      </c>
      <c r="C103">
        <v>0.11761603375527427</v>
      </c>
      <c r="D103">
        <v>0.13027426160337552</v>
      </c>
      <c r="E103">
        <v>0.11550632911392406</v>
      </c>
      <c r="F103">
        <v>0.102584388185654</v>
      </c>
      <c r="G103">
        <v>9.8628691983122366E-2</v>
      </c>
      <c r="H103">
        <v>8.2278481012658222E-2</v>
      </c>
      <c r="I103">
        <v>6.8565400843881852E-2</v>
      </c>
      <c r="J103">
        <v>6.6191983122362866E-2</v>
      </c>
      <c r="K103">
        <v>4.9578059071729956E-2</v>
      </c>
      <c r="L103">
        <v>4.4567510548523204E-2</v>
      </c>
      <c r="M103">
        <v>3.9820675105485231E-2</v>
      </c>
      <c r="N103">
        <v>3.7974683544303799E-2</v>
      </c>
      <c r="O103">
        <v>4.6413502109704644E-2</v>
      </c>
    </row>
    <row r="104" spans="1:15" x14ac:dyDescent="0.25">
      <c r="A104">
        <v>1946</v>
      </c>
      <c r="B104" t="s">
        <v>156</v>
      </c>
      <c r="C104">
        <v>0.1</v>
      </c>
      <c r="D104">
        <v>0</v>
      </c>
      <c r="E104">
        <v>0.4</v>
      </c>
      <c r="F104">
        <v>0.1</v>
      </c>
      <c r="G104">
        <v>0.1</v>
      </c>
      <c r="H104">
        <v>0</v>
      </c>
      <c r="I104">
        <v>0.1</v>
      </c>
      <c r="J104">
        <v>0</v>
      </c>
      <c r="K104">
        <v>0</v>
      </c>
      <c r="L104">
        <v>0</v>
      </c>
      <c r="M104">
        <v>0</v>
      </c>
      <c r="N104">
        <v>0.1</v>
      </c>
      <c r="O104">
        <v>0.1</v>
      </c>
    </row>
    <row r="105" spans="1:15" x14ac:dyDescent="0.25">
      <c r="A105">
        <v>1977</v>
      </c>
      <c r="B105" t="s">
        <v>157</v>
      </c>
      <c r="C105">
        <v>9.3655589123867067E-2</v>
      </c>
      <c r="D105">
        <v>0.19335347432024169</v>
      </c>
      <c r="E105">
        <v>0.12990936555891239</v>
      </c>
      <c r="F105">
        <v>0.12688821752265861</v>
      </c>
      <c r="G105">
        <v>0.10876132930513595</v>
      </c>
      <c r="H105">
        <v>7.8549848942598186E-2</v>
      </c>
      <c r="I105">
        <v>9.0634441087613288E-2</v>
      </c>
      <c r="J105">
        <v>6.3444108761329304E-2</v>
      </c>
      <c r="K105">
        <v>3.6253776435045321E-2</v>
      </c>
      <c r="L105">
        <v>2.7190332326283987E-2</v>
      </c>
      <c r="M105">
        <v>2.1148036253776436E-2</v>
      </c>
      <c r="N105">
        <v>2.1148036253776436E-2</v>
      </c>
      <c r="O105">
        <v>9.0634441087613302E-3</v>
      </c>
    </row>
    <row r="106" spans="1:15" x14ac:dyDescent="0.25">
      <c r="A106">
        <v>2001</v>
      </c>
      <c r="B106" t="s">
        <v>158</v>
      </c>
      <c r="C106">
        <v>7.6923076923076927E-2</v>
      </c>
      <c r="D106">
        <v>0.15384615384615385</v>
      </c>
      <c r="E106">
        <v>0.15384615384615385</v>
      </c>
      <c r="F106">
        <v>7.6923076923076927E-2</v>
      </c>
      <c r="G106">
        <v>0.15384615384615385</v>
      </c>
      <c r="H106">
        <v>7.6923076923076927E-2</v>
      </c>
      <c r="I106">
        <v>0</v>
      </c>
      <c r="J106">
        <v>0.15384615384615385</v>
      </c>
      <c r="K106">
        <v>0</v>
      </c>
      <c r="L106">
        <v>7.6923076923076927E-2</v>
      </c>
      <c r="M106">
        <v>0</v>
      </c>
      <c r="N106">
        <v>0</v>
      </c>
      <c r="O106">
        <v>7.6923076923076927E-2</v>
      </c>
    </row>
    <row r="107" spans="1:15" x14ac:dyDescent="0.25">
      <c r="A107">
        <v>2182</v>
      </c>
      <c r="B107" t="s">
        <v>159</v>
      </c>
      <c r="C107">
        <v>9.2820181112548514E-2</v>
      </c>
      <c r="D107">
        <v>0.11966364812419146</v>
      </c>
      <c r="E107">
        <v>0.13033635187580853</v>
      </c>
      <c r="F107">
        <v>0.12063389391979301</v>
      </c>
      <c r="G107">
        <v>0.10899094437257438</v>
      </c>
      <c r="H107">
        <v>9.5407503234152646E-2</v>
      </c>
      <c r="I107">
        <v>7.7619663648124185E-2</v>
      </c>
      <c r="J107">
        <v>6.4036222509702465E-2</v>
      </c>
      <c r="K107">
        <v>5.4980595084087966E-2</v>
      </c>
      <c r="L107">
        <v>5.109961190168176E-2</v>
      </c>
      <c r="M107">
        <v>3.8486416558861578E-2</v>
      </c>
      <c r="N107">
        <v>2.2315653298835704E-2</v>
      </c>
      <c r="O107">
        <v>2.3609314359637774E-2</v>
      </c>
    </row>
    <row r="108" spans="1:15" x14ac:dyDescent="0.25">
      <c r="A108">
        <v>2044</v>
      </c>
      <c r="B108" t="s">
        <v>162</v>
      </c>
      <c r="C108">
        <v>0</v>
      </c>
      <c r="D108">
        <v>0</v>
      </c>
      <c r="E108">
        <v>0</v>
      </c>
      <c r="F108">
        <v>0.5</v>
      </c>
      <c r="G108">
        <v>0.25</v>
      </c>
      <c r="H108">
        <v>0</v>
      </c>
      <c r="I108">
        <v>0</v>
      </c>
      <c r="J108">
        <v>0</v>
      </c>
      <c r="K108">
        <v>0.25</v>
      </c>
      <c r="L108">
        <v>0</v>
      </c>
      <c r="M108">
        <v>0</v>
      </c>
      <c r="N108">
        <v>0</v>
      </c>
      <c r="O108">
        <v>0</v>
      </c>
    </row>
    <row r="109" spans="1:15" x14ac:dyDescent="0.25">
      <c r="A109">
        <v>2142</v>
      </c>
      <c r="B109" t="s">
        <v>163</v>
      </c>
      <c r="C109">
        <v>8.4654662725073909E-2</v>
      </c>
      <c r="D109">
        <v>0.13007256113947863</v>
      </c>
      <c r="E109">
        <v>0.13974737973662993</v>
      </c>
      <c r="F109">
        <v>0.12993818865896264</v>
      </c>
      <c r="G109">
        <v>0.12147272238645525</v>
      </c>
      <c r="H109">
        <v>0.10386992743886052</v>
      </c>
      <c r="I109">
        <v>8.6804622413329743E-2</v>
      </c>
      <c r="J109">
        <v>6.087073367374362E-2</v>
      </c>
      <c r="K109">
        <v>4.1789841440472993E-2</v>
      </c>
      <c r="L109">
        <v>3.2652512765385652E-2</v>
      </c>
      <c r="M109">
        <v>2.4590163934426229E-2</v>
      </c>
      <c r="N109">
        <v>2.1633969363074441E-2</v>
      </c>
      <c r="O109">
        <v>2.1902714324106422E-2</v>
      </c>
    </row>
    <row r="110" spans="1:15" x14ac:dyDescent="0.25">
      <c r="A110">
        <v>2104</v>
      </c>
      <c r="B110" t="s">
        <v>164</v>
      </c>
      <c r="C110">
        <v>0.125</v>
      </c>
      <c r="D110">
        <v>2.5000000000000001E-2</v>
      </c>
      <c r="E110">
        <v>0.05</v>
      </c>
      <c r="F110">
        <v>0.1</v>
      </c>
      <c r="G110">
        <v>7.4999999999999997E-2</v>
      </c>
      <c r="H110">
        <v>7.4999999999999997E-2</v>
      </c>
      <c r="I110">
        <v>7.4999999999999997E-2</v>
      </c>
      <c r="J110">
        <v>0.15</v>
      </c>
      <c r="K110">
        <v>2.5000000000000001E-2</v>
      </c>
      <c r="L110">
        <v>0.17499999999999999</v>
      </c>
      <c r="M110">
        <v>7.4999999999999997E-2</v>
      </c>
      <c r="N110">
        <v>0.05</v>
      </c>
      <c r="O110">
        <v>0</v>
      </c>
    </row>
    <row r="111" spans="1:15" x14ac:dyDescent="0.25">
      <c r="A111">
        <v>1944</v>
      </c>
      <c r="B111" t="s">
        <v>165</v>
      </c>
      <c r="C111">
        <v>4.6511627906976744E-2</v>
      </c>
      <c r="D111">
        <v>0.11627906976744186</v>
      </c>
      <c r="E111">
        <v>0.13953488372093023</v>
      </c>
      <c r="F111">
        <v>0.18604651162790697</v>
      </c>
      <c r="G111">
        <v>6.9767441860465115E-2</v>
      </c>
      <c r="H111">
        <v>6.9767441860465115E-2</v>
      </c>
      <c r="I111">
        <v>0.11627906976744186</v>
      </c>
      <c r="J111">
        <v>0.11627906976744186</v>
      </c>
      <c r="K111">
        <v>4.6511627906976744E-2</v>
      </c>
      <c r="L111">
        <v>2.3255813953488372E-2</v>
      </c>
      <c r="M111">
        <v>0</v>
      </c>
      <c r="N111">
        <v>6.9767441860465115E-2</v>
      </c>
      <c r="O111">
        <v>0</v>
      </c>
    </row>
    <row r="112" spans="1:15" x14ac:dyDescent="0.25">
      <c r="A112">
        <v>2103</v>
      </c>
      <c r="B112" t="s">
        <v>166</v>
      </c>
      <c r="C112">
        <v>0</v>
      </c>
      <c r="D112">
        <v>0</v>
      </c>
      <c r="E112">
        <v>0.5</v>
      </c>
      <c r="F112">
        <v>0.25</v>
      </c>
      <c r="G112">
        <v>0</v>
      </c>
      <c r="H112">
        <v>0</v>
      </c>
      <c r="I112">
        <v>0</v>
      </c>
      <c r="J112">
        <v>0.25</v>
      </c>
      <c r="K112">
        <v>0</v>
      </c>
      <c r="L112">
        <v>0</v>
      </c>
      <c r="M112">
        <v>0</v>
      </c>
      <c r="N112">
        <v>0</v>
      </c>
      <c r="O112">
        <v>0</v>
      </c>
    </row>
    <row r="113" spans="1:15" x14ac:dyDescent="0.25">
      <c r="A113">
        <v>1935</v>
      </c>
      <c r="B113" t="s">
        <v>167</v>
      </c>
      <c r="C113">
        <v>8.8607594936708861E-2</v>
      </c>
      <c r="D113">
        <v>0.17088607594936708</v>
      </c>
      <c r="E113">
        <v>0.17721518987341772</v>
      </c>
      <c r="F113">
        <v>0.12025316455696203</v>
      </c>
      <c r="G113">
        <v>0.11392405063291139</v>
      </c>
      <c r="H113">
        <v>0.12025316455696203</v>
      </c>
      <c r="I113">
        <v>8.2278481012658222E-2</v>
      </c>
      <c r="J113">
        <v>2.5316455696202531E-2</v>
      </c>
      <c r="K113">
        <v>3.7974683544303799E-2</v>
      </c>
      <c r="L113">
        <v>1.8987341772151899E-2</v>
      </c>
      <c r="M113">
        <v>1.2658227848101266E-2</v>
      </c>
      <c r="N113">
        <v>1.2658227848101266E-2</v>
      </c>
      <c r="O113">
        <v>1.8987341772151899E-2</v>
      </c>
    </row>
    <row r="114" spans="1:15" x14ac:dyDescent="0.25">
      <c r="A114">
        <v>2257</v>
      </c>
      <c r="B114" t="s">
        <v>168</v>
      </c>
      <c r="C114">
        <v>0.13636363636363635</v>
      </c>
      <c r="D114">
        <v>0.13636363636363635</v>
      </c>
      <c r="E114">
        <v>0</v>
      </c>
      <c r="F114">
        <v>0.13636363636363635</v>
      </c>
      <c r="G114">
        <v>0.18181818181818182</v>
      </c>
      <c r="H114">
        <v>4.5454545454545456E-2</v>
      </c>
      <c r="I114">
        <v>0</v>
      </c>
      <c r="J114">
        <v>4.5454545454545456E-2</v>
      </c>
      <c r="K114">
        <v>0.18181818181818182</v>
      </c>
      <c r="L114">
        <v>4.5454545454545456E-2</v>
      </c>
      <c r="M114">
        <v>4.5454545454545456E-2</v>
      </c>
      <c r="N114">
        <v>4.5454545454545456E-2</v>
      </c>
      <c r="O114">
        <v>0</v>
      </c>
    </row>
    <row r="115" spans="1:15" x14ac:dyDescent="0.25">
      <c r="A115">
        <v>2195</v>
      </c>
      <c r="B115" t="s">
        <v>169</v>
      </c>
      <c r="C115">
        <v>0.33333333333333331</v>
      </c>
      <c r="D115">
        <v>0.33333333333333331</v>
      </c>
      <c r="E115">
        <v>0</v>
      </c>
      <c r="F115">
        <v>0.16666666666666666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0.16666666666666666</v>
      </c>
      <c r="N115">
        <v>0</v>
      </c>
      <c r="O115">
        <v>0</v>
      </c>
    </row>
    <row r="116" spans="1:15" x14ac:dyDescent="0.25">
      <c r="A116">
        <v>2244</v>
      </c>
      <c r="B116" t="s">
        <v>170</v>
      </c>
      <c r="C116">
        <v>0.10810810810810811</v>
      </c>
      <c r="D116">
        <v>0.11711711711711711</v>
      </c>
      <c r="E116">
        <v>0.18018018018018017</v>
      </c>
      <c r="F116">
        <v>0.12612612612612611</v>
      </c>
      <c r="G116">
        <v>5.4054054054054057E-2</v>
      </c>
      <c r="H116">
        <v>0.14414414414414414</v>
      </c>
      <c r="I116">
        <v>7.2072072072072071E-2</v>
      </c>
      <c r="J116">
        <v>5.4054054054054057E-2</v>
      </c>
      <c r="K116">
        <v>3.6036036036036036E-2</v>
      </c>
      <c r="L116">
        <v>4.5045045045045043E-2</v>
      </c>
      <c r="M116">
        <v>2.7027027027027029E-2</v>
      </c>
      <c r="N116">
        <v>2.7027027027027029E-2</v>
      </c>
      <c r="O116">
        <v>9.0090090090090089E-3</v>
      </c>
    </row>
    <row r="117" spans="1:15" x14ac:dyDescent="0.25">
      <c r="A117">
        <v>2138</v>
      </c>
      <c r="B117" t="s">
        <v>171</v>
      </c>
      <c r="C117">
        <v>0.125</v>
      </c>
      <c r="D117">
        <v>0.15476190476190477</v>
      </c>
      <c r="E117">
        <v>0.15476190476190477</v>
      </c>
      <c r="F117">
        <v>0.15476190476190477</v>
      </c>
      <c r="G117">
        <v>0.10119047619047619</v>
      </c>
      <c r="H117">
        <v>7.1428571428571425E-2</v>
      </c>
      <c r="I117">
        <v>7.7380952380952384E-2</v>
      </c>
      <c r="J117">
        <v>4.7619047619047616E-2</v>
      </c>
      <c r="K117">
        <v>2.976190476190476E-2</v>
      </c>
      <c r="L117">
        <v>5.9523809523809521E-2</v>
      </c>
      <c r="M117">
        <v>0</v>
      </c>
      <c r="N117">
        <v>1.7857142857142856E-2</v>
      </c>
      <c r="O117">
        <v>5.9523809523809521E-3</v>
      </c>
    </row>
    <row r="118" spans="1:15" x14ac:dyDescent="0.25">
      <c r="A118">
        <v>1978</v>
      </c>
      <c r="B118" t="s">
        <v>172</v>
      </c>
      <c r="C118">
        <v>0</v>
      </c>
      <c r="D118">
        <v>0.04</v>
      </c>
      <c r="E118">
        <v>0.2</v>
      </c>
      <c r="F118">
        <v>0.16</v>
      </c>
      <c r="G118">
        <v>0.16</v>
      </c>
      <c r="H118">
        <v>0.16</v>
      </c>
      <c r="I118">
        <v>0.04</v>
      </c>
      <c r="J118">
        <v>0.08</v>
      </c>
      <c r="K118">
        <v>0.04</v>
      </c>
      <c r="L118">
        <v>0.08</v>
      </c>
      <c r="M118">
        <v>0.04</v>
      </c>
      <c r="N118">
        <v>0</v>
      </c>
      <c r="O118">
        <v>0</v>
      </c>
    </row>
    <row r="119" spans="1:15" x14ac:dyDescent="0.25">
      <c r="A119">
        <v>2096</v>
      </c>
      <c r="B119" t="s">
        <v>173</v>
      </c>
      <c r="C119">
        <v>0.21739130434782608</v>
      </c>
      <c r="D119">
        <v>8.6956521739130432E-2</v>
      </c>
      <c r="E119">
        <v>0.17391304347826086</v>
      </c>
      <c r="F119">
        <v>8.6956521739130432E-2</v>
      </c>
      <c r="G119">
        <v>8.6956521739130432E-2</v>
      </c>
      <c r="H119">
        <v>4.3478260869565216E-2</v>
      </c>
      <c r="I119">
        <v>0</v>
      </c>
      <c r="J119">
        <v>4.3478260869565216E-2</v>
      </c>
      <c r="K119">
        <v>0.13043478260869565</v>
      </c>
      <c r="L119">
        <v>0</v>
      </c>
      <c r="M119">
        <v>8.6956521739130432E-2</v>
      </c>
      <c r="N119">
        <v>4.3478260869565216E-2</v>
      </c>
      <c r="O119">
        <v>0</v>
      </c>
    </row>
    <row r="120" spans="1:15" x14ac:dyDescent="0.25">
      <c r="A120">
        <v>2022</v>
      </c>
      <c r="B120" t="s">
        <v>174</v>
      </c>
      <c r="C120">
        <v>0</v>
      </c>
      <c r="D120">
        <v>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</row>
    <row r="121" spans="1:15" x14ac:dyDescent="0.25">
      <c r="A121">
        <v>2087</v>
      </c>
      <c r="B121" t="s">
        <v>175</v>
      </c>
      <c r="C121">
        <v>0.13861386138613863</v>
      </c>
      <c r="D121">
        <v>0.11881188118811881</v>
      </c>
      <c r="E121">
        <v>9.9009900990099015E-2</v>
      </c>
      <c r="F121">
        <v>8.9108910891089105E-2</v>
      </c>
      <c r="G121">
        <v>8.9108910891089105E-2</v>
      </c>
      <c r="H121">
        <v>8.9108910891089105E-2</v>
      </c>
      <c r="I121">
        <v>1.9801980198019802E-2</v>
      </c>
      <c r="J121">
        <v>6.9306930693069313E-2</v>
      </c>
      <c r="K121">
        <v>3.9603960396039604E-2</v>
      </c>
      <c r="L121">
        <v>0.14851485148514851</v>
      </c>
      <c r="M121">
        <v>9.9009900990099011E-3</v>
      </c>
      <c r="N121">
        <v>5.9405940594059403E-2</v>
      </c>
      <c r="O121">
        <v>2.9702970297029702E-2</v>
      </c>
    </row>
    <row r="122" spans="1:15" x14ac:dyDescent="0.25">
      <c r="A122">
        <v>1994</v>
      </c>
      <c r="B122" t="s">
        <v>176</v>
      </c>
      <c r="C122">
        <v>0</v>
      </c>
      <c r="D122">
        <v>0</v>
      </c>
      <c r="E122">
        <v>0</v>
      </c>
      <c r="F122">
        <v>0.75</v>
      </c>
      <c r="G122">
        <v>0</v>
      </c>
      <c r="H122">
        <v>0</v>
      </c>
      <c r="I122">
        <v>0</v>
      </c>
      <c r="J122">
        <v>0.25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5">
      <c r="A123">
        <v>2225</v>
      </c>
      <c r="B123" t="s">
        <v>177</v>
      </c>
      <c r="C123">
        <v>0.18181818181818182</v>
      </c>
      <c r="D123">
        <v>0</v>
      </c>
      <c r="E123">
        <v>9.0909090909090912E-2</v>
      </c>
      <c r="F123">
        <v>0.27272727272727271</v>
      </c>
      <c r="G123">
        <v>0</v>
      </c>
      <c r="H123">
        <v>0.18181818181818182</v>
      </c>
      <c r="I123">
        <v>0</v>
      </c>
      <c r="J123">
        <v>9.0909090909090912E-2</v>
      </c>
      <c r="K123">
        <v>0</v>
      </c>
      <c r="L123">
        <v>9.0909090909090912E-2</v>
      </c>
      <c r="M123">
        <v>9.0909090909090912E-2</v>
      </c>
      <c r="N123">
        <v>0</v>
      </c>
      <c r="O123">
        <v>0</v>
      </c>
    </row>
    <row r="124" spans="1:15" x14ac:dyDescent="0.25">
      <c r="A124">
        <v>2083</v>
      </c>
      <c r="B124" t="s">
        <v>179</v>
      </c>
      <c r="C124">
        <v>0.12140575079872204</v>
      </c>
      <c r="D124">
        <v>0.15015974440894569</v>
      </c>
      <c r="E124">
        <v>0.1182108626198083</v>
      </c>
      <c r="F124">
        <v>8.4664536741214061E-2</v>
      </c>
      <c r="G124">
        <v>0.10383386581469649</v>
      </c>
      <c r="H124">
        <v>9.7444089456869012E-2</v>
      </c>
      <c r="I124">
        <v>7.3482428115015971E-2</v>
      </c>
      <c r="J124">
        <v>5.1118210862619806E-2</v>
      </c>
      <c r="K124">
        <v>4.9520766773162937E-2</v>
      </c>
      <c r="L124">
        <v>4.1533546325878593E-2</v>
      </c>
      <c r="M124">
        <v>3.5143769968051117E-2</v>
      </c>
      <c r="N124">
        <v>3.9936102236421724E-2</v>
      </c>
      <c r="O124">
        <v>3.3546325878594248E-2</v>
      </c>
    </row>
    <row r="125" spans="1:15" x14ac:dyDescent="0.25">
      <c r="A125">
        <v>1948</v>
      </c>
      <c r="B125" t="s">
        <v>180</v>
      </c>
      <c r="C125">
        <v>0.13725490196078433</v>
      </c>
      <c r="D125">
        <v>0.15686274509803921</v>
      </c>
      <c r="E125">
        <v>0.17647058823529413</v>
      </c>
      <c r="F125">
        <v>7.8431372549019607E-2</v>
      </c>
      <c r="G125">
        <v>0.15686274509803921</v>
      </c>
      <c r="H125">
        <v>1.9607843137254902E-2</v>
      </c>
      <c r="I125">
        <v>9.8039215686274508E-2</v>
      </c>
      <c r="J125">
        <v>7.8431372549019607E-2</v>
      </c>
      <c r="K125">
        <v>3.9215686274509803E-2</v>
      </c>
      <c r="L125">
        <v>1.9607843137254902E-2</v>
      </c>
      <c r="M125">
        <v>0</v>
      </c>
      <c r="N125">
        <v>1.9607843137254902E-2</v>
      </c>
      <c r="O125">
        <v>1.9607843137254902E-2</v>
      </c>
    </row>
    <row r="126" spans="1:15" x14ac:dyDescent="0.25">
      <c r="A126">
        <v>2144</v>
      </c>
      <c r="B126" t="s">
        <v>181</v>
      </c>
      <c r="C126">
        <v>6.8965517241379309E-2</v>
      </c>
      <c r="D126">
        <v>0.20689655172413793</v>
      </c>
      <c r="E126">
        <v>0.17241379310344829</v>
      </c>
      <c r="F126">
        <v>0.13793103448275862</v>
      </c>
      <c r="G126">
        <v>0.10344827586206896</v>
      </c>
      <c r="H126">
        <v>0.17241379310344829</v>
      </c>
      <c r="I126">
        <v>0.10344827586206896</v>
      </c>
      <c r="J126">
        <v>0</v>
      </c>
      <c r="K126">
        <v>3.4482758620689655E-2</v>
      </c>
      <c r="L126">
        <v>0</v>
      </c>
      <c r="M126">
        <v>0</v>
      </c>
      <c r="N126">
        <v>0</v>
      </c>
      <c r="O126">
        <v>0</v>
      </c>
    </row>
    <row r="127" spans="1:15" x14ac:dyDescent="0.25">
      <c r="A127">
        <v>2209</v>
      </c>
      <c r="B127" t="s">
        <v>182</v>
      </c>
      <c r="C127">
        <v>0.2</v>
      </c>
      <c r="D127">
        <v>0.2</v>
      </c>
      <c r="E127">
        <v>0.14545454545454545</v>
      </c>
      <c r="F127">
        <v>0.10909090909090909</v>
      </c>
      <c r="G127">
        <v>3.6363636363636362E-2</v>
      </c>
      <c r="H127">
        <v>9.0909090909090912E-2</v>
      </c>
      <c r="I127">
        <v>7.2727272727272724E-2</v>
      </c>
      <c r="J127">
        <v>7.2727272727272724E-2</v>
      </c>
      <c r="K127">
        <v>1.8181818181818181E-2</v>
      </c>
      <c r="L127">
        <v>5.4545454545454543E-2</v>
      </c>
      <c r="M127">
        <v>0</v>
      </c>
      <c r="N127">
        <v>0</v>
      </c>
      <c r="O127">
        <v>0</v>
      </c>
    </row>
    <row r="128" spans="1:15" x14ac:dyDescent="0.25">
      <c r="A128">
        <v>2003</v>
      </c>
      <c r="B128" t="s">
        <v>184</v>
      </c>
      <c r="C128">
        <v>0.2</v>
      </c>
      <c r="D128">
        <v>0.15</v>
      </c>
      <c r="E128">
        <v>0</v>
      </c>
      <c r="F128">
        <v>0.15</v>
      </c>
      <c r="G128">
        <v>0.1</v>
      </c>
      <c r="H128">
        <v>0.05</v>
      </c>
      <c r="I128">
        <v>0.15</v>
      </c>
      <c r="J128">
        <v>0.1</v>
      </c>
      <c r="K128">
        <v>0.05</v>
      </c>
      <c r="L128">
        <v>0</v>
      </c>
      <c r="M128">
        <v>0.05</v>
      </c>
      <c r="N128">
        <v>0</v>
      </c>
      <c r="O128">
        <v>0</v>
      </c>
    </row>
    <row r="129" spans="1:15" x14ac:dyDescent="0.25">
      <c r="A129">
        <v>2102</v>
      </c>
      <c r="B129" t="s">
        <v>185</v>
      </c>
      <c r="C129">
        <v>0.1111111111111111</v>
      </c>
      <c r="D129">
        <v>0</v>
      </c>
      <c r="E129">
        <v>0.1111111111111111</v>
      </c>
      <c r="F129">
        <v>0.22222222222222221</v>
      </c>
      <c r="G129">
        <v>0</v>
      </c>
      <c r="H129">
        <v>0.1111111111111111</v>
      </c>
      <c r="I129">
        <v>0.22222222222222221</v>
      </c>
      <c r="J129">
        <v>0</v>
      </c>
      <c r="K129">
        <v>0</v>
      </c>
      <c r="L129">
        <v>0.1111111111111111</v>
      </c>
      <c r="M129">
        <v>0.1111111111111111</v>
      </c>
      <c r="N129">
        <v>0</v>
      </c>
      <c r="O129">
        <v>0</v>
      </c>
    </row>
    <row r="130" spans="1:15" x14ac:dyDescent="0.25">
      <c r="A130">
        <v>2055</v>
      </c>
      <c r="B130" t="s">
        <v>186</v>
      </c>
      <c r="C130">
        <v>0.12244897959183673</v>
      </c>
      <c r="D130">
        <v>0.16326530612244897</v>
      </c>
      <c r="E130">
        <v>0.12244897959183673</v>
      </c>
      <c r="F130">
        <v>0.10204081632653061</v>
      </c>
      <c r="G130">
        <v>0.14285714285714285</v>
      </c>
      <c r="H130">
        <v>6.1224489795918366E-2</v>
      </c>
      <c r="I130">
        <v>4.0816326530612242E-2</v>
      </c>
      <c r="J130">
        <v>4.0816326530612242E-2</v>
      </c>
      <c r="K130">
        <v>6.1224489795918366E-2</v>
      </c>
      <c r="L130">
        <v>4.0816326530612242E-2</v>
      </c>
      <c r="M130">
        <v>4.0816326530612242E-2</v>
      </c>
      <c r="N130">
        <v>6.1224489795918366E-2</v>
      </c>
      <c r="O130">
        <v>0</v>
      </c>
    </row>
    <row r="131" spans="1:15" x14ac:dyDescent="0.25">
      <c r="A131">
        <v>2242</v>
      </c>
      <c r="B131" t="s">
        <v>187</v>
      </c>
      <c r="C131">
        <v>0.12571428571428572</v>
      </c>
      <c r="D131">
        <v>0.12</v>
      </c>
      <c r="E131">
        <v>0.13551020408163264</v>
      </c>
      <c r="F131">
        <v>0.1273469387755102</v>
      </c>
      <c r="G131">
        <v>9.9591836734693878E-2</v>
      </c>
      <c r="H131">
        <v>8.9795918367346933E-2</v>
      </c>
      <c r="I131">
        <v>6.1224489795918366E-2</v>
      </c>
      <c r="J131">
        <v>5.7959183673469389E-2</v>
      </c>
      <c r="K131">
        <v>4.4081632653061226E-2</v>
      </c>
      <c r="L131">
        <v>3.5918367346938776E-2</v>
      </c>
      <c r="M131">
        <v>3.1020408163265307E-2</v>
      </c>
      <c r="N131">
        <v>0.04</v>
      </c>
      <c r="O131">
        <v>3.1836734693877551E-2</v>
      </c>
    </row>
    <row r="132" spans="1:15" x14ac:dyDescent="0.25">
      <c r="A132">
        <v>2197</v>
      </c>
      <c r="B132" t="s">
        <v>188</v>
      </c>
      <c r="C132">
        <v>0.13609467455621302</v>
      </c>
      <c r="D132">
        <v>0.10650887573964497</v>
      </c>
      <c r="E132">
        <v>0.13609467455621302</v>
      </c>
      <c r="F132">
        <v>0.10650887573964497</v>
      </c>
      <c r="G132">
        <v>9.4674556213017749E-2</v>
      </c>
      <c r="H132">
        <v>8.2840236686390539E-2</v>
      </c>
      <c r="I132">
        <v>0.13017751479289941</v>
      </c>
      <c r="J132">
        <v>2.3668639053254437E-2</v>
      </c>
      <c r="K132">
        <v>7.6923076923076927E-2</v>
      </c>
      <c r="L132">
        <v>3.5502958579881658E-2</v>
      </c>
      <c r="M132">
        <v>2.3668639053254437E-2</v>
      </c>
      <c r="N132">
        <v>3.5502958579881658E-2</v>
      </c>
      <c r="O132">
        <v>1.1834319526627219E-2</v>
      </c>
    </row>
    <row r="133" spans="1:15" x14ac:dyDescent="0.25">
      <c r="A133">
        <v>2204</v>
      </c>
      <c r="B133" t="s">
        <v>191</v>
      </c>
      <c r="C133">
        <v>0.16577540106951871</v>
      </c>
      <c r="D133">
        <v>0.15240641711229946</v>
      </c>
      <c r="E133">
        <v>0.12834224598930483</v>
      </c>
      <c r="F133">
        <v>0.12566844919786097</v>
      </c>
      <c r="G133">
        <v>0.11764705882352941</v>
      </c>
      <c r="H133">
        <v>0.10695187165775401</v>
      </c>
      <c r="I133">
        <v>7.7540106951871662E-2</v>
      </c>
      <c r="J133">
        <v>4.8128342245989303E-2</v>
      </c>
      <c r="K133">
        <v>1.871657754010695E-2</v>
      </c>
      <c r="L133">
        <v>1.6042780748663103E-2</v>
      </c>
      <c r="M133">
        <v>2.6737967914438502E-2</v>
      </c>
      <c r="N133">
        <v>1.3368983957219251E-2</v>
      </c>
      <c r="O133">
        <v>2.6737967914438501E-3</v>
      </c>
    </row>
    <row r="134" spans="1:15" x14ac:dyDescent="0.25">
      <c r="A134">
        <v>2116</v>
      </c>
      <c r="B134" t="s">
        <v>193</v>
      </c>
      <c r="C134">
        <v>0.2</v>
      </c>
      <c r="D134">
        <v>0.22222222222222221</v>
      </c>
      <c r="E134">
        <v>6.6666666666666666E-2</v>
      </c>
      <c r="F134">
        <v>0.15555555555555556</v>
      </c>
      <c r="G134">
        <v>6.6666666666666666E-2</v>
      </c>
      <c r="H134">
        <v>0.1111111111111111</v>
      </c>
      <c r="I134">
        <v>6.6666666666666666E-2</v>
      </c>
      <c r="J134">
        <v>6.6666666666666666E-2</v>
      </c>
      <c r="K134">
        <v>2.2222222222222223E-2</v>
      </c>
      <c r="L134">
        <v>0</v>
      </c>
      <c r="M134">
        <v>2.2222222222222223E-2</v>
      </c>
      <c r="N134">
        <v>0</v>
      </c>
      <c r="O134">
        <v>0</v>
      </c>
    </row>
    <row r="135" spans="1:15" x14ac:dyDescent="0.25">
      <c r="A135">
        <v>1947</v>
      </c>
      <c r="B135" t="s">
        <v>194</v>
      </c>
      <c r="C135">
        <v>0</v>
      </c>
      <c r="D135">
        <v>0.5</v>
      </c>
      <c r="E135">
        <v>0</v>
      </c>
      <c r="F135">
        <v>0</v>
      </c>
      <c r="G135">
        <v>0</v>
      </c>
      <c r="H135">
        <v>0.5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</row>
    <row r="136" spans="1:15" x14ac:dyDescent="0.25">
      <c r="A136">
        <v>1936</v>
      </c>
      <c r="B136" t="s">
        <v>196</v>
      </c>
      <c r="C136">
        <v>0.1</v>
      </c>
      <c r="D136">
        <v>0.2</v>
      </c>
      <c r="E136">
        <v>0.13333333333333333</v>
      </c>
      <c r="F136">
        <v>0.13333333333333333</v>
      </c>
      <c r="G136">
        <v>6.6666666666666666E-2</v>
      </c>
      <c r="H136">
        <v>6.6666666666666666E-2</v>
      </c>
      <c r="I136">
        <v>0.1</v>
      </c>
      <c r="J136">
        <v>0.1</v>
      </c>
      <c r="K136">
        <v>0</v>
      </c>
      <c r="L136">
        <v>3.3333333333333333E-2</v>
      </c>
      <c r="M136">
        <v>3.3333333333333333E-2</v>
      </c>
      <c r="N136">
        <v>0</v>
      </c>
      <c r="O136">
        <v>3.3333333333333333E-2</v>
      </c>
    </row>
    <row r="137" spans="1:15" x14ac:dyDescent="0.25">
      <c r="A137">
        <v>1922</v>
      </c>
      <c r="B137" t="s">
        <v>197</v>
      </c>
      <c r="C137">
        <v>0.1309192200557103</v>
      </c>
      <c r="D137">
        <v>0.14206128133704735</v>
      </c>
      <c r="E137">
        <v>0.1309192200557103</v>
      </c>
      <c r="F137">
        <v>0.12534818941504178</v>
      </c>
      <c r="G137">
        <v>0.10027855153203342</v>
      </c>
      <c r="H137">
        <v>9.1922005571030641E-2</v>
      </c>
      <c r="I137">
        <v>8.3565459610027856E-2</v>
      </c>
      <c r="J137">
        <v>6.1281337047353758E-2</v>
      </c>
      <c r="K137">
        <v>4.1782729805013928E-2</v>
      </c>
      <c r="L137">
        <v>3.0640668523676879E-2</v>
      </c>
      <c r="M137">
        <v>2.5069637883008356E-2</v>
      </c>
      <c r="N137">
        <v>2.5069637883008356E-2</v>
      </c>
      <c r="O137">
        <v>1.1142061281337047E-2</v>
      </c>
    </row>
    <row r="138" spans="1:15" x14ac:dyDescent="0.25">
      <c r="A138">
        <v>2002</v>
      </c>
      <c r="B138" t="s">
        <v>199</v>
      </c>
      <c r="C138">
        <v>0.22222222222222221</v>
      </c>
      <c r="D138">
        <v>0.22222222222222221</v>
      </c>
      <c r="E138">
        <v>0.1111111111111111</v>
      </c>
      <c r="F138">
        <v>0.1111111111111111</v>
      </c>
      <c r="G138">
        <v>0.22222222222222221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0.1111111111111111</v>
      </c>
      <c r="N138">
        <v>0</v>
      </c>
      <c r="O138">
        <v>0</v>
      </c>
    </row>
    <row r="139" spans="1:15" x14ac:dyDescent="0.25">
      <c r="A139">
        <v>2146</v>
      </c>
      <c r="B139" t="s">
        <v>200</v>
      </c>
      <c r="C139">
        <v>0.14253647586980919</v>
      </c>
      <c r="D139">
        <v>0.15768799102132436</v>
      </c>
      <c r="E139">
        <v>0.14702581369248036</v>
      </c>
      <c r="F139">
        <v>0.14085297418630752</v>
      </c>
      <c r="G139">
        <v>0.12457912457912458</v>
      </c>
      <c r="H139">
        <v>0.10549943883277217</v>
      </c>
      <c r="I139">
        <v>6.2289562289562291E-2</v>
      </c>
      <c r="J139">
        <v>5.5555555555555552E-2</v>
      </c>
      <c r="K139">
        <v>3.1425364758698095E-2</v>
      </c>
      <c r="L139">
        <v>1.5151515151515152E-2</v>
      </c>
      <c r="M139">
        <v>1.0662177328843996E-2</v>
      </c>
      <c r="N139">
        <v>5.0505050505050509E-3</v>
      </c>
      <c r="O139">
        <v>1.6835016835016834E-3</v>
      </c>
    </row>
    <row r="140" spans="1:15" x14ac:dyDescent="0.25">
      <c r="A140">
        <v>2251</v>
      </c>
      <c r="B140" t="s">
        <v>201</v>
      </c>
      <c r="C140">
        <v>0.1875</v>
      </c>
      <c r="D140">
        <v>0.25</v>
      </c>
      <c r="E140">
        <v>6.25E-2</v>
      </c>
      <c r="F140">
        <v>6.25E-2</v>
      </c>
      <c r="G140">
        <v>0.125</v>
      </c>
      <c r="H140">
        <v>6.25E-2</v>
      </c>
      <c r="I140">
        <v>0.1875</v>
      </c>
      <c r="J140">
        <v>6.25E-2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5">
      <c r="A141">
        <v>1997</v>
      </c>
      <c r="B141" t="s">
        <v>202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0.5</v>
      </c>
      <c r="N141">
        <v>0</v>
      </c>
      <c r="O141"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workbookViewId="0"/>
  </sheetViews>
  <sheetFormatPr defaultRowHeight="15" customHeight="1" x14ac:dyDescent="0.25"/>
  <cols>
    <col min="1" max="1" width="32" style="45" bestFit="1" customWidth="1"/>
    <col min="2" max="2" width="9.5703125" style="47" bestFit="1" customWidth="1"/>
    <col min="3" max="3" width="4" style="45" bestFit="1" customWidth="1"/>
    <col min="4" max="4" width="32" style="45" bestFit="1" customWidth="1"/>
    <col min="5" max="16384" width="9.140625" style="45"/>
  </cols>
  <sheetData>
    <row r="1" spans="1:4" ht="15" customHeight="1" x14ac:dyDescent="0.25">
      <c r="A1" s="44" t="s">
        <v>204</v>
      </c>
      <c r="B1" s="44" t="s">
        <v>203</v>
      </c>
      <c r="D1" s="46" t="s">
        <v>213</v>
      </c>
    </row>
    <row r="2" spans="1:4" ht="15" customHeight="1" x14ac:dyDescent="0.25">
      <c r="A2" s="45" t="s">
        <v>208</v>
      </c>
      <c r="B2" s="47">
        <v>9999</v>
      </c>
      <c r="D2" s="46"/>
    </row>
    <row r="3" spans="1:4" ht="15" customHeight="1" x14ac:dyDescent="0.25">
      <c r="A3" s="45" t="s">
        <v>6</v>
      </c>
      <c r="B3" s="47">
        <v>2063</v>
      </c>
      <c r="C3" s="45">
        <f>IF(COUNTIF(ComparisonTool!$H$3:$K$3, DropdownList!A3)&gt;=1,"",ROW())</f>
        <v>3</v>
      </c>
      <c r="D3" s="45" t="str">
        <f t="shared" ref="D3:D66" si="0">IF(ROW(A1)-ROW(A$1)+1&gt;COUNT($C$1:$C$198),"",INDEX(A:A,SMALL($C$1:$C$198,1+ROW(A1)-ROW(A$1))))</f>
        <v>Adel SD 21</v>
      </c>
    </row>
    <row r="4" spans="1:4" ht="15" customHeight="1" x14ac:dyDescent="0.25">
      <c r="A4" s="45" t="s">
        <v>8</v>
      </c>
      <c r="B4" s="47">
        <v>2113</v>
      </c>
      <c r="C4" s="45">
        <f>IF(COUNTIF(ComparisonTool!$H$3:$K$3, DropdownList!A4)&gt;=1,"",ROW())</f>
        <v>4</v>
      </c>
      <c r="D4" s="45" t="str">
        <f t="shared" si="0"/>
        <v>Adrian SD 61</v>
      </c>
    </row>
    <row r="5" spans="1:4" ht="15" customHeight="1" x14ac:dyDescent="0.25">
      <c r="A5" s="45" t="s">
        <v>9</v>
      </c>
      <c r="B5" s="47">
        <v>1899</v>
      </c>
      <c r="C5" s="45">
        <f>IF(COUNTIF(ComparisonTool!$H$3:$K$3, DropdownList!A5)&gt;=1,"",ROW())</f>
        <v>5</v>
      </c>
      <c r="D5" s="45" t="str">
        <f t="shared" si="0"/>
        <v>Alsea SD 7J</v>
      </c>
    </row>
    <row r="6" spans="1:4" ht="15" customHeight="1" x14ac:dyDescent="0.25">
      <c r="A6" s="45" t="s">
        <v>10</v>
      </c>
      <c r="B6" s="47">
        <v>2252</v>
      </c>
      <c r="C6" s="45">
        <f>IF(COUNTIF(ComparisonTool!$H$3:$K$3, DropdownList!A6)&gt;=1,"",ROW())</f>
        <v>6</v>
      </c>
      <c r="D6" s="45" t="str">
        <f t="shared" si="0"/>
        <v>Amity SD 4J</v>
      </c>
    </row>
    <row r="7" spans="1:4" ht="15" customHeight="1" x14ac:dyDescent="0.25">
      <c r="A7" s="45" t="s">
        <v>11</v>
      </c>
      <c r="B7" s="47">
        <v>2111</v>
      </c>
      <c r="C7" s="45">
        <f>IF(COUNTIF(ComparisonTool!$H$3:$K$3, DropdownList!A7)&gt;=1,"",ROW())</f>
        <v>7</v>
      </c>
      <c r="D7" s="45" t="str">
        <f t="shared" si="0"/>
        <v>Annex SD 29</v>
      </c>
    </row>
    <row r="8" spans="1:4" ht="15" customHeight="1" x14ac:dyDescent="0.25">
      <c r="A8" s="45" t="s">
        <v>12</v>
      </c>
      <c r="B8" s="47">
        <v>2005</v>
      </c>
      <c r="C8" s="45">
        <f>IF(COUNTIF(ComparisonTool!$H$3:$K$3, DropdownList!A8)&gt;=1,"",ROW())</f>
        <v>8</v>
      </c>
      <c r="D8" s="45" t="str">
        <f t="shared" si="0"/>
        <v>Arlington SD 3</v>
      </c>
    </row>
    <row r="9" spans="1:4" ht="15" customHeight="1" x14ac:dyDescent="0.25">
      <c r="A9" s="45" t="s">
        <v>13</v>
      </c>
      <c r="B9" s="47">
        <v>2115</v>
      </c>
      <c r="C9" s="45">
        <f>IF(COUNTIF(ComparisonTool!$H$3:$K$3, DropdownList!A9)&gt;=1,"",ROW())</f>
        <v>9</v>
      </c>
      <c r="D9" s="45" t="str">
        <f t="shared" si="0"/>
        <v>Arock SD 81</v>
      </c>
    </row>
    <row r="10" spans="1:4" ht="15" customHeight="1" x14ac:dyDescent="0.25">
      <c r="A10" s="45" t="s">
        <v>14</v>
      </c>
      <c r="B10" s="47">
        <v>2041</v>
      </c>
      <c r="C10" s="45">
        <f>IF(COUNTIF(ComparisonTool!$H$3:$K$3, DropdownList!A10)&gt;=1,"",ROW())</f>
        <v>10</v>
      </c>
      <c r="D10" s="45" t="str">
        <f t="shared" si="0"/>
        <v>Ashland SD 5</v>
      </c>
    </row>
    <row r="11" spans="1:4" ht="15" customHeight="1" x14ac:dyDescent="0.25">
      <c r="A11" s="45" t="s">
        <v>15</v>
      </c>
      <c r="B11" s="47">
        <v>2051</v>
      </c>
      <c r="C11" s="45">
        <f>IF(COUNTIF(ComparisonTool!$H$3:$K$3, DropdownList!A11)&gt;=1,"",ROW())</f>
        <v>11</v>
      </c>
      <c r="D11" s="45" t="str">
        <f t="shared" si="0"/>
        <v>Ashwood SD 8</v>
      </c>
    </row>
    <row r="12" spans="1:4" ht="15" customHeight="1" x14ac:dyDescent="0.25">
      <c r="A12" s="45" t="s">
        <v>16</v>
      </c>
      <c r="B12" s="47">
        <v>1933</v>
      </c>
      <c r="C12" s="45">
        <f>IF(COUNTIF(ComparisonTool!$H$3:$K$3, DropdownList!A12)&gt;=1,"",ROW())</f>
        <v>12</v>
      </c>
      <c r="D12" s="45" t="str">
        <f t="shared" si="0"/>
        <v>Astoria SD 1</v>
      </c>
    </row>
    <row r="13" spans="1:4" ht="15" customHeight="1" x14ac:dyDescent="0.25">
      <c r="A13" s="45" t="s">
        <v>17</v>
      </c>
      <c r="B13" s="47">
        <v>2208</v>
      </c>
      <c r="C13" s="45">
        <f>IF(COUNTIF(ComparisonTool!$H$3:$K$3, DropdownList!A13)&gt;=1,"",ROW())</f>
        <v>13</v>
      </c>
      <c r="D13" s="45" t="str">
        <f t="shared" si="0"/>
        <v>Athena-Weston SD 29RJ</v>
      </c>
    </row>
    <row r="14" spans="1:4" ht="15" customHeight="1" x14ac:dyDescent="0.25">
      <c r="A14" s="45" t="s">
        <v>18</v>
      </c>
      <c r="B14" s="47">
        <v>1894</v>
      </c>
      <c r="C14" s="45">
        <f>IF(COUNTIF(ComparisonTool!$H$3:$K$3, DropdownList!A14)&gt;=1,"",ROW())</f>
        <v>14</v>
      </c>
      <c r="D14" s="45" t="str">
        <f t="shared" si="0"/>
        <v>Baker SD 5J</v>
      </c>
    </row>
    <row r="15" spans="1:4" ht="15" customHeight="1" x14ac:dyDescent="0.25">
      <c r="A15" s="45" t="s">
        <v>19</v>
      </c>
      <c r="B15" s="47">
        <v>1969</v>
      </c>
      <c r="C15" s="45">
        <f>IF(COUNTIF(ComparisonTool!$H$3:$K$3, DropdownList!A15)&gt;=1,"",ROW())</f>
        <v>15</v>
      </c>
      <c r="D15" s="45" t="str">
        <f t="shared" si="0"/>
        <v>Bandon SD 54</v>
      </c>
    </row>
    <row r="16" spans="1:4" ht="15" customHeight="1" x14ac:dyDescent="0.25">
      <c r="A16" s="45" t="s">
        <v>20</v>
      </c>
      <c r="B16" s="47">
        <v>2240</v>
      </c>
      <c r="C16" s="45">
        <f>IF(COUNTIF(ComparisonTool!$H$3:$K$3, DropdownList!A16)&gt;=1,"",ROW())</f>
        <v>16</v>
      </c>
      <c r="D16" s="45" t="str">
        <f t="shared" si="0"/>
        <v>Banks SD 13</v>
      </c>
    </row>
    <row r="17" spans="1:4" ht="15" customHeight="1" x14ac:dyDescent="0.25">
      <c r="A17" s="45" t="s">
        <v>21</v>
      </c>
      <c r="B17" s="47">
        <v>2243</v>
      </c>
      <c r="C17" s="45">
        <f>IF(COUNTIF(ComparisonTool!$H$3:$K$3, DropdownList!A17)&gt;=1,"",ROW())</f>
        <v>17</v>
      </c>
      <c r="D17" s="45" t="str">
        <f t="shared" si="0"/>
        <v>Beaverton SD 48J</v>
      </c>
    </row>
    <row r="18" spans="1:4" ht="15" customHeight="1" x14ac:dyDescent="0.25">
      <c r="A18" s="45" t="s">
        <v>22</v>
      </c>
      <c r="B18" s="47">
        <v>1976</v>
      </c>
      <c r="C18" s="45">
        <f>IF(COUNTIF(ComparisonTool!$H$3:$K$3, DropdownList!A18)&gt;=1,"",ROW())</f>
        <v>18</v>
      </c>
      <c r="D18" s="45" t="str">
        <f t="shared" si="0"/>
        <v>Bend-LaPine Administrative SD 1</v>
      </c>
    </row>
    <row r="19" spans="1:4" ht="15" customHeight="1" x14ac:dyDescent="0.25">
      <c r="A19" s="45" t="s">
        <v>23</v>
      </c>
      <c r="B19" s="47">
        <v>2088</v>
      </c>
      <c r="C19" s="45">
        <f>IF(COUNTIF(ComparisonTool!$H$3:$K$3, DropdownList!A19)&gt;=1,"",ROW())</f>
        <v>19</v>
      </c>
      <c r="D19" s="45" t="str">
        <f t="shared" si="0"/>
        <v>Bethel SD 52</v>
      </c>
    </row>
    <row r="20" spans="1:4" ht="15" customHeight="1" x14ac:dyDescent="0.25">
      <c r="A20" s="45" t="s">
        <v>24</v>
      </c>
      <c r="B20" s="47">
        <v>2095</v>
      </c>
      <c r="C20" s="45">
        <f>IF(COUNTIF(ComparisonTool!$H$3:$K$3, DropdownList!A20)&gt;=1,"",ROW())</f>
        <v>20</v>
      </c>
      <c r="D20" s="45" t="str">
        <f t="shared" si="0"/>
        <v>Blachly SD 90</v>
      </c>
    </row>
    <row r="21" spans="1:4" ht="15" customHeight="1" x14ac:dyDescent="0.25">
      <c r="A21" s="45" t="s">
        <v>25</v>
      </c>
      <c r="B21" s="47">
        <v>2052</v>
      </c>
      <c r="C21" s="45">
        <f>IF(COUNTIF(ComparisonTool!$H$3:$K$3, DropdownList!A21)&gt;=1,"",ROW())</f>
        <v>21</v>
      </c>
      <c r="D21" s="45" t="str">
        <f t="shared" si="0"/>
        <v>Black Butte SD 41</v>
      </c>
    </row>
    <row r="22" spans="1:4" ht="15" customHeight="1" x14ac:dyDescent="0.25">
      <c r="A22" s="45" t="s">
        <v>26</v>
      </c>
      <c r="B22" s="47">
        <v>1974</v>
      </c>
      <c r="C22" s="45">
        <f>IF(COUNTIF(ComparisonTool!$H$3:$K$3, DropdownList!A22)&gt;=1,"",ROW())</f>
        <v>22</v>
      </c>
      <c r="D22" s="45" t="str">
        <f t="shared" si="0"/>
        <v>Brookings-Harbor SD 17C</v>
      </c>
    </row>
    <row r="23" spans="1:4" ht="15" customHeight="1" x14ac:dyDescent="0.25">
      <c r="A23" s="45" t="s">
        <v>27</v>
      </c>
      <c r="B23" s="47">
        <v>1896</v>
      </c>
      <c r="C23" s="45">
        <f>IF(COUNTIF(ComparisonTool!$H$3:$K$3, DropdownList!A23)&gt;=1,"",ROW())</f>
        <v>23</v>
      </c>
      <c r="D23" s="45" t="str">
        <f t="shared" si="0"/>
        <v>Burnt River SD 30J</v>
      </c>
    </row>
    <row r="24" spans="1:4" ht="15" customHeight="1" x14ac:dyDescent="0.25">
      <c r="A24" s="45" t="s">
        <v>28</v>
      </c>
      <c r="B24" s="47">
        <v>2046</v>
      </c>
      <c r="C24" s="45">
        <f>IF(COUNTIF(ComparisonTool!$H$3:$K$3, DropdownList!A24)&gt;=1,"",ROW())</f>
        <v>24</v>
      </c>
      <c r="D24" s="45" t="str">
        <f t="shared" si="0"/>
        <v>Butte Falls SD 91</v>
      </c>
    </row>
    <row r="25" spans="1:4" ht="15" customHeight="1" x14ac:dyDescent="0.25">
      <c r="A25" s="45" t="s">
        <v>29</v>
      </c>
      <c r="B25" s="47">
        <v>1995</v>
      </c>
      <c r="C25" s="45">
        <f>IF(COUNTIF(ComparisonTool!$H$3:$K$3, DropdownList!A25)&gt;=1,"",ROW())</f>
        <v>25</v>
      </c>
      <c r="D25" s="45" t="str">
        <f t="shared" si="0"/>
        <v>Camas Valley SD 21J</v>
      </c>
    </row>
    <row r="26" spans="1:4" ht="15" customHeight="1" x14ac:dyDescent="0.25">
      <c r="A26" s="45" t="s">
        <v>30</v>
      </c>
      <c r="B26" s="47">
        <v>1929</v>
      </c>
      <c r="C26" s="45">
        <f>IF(COUNTIF(ComparisonTool!$H$3:$K$3, DropdownList!A26)&gt;=1,"",ROW())</f>
        <v>26</v>
      </c>
      <c r="D26" s="45" t="str">
        <f t="shared" si="0"/>
        <v>Canby SD 86</v>
      </c>
    </row>
    <row r="27" spans="1:4" ht="15" customHeight="1" x14ac:dyDescent="0.25">
      <c r="A27" s="45" t="s">
        <v>31</v>
      </c>
      <c r="B27" s="47">
        <v>2139</v>
      </c>
      <c r="C27" s="45">
        <f>IF(COUNTIF(ComparisonTool!$H$3:$K$3, DropdownList!A27)&gt;=1,"",ROW())</f>
        <v>27</v>
      </c>
      <c r="D27" s="45" t="str">
        <f t="shared" si="0"/>
        <v>Cascade SD 5</v>
      </c>
    </row>
    <row r="28" spans="1:4" ht="15" customHeight="1" x14ac:dyDescent="0.25">
      <c r="A28" s="45" t="s">
        <v>32</v>
      </c>
      <c r="B28" s="47">
        <v>2185</v>
      </c>
      <c r="C28" s="45">
        <f>IF(COUNTIF(ComparisonTool!$H$3:$K$3, DropdownList!A28)&gt;=1,"",ROW())</f>
        <v>28</v>
      </c>
      <c r="D28" s="45" t="str">
        <f t="shared" si="0"/>
        <v>Centennial SD 28J</v>
      </c>
    </row>
    <row r="29" spans="1:4" ht="15" customHeight="1" x14ac:dyDescent="0.25">
      <c r="A29" s="45" t="s">
        <v>33</v>
      </c>
      <c r="B29" s="47">
        <v>1972</v>
      </c>
      <c r="C29" s="45">
        <f>IF(COUNTIF(ComparisonTool!$H$3:$K$3, DropdownList!A29)&gt;=1,"",ROW())</f>
        <v>29</v>
      </c>
      <c r="D29" s="45" t="str">
        <f t="shared" si="0"/>
        <v>Central Curry SD 1</v>
      </c>
    </row>
    <row r="30" spans="1:4" ht="15" customHeight="1" x14ac:dyDescent="0.25">
      <c r="A30" s="45" t="s">
        <v>34</v>
      </c>
      <c r="B30" s="47">
        <v>2105</v>
      </c>
      <c r="C30" s="45">
        <f>IF(COUNTIF(ComparisonTool!$H$3:$K$3, DropdownList!A30)&gt;=1,"",ROW())</f>
        <v>30</v>
      </c>
      <c r="D30" s="45" t="str">
        <f t="shared" si="0"/>
        <v>Central Linn SD 552</v>
      </c>
    </row>
    <row r="31" spans="1:4" ht="15" customHeight="1" x14ac:dyDescent="0.25">
      <c r="A31" s="45" t="s">
        <v>35</v>
      </c>
      <c r="B31" s="47">
        <v>2042</v>
      </c>
      <c r="C31" s="45">
        <f>IF(COUNTIF(ComparisonTool!$H$3:$K$3, DropdownList!A31)&gt;=1,"",ROW())</f>
        <v>31</v>
      </c>
      <c r="D31" s="45" t="str">
        <f t="shared" si="0"/>
        <v>Central Point SD 6</v>
      </c>
    </row>
    <row r="32" spans="1:4" ht="15" customHeight="1" x14ac:dyDescent="0.25">
      <c r="A32" s="45" t="s">
        <v>36</v>
      </c>
      <c r="B32" s="47">
        <v>2191</v>
      </c>
      <c r="C32" s="45">
        <f>IF(COUNTIF(ComparisonTool!$H$3:$K$3, DropdownList!A32)&gt;=1,"",ROW())</f>
        <v>32</v>
      </c>
      <c r="D32" s="45" t="str">
        <f t="shared" si="0"/>
        <v>Central SD 13J</v>
      </c>
    </row>
    <row r="33" spans="1:4" ht="15" customHeight="1" x14ac:dyDescent="0.25">
      <c r="A33" s="45" t="s">
        <v>37</v>
      </c>
      <c r="B33" s="47">
        <v>1945</v>
      </c>
      <c r="C33" s="45">
        <f>IF(COUNTIF(ComparisonTool!$H$3:$K$3, DropdownList!A33)&gt;=1,"",ROW())</f>
        <v>33</v>
      </c>
      <c r="D33" s="45" t="str">
        <f t="shared" si="0"/>
        <v>Clatskanie SD 6J</v>
      </c>
    </row>
    <row r="34" spans="1:4" ht="15" customHeight="1" x14ac:dyDescent="0.25">
      <c r="A34" s="45" t="s">
        <v>38</v>
      </c>
      <c r="B34" s="47">
        <v>1927</v>
      </c>
      <c r="C34" s="45">
        <f>IF(COUNTIF(ComparisonTool!$H$3:$K$3, DropdownList!A34)&gt;=1,"",ROW())</f>
        <v>34</v>
      </c>
      <c r="D34" s="45" t="str">
        <f t="shared" si="0"/>
        <v>Colton SD 53</v>
      </c>
    </row>
    <row r="35" spans="1:4" ht="15" customHeight="1" x14ac:dyDescent="0.25">
      <c r="A35" s="45" t="s">
        <v>39</v>
      </c>
      <c r="B35" s="47">
        <v>2006</v>
      </c>
      <c r="C35" s="45">
        <f>IF(COUNTIF(ComparisonTool!$H$3:$K$3, DropdownList!A35)&gt;=1,"",ROW())</f>
        <v>35</v>
      </c>
      <c r="D35" s="45" t="str">
        <f t="shared" si="0"/>
        <v>Condon SD 25J</v>
      </c>
    </row>
    <row r="36" spans="1:4" ht="15" customHeight="1" x14ac:dyDescent="0.25">
      <c r="A36" s="45" t="s">
        <v>40</v>
      </c>
      <c r="B36" s="47">
        <v>1965</v>
      </c>
      <c r="C36" s="45">
        <f>IF(COUNTIF(ComparisonTool!$H$3:$K$3, DropdownList!A36)&gt;=1,"",ROW())</f>
        <v>36</v>
      </c>
      <c r="D36" s="45" t="str">
        <f t="shared" si="0"/>
        <v>Coos Bay SD 9</v>
      </c>
    </row>
    <row r="37" spans="1:4" ht="15" customHeight="1" x14ac:dyDescent="0.25">
      <c r="A37" s="45" t="s">
        <v>41</v>
      </c>
      <c r="B37" s="47">
        <v>1964</v>
      </c>
      <c r="C37" s="45">
        <f>IF(COUNTIF(ComparisonTool!$H$3:$K$3, DropdownList!A37)&gt;=1,"",ROW())</f>
        <v>37</v>
      </c>
      <c r="D37" s="45" t="str">
        <f t="shared" si="0"/>
        <v>Coquille SD 8</v>
      </c>
    </row>
    <row r="38" spans="1:4" ht="15" customHeight="1" x14ac:dyDescent="0.25">
      <c r="A38" s="45" t="s">
        <v>42</v>
      </c>
      <c r="B38" s="47">
        <v>2186</v>
      </c>
      <c r="C38" s="45">
        <f>IF(COUNTIF(ComparisonTool!$H$3:$K$3, DropdownList!A38)&gt;=1,"",ROW())</f>
        <v>38</v>
      </c>
      <c r="D38" s="45" t="str">
        <f t="shared" si="0"/>
        <v>Corbett SD 39</v>
      </c>
    </row>
    <row r="39" spans="1:4" ht="15" customHeight="1" x14ac:dyDescent="0.25">
      <c r="A39" s="45" t="s">
        <v>43</v>
      </c>
      <c r="B39" s="47">
        <v>1901</v>
      </c>
      <c r="C39" s="45">
        <f>IF(COUNTIF(ComparisonTool!$H$3:$K$3, DropdownList!A39)&gt;=1,"",ROW())</f>
        <v>39</v>
      </c>
      <c r="D39" s="45" t="str">
        <f t="shared" si="0"/>
        <v>Corvallis SD 509J</v>
      </c>
    </row>
    <row r="40" spans="1:4" ht="15" customHeight="1" x14ac:dyDescent="0.25">
      <c r="A40" s="45" t="s">
        <v>44</v>
      </c>
      <c r="B40" s="47">
        <v>2216</v>
      </c>
      <c r="C40" s="45">
        <f>IF(COUNTIF(ComparisonTool!$H$3:$K$3, DropdownList!A40)&gt;=1,"",ROW())</f>
        <v>40</v>
      </c>
      <c r="D40" s="45" t="str">
        <f t="shared" si="0"/>
        <v>Cove SD 15</v>
      </c>
    </row>
    <row r="41" spans="1:4" ht="15" customHeight="1" x14ac:dyDescent="0.25">
      <c r="A41" s="45" t="s">
        <v>45</v>
      </c>
      <c r="B41" s="47">
        <v>2086</v>
      </c>
      <c r="C41" s="45">
        <f>IF(COUNTIF(ComparisonTool!$H$3:$K$3, DropdownList!A41)&gt;=1,"",ROW())</f>
        <v>41</v>
      </c>
      <c r="D41" s="45" t="str">
        <f t="shared" si="0"/>
        <v>Creswell SD 40</v>
      </c>
    </row>
    <row r="42" spans="1:4" ht="15" customHeight="1" x14ac:dyDescent="0.25">
      <c r="A42" s="45" t="s">
        <v>46</v>
      </c>
      <c r="B42" s="47">
        <v>1970</v>
      </c>
      <c r="C42" s="45">
        <f>IF(COUNTIF(ComparisonTool!$H$3:$K$3, DropdownList!A42)&gt;=1,"",ROW())</f>
        <v>42</v>
      </c>
      <c r="D42" s="45" t="str">
        <f t="shared" si="0"/>
        <v>Crook County SD</v>
      </c>
    </row>
    <row r="43" spans="1:4" ht="15" customHeight="1" x14ac:dyDescent="0.25">
      <c r="A43" s="45" t="s">
        <v>47</v>
      </c>
      <c r="B43" s="47">
        <v>2089</v>
      </c>
      <c r="C43" s="45">
        <f>IF(COUNTIF(ComparisonTool!$H$3:$K$3, DropdownList!A43)&gt;=1,"",ROW())</f>
        <v>43</v>
      </c>
      <c r="D43" s="45" t="str">
        <f t="shared" si="0"/>
        <v>Crow-Applegate-Lorane SD 66</v>
      </c>
    </row>
    <row r="44" spans="1:4" ht="15" customHeight="1" x14ac:dyDescent="0.25">
      <c r="A44" s="45" t="s">
        <v>48</v>
      </c>
      <c r="B44" s="47">
        <v>2050</v>
      </c>
      <c r="C44" s="45">
        <f>IF(COUNTIF(ComparisonTool!$H$3:$K$3, DropdownList!A44)&gt;=1,"",ROW())</f>
        <v>44</v>
      </c>
      <c r="D44" s="45" t="str">
        <f t="shared" si="0"/>
        <v>Culver SD 4</v>
      </c>
    </row>
    <row r="45" spans="1:4" ht="15" customHeight="1" x14ac:dyDescent="0.25">
      <c r="A45" s="45" t="s">
        <v>49</v>
      </c>
      <c r="B45" s="47">
        <v>2190</v>
      </c>
      <c r="C45" s="45">
        <f>IF(COUNTIF(ComparisonTool!$H$3:$K$3, DropdownList!A45)&gt;=1,"",ROW())</f>
        <v>45</v>
      </c>
      <c r="D45" s="45" t="str">
        <f t="shared" si="0"/>
        <v>Dallas SD 2</v>
      </c>
    </row>
    <row r="46" spans="1:4" ht="15" customHeight="1" x14ac:dyDescent="0.25">
      <c r="A46" s="45" t="s">
        <v>50</v>
      </c>
      <c r="B46" s="47">
        <v>2187</v>
      </c>
      <c r="C46" s="45">
        <f>IF(COUNTIF(ComparisonTool!$H$3:$K$3, DropdownList!A46)&gt;=1,"",ROW())</f>
        <v>46</v>
      </c>
      <c r="D46" s="45" t="str">
        <f t="shared" si="0"/>
        <v>David Douglas SD 40</v>
      </c>
    </row>
    <row r="47" spans="1:4" ht="15" customHeight="1" x14ac:dyDescent="0.25">
      <c r="A47" s="45" t="s">
        <v>51</v>
      </c>
      <c r="B47" s="47">
        <v>2253</v>
      </c>
      <c r="C47" s="45">
        <f>IF(COUNTIF(ComparisonTool!$H$3:$K$3, DropdownList!A47)&gt;=1,"",ROW())</f>
        <v>47</v>
      </c>
      <c r="D47" s="45" t="str">
        <f t="shared" si="0"/>
        <v>Dayton SD 8</v>
      </c>
    </row>
    <row r="48" spans="1:4" ht="15" customHeight="1" x14ac:dyDescent="0.25">
      <c r="A48" s="45" t="s">
        <v>52</v>
      </c>
      <c r="B48" s="47">
        <v>2011</v>
      </c>
      <c r="C48" s="45">
        <f>IF(COUNTIF(ComparisonTool!$H$3:$K$3, DropdownList!A48)&gt;=1,"",ROW())</f>
        <v>48</v>
      </c>
      <c r="D48" s="45" t="str">
        <f t="shared" si="0"/>
        <v>Dayville SD 16J</v>
      </c>
    </row>
    <row r="49" spans="1:4" ht="15" customHeight="1" x14ac:dyDescent="0.25">
      <c r="A49" s="45" t="s">
        <v>53</v>
      </c>
      <c r="B49" s="47">
        <v>2017</v>
      </c>
      <c r="C49" s="45">
        <f>IF(COUNTIF(ComparisonTool!$H$3:$K$3, DropdownList!A49)&gt;=1,"",ROW())</f>
        <v>49</v>
      </c>
      <c r="D49" s="45" t="str">
        <f t="shared" si="0"/>
        <v>Diamond SD 7</v>
      </c>
    </row>
    <row r="50" spans="1:4" ht="15" customHeight="1" x14ac:dyDescent="0.25">
      <c r="A50" s="45" t="s">
        <v>54</v>
      </c>
      <c r="B50" s="47">
        <v>2021</v>
      </c>
      <c r="C50" s="45">
        <f>IF(COUNTIF(ComparisonTool!$H$3:$K$3, DropdownList!A50)&gt;=1,"",ROW())</f>
        <v>50</v>
      </c>
      <c r="D50" s="45" t="str">
        <f t="shared" si="0"/>
        <v>Double O SD 28</v>
      </c>
    </row>
    <row r="51" spans="1:4" ht="15" customHeight="1" x14ac:dyDescent="0.25">
      <c r="A51" s="45" t="s">
        <v>55</v>
      </c>
      <c r="B51" s="47">
        <v>1993</v>
      </c>
      <c r="C51" s="45">
        <f>IF(COUNTIF(ComparisonTool!$H$3:$K$3, DropdownList!A51)&gt;=1,"",ROW())</f>
        <v>51</v>
      </c>
      <c r="D51" s="45" t="str">
        <f t="shared" si="0"/>
        <v>Douglas County SD 15</v>
      </c>
    </row>
    <row r="52" spans="1:4" ht="15" customHeight="1" x14ac:dyDescent="0.25">
      <c r="A52" s="45" t="s">
        <v>56</v>
      </c>
      <c r="B52" s="47">
        <v>1991</v>
      </c>
      <c r="C52" s="45">
        <f>IF(COUNTIF(ComparisonTool!$H$3:$K$3, DropdownList!A52)&gt;=1,"",ROW())</f>
        <v>52</v>
      </c>
      <c r="D52" s="45" t="str">
        <f t="shared" si="0"/>
        <v>Douglas County SD 4</v>
      </c>
    </row>
    <row r="53" spans="1:4" ht="15" customHeight="1" x14ac:dyDescent="0.25">
      <c r="A53" s="45" t="s">
        <v>57</v>
      </c>
      <c r="B53" s="47">
        <v>2019</v>
      </c>
      <c r="C53" s="45">
        <f>IF(COUNTIF(ComparisonTool!$H$3:$K$3, DropdownList!A53)&gt;=1,"",ROW())</f>
        <v>53</v>
      </c>
      <c r="D53" s="45" t="str">
        <f t="shared" si="0"/>
        <v>Drewsey SD 13</v>
      </c>
    </row>
    <row r="54" spans="1:4" ht="15" customHeight="1" x14ac:dyDescent="0.25">
      <c r="A54" s="45" t="s">
        <v>58</v>
      </c>
      <c r="B54" s="47">
        <v>2229</v>
      </c>
      <c r="C54" s="45">
        <f>IF(COUNTIF(ComparisonTool!$H$3:$K$3, DropdownList!A54)&gt;=1,"",ROW())</f>
        <v>54</v>
      </c>
      <c r="D54" s="45" t="str">
        <f t="shared" si="0"/>
        <v>Dufur SD 29</v>
      </c>
    </row>
    <row r="55" spans="1:4" ht="15" customHeight="1" x14ac:dyDescent="0.25">
      <c r="A55" s="45" t="s">
        <v>59</v>
      </c>
      <c r="B55" s="47">
        <v>2043</v>
      </c>
      <c r="C55" s="45">
        <f>IF(COUNTIF(ComparisonTool!$H$3:$K$3, DropdownList!A55)&gt;=1,"",ROW())</f>
        <v>55</v>
      </c>
      <c r="D55" s="45" t="str">
        <f t="shared" si="0"/>
        <v>Eagle Point SD 9</v>
      </c>
    </row>
    <row r="56" spans="1:4" ht="15" customHeight="1" x14ac:dyDescent="0.25">
      <c r="A56" s="45" t="s">
        <v>60</v>
      </c>
      <c r="B56" s="47">
        <v>2203</v>
      </c>
      <c r="C56" s="45">
        <f>IF(COUNTIF(ComparisonTool!$H$3:$K$3, DropdownList!A56)&gt;=1,"",ROW())</f>
        <v>56</v>
      </c>
      <c r="D56" s="45" t="str">
        <f t="shared" si="0"/>
        <v>Echo SD 5</v>
      </c>
    </row>
    <row r="57" spans="1:4" ht="15" customHeight="1" x14ac:dyDescent="0.25">
      <c r="A57" s="45" t="s">
        <v>61</v>
      </c>
      <c r="B57" s="47">
        <v>2217</v>
      </c>
      <c r="C57" s="45">
        <f>IF(COUNTIF(ComparisonTool!$H$3:$K$3, DropdownList!A57)&gt;=1,"",ROW())</f>
        <v>57</v>
      </c>
      <c r="D57" s="45" t="str">
        <f t="shared" si="0"/>
        <v>Elgin SD 23</v>
      </c>
    </row>
    <row r="58" spans="1:4" ht="15" customHeight="1" x14ac:dyDescent="0.25">
      <c r="A58" s="45" t="s">
        <v>62</v>
      </c>
      <c r="B58" s="47">
        <v>1998</v>
      </c>
      <c r="C58" s="45">
        <f>IF(COUNTIF(ComparisonTool!$H$3:$K$3, DropdownList!A58)&gt;=1,"",ROW())</f>
        <v>58</v>
      </c>
      <c r="D58" s="45" t="str">
        <f t="shared" si="0"/>
        <v>Elkton SD 34</v>
      </c>
    </row>
    <row r="59" spans="1:4" ht="15" customHeight="1" x14ac:dyDescent="0.25">
      <c r="A59" s="45" t="s">
        <v>63</v>
      </c>
      <c r="B59" s="47">
        <v>2221</v>
      </c>
      <c r="C59" s="45">
        <f>IF(COUNTIF(ComparisonTool!$H$3:$K$3, DropdownList!A59)&gt;=1,"",ROW())</f>
        <v>59</v>
      </c>
      <c r="D59" s="45" t="str">
        <f t="shared" si="0"/>
        <v>Enterprise SD 21</v>
      </c>
    </row>
    <row r="60" spans="1:4" ht="15" customHeight="1" x14ac:dyDescent="0.25">
      <c r="A60" s="45" t="s">
        <v>64</v>
      </c>
      <c r="B60" s="47">
        <v>1930</v>
      </c>
      <c r="C60" s="45">
        <f>IF(COUNTIF(ComparisonTool!$H$3:$K$3, DropdownList!A60)&gt;=1,"",ROW())</f>
        <v>60</v>
      </c>
      <c r="D60" s="45" t="str">
        <f t="shared" si="0"/>
        <v>Estacada SD 108</v>
      </c>
    </row>
    <row r="61" spans="1:4" ht="15" customHeight="1" x14ac:dyDescent="0.25">
      <c r="A61" s="45" t="s">
        <v>65</v>
      </c>
      <c r="B61" s="47">
        <v>2082</v>
      </c>
      <c r="C61" s="45">
        <f>IF(COUNTIF(ComparisonTool!$H$3:$K$3, DropdownList!A61)&gt;=1,"",ROW())</f>
        <v>61</v>
      </c>
      <c r="D61" s="45" t="str">
        <f t="shared" si="0"/>
        <v>Eugene SD 4J</v>
      </c>
    </row>
    <row r="62" spans="1:4" ht="15" customHeight="1" x14ac:dyDescent="0.25">
      <c r="A62" s="45" t="s">
        <v>66</v>
      </c>
      <c r="B62" s="47">
        <v>2193</v>
      </c>
      <c r="C62" s="45">
        <f>IF(COUNTIF(ComparisonTool!$H$3:$K$3, DropdownList!A62)&gt;=1,"",ROW())</f>
        <v>62</v>
      </c>
      <c r="D62" s="45" t="str">
        <f t="shared" si="0"/>
        <v>Falls City SD 57</v>
      </c>
    </row>
    <row r="63" spans="1:4" ht="15" customHeight="1" x14ac:dyDescent="0.25">
      <c r="A63" s="45" t="s">
        <v>67</v>
      </c>
      <c r="B63" s="47">
        <v>2084</v>
      </c>
      <c r="C63" s="45">
        <f>IF(COUNTIF(ComparisonTool!$H$3:$K$3, DropdownList!A63)&gt;=1,"",ROW())</f>
        <v>63</v>
      </c>
      <c r="D63" s="45" t="str">
        <f t="shared" si="0"/>
        <v>Fern Ridge SD 28J</v>
      </c>
    </row>
    <row r="64" spans="1:4" ht="15" customHeight="1" x14ac:dyDescent="0.25">
      <c r="A64" s="45" t="s">
        <v>68</v>
      </c>
      <c r="B64" s="47">
        <v>2241</v>
      </c>
      <c r="C64" s="45">
        <f>IF(COUNTIF(ComparisonTool!$H$3:$K$3, DropdownList!A64)&gt;=1,"",ROW())</f>
        <v>64</v>
      </c>
      <c r="D64" s="45" t="str">
        <f t="shared" si="0"/>
        <v>Forest Grove SD 15</v>
      </c>
    </row>
    <row r="65" spans="1:4" ht="15" customHeight="1" x14ac:dyDescent="0.25">
      <c r="A65" s="45" t="s">
        <v>69</v>
      </c>
      <c r="B65" s="47">
        <v>2248</v>
      </c>
      <c r="C65" s="45">
        <f>IF(COUNTIF(ComparisonTool!$H$3:$K$3, DropdownList!A65)&gt;=1,"",ROW())</f>
        <v>65</v>
      </c>
      <c r="D65" s="45" t="str">
        <f t="shared" si="0"/>
        <v>Fossil SD 21J</v>
      </c>
    </row>
    <row r="66" spans="1:4" ht="15" customHeight="1" x14ac:dyDescent="0.25">
      <c r="A66" s="45" t="s">
        <v>70</v>
      </c>
      <c r="B66" s="47">
        <v>2020</v>
      </c>
      <c r="C66" s="45">
        <f>IF(COUNTIF(ComparisonTool!$H$3:$K$3, DropdownList!A66)&gt;=1,"",ROW())</f>
        <v>66</v>
      </c>
      <c r="D66" s="45" t="str">
        <f t="shared" si="0"/>
        <v>Frenchglen SD 16</v>
      </c>
    </row>
    <row r="67" spans="1:4" ht="15" customHeight="1" x14ac:dyDescent="0.25">
      <c r="A67" s="45" t="s">
        <v>71</v>
      </c>
      <c r="B67" s="47">
        <v>2245</v>
      </c>
      <c r="C67" s="45">
        <f>IF(COUNTIF(ComparisonTool!$H$3:$K$3, DropdownList!A67)&gt;=1,"",ROW())</f>
        <v>67</v>
      </c>
      <c r="D67" s="45" t="str">
        <f t="shared" ref="D67:D130" si="1">IF(ROW(A65)-ROW(A$1)+1&gt;COUNT($C$1:$C$198),"",INDEX(A:A,SMALL($C$1:$C$198,1+ROW(A65)-ROW(A$1))))</f>
        <v>Gaston SD 511J</v>
      </c>
    </row>
    <row r="68" spans="1:4" ht="15" customHeight="1" x14ac:dyDescent="0.25">
      <c r="A68" s="45" t="s">
        <v>72</v>
      </c>
      <c r="B68" s="47">
        <v>2137</v>
      </c>
      <c r="C68" s="45">
        <f>IF(COUNTIF(ComparisonTool!$H$3:$K$3, DropdownList!A68)&gt;=1,"",ROW())</f>
        <v>68</v>
      </c>
      <c r="D68" s="45" t="str">
        <f t="shared" si="1"/>
        <v>Gervais SD 1</v>
      </c>
    </row>
    <row r="69" spans="1:4" ht="15" customHeight="1" x14ac:dyDescent="0.25">
      <c r="A69" s="45" t="s">
        <v>73</v>
      </c>
      <c r="B69" s="47">
        <v>1931</v>
      </c>
      <c r="C69" s="45">
        <f>IF(COUNTIF(ComparisonTool!$H$3:$K$3, DropdownList!A69)&gt;=1,"",ROW())</f>
        <v>69</v>
      </c>
      <c r="D69" s="45" t="str">
        <f t="shared" si="1"/>
        <v>Gladstone SD 115</v>
      </c>
    </row>
    <row r="70" spans="1:4" ht="15" customHeight="1" x14ac:dyDescent="0.25">
      <c r="A70" s="45" t="s">
        <v>74</v>
      </c>
      <c r="B70" s="47">
        <v>2000</v>
      </c>
      <c r="C70" s="45">
        <f>IF(COUNTIF(ComparisonTool!$H$3:$K$3, DropdownList!A70)&gt;=1,"",ROW())</f>
        <v>70</v>
      </c>
      <c r="D70" s="45" t="str">
        <f t="shared" si="1"/>
        <v>Glendale SD 77</v>
      </c>
    </row>
    <row r="71" spans="1:4" ht="15" customHeight="1" x14ac:dyDescent="0.25">
      <c r="A71" s="45" t="s">
        <v>75</v>
      </c>
      <c r="B71" s="47">
        <v>1992</v>
      </c>
      <c r="C71" s="45">
        <f>IF(COUNTIF(ComparisonTool!$H$3:$K$3, DropdownList!A71)&gt;=1,"",ROW())</f>
        <v>71</v>
      </c>
      <c r="D71" s="45" t="str">
        <f t="shared" si="1"/>
        <v>Glide SD 12</v>
      </c>
    </row>
    <row r="72" spans="1:4" ht="15" customHeight="1" x14ac:dyDescent="0.25">
      <c r="A72" s="45" t="s">
        <v>76</v>
      </c>
      <c r="B72" s="47">
        <v>2054</v>
      </c>
      <c r="C72" s="45">
        <f>IF(COUNTIF(ComparisonTool!$H$3:$K$3, DropdownList!A72)&gt;=1,"",ROW())</f>
        <v>72</v>
      </c>
      <c r="D72" s="45" t="str">
        <f t="shared" si="1"/>
        <v>Grants Pass SD 7</v>
      </c>
    </row>
    <row r="73" spans="1:4" ht="15" customHeight="1" x14ac:dyDescent="0.25">
      <c r="A73" s="45" t="s">
        <v>77</v>
      </c>
      <c r="B73" s="47">
        <v>2100</v>
      </c>
      <c r="C73" s="45">
        <f>IF(COUNTIF(ComparisonTool!$H$3:$K$3, DropdownList!A73)&gt;=1,"",ROW())</f>
        <v>73</v>
      </c>
      <c r="D73" s="45" t="str">
        <f t="shared" si="1"/>
        <v>Greater Albany Public SD 8J</v>
      </c>
    </row>
    <row r="74" spans="1:4" ht="15" customHeight="1" x14ac:dyDescent="0.25">
      <c r="A74" s="45" t="s">
        <v>78</v>
      </c>
      <c r="B74" s="47">
        <v>2183</v>
      </c>
      <c r="C74" s="45">
        <f>IF(COUNTIF(ComparisonTool!$H$3:$K$3, DropdownList!A74)&gt;=1,"",ROW())</f>
        <v>74</v>
      </c>
      <c r="D74" s="45" t="str">
        <f t="shared" si="1"/>
        <v>Gresham-Barlow SD 10J</v>
      </c>
    </row>
    <row r="75" spans="1:4" ht="15" customHeight="1" x14ac:dyDescent="0.25">
      <c r="A75" s="45" t="s">
        <v>79</v>
      </c>
      <c r="B75" s="47">
        <v>2014</v>
      </c>
      <c r="C75" s="45">
        <f>IF(COUNTIF(ComparisonTool!$H$3:$K$3, DropdownList!A75)&gt;=1,"",ROW())</f>
        <v>75</v>
      </c>
      <c r="D75" s="45" t="str">
        <f t="shared" si="1"/>
        <v>Harney County SD 3</v>
      </c>
    </row>
    <row r="76" spans="1:4" ht="15" customHeight="1" x14ac:dyDescent="0.25">
      <c r="A76" s="45" t="s">
        <v>80</v>
      </c>
      <c r="B76" s="47">
        <v>2015</v>
      </c>
      <c r="C76" s="45">
        <f>IF(COUNTIF(ComparisonTool!$H$3:$K$3, DropdownList!A76)&gt;=1,"",ROW())</f>
        <v>76</v>
      </c>
      <c r="D76" s="45" t="str">
        <f t="shared" si="1"/>
        <v>Harney County SD 4</v>
      </c>
    </row>
    <row r="77" spans="1:4" ht="15" customHeight="1" x14ac:dyDescent="0.25">
      <c r="A77" s="45" t="s">
        <v>81</v>
      </c>
      <c r="B77" s="47">
        <v>2023</v>
      </c>
      <c r="C77" s="45">
        <f>IF(COUNTIF(ComparisonTool!$H$3:$K$3, DropdownList!A77)&gt;=1,"",ROW())</f>
        <v>77</v>
      </c>
      <c r="D77" s="45" t="str">
        <f t="shared" si="1"/>
        <v>Harney County Union High SD 1J</v>
      </c>
    </row>
    <row r="78" spans="1:4" ht="15" customHeight="1" x14ac:dyDescent="0.25">
      <c r="A78" s="45" t="s">
        <v>82</v>
      </c>
      <c r="B78" s="47">
        <v>2114</v>
      </c>
      <c r="C78" s="45">
        <f>IF(COUNTIF(ComparisonTool!$H$3:$K$3, DropdownList!A78)&gt;=1,"",ROW())</f>
        <v>78</v>
      </c>
      <c r="D78" s="45" t="str">
        <f t="shared" si="1"/>
        <v>Harper SD 66</v>
      </c>
    </row>
    <row r="79" spans="1:4" ht="15" customHeight="1" x14ac:dyDescent="0.25">
      <c r="A79" s="45" t="s">
        <v>83</v>
      </c>
      <c r="B79" s="47">
        <v>2099</v>
      </c>
      <c r="C79" s="45">
        <f>IF(COUNTIF(ComparisonTool!$H$3:$K$3, DropdownList!A79)&gt;=1,"",ROW())</f>
        <v>79</v>
      </c>
      <c r="D79" s="45" t="str">
        <f t="shared" si="1"/>
        <v>Harrisburg SD 7J</v>
      </c>
    </row>
    <row r="80" spans="1:4" ht="15" customHeight="1" x14ac:dyDescent="0.25">
      <c r="A80" s="45" t="s">
        <v>84</v>
      </c>
      <c r="B80" s="47">
        <v>2201</v>
      </c>
      <c r="C80" s="45">
        <f>IF(COUNTIF(ComparisonTool!$H$3:$K$3, DropdownList!A80)&gt;=1,"",ROW())</f>
        <v>80</v>
      </c>
      <c r="D80" s="45" t="str">
        <f t="shared" si="1"/>
        <v>Helix SD 1</v>
      </c>
    </row>
    <row r="81" spans="1:4" ht="15" customHeight="1" x14ac:dyDescent="0.25">
      <c r="A81" s="45" t="s">
        <v>85</v>
      </c>
      <c r="B81" s="47">
        <v>2206</v>
      </c>
      <c r="C81" s="45">
        <f>IF(COUNTIF(ComparisonTool!$H$3:$K$3, DropdownList!A81)&gt;=1,"",ROW())</f>
        <v>81</v>
      </c>
      <c r="D81" s="45" t="str">
        <f t="shared" si="1"/>
        <v>Hermiston SD 8</v>
      </c>
    </row>
    <row r="82" spans="1:4" ht="15" customHeight="1" x14ac:dyDescent="0.25">
      <c r="A82" s="45" t="s">
        <v>86</v>
      </c>
      <c r="B82" s="47">
        <v>2239</v>
      </c>
      <c r="C82" s="45">
        <f>IF(COUNTIF(ComparisonTool!$H$3:$K$3, DropdownList!A82)&gt;=1,"",ROW())</f>
        <v>82</v>
      </c>
      <c r="D82" s="45" t="str">
        <f t="shared" si="1"/>
        <v>Hillsboro SD 1J</v>
      </c>
    </row>
    <row r="83" spans="1:4" ht="15" customHeight="1" x14ac:dyDescent="0.25">
      <c r="A83" s="45" t="s">
        <v>87</v>
      </c>
      <c r="B83" s="47">
        <v>2024</v>
      </c>
      <c r="C83" s="45">
        <f>IF(COUNTIF(ComparisonTool!$H$3:$K$3, DropdownList!A83)&gt;=1,"",ROW())</f>
        <v>83</v>
      </c>
      <c r="D83" s="45" t="str">
        <f t="shared" si="1"/>
        <v>Hood River County SD</v>
      </c>
    </row>
    <row r="84" spans="1:4" ht="15" customHeight="1" x14ac:dyDescent="0.25">
      <c r="A84" s="45" t="s">
        <v>88</v>
      </c>
      <c r="B84" s="47">
        <v>1895</v>
      </c>
      <c r="C84" s="45">
        <f>IF(COUNTIF(ComparisonTool!$H$3:$K$3, DropdownList!A84)&gt;=1,"",ROW())</f>
        <v>84</v>
      </c>
      <c r="D84" s="45" t="str">
        <f t="shared" si="1"/>
        <v>Huntington SD 16J</v>
      </c>
    </row>
    <row r="85" spans="1:4" ht="15" customHeight="1" x14ac:dyDescent="0.25">
      <c r="A85" s="45" t="s">
        <v>89</v>
      </c>
      <c r="B85" s="47">
        <v>2215</v>
      </c>
      <c r="C85" s="45">
        <f>IF(COUNTIF(ComparisonTool!$H$3:$K$3, DropdownList!A85)&gt;=1,"",ROW())</f>
        <v>85</v>
      </c>
      <c r="D85" s="45" t="str">
        <f t="shared" si="1"/>
        <v>Imbler SD 11</v>
      </c>
    </row>
    <row r="86" spans="1:4" ht="15" customHeight="1" x14ac:dyDescent="0.25">
      <c r="A86" s="45" t="s">
        <v>90</v>
      </c>
      <c r="B86" s="47">
        <v>3997</v>
      </c>
      <c r="C86" s="45">
        <f>IF(COUNTIF(ComparisonTool!$H$3:$K$3, DropdownList!A86)&gt;=1,"",ROW())</f>
        <v>86</v>
      </c>
      <c r="D86" s="45" t="str">
        <f t="shared" si="1"/>
        <v>Ione SD R2</v>
      </c>
    </row>
    <row r="87" spans="1:4" ht="15" customHeight="1" x14ac:dyDescent="0.25">
      <c r="A87" s="45" t="s">
        <v>91</v>
      </c>
      <c r="B87" s="47">
        <v>2053</v>
      </c>
      <c r="C87" s="45">
        <f>IF(COUNTIF(ComparisonTool!$H$3:$K$3, DropdownList!A87)&gt;=1,"",ROW())</f>
        <v>87</v>
      </c>
      <c r="D87" s="45" t="str">
        <f t="shared" si="1"/>
        <v>Jefferson County SD 509J</v>
      </c>
    </row>
    <row r="88" spans="1:4" ht="15" customHeight="1" x14ac:dyDescent="0.25">
      <c r="A88" s="45" t="s">
        <v>92</v>
      </c>
      <c r="B88" s="47">
        <v>2140</v>
      </c>
      <c r="C88" s="45">
        <f>IF(COUNTIF(ComparisonTool!$H$3:$K$3, DropdownList!A88)&gt;=1,"",ROW())</f>
        <v>88</v>
      </c>
      <c r="D88" s="45" t="str">
        <f t="shared" si="1"/>
        <v>Jefferson SD 14J</v>
      </c>
    </row>
    <row r="89" spans="1:4" ht="15" customHeight="1" x14ac:dyDescent="0.25">
      <c r="A89" s="45" t="s">
        <v>93</v>
      </c>
      <c r="B89" s="47">
        <v>1934</v>
      </c>
      <c r="C89" s="45">
        <f>IF(COUNTIF(ComparisonTool!$H$3:$K$3, DropdownList!A89)&gt;=1,"",ROW())</f>
        <v>89</v>
      </c>
      <c r="D89" s="45" t="str">
        <f t="shared" si="1"/>
        <v>Jewell SD 8</v>
      </c>
    </row>
    <row r="90" spans="1:4" ht="15" customHeight="1" x14ac:dyDescent="0.25">
      <c r="A90" s="45" t="s">
        <v>94</v>
      </c>
      <c r="B90" s="47">
        <v>2008</v>
      </c>
      <c r="C90" s="45">
        <f>IF(COUNTIF(ComparisonTool!$H$3:$K$3, DropdownList!A90)&gt;=1,"",ROW())</f>
        <v>90</v>
      </c>
      <c r="D90" s="45" t="str">
        <f t="shared" si="1"/>
        <v>John Day SD 3</v>
      </c>
    </row>
    <row r="91" spans="1:4" ht="15" customHeight="1" x14ac:dyDescent="0.25">
      <c r="A91" s="45" t="s">
        <v>95</v>
      </c>
      <c r="B91" s="47">
        <v>2107</v>
      </c>
      <c r="C91" s="45">
        <f>IF(COUNTIF(ComparisonTool!$H$3:$K$3, DropdownList!A91)&gt;=1,"",ROW())</f>
        <v>91</v>
      </c>
      <c r="D91" s="45" t="str">
        <f t="shared" si="1"/>
        <v>Jordan Valley SD 3</v>
      </c>
    </row>
    <row r="92" spans="1:4" ht="15" customHeight="1" x14ac:dyDescent="0.25">
      <c r="A92" s="45" t="s">
        <v>96</v>
      </c>
      <c r="B92" s="47">
        <v>2219</v>
      </c>
      <c r="C92" s="45">
        <f>IF(COUNTIF(ComparisonTool!$H$3:$K$3, DropdownList!A92)&gt;=1,"",ROW())</f>
        <v>92</v>
      </c>
      <c r="D92" s="45" t="str">
        <f t="shared" si="1"/>
        <v>Joseph SD 6</v>
      </c>
    </row>
    <row r="93" spans="1:4" ht="15" customHeight="1" x14ac:dyDescent="0.25">
      <c r="A93" s="45" t="s">
        <v>97</v>
      </c>
      <c r="B93" s="47">
        <v>2091</v>
      </c>
      <c r="C93" s="45">
        <f>IF(COUNTIF(ComparisonTool!$H$3:$K$3, DropdownList!A93)&gt;=1,"",ROW())</f>
        <v>93</v>
      </c>
      <c r="D93" s="45" t="str">
        <f t="shared" si="1"/>
        <v>Junction City SD 69</v>
      </c>
    </row>
    <row r="94" spans="1:4" ht="15" customHeight="1" x14ac:dyDescent="0.25">
      <c r="A94" s="45" t="s">
        <v>98</v>
      </c>
      <c r="B94" s="47">
        <v>2109</v>
      </c>
      <c r="C94" s="45">
        <f>IF(COUNTIF(ComparisonTool!$H$3:$K$3, DropdownList!A94)&gt;=1,"",ROW())</f>
        <v>94</v>
      </c>
      <c r="D94" s="45" t="str">
        <f t="shared" si="1"/>
        <v>Juntura SD 12</v>
      </c>
    </row>
    <row r="95" spans="1:4" ht="15" customHeight="1" x14ac:dyDescent="0.25">
      <c r="A95" s="45" t="s">
        <v>99</v>
      </c>
      <c r="B95" s="47">
        <v>2057</v>
      </c>
      <c r="C95" s="45">
        <f>IF(COUNTIF(ComparisonTool!$H$3:$K$3, DropdownList!A95)&gt;=1,"",ROW())</f>
        <v>95</v>
      </c>
      <c r="D95" s="45" t="str">
        <f t="shared" si="1"/>
        <v>Klamath County SD</v>
      </c>
    </row>
    <row r="96" spans="1:4" ht="15" customHeight="1" x14ac:dyDescent="0.25">
      <c r="A96" s="45" t="s">
        <v>207</v>
      </c>
      <c r="B96" s="47">
        <v>2056</v>
      </c>
      <c r="C96" s="45">
        <f>IF(COUNTIF(ComparisonTool!$H$3:$K$3, DropdownList!A96)&gt;=1,"",ROW())</f>
        <v>96</v>
      </c>
      <c r="D96" s="45" t="str">
        <f t="shared" si="1"/>
        <v>Klamath Falls City Schools</v>
      </c>
    </row>
    <row r="97" spans="1:4" ht="15" customHeight="1" x14ac:dyDescent="0.25">
      <c r="A97" s="45" t="s">
        <v>101</v>
      </c>
      <c r="B97" s="47">
        <v>2262</v>
      </c>
      <c r="C97" s="45">
        <f>IF(COUNTIF(ComparisonTool!$H$3:$K$3, DropdownList!A97)&gt;=1,"",ROW())</f>
        <v>97</v>
      </c>
      <c r="D97" s="45" t="str">
        <f t="shared" si="1"/>
        <v>Knappa SD 4</v>
      </c>
    </row>
    <row r="98" spans="1:4" ht="15" customHeight="1" x14ac:dyDescent="0.25">
      <c r="A98" s="45" t="s">
        <v>102</v>
      </c>
      <c r="B98" s="47">
        <v>2212</v>
      </c>
      <c r="C98" s="45">
        <f>IF(COUNTIF(ComparisonTool!$H$3:$K$3, DropdownList!A98)&gt;=1,"",ROW())</f>
        <v>98</v>
      </c>
      <c r="D98" s="45" t="str">
        <f t="shared" si="1"/>
        <v>La Grande SD 1</v>
      </c>
    </row>
    <row r="99" spans="1:4" ht="15" customHeight="1" x14ac:dyDescent="0.25">
      <c r="A99" s="45" t="s">
        <v>103</v>
      </c>
      <c r="B99" s="47">
        <v>2059</v>
      </c>
      <c r="C99" s="45">
        <f>IF(COUNTIF(ComparisonTool!$H$3:$K$3, DropdownList!A99)&gt;=1,"",ROW())</f>
        <v>99</v>
      </c>
      <c r="D99" s="45" t="str">
        <f t="shared" si="1"/>
        <v>Lake County SD 7</v>
      </c>
    </row>
    <row r="100" spans="1:4" ht="15" customHeight="1" x14ac:dyDescent="0.25">
      <c r="A100" s="45" t="s">
        <v>104</v>
      </c>
      <c r="B100" s="47">
        <v>1923</v>
      </c>
      <c r="C100" s="45">
        <f>IF(COUNTIF(ComparisonTool!$H$3:$K$3, DropdownList!A100)&gt;=1,"",ROW())</f>
        <v>100</v>
      </c>
      <c r="D100" s="45" t="str">
        <f t="shared" si="1"/>
        <v>Lake Oswego SD 7J</v>
      </c>
    </row>
    <row r="101" spans="1:4" ht="15" customHeight="1" x14ac:dyDescent="0.25">
      <c r="A101" s="45" t="s">
        <v>105</v>
      </c>
      <c r="B101" s="47">
        <v>2101</v>
      </c>
      <c r="C101" s="45">
        <f>IF(COUNTIF(ComparisonTool!$H$3:$K$3, DropdownList!A101)&gt;=1,"",ROW())</f>
        <v>101</v>
      </c>
      <c r="D101" s="45" t="str">
        <f t="shared" si="1"/>
        <v>Lebanon Community SD 9</v>
      </c>
    </row>
    <row r="102" spans="1:4" ht="15" customHeight="1" x14ac:dyDescent="0.25">
      <c r="A102" s="45" t="s">
        <v>106</v>
      </c>
      <c r="B102" s="47">
        <v>2097</v>
      </c>
      <c r="C102" s="45">
        <f>IF(COUNTIF(ComparisonTool!$H$3:$K$3, DropdownList!A102)&gt;=1,"",ROW())</f>
        <v>102</v>
      </c>
      <c r="D102" s="45" t="str">
        <f t="shared" si="1"/>
        <v>Lincoln County SD</v>
      </c>
    </row>
    <row r="103" spans="1:4" ht="15" customHeight="1" x14ac:dyDescent="0.25">
      <c r="A103" s="45" t="s">
        <v>107</v>
      </c>
      <c r="B103" s="47">
        <v>2012</v>
      </c>
      <c r="C103" s="45">
        <f>IF(COUNTIF(ComparisonTool!$H$3:$K$3, DropdownList!A103)&gt;=1,"",ROW())</f>
        <v>103</v>
      </c>
      <c r="D103" s="45" t="str">
        <f t="shared" si="1"/>
        <v>Long Creek SD 17</v>
      </c>
    </row>
    <row r="104" spans="1:4" ht="15" customHeight="1" x14ac:dyDescent="0.25">
      <c r="A104" s="45" t="s">
        <v>108</v>
      </c>
      <c r="B104" s="47">
        <v>2092</v>
      </c>
      <c r="C104" s="45">
        <f>IF(COUNTIF(ComparisonTool!$H$3:$K$3, DropdownList!A104)&gt;=1,"",ROW())</f>
        <v>104</v>
      </c>
      <c r="D104" s="45" t="str">
        <f t="shared" si="1"/>
        <v>Lowell SD 71</v>
      </c>
    </row>
    <row r="105" spans="1:4" ht="15" customHeight="1" x14ac:dyDescent="0.25">
      <c r="A105" s="45" t="s">
        <v>109</v>
      </c>
      <c r="B105" s="47">
        <v>2085</v>
      </c>
      <c r="C105" s="45">
        <f>IF(COUNTIF(ComparisonTool!$H$3:$K$3, DropdownList!A105)&gt;=1,"",ROW())</f>
        <v>105</v>
      </c>
      <c r="D105" s="45" t="str">
        <f t="shared" si="1"/>
        <v>Mapleton SD 32</v>
      </c>
    </row>
    <row r="106" spans="1:4" ht="15" customHeight="1" x14ac:dyDescent="0.25">
      <c r="A106" s="45" t="s">
        <v>110</v>
      </c>
      <c r="B106" s="47">
        <v>2094</v>
      </c>
      <c r="C106" s="45">
        <f>IF(COUNTIF(ComparisonTool!$H$3:$K$3, DropdownList!A106)&gt;=1,"",ROW())</f>
        <v>106</v>
      </c>
      <c r="D106" s="45" t="str">
        <f t="shared" si="1"/>
        <v>Marcola SD 79J</v>
      </c>
    </row>
    <row r="107" spans="1:4" ht="15" customHeight="1" x14ac:dyDescent="0.25">
      <c r="A107" s="45" t="s">
        <v>111</v>
      </c>
      <c r="B107" s="47">
        <v>2090</v>
      </c>
      <c r="C107" s="45">
        <f>IF(COUNTIF(ComparisonTool!$H$3:$K$3, DropdownList!A107)&gt;=1,"",ROW())</f>
        <v>107</v>
      </c>
      <c r="D107" s="45" t="str">
        <f t="shared" si="1"/>
        <v>McKenzie SD 68</v>
      </c>
    </row>
    <row r="108" spans="1:4" ht="15" customHeight="1" x14ac:dyDescent="0.25">
      <c r="A108" s="45" t="s">
        <v>112</v>
      </c>
      <c r="B108" s="47">
        <v>2256</v>
      </c>
      <c r="C108" s="45">
        <f>IF(COUNTIF(ComparisonTool!$H$3:$K$3, DropdownList!A108)&gt;=1,"",ROW())</f>
        <v>108</v>
      </c>
      <c r="D108" s="45" t="str">
        <f t="shared" si="1"/>
        <v>McMinnville SD 40</v>
      </c>
    </row>
    <row r="109" spans="1:4" ht="15" customHeight="1" x14ac:dyDescent="0.25">
      <c r="A109" s="45" t="s">
        <v>113</v>
      </c>
      <c r="B109" s="47">
        <v>2048</v>
      </c>
      <c r="C109" s="45">
        <f>IF(COUNTIF(ComparisonTool!$H$3:$K$3, DropdownList!A109)&gt;=1,"",ROW())</f>
        <v>109</v>
      </c>
      <c r="D109" s="45" t="str">
        <f t="shared" si="1"/>
        <v>Medford SD 549C</v>
      </c>
    </row>
    <row r="110" spans="1:4" ht="15" customHeight="1" x14ac:dyDescent="0.25">
      <c r="A110" s="45" t="s">
        <v>114</v>
      </c>
      <c r="B110" s="47">
        <v>2205</v>
      </c>
      <c r="C110" s="45">
        <f>IF(COUNTIF(ComparisonTool!$H$3:$K$3, DropdownList!A110)&gt;=1,"",ROW())</f>
        <v>110</v>
      </c>
      <c r="D110" s="45" t="str">
        <f t="shared" si="1"/>
        <v>Milton-Freewater Unified SD 7</v>
      </c>
    </row>
    <row r="111" spans="1:4" ht="15" customHeight="1" x14ac:dyDescent="0.25">
      <c r="A111" s="45" t="s">
        <v>115</v>
      </c>
      <c r="B111" s="47">
        <v>2249</v>
      </c>
      <c r="C111" s="45">
        <f>IF(COUNTIF(ComparisonTool!$H$3:$K$3, DropdownList!A111)&gt;=1,"",ROW())</f>
        <v>111</v>
      </c>
      <c r="D111" s="45" t="str">
        <f t="shared" si="1"/>
        <v>Mitchell SD 55</v>
      </c>
    </row>
    <row r="112" spans="1:4" ht="15" customHeight="1" x14ac:dyDescent="0.25">
      <c r="A112" s="45" t="s">
        <v>116</v>
      </c>
      <c r="B112" s="47">
        <v>1925</v>
      </c>
      <c r="C112" s="45">
        <f>IF(COUNTIF(ComparisonTool!$H$3:$K$3, DropdownList!A112)&gt;=1,"",ROW())</f>
        <v>112</v>
      </c>
      <c r="D112" s="45" t="str">
        <f t="shared" si="1"/>
        <v>Molalla River SD 35</v>
      </c>
    </row>
    <row r="113" spans="1:4" ht="15" customHeight="1" x14ac:dyDescent="0.25">
      <c r="A113" s="45" t="s">
        <v>117</v>
      </c>
      <c r="B113" s="47">
        <v>1898</v>
      </c>
      <c r="C113" s="45">
        <f>IF(COUNTIF(ComparisonTool!$H$3:$K$3, DropdownList!A113)&gt;=1,"",ROW())</f>
        <v>113</v>
      </c>
      <c r="D113" s="45" t="str">
        <f t="shared" si="1"/>
        <v>Monroe SD 1J</v>
      </c>
    </row>
    <row r="114" spans="1:4" ht="15" customHeight="1" x14ac:dyDescent="0.25">
      <c r="A114" s="45" t="s">
        <v>118</v>
      </c>
      <c r="B114" s="47">
        <v>2010</v>
      </c>
      <c r="C114" s="45">
        <f>IF(COUNTIF(ComparisonTool!$H$3:$K$3, DropdownList!A114)&gt;=1,"",ROW())</f>
        <v>114</v>
      </c>
      <c r="D114" s="45" t="str">
        <f t="shared" si="1"/>
        <v>Monument SD 8</v>
      </c>
    </row>
    <row r="115" spans="1:4" ht="15" customHeight="1" x14ac:dyDescent="0.25">
      <c r="A115" s="45" t="s">
        <v>119</v>
      </c>
      <c r="B115" s="47">
        <v>2147</v>
      </c>
      <c r="C115" s="45">
        <f>IF(COUNTIF(ComparisonTool!$H$3:$K$3, DropdownList!A115)&gt;=1,"",ROW())</f>
        <v>115</v>
      </c>
      <c r="D115" s="45" t="str">
        <f t="shared" si="1"/>
        <v>Morrow SD 1</v>
      </c>
    </row>
    <row r="116" spans="1:4" ht="15" customHeight="1" x14ac:dyDescent="0.25">
      <c r="A116" s="45" t="s">
        <v>120</v>
      </c>
      <c r="B116" s="47">
        <v>2145</v>
      </c>
      <c r="C116" s="45">
        <f>IF(COUNTIF(ComparisonTool!$H$3:$K$3, DropdownList!A116)&gt;=1,"",ROW())</f>
        <v>116</v>
      </c>
      <c r="D116" s="45" t="str">
        <f t="shared" si="1"/>
        <v>Mt Angel SD 91</v>
      </c>
    </row>
    <row r="117" spans="1:4" ht="15" customHeight="1" x14ac:dyDescent="0.25">
      <c r="A117" s="45" t="s">
        <v>121</v>
      </c>
      <c r="B117" s="47">
        <v>1968</v>
      </c>
      <c r="C117" s="45">
        <f>IF(COUNTIF(ComparisonTool!$H$3:$K$3, DropdownList!A117)&gt;=1,"",ROW())</f>
        <v>117</v>
      </c>
      <c r="D117" s="45" t="str">
        <f t="shared" si="1"/>
        <v>Myrtle Point SD 41</v>
      </c>
    </row>
    <row r="118" spans="1:4" ht="15" customHeight="1" x14ac:dyDescent="0.25">
      <c r="A118" s="45" t="s">
        <v>122</v>
      </c>
      <c r="B118" s="47">
        <v>2198</v>
      </c>
      <c r="C118" s="45">
        <f>IF(COUNTIF(ComparisonTool!$H$3:$K$3, DropdownList!A118)&gt;=1,"",ROW())</f>
        <v>118</v>
      </c>
      <c r="D118" s="45" t="str">
        <f t="shared" si="1"/>
        <v>Neah-Kah-Nie SD 56</v>
      </c>
    </row>
    <row r="119" spans="1:4" ht="15" customHeight="1" x14ac:dyDescent="0.25">
      <c r="A119" s="45" t="s">
        <v>123</v>
      </c>
      <c r="B119" s="47">
        <v>2199</v>
      </c>
      <c r="C119" s="45">
        <f>IF(COUNTIF(ComparisonTool!$H$3:$K$3, DropdownList!A119)&gt;=1,"",ROW())</f>
        <v>119</v>
      </c>
      <c r="D119" s="45" t="str">
        <f t="shared" si="1"/>
        <v>Nestucca Valley SD 101J</v>
      </c>
    </row>
    <row r="120" spans="1:4" ht="15" customHeight="1" x14ac:dyDescent="0.25">
      <c r="A120" s="45" t="s">
        <v>124</v>
      </c>
      <c r="B120" s="47">
        <v>2254</v>
      </c>
      <c r="C120" s="45">
        <f>IF(COUNTIF(ComparisonTool!$H$3:$K$3, DropdownList!A120)&gt;=1,"",ROW())</f>
        <v>120</v>
      </c>
      <c r="D120" s="45" t="str">
        <f t="shared" si="1"/>
        <v>Newberg SD 29J</v>
      </c>
    </row>
    <row r="121" spans="1:4" ht="15" customHeight="1" x14ac:dyDescent="0.25">
      <c r="A121" s="45" t="s">
        <v>125</v>
      </c>
      <c r="B121" s="47">
        <v>1966</v>
      </c>
      <c r="C121" s="45">
        <f>IF(COUNTIF(ComparisonTool!$H$3:$K$3, DropdownList!A121)&gt;=1,"",ROW())</f>
        <v>121</v>
      </c>
      <c r="D121" s="45" t="str">
        <f t="shared" si="1"/>
        <v>North Bend SD 13</v>
      </c>
    </row>
    <row r="122" spans="1:4" ht="15" customHeight="1" x14ac:dyDescent="0.25">
      <c r="A122" s="45" t="s">
        <v>126</v>
      </c>
      <c r="B122" s="47">
        <v>1924</v>
      </c>
      <c r="C122" s="45">
        <f>IF(COUNTIF(ComparisonTool!$H$3:$K$3, DropdownList!A122)&gt;=1,"",ROW())</f>
        <v>122</v>
      </c>
      <c r="D122" s="45" t="str">
        <f t="shared" si="1"/>
        <v>North Clackamas SD 12</v>
      </c>
    </row>
    <row r="123" spans="1:4" ht="15" customHeight="1" x14ac:dyDescent="0.25">
      <c r="A123" s="45" t="s">
        <v>127</v>
      </c>
      <c r="B123" s="47">
        <v>1996</v>
      </c>
      <c r="C123" s="45">
        <f>IF(COUNTIF(ComparisonTool!$H$3:$K$3, DropdownList!A123)&gt;=1,"",ROW())</f>
        <v>123</v>
      </c>
      <c r="D123" s="45" t="str">
        <f t="shared" si="1"/>
        <v>North Douglas SD 22</v>
      </c>
    </row>
    <row r="124" spans="1:4" ht="15" customHeight="1" x14ac:dyDescent="0.25">
      <c r="A124" s="45" t="s">
        <v>128</v>
      </c>
      <c r="B124" s="47">
        <v>2061</v>
      </c>
      <c r="C124" s="45">
        <f>IF(COUNTIF(ComparisonTool!$H$3:$K$3, DropdownList!A124)&gt;=1,"",ROW())</f>
        <v>124</v>
      </c>
      <c r="D124" s="45" t="str">
        <f t="shared" si="1"/>
        <v>North Lake SD 14</v>
      </c>
    </row>
    <row r="125" spans="1:4" ht="15" customHeight="1" x14ac:dyDescent="0.25">
      <c r="A125" s="45" t="s">
        <v>129</v>
      </c>
      <c r="B125" s="47">
        <v>2141</v>
      </c>
      <c r="C125" s="45">
        <f>IF(COUNTIF(ComparisonTool!$H$3:$K$3, DropdownList!A125)&gt;=1,"",ROW())</f>
        <v>125</v>
      </c>
      <c r="D125" s="45" t="str">
        <f t="shared" si="1"/>
        <v>North Marion SD 15</v>
      </c>
    </row>
    <row r="126" spans="1:4" ht="15" customHeight="1" x14ac:dyDescent="0.25">
      <c r="A126" s="45" t="s">
        <v>130</v>
      </c>
      <c r="B126" s="47">
        <v>2214</v>
      </c>
      <c r="C126" s="45">
        <f>IF(COUNTIF(ComparisonTool!$H$3:$K$3, DropdownList!A126)&gt;=1,"",ROW())</f>
        <v>126</v>
      </c>
      <c r="D126" s="45" t="str">
        <f t="shared" si="1"/>
        <v>North Powder SD 8J</v>
      </c>
    </row>
    <row r="127" spans="1:4" ht="15" customHeight="1" x14ac:dyDescent="0.25">
      <c r="A127" s="45" t="s">
        <v>131</v>
      </c>
      <c r="B127" s="47">
        <v>2143</v>
      </c>
      <c r="C127" s="45">
        <f>IF(COUNTIF(ComparisonTool!$H$3:$K$3, DropdownList!A127)&gt;=1,"",ROW())</f>
        <v>127</v>
      </c>
      <c r="D127" s="45" t="str">
        <f t="shared" si="1"/>
        <v>North Santiam SD 29J</v>
      </c>
    </row>
    <row r="128" spans="1:4" ht="15" customHeight="1" x14ac:dyDescent="0.25">
      <c r="A128" s="45" t="s">
        <v>132</v>
      </c>
      <c r="B128" s="47">
        <v>4131</v>
      </c>
      <c r="C128" s="45">
        <f>IF(COUNTIF(ComparisonTool!$H$3:$K$3, DropdownList!A128)&gt;=1,"",ROW())</f>
        <v>128</v>
      </c>
      <c r="D128" s="45" t="str">
        <f t="shared" si="1"/>
        <v>North Wasco County SD 21</v>
      </c>
    </row>
    <row r="129" spans="1:4" ht="15" customHeight="1" x14ac:dyDescent="0.25">
      <c r="A129" s="45" t="s">
        <v>133</v>
      </c>
      <c r="B129" s="47">
        <v>2110</v>
      </c>
      <c r="C129" s="45">
        <f>IF(COUNTIF(ComparisonTool!$H$3:$K$3, DropdownList!A129)&gt;=1,"",ROW())</f>
        <v>129</v>
      </c>
      <c r="D129" s="45" t="str">
        <f t="shared" si="1"/>
        <v>Nyssa SD 26</v>
      </c>
    </row>
    <row r="130" spans="1:4" ht="15" customHeight="1" x14ac:dyDescent="0.25">
      <c r="A130" s="45" t="s">
        <v>134</v>
      </c>
      <c r="B130" s="47">
        <v>1990</v>
      </c>
      <c r="C130" s="45">
        <f>IF(COUNTIF(ComparisonTool!$H$3:$K$3, DropdownList!A130)&gt;=1,"",ROW())</f>
        <v>130</v>
      </c>
      <c r="D130" s="45" t="str">
        <f t="shared" si="1"/>
        <v>Oakland SD 1</v>
      </c>
    </row>
    <row r="131" spans="1:4" ht="15" customHeight="1" x14ac:dyDescent="0.25">
      <c r="A131" s="45" t="s">
        <v>135</v>
      </c>
      <c r="B131" s="47">
        <v>2093</v>
      </c>
      <c r="C131" s="45">
        <f>IF(COUNTIF(ComparisonTool!$H$3:$K$3, DropdownList!A131)&gt;=1,"",ROW())</f>
        <v>131</v>
      </c>
      <c r="D131" s="45" t="str">
        <f t="shared" ref="D131:D194" si="2">IF(ROW(A129)-ROW(A$1)+1&gt;COUNT($C$1:$C$198),"",INDEX(A:A,SMALL($C$1:$C$198,1+ROW(A129)-ROW(A$1))))</f>
        <v>Oakridge SD 76</v>
      </c>
    </row>
    <row r="132" spans="1:4" ht="15" customHeight="1" x14ac:dyDescent="0.25">
      <c r="A132" s="45" t="s">
        <v>136</v>
      </c>
      <c r="B132" s="47">
        <v>2108</v>
      </c>
      <c r="C132" s="45">
        <f>IF(COUNTIF(ComparisonTool!$H$3:$K$3, DropdownList!A132)&gt;=1,"",ROW())</f>
        <v>132</v>
      </c>
      <c r="D132" s="45" t="str">
        <f t="shared" si="2"/>
        <v>Ontario SD 8C</v>
      </c>
    </row>
    <row r="133" spans="1:4" ht="15" customHeight="1" x14ac:dyDescent="0.25">
      <c r="A133" s="45" t="s">
        <v>137</v>
      </c>
      <c r="B133" s="47">
        <v>1928</v>
      </c>
      <c r="C133" s="45">
        <f>IF(COUNTIF(ComparisonTool!$H$3:$K$3, DropdownList!A133)&gt;=1,"",ROW())</f>
        <v>133</v>
      </c>
      <c r="D133" s="45" t="str">
        <f t="shared" si="2"/>
        <v>Oregon City SD 62</v>
      </c>
    </row>
    <row r="134" spans="1:4" ht="15" customHeight="1" x14ac:dyDescent="0.25">
      <c r="A134" s="45" t="s">
        <v>138</v>
      </c>
      <c r="B134" s="47">
        <v>1926</v>
      </c>
      <c r="C134" s="45">
        <f>IF(COUNTIF(ComparisonTool!$H$3:$K$3, DropdownList!A134)&gt;=1,"",ROW())</f>
        <v>134</v>
      </c>
      <c r="D134" s="45" t="str">
        <f t="shared" si="2"/>
        <v>Oregon Trail SD 46</v>
      </c>
    </row>
    <row r="135" spans="1:4" ht="15" customHeight="1" x14ac:dyDescent="0.25">
      <c r="A135" s="45" t="s">
        <v>139</v>
      </c>
      <c r="B135" s="47">
        <v>2060</v>
      </c>
      <c r="C135" s="45">
        <f>IF(COUNTIF(ComparisonTool!$H$3:$K$3, DropdownList!A135)&gt;=1,"",ROW())</f>
        <v>135</v>
      </c>
      <c r="D135" s="45" t="str">
        <f t="shared" si="2"/>
        <v>Paisley SD 11</v>
      </c>
    </row>
    <row r="136" spans="1:4" ht="15" customHeight="1" x14ac:dyDescent="0.25">
      <c r="A136" s="45" t="s">
        <v>140</v>
      </c>
      <c r="B136" s="47">
        <v>2181</v>
      </c>
      <c r="C136" s="45">
        <f>IF(COUNTIF(ComparisonTool!$H$3:$K$3, DropdownList!A136)&gt;=1,"",ROW())</f>
        <v>136</v>
      </c>
      <c r="D136" s="45" t="str">
        <f t="shared" si="2"/>
        <v>Parkrose SD 3</v>
      </c>
    </row>
    <row r="137" spans="1:4" ht="15" customHeight="1" x14ac:dyDescent="0.25">
      <c r="A137" s="45" t="s">
        <v>141</v>
      </c>
      <c r="B137" s="47">
        <v>2207</v>
      </c>
      <c r="C137" s="45">
        <f>IF(COUNTIF(ComparisonTool!$H$3:$K$3, DropdownList!A137)&gt;=1,"",ROW())</f>
        <v>137</v>
      </c>
      <c r="D137" s="45" t="str">
        <f t="shared" si="2"/>
        <v>Pendleton SD 16</v>
      </c>
    </row>
    <row r="138" spans="1:4" ht="15" customHeight="1" x14ac:dyDescent="0.25">
      <c r="A138" s="45" t="s">
        <v>142</v>
      </c>
      <c r="B138" s="47">
        <v>2192</v>
      </c>
      <c r="C138" s="45">
        <f>IF(COUNTIF(ComparisonTool!$H$3:$K$3, DropdownList!A138)&gt;=1,"",ROW())</f>
        <v>138</v>
      </c>
      <c r="D138" s="45" t="str">
        <f t="shared" si="2"/>
        <v>Perrydale SD 21</v>
      </c>
    </row>
    <row r="139" spans="1:4" ht="15" customHeight="1" x14ac:dyDescent="0.25">
      <c r="A139" s="45" t="s">
        <v>143</v>
      </c>
      <c r="B139" s="47">
        <v>1900</v>
      </c>
      <c r="C139" s="45">
        <f>IF(COUNTIF(ComparisonTool!$H$3:$K$3, DropdownList!A139)&gt;=1,"",ROW())</f>
        <v>139</v>
      </c>
      <c r="D139" s="45" t="str">
        <f t="shared" si="2"/>
        <v>Philomath SD 17J</v>
      </c>
    </row>
    <row r="140" spans="1:4" ht="15" customHeight="1" x14ac:dyDescent="0.25">
      <c r="A140" s="45" t="s">
        <v>144</v>
      </c>
      <c r="B140" s="47">
        <v>2039</v>
      </c>
      <c r="C140" s="45">
        <f>IF(COUNTIF(ComparisonTool!$H$3:$K$3, DropdownList!A140)&gt;=1,"",ROW())</f>
        <v>140</v>
      </c>
      <c r="D140" s="45" t="str">
        <f t="shared" si="2"/>
        <v>Phoenix-Talent SD 4</v>
      </c>
    </row>
    <row r="141" spans="1:4" ht="15" customHeight="1" x14ac:dyDescent="0.25">
      <c r="A141" s="45" t="s">
        <v>145</v>
      </c>
      <c r="B141" s="47">
        <v>2202</v>
      </c>
      <c r="C141" s="45">
        <f>IF(COUNTIF(ComparisonTool!$H$3:$K$3, DropdownList!A141)&gt;=1,"",ROW())</f>
        <v>141</v>
      </c>
      <c r="D141" s="45" t="str">
        <f t="shared" si="2"/>
        <v>Pilot Rock SD 2</v>
      </c>
    </row>
    <row r="142" spans="1:4" ht="15" customHeight="1" x14ac:dyDescent="0.25">
      <c r="A142" s="45" t="s">
        <v>146</v>
      </c>
      <c r="B142" s="47">
        <v>2016</v>
      </c>
      <c r="C142" s="45">
        <f>IF(COUNTIF(ComparisonTool!$H$3:$K$3, DropdownList!A142)&gt;=1,"",ROW())</f>
        <v>142</v>
      </c>
      <c r="D142" s="45" t="str">
        <f t="shared" si="2"/>
        <v>Pine Creek SD 5</v>
      </c>
    </row>
    <row r="143" spans="1:4" ht="15" customHeight="1" x14ac:dyDescent="0.25">
      <c r="A143" s="45" t="s">
        <v>147</v>
      </c>
      <c r="B143" s="47">
        <v>1897</v>
      </c>
      <c r="C143" s="45">
        <f>IF(COUNTIF(ComparisonTool!$H$3:$K$3, DropdownList!A143)&gt;=1,"",ROW())</f>
        <v>143</v>
      </c>
      <c r="D143" s="45" t="str">
        <f t="shared" si="2"/>
        <v>Pine Eagle SD 61</v>
      </c>
    </row>
    <row r="144" spans="1:4" ht="15" customHeight="1" x14ac:dyDescent="0.25">
      <c r="A144" s="45" t="s">
        <v>148</v>
      </c>
      <c r="B144" s="47">
        <v>2047</v>
      </c>
      <c r="C144" s="45">
        <f>IF(COUNTIF(ComparisonTool!$H$3:$K$3, DropdownList!A144)&gt;=1,"",ROW())</f>
        <v>144</v>
      </c>
      <c r="D144" s="45" t="str">
        <f t="shared" si="2"/>
        <v>Pinehurst SD 94</v>
      </c>
    </row>
    <row r="145" spans="1:4" ht="15" customHeight="1" x14ac:dyDescent="0.25">
      <c r="A145" s="45" t="s">
        <v>149</v>
      </c>
      <c r="B145" s="47">
        <v>2081</v>
      </c>
      <c r="C145" s="45">
        <f>IF(COUNTIF(ComparisonTool!$H$3:$K$3, DropdownList!A145)&gt;=1,"",ROW())</f>
        <v>145</v>
      </c>
      <c r="D145" s="45" t="str">
        <f t="shared" si="2"/>
        <v>Pleasant Hill SD 1</v>
      </c>
    </row>
    <row r="146" spans="1:4" ht="15" customHeight="1" x14ac:dyDescent="0.25">
      <c r="A146" s="45" t="s">
        <v>150</v>
      </c>
      <c r="B146" s="47">
        <v>2062</v>
      </c>
      <c r="C146" s="45">
        <f>IF(COUNTIF(ComparisonTool!$H$3:$K$3, DropdownList!A146)&gt;=1,"",ROW())</f>
        <v>146</v>
      </c>
      <c r="D146" s="45" t="str">
        <f t="shared" si="2"/>
        <v>Plush SD 18</v>
      </c>
    </row>
    <row r="147" spans="1:4" ht="15" customHeight="1" x14ac:dyDescent="0.25">
      <c r="A147" s="45" t="s">
        <v>151</v>
      </c>
      <c r="B147" s="47">
        <v>1973</v>
      </c>
      <c r="C147" s="45">
        <f>IF(COUNTIF(ComparisonTool!$H$3:$K$3, DropdownList!A147)&gt;=1,"",ROW())</f>
        <v>147</v>
      </c>
      <c r="D147" s="45" t="str">
        <f t="shared" si="2"/>
        <v>Port Orford-Langlois SD 2CJ</v>
      </c>
    </row>
    <row r="148" spans="1:4" ht="15" customHeight="1" x14ac:dyDescent="0.25">
      <c r="A148" s="45" t="s">
        <v>152</v>
      </c>
      <c r="B148" s="47">
        <v>2180</v>
      </c>
      <c r="C148" s="45" t="str">
        <f>IF(COUNTIF(ComparisonTool!$H$3:$K$3, DropdownList!A148)&gt;=1,"",ROW())</f>
        <v/>
      </c>
      <c r="D148" s="45" t="str">
        <f t="shared" si="2"/>
        <v>Powers SD 31</v>
      </c>
    </row>
    <row r="149" spans="1:4" ht="15" customHeight="1" x14ac:dyDescent="0.25">
      <c r="A149" s="45" t="s">
        <v>153</v>
      </c>
      <c r="B149" s="47">
        <v>1967</v>
      </c>
      <c r="C149" s="45">
        <f>IF(COUNTIF(ComparisonTool!$H$3:$K$3, DropdownList!A149)&gt;=1,"",ROW())</f>
        <v>149</v>
      </c>
      <c r="D149" s="45" t="str">
        <f t="shared" si="2"/>
        <v>Prairie City SD 4</v>
      </c>
    </row>
    <row r="150" spans="1:4" ht="15" customHeight="1" x14ac:dyDescent="0.25">
      <c r="A150" s="45" t="s">
        <v>154</v>
      </c>
      <c r="B150" s="47">
        <v>2009</v>
      </c>
      <c r="C150" s="45">
        <f>IF(COUNTIF(ComparisonTool!$H$3:$K$3, DropdownList!A150)&gt;=1,"",ROW())</f>
        <v>150</v>
      </c>
      <c r="D150" s="45" t="str">
        <f t="shared" si="2"/>
        <v>Prospect SD 59</v>
      </c>
    </row>
    <row r="151" spans="1:4" ht="15" customHeight="1" x14ac:dyDescent="0.25">
      <c r="A151" s="45" t="s">
        <v>155</v>
      </c>
      <c r="B151" s="47">
        <v>2045</v>
      </c>
      <c r="C151" s="45">
        <f>IF(COUNTIF(ComparisonTool!$H$3:$K$3, DropdownList!A151)&gt;=1,"",ROW())</f>
        <v>151</v>
      </c>
      <c r="D151" s="45" t="str">
        <f t="shared" si="2"/>
        <v>Rainier SD 13</v>
      </c>
    </row>
    <row r="152" spans="1:4" ht="15" customHeight="1" x14ac:dyDescent="0.25">
      <c r="A152" s="45" t="s">
        <v>156</v>
      </c>
      <c r="B152" s="47">
        <v>1946</v>
      </c>
      <c r="C152" s="45">
        <f>IF(COUNTIF(ComparisonTool!$H$3:$K$3, DropdownList!A152)&gt;=1,"",ROW())</f>
        <v>152</v>
      </c>
      <c r="D152" s="45" t="str">
        <f t="shared" si="2"/>
        <v>Redmond SD 2J</v>
      </c>
    </row>
    <row r="153" spans="1:4" ht="15" customHeight="1" x14ac:dyDescent="0.25">
      <c r="A153" s="45" t="s">
        <v>157</v>
      </c>
      <c r="B153" s="47">
        <v>1977</v>
      </c>
      <c r="C153" s="45">
        <f>IF(COUNTIF(ComparisonTool!$H$3:$K$3, DropdownList!A153)&gt;=1,"",ROW())</f>
        <v>153</v>
      </c>
      <c r="D153" s="45" t="str">
        <f t="shared" si="2"/>
        <v>Reedsport SD 105</v>
      </c>
    </row>
    <row r="154" spans="1:4" ht="15" customHeight="1" x14ac:dyDescent="0.25">
      <c r="A154" s="45" t="s">
        <v>158</v>
      </c>
      <c r="B154" s="47">
        <v>2001</v>
      </c>
      <c r="C154" s="45">
        <f>IF(COUNTIF(ComparisonTool!$H$3:$K$3, DropdownList!A154)&gt;=1,"",ROW())</f>
        <v>154</v>
      </c>
      <c r="D154" s="45" t="str">
        <f t="shared" si="2"/>
        <v>Reynolds SD 7</v>
      </c>
    </row>
    <row r="155" spans="1:4" ht="15" customHeight="1" x14ac:dyDescent="0.25">
      <c r="A155" s="45" t="s">
        <v>159</v>
      </c>
      <c r="B155" s="47">
        <v>2182</v>
      </c>
      <c r="C155" s="45">
        <f>IF(COUNTIF(ComparisonTool!$H$3:$K$3, DropdownList!A155)&gt;=1,"",ROW())</f>
        <v>155</v>
      </c>
      <c r="D155" s="45" t="str">
        <f t="shared" si="2"/>
        <v>Riddle SD 70</v>
      </c>
    </row>
    <row r="156" spans="1:4" ht="15" customHeight="1" x14ac:dyDescent="0.25">
      <c r="A156" s="45" t="s">
        <v>160</v>
      </c>
      <c r="B156" s="47">
        <v>1999</v>
      </c>
      <c r="C156" s="45">
        <f>IF(COUNTIF(ComparisonTool!$H$3:$K$3, DropdownList!A156)&gt;=1,"",ROW())</f>
        <v>156</v>
      </c>
      <c r="D156" s="45" t="str">
        <f t="shared" si="2"/>
        <v>Riverdale SD 51J</v>
      </c>
    </row>
    <row r="157" spans="1:4" ht="15" customHeight="1" x14ac:dyDescent="0.25">
      <c r="A157" s="45" t="s">
        <v>161</v>
      </c>
      <c r="B157" s="47">
        <v>2188</v>
      </c>
      <c r="C157" s="45">
        <f>IF(COUNTIF(ComparisonTool!$H$3:$K$3, DropdownList!A157)&gt;=1,"",ROW())</f>
        <v>157</v>
      </c>
      <c r="D157" s="45" t="str">
        <f t="shared" si="2"/>
        <v>Rogue River SD 35</v>
      </c>
    </row>
    <row r="158" spans="1:4" ht="15" customHeight="1" x14ac:dyDescent="0.25">
      <c r="A158" s="45" t="s">
        <v>162</v>
      </c>
      <c r="B158" s="47">
        <v>2044</v>
      </c>
      <c r="C158" s="45">
        <f>IF(COUNTIF(ComparisonTool!$H$3:$K$3, DropdownList!A158)&gt;=1,"",ROW())</f>
        <v>158</v>
      </c>
      <c r="D158" s="45" t="str">
        <f t="shared" si="2"/>
        <v>Salem-Keizer SD 24J</v>
      </c>
    </row>
    <row r="159" spans="1:4" ht="15" customHeight="1" x14ac:dyDescent="0.25">
      <c r="A159" s="45" t="s">
        <v>163</v>
      </c>
      <c r="B159" s="47">
        <v>2142</v>
      </c>
      <c r="C159" s="45">
        <f>IF(COUNTIF(ComparisonTool!$H$3:$K$3, DropdownList!A159)&gt;=1,"",ROW())</f>
        <v>159</v>
      </c>
      <c r="D159" s="45" t="str">
        <f t="shared" si="2"/>
        <v>Santiam Canyon SD 129J</v>
      </c>
    </row>
    <row r="160" spans="1:4" ht="15" customHeight="1" x14ac:dyDescent="0.25">
      <c r="A160" s="45" t="s">
        <v>164</v>
      </c>
      <c r="B160" s="47">
        <v>2104</v>
      </c>
      <c r="C160" s="45">
        <f>IF(COUNTIF(ComparisonTool!$H$3:$K$3, DropdownList!A160)&gt;=1,"",ROW())</f>
        <v>160</v>
      </c>
      <c r="D160" s="45" t="str">
        <f t="shared" si="2"/>
        <v>Scappoose SD 1J</v>
      </c>
    </row>
    <row r="161" spans="1:4" ht="15" customHeight="1" x14ac:dyDescent="0.25">
      <c r="A161" s="45" t="s">
        <v>165</v>
      </c>
      <c r="B161" s="47">
        <v>1944</v>
      </c>
      <c r="C161" s="45">
        <f>IF(COUNTIF(ComparisonTool!$H$3:$K$3, DropdownList!A161)&gt;=1,"",ROW())</f>
        <v>161</v>
      </c>
      <c r="D161" s="45" t="str">
        <f t="shared" si="2"/>
        <v>Scio SD 95</v>
      </c>
    </row>
    <row r="162" spans="1:4" ht="15" customHeight="1" x14ac:dyDescent="0.25">
      <c r="A162" s="45" t="s">
        <v>166</v>
      </c>
      <c r="B162" s="47">
        <v>2103</v>
      </c>
      <c r="C162" s="45">
        <f>IF(COUNTIF(ComparisonTool!$H$3:$K$3, DropdownList!A162)&gt;=1,"",ROW())</f>
        <v>162</v>
      </c>
      <c r="D162" s="45" t="str">
        <f t="shared" si="2"/>
        <v>Seaside SD 10</v>
      </c>
    </row>
    <row r="163" spans="1:4" ht="15" customHeight="1" x14ac:dyDescent="0.25">
      <c r="A163" s="45" t="s">
        <v>167</v>
      </c>
      <c r="B163" s="47">
        <v>1935</v>
      </c>
      <c r="C163" s="45">
        <f>IF(COUNTIF(ComparisonTool!$H$3:$K$3, DropdownList!A163)&gt;=1,"",ROW())</f>
        <v>163</v>
      </c>
      <c r="D163" s="45" t="str">
        <f t="shared" si="2"/>
        <v>Sheridan SD 48J</v>
      </c>
    </row>
    <row r="164" spans="1:4" ht="15" customHeight="1" x14ac:dyDescent="0.25">
      <c r="A164" s="45" t="s">
        <v>168</v>
      </c>
      <c r="B164" s="47">
        <v>2257</v>
      </c>
      <c r="C164" s="45">
        <f>IF(COUNTIF(ComparisonTool!$H$3:$K$3, DropdownList!A164)&gt;=1,"",ROW())</f>
        <v>164</v>
      </c>
      <c r="D164" s="45" t="str">
        <f t="shared" si="2"/>
        <v>Sherman County SD</v>
      </c>
    </row>
    <row r="165" spans="1:4" ht="15" customHeight="1" x14ac:dyDescent="0.25">
      <c r="A165" s="45" t="s">
        <v>169</v>
      </c>
      <c r="B165" s="47">
        <v>2195</v>
      </c>
      <c r="C165" s="45">
        <f>IF(COUNTIF(ComparisonTool!$H$3:$K$3, DropdownList!A165)&gt;=1,"",ROW())</f>
        <v>165</v>
      </c>
      <c r="D165" s="45" t="str">
        <f t="shared" si="2"/>
        <v>Sherwood SD 88J</v>
      </c>
    </row>
    <row r="166" spans="1:4" ht="15" customHeight="1" x14ac:dyDescent="0.25">
      <c r="A166" s="45" t="s">
        <v>170</v>
      </c>
      <c r="B166" s="47">
        <v>2244</v>
      </c>
      <c r="C166" s="45">
        <f>IF(COUNTIF(ComparisonTool!$H$3:$K$3, DropdownList!A166)&gt;=1,"",ROW())</f>
        <v>166</v>
      </c>
      <c r="D166" s="45" t="str">
        <f t="shared" si="2"/>
        <v>Silver Falls SD 4J</v>
      </c>
    </row>
    <row r="167" spans="1:4" ht="15" customHeight="1" x14ac:dyDescent="0.25">
      <c r="A167" s="45" t="s">
        <v>171</v>
      </c>
      <c r="B167" s="47">
        <v>2138</v>
      </c>
      <c r="C167" s="45">
        <f>IF(COUNTIF(ComparisonTool!$H$3:$K$3, DropdownList!A167)&gt;=1,"",ROW())</f>
        <v>167</v>
      </c>
      <c r="D167" s="45" t="str">
        <f t="shared" si="2"/>
        <v>Sisters SD 6</v>
      </c>
    </row>
    <row r="168" spans="1:4" ht="15" customHeight="1" x14ac:dyDescent="0.25">
      <c r="A168" s="45" t="s">
        <v>172</v>
      </c>
      <c r="B168" s="47">
        <v>1978</v>
      </c>
      <c r="C168" s="45">
        <f>IF(COUNTIF(ComparisonTool!$H$3:$K$3, DropdownList!A168)&gt;=1,"",ROW())</f>
        <v>168</v>
      </c>
      <c r="D168" s="45" t="str">
        <f t="shared" si="2"/>
        <v>Siuslaw SD 97J</v>
      </c>
    </row>
    <row r="169" spans="1:4" ht="15" customHeight="1" x14ac:dyDescent="0.25">
      <c r="A169" s="45" t="s">
        <v>173</v>
      </c>
      <c r="B169" s="47">
        <v>2096</v>
      </c>
      <c r="C169" s="45">
        <f>IF(COUNTIF(ComparisonTool!$H$3:$K$3, DropdownList!A169)&gt;=1,"",ROW())</f>
        <v>169</v>
      </c>
      <c r="D169" s="45" t="str">
        <f t="shared" si="2"/>
        <v>South Harney SD 33</v>
      </c>
    </row>
    <row r="170" spans="1:4" ht="15" customHeight="1" x14ac:dyDescent="0.25">
      <c r="A170" s="45" t="s">
        <v>174</v>
      </c>
      <c r="B170" s="47">
        <v>2022</v>
      </c>
      <c r="C170" s="45">
        <f>IF(COUNTIF(ComparisonTool!$H$3:$K$3, DropdownList!A170)&gt;=1,"",ROW())</f>
        <v>170</v>
      </c>
      <c r="D170" s="45" t="str">
        <f t="shared" si="2"/>
        <v>South Lane SD 45J3</v>
      </c>
    </row>
    <row r="171" spans="1:4" ht="15" customHeight="1" x14ac:dyDescent="0.25">
      <c r="A171" s="45" t="s">
        <v>175</v>
      </c>
      <c r="B171" s="47">
        <v>2087</v>
      </c>
      <c r="C171" s="45">
        <f>IF(COUNTIF(ComparisonTool!$H$3:$K$3, DropdownList!A171)&gt;=1,"",ROW())</f>
        <v>171</v>
      </c>
      <c r="D171" s="45" t="str">
        <f t="shared" si="2"/>
        <v>South Umpqua SD 19</v>
      </c>
    </row>
    <row r="172" spans="1:4" ht="15" customHeight="1" x14ac:dyDescent="0.25">
      <c r="A172" s="45" t="s">
        <v>176</v>
      </c>
      <c r="B172" s="47">
        <v>1994</v>
      </c>
      <c r="C172" s="45">
        <f>IF(COUNTIF(ComparisonTool!$H$3:$K$3, DropdownList!A172)&gt;=1,"",ROW())</f>
        <v>172</v>
      </c>
      <c r="D172" s="45" t="str">
        <f t="shared" si="2"/>
        <v>South Wasco County SD 1</v>
      </c>
    </row>
    <row r="173" spans="1:4" ht="15" customHeight="1" x14ac:dyDescent="0.25">
      <c r="A173" s="45" t="s">
        <v>177</v>
      </c>
      <c r="B173" s="47">
        <v>2225</v>
      </c>
      <c r="C173" s="45">
        <f>IF(COUNTIF(ComparisonTool!$H$3:$K$3, DropdownList!A173)&gt;=1,"",ROW())</f>
        <v>173</v>
      </c>
      <c r="D173" s="45" t="str">
        <f t="shared" si="2"/>
        <v>Spray SD 1</v>
      </c>
    </row>
    <row r="174" spans="1:4" ht="15" customHeight="1" x14ac:dyDescent="0.25">
      <c r="A174" s="45" t="s">
        <v>178</v>
      </c>
      <c r="B174" s="47">
        <v>2247</v>
      </c>
      <c r="C174" s="45">
        <f>IF(COUNTIF(ComparisonTool!$H$3:$K$3, DropdownList!A174)&gt;=1,"",ROW())</f>
        <v>174</v>
      </c>
      <c r="D174" s="45" t="str">
        <f t="shared" si="2"/>
        <v>Springfield SD 19</v>
      </c>
    </row>
    <row r="175" spans="1:4" ht="15" customHeight="1" x14ac:dyDescent="0.25">
      <c r="A175" s="45" t="s">
        <v>179</v>
      </c>
      <c r="B175" s="47">
        <v>2083</v>
      </c>
      <c r="C175" s="45">
        <f>IF(COUNTIF(ComparisonTool!$H$3:$K$3, DropdownList!A175)&gt;=1,"",ROW())</f>
        <v>175</v>
      </c>
      <c r="D175" s="45" t="str">
        <f t="shared" si="2"/>
        <v>St Helens SD 502</v>
      </c>
    </row>
    <row r="176" spans="1:4" ht="15" customHeight="1" x14ac:dyDescent="0.25">
      <c r="A176" s="45" t="s">
        <v>180</v>
      </c>
      <c r="B176" s="47">
        <v>1948</v>
      </c>
      <c r="C176" s="45">
        <f>IF(COUNTIF(ComparisonTool!$H$3:$K$3, DropdownList!A176)&gt;=1,"",ROW())</f>
        <v>176</v>
      </c>
      <c r="D176" s="45" t="str">
        <f t="shared" si="2"/>
        <v>St Paul SD 45</v>
      </c>
    </row>
    <row r="177" spans="1:4" ht="15" customHeight="1" x14ac:dyDescent="0.25">
      <c r="A177" s="45" t="s">
        <v>181</v>
      </c>
      <c r="B177" s="47">
        <v>2144</v>
      </c>
      <c r="C177" s="45">
        <f>IF(COUNTIF(ComparisonTool!$H$3:$K$3, DropdownList!A177)&gt;=1,"",ROW())</f>
        <v>177</v>
      </c>
      <c r="D177" s="45" t="str">
        <f t="shared" si="2"/>
        <v>Stanfield SD 61</v>
      </c>
    </row>
    <row r="178" spans="1:4" ht="15" customHeight="1" x14ac:dyDescent="0.25">
      <c r="A178" s="45" t="s">
        <v>182</v>
      </c>
      <c r="B178" s="47">
        <v>2209</v>
      </c>
      <c r="C178" s="45">
        <f>IF(COUNTIF(ComparisonTool!$H$3:$K$3, DropdownList!A178)&gt;=1,"",ROW())</f>
        <v>178</v>
      </c>
      <c r="D178" s="45" t="str">
        <f t="shared" si="2"/>
        <v>Suntex SD 10</v>
      </c>
    </row>
    <row r="179" spans="1:4" ht="15" customHeight="1" x14ac:dyDescent="0.25">
      <c r="A179" s="45" t="s">
        <v>183</v>
      </c>
      <c r="B179" s="47">
        <v>2018</v>
      </c>
      <c r="C179" s="45">
        <f>IF(COUNTIF(ComparisonTool!$H$3:$K$3, DropdownList!A179)&gt;=1,"",ROW())</f>
        <v>179</v>
      </c>
      <c r="D179" s="45" t="str">
        <f t="shared" si="2"/>
        <v>Sutherlin SD 130</v>
      </c>
    </row>
    <row r="180" spans="1:4" ht="15" customHeight="1" x14ac:dyDescent="0.25">
      <c r="A180" s="45" t="s">
        <v>184</v>
      </c>
      <c r="B180" s="47">
        <v>2003</v>
      </c>
      <c r="C180" s="45">
        <f>IF(COUNTIF(ComparisonTool!$H$3:$K$3, DropdownList!A180)&gt;=1,"",ROW())</f>
        <v>180</v>
      </c>
      <c r="D180" s="45" t="str">
        <f t="shared" si="2"/>
        <v>Sweet Home SD 55</v>
      </c>
    </row>
    <row r="181" spans="1:4" ht="15" customHeight="1" x14ac:dyDescent="0.25">
      <c r="A181" s="45" t="s">
        <v>185</v>
      </c>
      <c r="B181" s="47">
        <v>2102</v>
      </c>
      <c r="C181" s="45">
        <f>IF(COUNTIF(ComparisonTool!$H$3:$K$3, DropdownList!A181)&gt;=1,"",ROW())</f>
        <v>181</v>
      </c>
      <c r="D181" s="45" t="str">
        <f t="shared" si="2"/>
        <v>Three Rivers/Josephine County SD</v>
      </c>
    </row>
    <row r="182" spans="1:4" ht="15" customHeight="1" x14ac:dyDescent="0.25">
      <c r="A182" s="45" t="s">
        <v>186</v>
      </c>
      <c r="B182" s="47">
        <v>2055</v>
      </c>
      <c r="C182" s="45">
        <f>IF(COUNTIF(ComparisonTool!$H$3:$K$3, DropdownList!A182)&gt;=1,"",ROW())</f>
        <v>182</v>
      </c>
      <c r="D182" s="45" t="str">
        <f t="shared" si="2"/>
        <v>Tigard-Tualatin SD 23J</v>
      </c>
    </row>
    <row r="183" spans="1:4" ht="15" customHeight="1" x14ac:dyDescent="0.25">
      <c r="A183" s="45" t="s">
        <v>187</v>
      </c>
      <c r="B183" s="47">
        <v>2242</v>
      </c>
      <c r="C183" s="45">
        <f>IF(COUNTIF(ComparisonTool!$H$3:$K$3, DropdownList!A183)&gt;=1,"",ROW())</f>
        <v>183</v>
      </c>
      <c r="D183" s="45" t="str">
        <f t="shared" si="2"/>
        <v>Tillamook SD 9</v>
      </c>
    </row>
    <row r="184" spans="1:4" ht="15" customHeight="1" x14ac:dyDescent="0.25">
      <c r="A184" s="45" t="s">
        <v>188</v>
      </c>
      <c r="B184" s="47">
        <v>2197</v>
      </c>
      <c r="C184" s="45">
        <f>IF(COUNTIF(ComparisonTool!$H$3:$K$3, DropdownList!A184)&gt;=1,"",ROW())</f>
        <v>184</v>
      </c>
      <c r="D184" s="45" t="str">
        <f t="shared" si="2"/>
        <v>Troy SD 54</v>
      </c>
    </row>
    <row r="185" spans="1:4" ht="15" customHeight="1" x14ac:dyDescent="0.25">
      <c r="A185" s="45" t="s">
        <v>189</v>
      </c>
      <c r="B185" s="47">
        <v>2222</v>
      </c>
      <c r="C185" s="45">
        <f>IF(COUNTIF(ComparisonTool!$H$3:$K$3, DropdownList!A185)&gt;=1,"",ROW())</f>
        <v>185</v>
      </c>
      <c r="D185" s="45" t="str">
        <f t="shared" si="2"/>
        <v>Ukiah SD 80R</v>
      </c>
    </row>
    <row r="186" spans="1:4" ht="15" customHeight="1" x14ac:dyDescent="0.25">
      <c r="A186" s="45" t="s">
        <v>190</v>
      </c>
      <c r="B186" s="47">
        <v>2210</v>
      </c>
      <c r="C186" s="45">
        <f>IF(COUNTIF(ComparisonTool!$H$3:$K$3, DropdownList!A186)&gt;=1,"",ROW())</f>
        <v>186</v>
      </c>
      <c r="D186" s="45" t="str">
        <f t="shared" si="2"/>
        <v>Umatilla SD 6R</v>
      </c>
    </row>
    <row r="187" spans="1:4" ht="15" customHeight="1" x14ac:dyDescent="0.25">
      <c r="A187" s="45" t="s">
        <v>191</v>
      </c>
      <c r="B187" s="47">
        <v>2204</v>
      </c>
      <c r="C187" s="45">
        <f>IF(COUNTIF(ComparisonTool!$H$3:$K$3, DropdownList!A187)&gt;=1,"",ROW())</f>
        <v>187</v>
      </c>
      <c r="D187" s="45" t="str">
        <f t="shared" si="2"/>
        <v>Union SD 5</v>
      </c>
    </row>
    <row r="188" spans="1:4" ht="15" customHeight="1" x14ac:dyDescent="0.25">
      <c r="A188" s="45" t="s">
        <v>192</v>
      </c>
      <c r="B188" s="47">
        <v>2213</v>
      </c>
      <c r="C188" s="45">
        <f>IF(COUNTIF(ComparisonTool!$H$3:$K$3, DropdownList!A188)&gt;=1,"",ROW())</f>
        <v>188</v>
      </c>
      <c r="D188" s="45" t="str">
        <f t="shared" si="2"/>
        <v>Vale SD 84</v>
      </c>
    </row>
    <row r="189" spans="1:4" ht="15" customHeight="1" x14ac:dyDescent="0.25">
      <c r="A189" s="45" t="s">
        <v>193</v>
      </c>
      <c r="B189" s="47">
        <v>2116</v>
      </c>
      <c r="C189" s="45">
        <f>IF(COUNTIF(ComparisonTool!$H$3:$K$3, DropdownList!A189)&gt;=1,"",ROW())</f>
        <v>189</v>
      </c>
      <c r="D189" s="45" t="str">
        <f t="shared" si="2"/>
        <v>Vernonia SD 47J</v>
      </c>
    </row>
    <row r="190" spans="1:4" ht="15" customHeight="1" x14ac:dyDescent="0.25">
      <c r="A190" s="45" t="s">
        <v>194</v>
      </c>
      <c r="B190" s="47">
        <v>1947</v>
      </c>
      <c r="C190" s="45">
        <f>IF(COUNTIF(ComparisonTool!$H$3:$K$3, DropdownList!A190)&gt;=1,"",ROW())</f>
        <v>190</v>
      </c>
      <c r="D190" s="45" t="str">
        <f t="shared" si="2"/>
        <v>Wallowa SD 12</v>
      </c>
    </row>
    <row r="191" spans="1:4" ht="15" customHeight="1" x14ac:dyDescent="0.25">
      <c r="A191" s="45" t="s">
        <v>195</v>
      </c>
      <c r="B191" s="47">
        <v>2220</v>
      </c>
      <c r="C191" s="45">
        <f>IF(COUNTIF(ComparisonTool!$H$3:$K$3, DropdownList!A191)&gt;=1,"",ROW())</f>
        <v>191</v>
      </c>
      <c r="D191" s="45" t="str">
        <f t="shared" si="2"/>
        <v>Warrenton-Hammond SD 30</v>
      </c>
    </row>
    <row r="192" spans="1:4" ht="15" customHeight="1" x14ac:dyDescent="0.25">
      <c r="A192" s="45" t="s">
        <v>196</v>
      </c>
      <c r="B192" s="47">
        <v>1936</v>
      </c>
      <c r="C192" s="45">
        <f>IF(COUNTIF(ComparisonTool!$H$3:$K$3, DropdownList!A192)&gt;=1,"",ROW())</f>
        <v>192</v>
      </c>
      <c r="D192" s="45" t="str">
        <f t="shared" si="2"/>
        <v>West Linn-Wilsonville SD 3J</v>
      </c>
    </row>
    <row r="193" spans="1:4" ht="15" customHeight="1" x14ac:dyDescent="0.25">
      <c r="A193" s="45" t="s">
        <v>197</v>
      </c>
      <c r="B193" s="47">
        <v>1922</v>
      </c>
      <c r="C193" s="45">
        <f>IF(COUNTIF(ComparisonTool!$H$3:$K$3, DropdownList!A193)&gt;=1,"",ROW())</f>
        <v>193</v>
      </c>
      <c r="D193" s="45" t="str">
        <f t="shared" si="2"/>
        <v>Willamina SD 30J</v>
      </c>
    </row>
    <row r="194" spans="1:4" ht="15" customHeight="1" x14ac:dyDescent="0.25">
      <c r="A194" s="45" t="s">
        <v>198</v>
      </c>
      <c r="B194" s="47">
        <v>2255</v>
      </c>
      <c r="C194" s="45">
        <f>IF(COUNTIF(ComparisonTool!$H$3:$K$3, DropdownList!A194)&gt;=1,"",ROW())</f>
        <v>194</v>
      </c>
      <c r="D194" s="45" t="str">
        <f t="shared" si="2"/>
        <v>Winston-Dillard SD 116</v>
      </c>
    </row>
    <row r="195" spans="1:4" ht="15" customHeight="1" x14ac:dyDescent="0.25">
      <c r="A195" s="45" t="s">
        <v>199</v>
      </c>
      <c r="B195" s="47">
        <v>2002</v>
      </c>
      <c r="C195" s="45">
        <f>IF(COUNTIF(ComparisonTool!$H$3:$K$3, DropdownList!A195)&gt;=1,"",ROW())</f>
        <v>195</v>
      </c>
      <c r="D195" s="45" t="str">
        <f t="shared" ref="D195:D205" si="3">IF(ROW(A193)-ROW(A$1)+1&gt;COUNT($C$1:$C$198),"",INDEX(A:A,SMALL($C$1:$C$198,1+ROW(A193)-ROW(A$1))))</f>
        <v>Woodburn SD 103</v>
      </c>
    </row>
    <row r="196" spans="1:4" ht="15" customHeight="1" x14ac:dyDescent="0.25">
      <c r="A196" s="45" t="s">
        <v>200</v>
      </c>
      <c r="B196" s="47">
        <v>2146</v>
      </c>
      <c r="C196" s="45">
        <f>IF(COUNTIF(ComparisonTool!$H$3:$K$3, DropdownList!A196)&gt;=1,"",ROW())</f>
        <v>196</v>
      </c>
      <c r="D196" s="45" t="str">
        <f t="shared" si="3"/>
        <v>Yamhill Carlton SD 1</v>
      </c>
    </row>
    <row r="197" spans="1:4" ht="15" customHeight="1" x14ac:dyDescent="0.25">
      <c r="A197" s="45" t="s">
        <v>201</v>
      </c>
      <c r="B197" s="47">
        <v>2251</v>
      </c>
      <c r="C197" s="45">
        <f>IF(COUNTIF(ComparisonTool!$H$3:$K$3, DropdownList!A197)&gt;=1,"",ROW())</f>
        <v>197</v>
      </c>
      <c r="D197" s="45" t="str">
        <f t="shared" si="3"/>
        <v>Yoncalla SD 32</v>
      </c>
    </row>
    <row r="198" spans="1:4" ht="15" customHeight="1" x14ac:dyDescent="0.25">
      <c r="A198" s="45" t="s">
        <v>202</v>
      </c>
      <c r="B198" s="47">
        <v>1997</v>
      </c>
      <c r="C198" s="45">
        <f>IF(COUNTIF(ComparisonTool!$H$3:$K$3, DropdownList!A198)&gt;=1,"",ROW())</f>
        <v>198</v>
      </c>
      <c r="D198" s="45" t="str">
        <f t="shared" si="3"/>
        <v/>
      </c>
    </row>
    <row r="199" spans="1:4" ht="15" customHeight="1" x14ac:dyDescent="0.25">
      <c r="D199" s="45" t="str">
        <f t="shared" si="3"/>
        <v/>
      </c>
    </row>
    <row r="200" spans="1:4" ht="15" customHeight="1" x14ac:dyDescent="0.25">
      <c r="D200" s="45" t="str">
        <f t="shared" si="3"/>
        <v/>
      </c>
    </row>
    <row r="201" spans="1:4" ht="15" customHeight="1" x14ac:dyDescent="0.25">
      <c r="D201" s="45" t="str">
        <f t="shared" si="3"/>
        <v/>
      </c>
    </row>
    <row r="202" spans="1:4" ht="15" customHeight="1" x14ac:dyDescent="0.25">
      <c r="D202" s="45" t="str">
        <f t="shared" si="3"/>
        <v/>
      </c>
    </row>
    <row r="203" spans="1:4" ht="15" customHeight="1" x14ac:dyDescent="0.25">
      <c r="D203" s="45" t="str">
        <f t="shared" si="3"/>
        <v/>
      </c>
    </row>
    <row r="204" spans="1:4" ht="15" customHeight="1" x14ac:dyDescent="0.25">
      <c r="D204" s="45" t="str">
        <f t="shared" si="3"/>
        <v/>
      </c>
    </row>
    <row r="205" spans="1:4" ht="15" customHeight="1" x14ac:dyDescent="0.25">
      <c r="D205" s="45" t="str">
        <f t="shared" si="3"/>
        <v/>
      </c>
    </row>
  </sheetData>
  <sortState ref="A3:B198">
    <sortCondition ref="A3:A198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43.140625" style="24" bestFit="1" customWidth="1"/>
    <col min="4" max="4" width="42.85546875" style="24" bestFit="1" customWidth="1"/>
    <col min="5" max="16384" width="9.140625" style="24"/>
  </cols>
  <sheetData>
    <row r="1" spans="1:4" x14ac:dyDescent="0.25">
      <c r="A1" s="24" t="s">
        <v>203</v>
      </c>
      <c r="B1" s="24" t="s">
        <v>204</v>
      </c>
      <c r="C1" s="24" t="s">
        <v>316</v>
      </c>
      <c r="D1" s="24" t="s">
        <v>315</v>
      </c>
    </row>
    <row r="2" spans="1:4" x14ac:dyDescent="0.25">
      <c r="A2" s="24">
        <v>9999</v>
      </c>
      <c r="B2" s="24" t="s">
        <v>208</v>
      </c>
      <c r="C2" s="24">
        <v>0.8</v>
      </c>
      <c r="D2" s="24">
        <v>0.77</v>
      </c>
    </row>
    <row r="3" spans="1:4" x14ac:dyDescent="0.25">
      <c r="A3" s="24">
        <v>2063</v>
      </c>
      <c r="B3" s="24" t="s">
        <v>6</v>
      </c>
      <c r="C3" s="24" t="s">
        <v>7</v>
      </c>
      <c r="D3" s="24" t="s">
        <v>7</v>
      </c>
    </row>
    <row r="4" spans="1:4" x14ac:dyDescent="0.25">
      <c r="A4" s="24">
        <v>2113</v>
      </c>
      <c r="B4" s="24" t="s">
        <v>8</v>
      </c>
      <c r="C4" s="24">
        <v>0.89</v>
      </c>
      <c r="D4" s="24">
        <v>0.85</v>
      </c>
    </row>
    <row r="5" spans="1:4" x14ac:dyDescent="0.25">
      <c r="A5" s="24">
        <v>1899</v>
      </c>
      <c r="B5" s="24" t="s">
        <v>9</v>
      </c>
      <c r="C5" s="24" t="s">
        <v>7</v>
      </c>
      <c r="D5" s="24" t="s">
        <v>7</v>
      </c>
    </row>
    <row r="6" spans="1:4" x14ac:dyDescent="0.25">
      <c r="A6" s="24">
        <v>2252</v>
      </c>
      <c r="B6" s="24" t="s">
        <v>10</v>
      </c>
      <c r="C6" s="24">
        <v>0.9</v>
      </c>
      <c r="D6" s="24">
        <v>0.82</v>
      </c>
    </row>
    <row r="7" spans="1:4" x14ac:dyDescent="0.25">
      <c r="A7" s="24">
        <v>2111</v>
      </c>
      <c r="B7" s="24" t="s">
        <v>11</v>
      </c>
      <c r="C7" s="24">
        <v>0.9</v>
      </c>
      <c r="D7" s="24">
        <v>0.8</v>
      </c>
    </row>
    <row r="8" spans="1:4" x14ac:dyDescent="0.25">
      <c r="A8" s="24">
        <v>2005</v>
      </c>
      <c r="B8" s="24" t="s">
        <v>12</v>
      </c>
      <c r="C8" s="24" t="s">
        <v>7</v>
      </c>
      <c r="D8" s="24" t="s">
        <v>7</v>
      </c>
    </row>
    <row r="9" spans="1:4" x14ac:dyDescent="0.25">
      <c r="A9" s="24">
        <v>2115</v>
      </c>
      <c r="B9" s="24" t="s">
        <v>13</v>
      </c>
      <c r="C9" s="24" t="s">
        <v>7</v>
      </c>
      <c r="D9" s="24" t="s">
        <v>7</v>
      </c>
    </row>
    <row r="10" spans="1:4" x14ac:dyDescent="0.25">
      <c r="A10" s="24">
        <v>2041</v>
      </c>
      <c r="B10" s="24" t="s">
        <v>14</v>
      </c>
      <c r="C10" s="24">
        <v>0.82</v>
      </c>
      <c r="D10" s="24">
        <v>0.84</v>
      </c>
    </row>
    <row r="11" spans="1:4" x14ac:dyDescent="0.25">
      <c r="A11" s="24">
        <v>2051</v>
      </c>
      <c r="B11" s="24" t="s">
        <v>15</v>
      </c>
      <c r="C11" s="24" t="s">
        <v>7</v>
      </c>
      <c r="D11" s="24" t="s">
        <v>7</v>
      </c>
    </row>
    <row r="12" spans="1:4" x14ac:dyDescent="0.25">
      <c r="A12" s="24">
        <v>1933</v>
      </c>
      <c r="B12" s="24" t="s">
        <v>16</v>
      </c>
      <c r="C12" s="24">
        <v>0.84</v>
      </c>
      <c r="D12" s="24">
        <v>0.81</v>
      </c>
    </row>
    <row r="13" spans="1:4" x14ac:dyDescent="0.25">
      <c r="A13" s="24">
        <v>2208</v>
      </c>
      <c r="B13" s="24" t="s">
        <v>17</v>
      </c>
      <c r="C13" s="24" t="s">
        <v>7</v>
      </c>
      <c r="D13" s="24" t="s">
        <v>7</v>
      </c>
    </row>
    <row r="14" spans="1:4" x14ac:dyDescent="0.25">
      <c r="A14" s="24">
        <v>1894</v>
      </c>
      <c r="B14" s="24" t="s">
        <v>18</v>
      </c>
      <c r="C14" s="24">
        <v>0.96</v>
      </c>
      <c r="D14" s="24">
        <v>0.88</v>
      </c>
    </row>
    <row r="15" spans="1:4" x14ac:dyDescent="0.25">
      <c r="A15" s="24">
        <v>1969</v>
      </c>
      <c r="B15" s="24" t="s">
        <v>19</v>
      </c>
      <c r="C15" s="24" t="s">
        <v>7</v>
      </c>
      <c r="D15" s="24" t="s">
        <v>363</v>
      </c>
    </row>
    <row r="16" spans="1:4" x14ac:dyDescent="0.25">
      <c r="A16" s="24">
        <v>2240</v>
      </c>
      <c r="B16" s="24" t="s">
        <v>20</v>
      </c>
      <c r="C16" s="24">
        <v>0.71</v>
      </c>
      <c r="D16" s="24">
        <v>0.72</v>
      </c>
    </row>
    <row r="17" spans="1:4" x14ac:dyDescent="0.25">
      <c r="A17" s="24">
        <v>2243</v>
      </c>
      <c r="B17" s="24" t="s">
        <v>21</v>
      </c>
      <c r="C17" s="24">
        <v>0.81</v>
      </c>
      <c r="D17" s="24">
        <v>0.81</v>
      </c>
    </row>
    <row r="18" spans="1:4" x14ac:dyDescent="0.25">
      <c r="A18" s="24">
        <v>1976</v>
      </c>
      <c r="B18" s="24" t="s">
        <v>22</v>
      </c>
      <c r="C18" s="24">
        <v>0.78</v>
      </c>
      <c r="D18" s="24">
        <v>0.73</v>
      </c>
    </row>
    <row r="19" spans="1:4" x14ac:dyDescent="0.25">
      <c r="A19" s="24">
        <v>2088</v>
      </c>
      <c r="B19" s="24" t="s">
        <v>23</v>
      </c>
      <c r="C19" s="24">
        <v>0.85</v>
      </c>
      <c r="D19" s="24">
        <v>0.92</v>
      </c>
    </row>
    <row r="20" spans="1:4" x14ac:dyDescent="0.25">
      <c r="A20" s="24">
        <v>2095</v>
      </c>
      <c r="B20" s="24" t="s">
        <v>24</v>
      </c>
      <c r="C20" s="24" t="s">
        <v>7</v>
      </c>
      <c r="D20" s="24" t="s">
        <v>7</v>
      </c>
    </row>
    <row r="21" spans="1:4" x14ac:dyDescent="0.25">
      <c r="A21" s="24">
        <v>2052</v>
      </c>
      <c r="B21" s="24" t="s">
        <v>25</v>
      </c>
      <c r="C21" s="24" t="s">
        <v>7</v>
      </c>
      <c r="D21" s="24" t="s">
        <v>7</v>
      </c>
    </row>
    <row r="22" spans="1:4" x14ac:dyDescent="0.25">
      <c r="A22" s="24">
        <v>1974</v>
      </c>
      <c r="B22" s="24" t="s">
        <v>26</v>
      </c>
      <c r="C22" s="24">
        <v>0.66</v>
      </c>
      <c r="D22" s="24">
        <v>0.73</v>
      </c>
    </row>
    <row r="23" spans="1:4" x14ac:dyDescent="0.25">
      <c r="A23" s="24">
        <v>1896</v>
      </c>
      <c r="B23" s="24" t="s">
        <v>27</v>
      </c>
      <c r="C23" s="24" t="s">
        <v>7</v>
      </c>
      <c r="D23" s="24" t="s">
        <v>7</v>
      </c>
    </row>
    <row r="24" spans="1:4" x14ac:dyDescent="0.25">
      <c r="A24" s="24">
        <v>2046</v>
      </c>
      <c r="B24" s="24" t="s">
        <v>28</v>
      </c>
      <c r="C24" s="24" t="s">
        <v>7</v>
      </c>
      <c r="D24" s="24" t="s">
        <v>7</v>
      </c>
    </row>
    <row r="25" spans="1:4" x14ac:dyDescent="0.25">
      <c r="A25" s="24">
        <v>1995</v>
      </c>
      <c r="B25" s="24" t="s">
        <v>29</v>
      </c>
      <c r="C25" s="24" t="s">
        <v>7</v>
      </c>
      <c r="D25" s="24" t="s">
        <v>7</v>
      </c>
    </row>
    <row r="26" spans="1:4" x14ac:dyDescent="0.25">
      <c r="A26" s="24">
        <v>1929</v>
      </c>
      <c r="B26" s="24" t="s">
        <v>30</v>
      </c>
      <c r="C26" s="24">
        <v>0.78</v>
      </c>
      <c r="D26" s="24">
        <v>0.74</v>
      </c>
    </row>
    <row r="27" spans="1:4" x14ac:dyDescent="0.25">
      <c r="A27" s="24">
        <v>2139</v>
      </c>
      <c r="B27" s="24" t="s">
        <v>31</v>
      </c>
      <c r="C27" s="24">
        <v>0.9</v>
      </c>
      <c r="D27" s="24">
        <v>0.78</v>
      </c>
    </row>
    <row r="28" spans="1:4" x14ac:dyDescent="0.25">
      <c r="A28" s="24">
        <v>2185</v>
      </c>
      <c r="B28" s="24" t="s">
        <v>32</v>
      </c>
      <c r="C28" s="24">
        <v>0.79</v>
      </c>
      <c r="D28" s="24">
        <v>0.69</v>
      </c>
    </row>
    <row r="29" spans="1:4" x14ac:dyDescent="0.25">
      <c r="A29" s="24">
        <v>1972</v>
      </c>
      <c r="B29" s="24" t="s">
        <v>33</v>
      </c>
      <c r="C29" s="24" t="s">
        <v>7</v>
      </c>
      <c r="D29" s="24" t="s">
        <v>7</v>
      </c>
    </row>
    <row r="30" spans="1:4" x14ac:dyDescent="0.25">
      <c r="A30" s="24">
        <v>2105</v>
      </c>
      <c r="B30" s="24" t="s">
        <v>34</v>
      </c>
      <c r="C30" s="24">
        <v>0.68</v>
      </c>
      <c r="D30" s="24">
        <v>0.94</v>
      </c>
    </row>
    <row r="31" spans="1:4" x14ac:dyDescent="0.25">
      <c r="A31" s="24">
        <v>2042</v>
      </c>
      <c r="B31" s="24" t="s">
        <v>35</v>
      </c>
      <c r="C31" s="24">
        <v>0.76</v>
      </c>
      <c r="D31" s="24">
        <v>0.72</v>
      </c>
    </row>
    <row r="32" spans="1:4" x14ac:dyDescent="0.25">
      <c r="A32" s="24">
        <v>2191</v>
      </c>
      <c r="B32" s="24" t="s">
        <v>36</v>
      </c>
      <c r="C32" s="24">
        <v>0.83</v>
      </c>
      <c r="D32" s="24">
        <v>0.79</v>
      </c>
    </row>
    <row r="33" spans="1:4" x14ac:dyDescent="0.25">
      <c r="A33" s="24">
        <v>1945</v>
      </c>
      <c r="B33" s="24" t="s">
        <v>37</v>
      </c>
      <c r="C33" s="24" t="s">
        <v>7</v>
      </c>
      <c r="D33" s="24" t="s">
        <v>7</v>
      </c>
    </row>
    <row r="34" spans="1:4" x14ac:dyDescent="0.25">
      <c r="A34" s="24">
        <v>1927</v>
      </c>
      <c r="B34" s="24" t="s">
        <v>38</v>
      </c>
      <c r="C34" s="24" t="s">
        <v>7</v>
      </c>
      <c r="D34" s="24" t="s">
        <v>363</v>
      </c>
    </row>
    <row r="35" spans="1:4" x14ac:dyDescent="0.25">
      <c r="A35" s="24">
        <v>2006</v>
      </c>
      <c r="B35" s="24" t="s">
        <v>39</v>
      </c>
      <c r="C35" s="24" t="s">
        <v>7</v>
      </c>
      <c r="D35" s="24" t="s">
        <v>7</v>
      </c>
    </row>
    <row r="36" spans="1:4" x14ac:dyDescent="0.25">
      <c r="A36" s="24">
        <v>1965</v>
      </c>
      <c r="B36" s="24" t="s">
        <v>40</v>
      </c>
      <c r="C36" s="24">
        <v>0.96</v>
      </c>
      <c r="D36" s="24">
        <v>0.84</v>
      </c>
    </row>
    <row r="37" spans="1:4" x14ac:dyDescent="0.25">
      <c r="A37" s="24">
        <v>1964</v>
      </c>
      <c r="B37" s="24" t="s">
        <v>41</v>
      </c>
      <c r="C37" s="24">
        <v>0.76</v>
      </c>
      <c r="D37" s="24">
        <v>0.64</v>
      </c>
    </row>
    <row r="38" spans="1:4" x14ac:dyDescent="0.25">
      <c r="A38" s="24">
        <v>2186</v>
      </c>
      <c r="B38" s="24" t="s">
        <v>42</v>
      </c>
      <c r="C38" s="24">
        <v>0.81</v>
      </c>
      <c r="D38" s="24">
        <v>0.62</v>
      </c>
    </row>
    <row r="39" spans="1:4" x14ac:dyDescent="0.25">
      <c r="A39" s="24">
        <v>1901</v>
      </c>
      <c r="B39" s="24" t="s">
        <v>43</v>
      </c>
      <c r="C39" s="24">
        <v>0.85</v>
      </c>
      <c r="D39" s="24">
        <v>0.78</v>
      </c>
    </row>
    <row r="40" spans="1:4" x14ac:dyDescent="0.25">
      <c r="A40" s="24">
        <v>2216</v>
      </c>
      <c r="B40" s="24" t="s">
        <v>44</v>
      </c>
      <c r="C40" s="24" t="s">
        <v>7</v>
      </c>
      <c r="D40" s="24" t="s">
        <v>7</v>
      </c>
    </row>
    <row r="41" spans="1:4" x14ac:dyDescent="0.25">
      <c r="A41" s="24">
        <v>2086</v>
      </c>
      <c r="B41" s="24" t="s">
        <v>45</v>
      </c>
      <c r="C41" s="24">
        <v>0.83</v>
      </c>
      <c r="D41" s="24">
        <v>0.88</v>
      </c>
    </row>
    <row r="42" spans="1:4" x14ac:dyDescent="0.25">
      <c r="A42" s="24">
        <v>1970</v>
      </c>
      <c r="B42" s="24" t="s">
        <v>46</v>
      </c>
      <c r="C42" s="24">
        <v>0.92</v>
      </c>
      <c r="D42" s="24">
        <v>0.91</v>
      </c>
    </row>
    <row r="43" spans="1:4" x14ac:dyDescent="0.25">
      <c r="A43" s="24">
        <v>2089</v>
      </c>
      <c r="B43" s="24" t="s">
        <v>47</v>
      </c>
      <c r="C43" s="24" t="s">
        <v>7</v>
      </c>
      <c r="D43" s="24" t="s">
        <v>7</v>
      </c>
    </row>
    <row r="44" spans="1:4" x14ac:dyDescent="0.25">
      <c r="A44" s="24">
        <v>2050</v>
      </c>
      <c r="B44" s="24" t="s">
        <v>48</v>
      </c>
      <c r="C44" s="24">
        <v>0.8</v>
      </c>
      <c r="D44" s="24">
        <v>0.86</v>
      </c>
    </row>
    <row r="45" spans="1:4" x14ac:dyDescent="0.25">
      <c r="A45" s="24">
        <v>2190</v>
      </c>
      <c r="B45" s="24" t="s">
        <v>49</v>
      </c>
      <c r="C45" s="24">
        <v>0.85</v>
      </c>
      <c r="D45" s="24">
        <v>0.76</v>
      </c>
    </row>
    <row r="46" spans="1:4" x14ac:dyDescent="0.25">
      <c r="A46" s="24">
        <v>2187</v>
      </c>
      <c r="B46" s="24" t="s">
        <v>50</v>
      </c>
      <c r="C46" s="24">
        <v>0.82</v>
      </c>
      <c r="D46" s="24">
        <v>0.79</v>
      </c>
    </row>
    <row r="47" spans="1:4" x14ac:dyDescent="0.25">
      <c r="A47" s="24">
        <v>2253</v>
      </c>
      <c r="B47" s="24" t="s">
        <v>51</v>
      </c>
      <c r="C47" s="24">
        <v>0.83</v>
      </c>
      <c r="D47" s="24">
        <v>0.8</v>
      </c>
    </row>
    <row r="48" spans="1:4" x14ac:dyDescent="0.25">
      <c r="A48" s="24">
        <v>2011</v>
      </c>
      <c r="B48" s="24" t="s">
        <v>52</v>
      </c>
      <c r="C48" s="24" t="s">
        <v>7</v>
      </c>
      <c r="D48" s="24" t="s">
        <v>7</v>
      </c>
    </row>
    <row r="49" spans="1:4" x14ac:dyDescent="0.25">
      <c r="A49" s="24">
        <v>2017</v>
      </c>
      <c r="B49" s="24" t="s">
        <v>53</v>
      </c>
      <c r="C49" s="24" t="s">
        <v>7</v>
      </c>
      <c r="D49" s="24" t="s">
        <v>7</v>
      </c>
    </row>
    <row r="50" spans="1:4" x14ac:dyDescent="0.25">
      <c r="A50" s="24">
        <v>2021</v>
      </c>
      <c r="B50" s="24" t="s">
        <v>54</v>
      </c>
      <c r="C50" s="24" t="s">
        <v>7</v>
      </c>
      <c r="D50" s="24" t="s">
        <v>7</v>
      </c>
    </row>
    <row r="51" spans="1:4" x14ac:dyDescent="0.25">
      <c r="A51" s="24">
        <v>1993</v>
      </c>
      <c r="B51" s="24" t="s">
        <v>55</v>
      </c>
      <c r="C51" s="24" t="s">
        <v>7</v>
      </c>
      <c r="D51" s="24" t="s">
        <v>7</v>
      </c>
    </row>
    <row r="52" spans="1:4" x14ac:dyDescent="0.25">
      <c r="A52" s="24">
        <v>1991</v>
      </c>
      <c r="B52" s="24" t="s">
        <v>56</v>
      </c>
      <c r="C52" s="24">
        <v>0.86</v>
      </c>
      <c r="D52" s="24">
        <v>0.76</v>
      </c>
    </row>
    <row r="53" spans="1:4" x14ac:dyDescent="0.25">
      <c r="A53" s="24">
        <v>2019</v>
      </c>
      <c r="B53" s="24" t="s">
        <v>57</v>
      </c>
      <c r="C53" s="24" t="s">
        <v>7</v>
      </c>
      <c r="D53" s="24" t="s">
        <v>7</v>
      </c>
    </row>
    <row r="54" spans="1:4" x14ac:dyDescent="0.25">
      <c r="A54" s="24">
        <v>2229</v>
      </c>
      <c r="B54" s="24" t="s">
        <v>58</v>
      </c>
      <c r="C54" s="24" t="s">
        <v>7</v>
      </c>
      <c r="D54" s="24">
        <v>0.86</v>
      </c>
    </row>
    <row r="55" spans="1:4" x14ac:dyDescent="0.25">
      <c r="A55" s="24">
        <v>2043</v>
      </c>
      <c r="B55" s="24" t="s">
        <v>59</v>
      </c>
      <c r="C55" s="24">
        <v>0.88</v>
      </c>
      <c r="D55" s="24">
        <v>0.88</v>
      </c>
    </row>
    <row r="56" spans="1:4" x14ac:dyDescent="0.25">
      <c r="A56" s="24">
        <v>2203</v>
      </c>
      <c r="B56" s="24" t="s">
        <v>60</v>
      </c>
      <c r="C56" s="24" t="s">
        <v>7</v>
      </c>
      <c r="D56" s="24">
        <v>0.88</v>
      </c>
    </row>
    <row r="57" spans="1:4" x14ac:dyDescent="0.25">
      <c r="A57" s="24">
        <v>2217</v>
      </c>
      <c r="B57" s="24" t="s">
        <v>61</v>
      </c>
      <c r="C57" s="24" t="s">
        <v>7</v>
      </c>
      <c r="D57" s="24" t="s">
        <v>7</v>
      </c>
    </row>
    <row r="58" spans="1:4" x14ac:dyDescent="0.25">
      <c r="A58" s="24">
        <v>1998</v>
      </c>
      <c r="B58" s="24" t="s">
        <v>62</v>
      </c>
      <c r="C58" s="24" t="s">
        <v>7</v>
      </c>
      <c r="D58" s="24" t="s">
        <v>7</v>
      </c>
    </row>
    <row r="59" spans="1:4" x14ac:dyDescent="0.25">
      <c r="A59" s="24">
        <v>2221</v>
      </c>
      <c r="B59" s="24" t="s">
        <v>63</v>
      </c>
      <c r="C59" s="24" t="s">
        <v>7</v>
      </c>
      <c r="D59" s="24" t="s">
        <v>7</v>
      </c>
    </row>
    <row r="60" spans="1:4" x14ac:dyDescent="0.25">
      <c r="A60" s="24">
        <v>1930</v>
      </c>
      <c r="B60" s="24" t="s">
        <v>64</v>
      </c>
      <c r="C60" s="24">
        <v>0.83</v>
      </c>
      <c r="D60" s="24">
        <v>0.9</v>
      </c>
    </row>
    <row r="61" spans="1:4" x14ac:dyDescent="0.25">
      <c r="A61" s="24">
        <v>2082</v>
      </c>
      <c r="B61" s="24" t="s">
        <v>65</v>
      </c>
      <c r="C61" s="24">
        <v>0.83</v>
      </c>
      <c r="D61" s="24">
        <v>0.78</v>
      </c>
    </row>
    <row r="62" spans="1:4" x14ac:dyDescent="0.25">
      <c r="A62" s="24">
        <v>2193</v>
      </c>
      <c r="B62" s="24" t="s">
        <v>66</v>
      </c>
      <c r="C62" s="24" t="s">
        <v>7</v>
      </c>
      <c r="D62" s="24" t="s">
        <v>7</v>
      </c>
    </row>
    <row r="63" spans="1:4" x14ac:dyDescent="0.25">
      <c r="A63" s="24">
        <v>2084</v>
      </c>
      <c r="B63" s="24" t="s">
        <v>67</v>
      </c>
      <c r="C63" s="24">
        <v>0.94</v>
      </c>
      <c r="D63" s="24">
        <v>0.87</v>
      </c>
    </row>
    <row r="64" spans="1:4" x14ac:dyDescent="0.25">
      <c r="A64" s="24">
        <v>2241</v>
      </c>
      <c r="B64" s="24" t="s">
        <v>68</v>
      </c>
      <c r="C64" s="24">
        <v>0.85</v>
      </c>
      <c r="D64" s="24">
        <v>0.73</v>
      </c>
    </row>
    <row r="65" spans="1:4" x14ac:dyDescent="0.25">
      <c r="A65" s="24">
        <v>2248</v>
      </c>
      <c r="B65" s="24" t="s">
        <v>69</v>
      </c>
      <c r="C65" s="24" t="s">
        <v>7</v>
      </c>
      <c r="D65" s="24" t="s">
        <v>7</v>
      </c>
    </row>
    <row r="66" spans="1:4" x14ac:dyDescent="0.25">
      <c r="A66" s="24">
        <v>2020</v>
      </c>
      <c r="B66" s="24" t="s">
        <v>70</v>
      </c>
      <c r="C66" s="24" t="s">
        <v>7</v>
      </c>
      <c r="D66" s="24" t="s">
        <v>7</v>
      </c>
    </row>
    <row r="67" spans="1:4" x14ac:dyDescent="0.25">
      <c r="A67" s="24">
        <v>2245</v>
      </c>
      <c r="B67" s="24" t="s">
        <v>71</v>
      </c>
      <c r="C67" s="24">
        <v>0.73</v>
      </c>
      <c r="D67" s="24" t="s">
        <v>7</v>
      </c>
    </row>
    <row r="68" spans="1:4" x14ac:dyDescent="0.25">
      <c r="A68" s="24">
        <v>2137</v>
      </c>
      <c r="B68" s="24" t="s">
        <v>72</v>
      </c>
      <c r="C68" s="24">
        <v>0.83</v>
      </c>
      <c r="D68" s="24">
        <v>0.8</v>
      </c>
    </row>
    <row r="69" spans="1:4" x14ac:dyDescent="0.25">
      <c r="A69" s="24">
        <v>1931</v>
      </c>
      <c r="B69" s="24" t="s">
        <v>73</v>
      </c>
      <c r="C69" s="24">
        <v>0.86</v>
      </c>
      <c r="D69" s="24">
        <v>0.75</v>
      </c>
    </row>
    <row r="70" spans="1:4" x14ac:dyDescent="0.25">
      <c r="A70" s="24">
        <v>2000</v>
      </c>
      <c r="B70" s="24" t="s">
        <v>74</v>
      </c>
      <c r="C70" s="24" t="s">
        <v>7</v>
      </c>
      <c r="D70" s="24" t="s">
        <v>7</v>
      </c>
    </row>
    <row r="71" spans="1:4" x14ac:dyDescent="0.25">
      <c r="A71" s="24">
        <v>1992</v>
      </c>
      <c r="B71" s="24" t="s">
        <v>75</v>
      </c>
      <c r="C71" s="24" t="s">
        <v>7</v>
      </c>
      <c r="D71" s="24" t="s">
        <v>7</v>
      </c>
    </row>
    <row r="72" spans="1:4" x14ac:dyDescent="0.25">
      <c r="A72" s="24">
        <v>2054</v>
      </c>
      <c r="B72" s="24" t="s">
        <v>76</v>
      </c>
      <c r="C72" s="24">
        <v>0.86</v>
      </c>
      <c r="D72" s="24">
        <v>0.85</v>
      </c>
    </row>
    <row r="73" spans="1:4" x14ac:dyDescent="0.25">
      <c r="A73" s="24">
        <v>2100</v>
      </c>
      <c r="B73" s="24" t="s">
        <v>77</v>
      </c>
      <c r="C73" s="24">
        <v>0.83</v>
      </c>
      <c r="D73" s="24">
        <v>0.79</v>
      </c>
    </row>
    <row r="74" spans="1:4" x14ac:dyDescent="0.25">
      <c r="A74" s="24">
        <v>2183</v>
      </c>
      <c r="B74" s="24" t="s">
        <v>78</v>
      </c>
      <c r="C74" s="24">
        <v>0.8</v>
      </c>
      <c r="D74" s="24">
        <v>0.75</v>
      </c>
    </row>
    <row r="75" spans="1:4" x14ac:dyDescent="0.25">
      <c r="A75" s="24">
        <v>2014</v>
      </c>
      <c r="B75" s="24" t="s">
        <v>79</v>
      </c>
      <c r="C75" s="24" t="s">
        <v>7</v>
      </c>
      <c r="D75" s="24" t="s">
        <v>7</v>
      </c>
    </row>
    <row r="76" spans="1:4" x14ac:dyDescent="0.25">
      <c r="A76" s="24">
        <v>2015</v>
      </c>
      <c r="B76" s="24" t="s">
        <v>80</v>
      </c>
      <c r="C76" s="24" t="s">
        <v>7</v>
      </c>
      <c r="D76" s="24" t="s">
        <v>7</v>
      </c>
    </row>
    <row r="77" spans="1:4" x14ac:dyDescent="0.25">
      <c r="A77" s="24">
        <v>2023</v>
      </c>
      <c r="B77" s="24" t="s">
        <v>81</v>
      </c>
      <c r="C77" s="24" t="s">
        <v>7</v>
      </c>
      <c r="D77" s="24" t="s">
        <v>7</v>
      </c>
    </row>
    <row r="78" spans="1:4" x14ac:dyDescent="0.25">
      <c r="A78" s="24">
        <v>2114</v>
      </c>
      <c r="B78" s="24" t="s">
        <v>82</v>
      </c>
      <c r="C78" s="24" t="s">
        <v>7</v>
      </c>
      <c r="D78" s="24" t="s">
        <v>7</v>
      </c>
    </row>
    <row r="79" spans="1:4" x14ac:dyDescent="0.25">
      <c r="A79" s="24">
        <v>2099</v>
      </c>
      <c r="B79" s="24" t="s">
        <v>83</v>
      </c>
      <c r="C79" s="24">
        <v>0.85</v>
      </c>
      <c r="D79" s="24">
        <v>0.85</v>
      </c>
    </row>
    <row r="80" spans="1:4" x14ac:dyDescent="0.25">
      <c r="A80" s="24">
        <v>2201</v>
      </c>
      <c r="B80" s="24" t="s">
        <v>84</v>
      </c>
      <c r="C80" s="24" t="s">
        <v>7</v>
      </c>
      <c r="D80" s="24" t="s">
        <v>7</v>
      </c>
    </row>
    <row r="81" spans="1:4" x14ac:dyDescent="0.25">
      <c r="A81" s="24">
        <v>2206</v>
      </c>
      <c r="B81" s="24" t="s">
        <v>85</v>
      </c>
      <c r="C81" s="24">
        <v>0.81</v>
      </c>
      <c r="D81" s="24">
        <v>0.81</v>
      </c>
    </row>
    <row r="82" spans="1:4" x14ac:dyDescent="0.25">
      <c r="A82" s="24">
        <v>2239</v>
      </c>
      <c r="B82" s="24" t="s">
        <v>86</v>
      </c>
      <c r="C82" s="24">
        <v>0.86</v>
      </c>
      <c r="D82" s="24">
        <v>0.79</v>
      </c>
    </row>
    <row r="83" spans="1:4" x14ac:dyDescent="0.25">
      <c r="A83" s="24">
        <v>2024</v>
      </c>
      <c r="B83" s="24" t="s">
        <v>87</v>
      </c>
      <c r="C83" s="24">
        <v>0.89</v>
      </c>
      <c r="D83" s="24">
        <v>0.83</v>
      </c>
    </row>
    <row r="84" spans="1:4" x14ac:dyDescent="0.25">
      <c r="A84" s="24">
        <v>1895</v>
      </c>
      <c r="B84" s="24" t="s">
        <v>88</v>
      </c>
      <c r="C84" s="24" t="s">
        <v>7</v>
      </c>
      <c r="D84" s="24" t="s">
        <v>7</v>
      </c>
    </row>
    <row r="85" spans="1:4" x14ac:dyDescent="0.25">
      <c r="A85" s="24">
        <v>2215</v>
      </c>
      <c r="B85" s="24" t="s">
        <v>89</v>
      </c>
      <c r="C85" s="24" t="s">
        <v>7</v>
      </c>
      <c r="D85" s="24" t="s">
        <v>7</v>
      </c>
    </row>
    <row r="86" spans="1:4" x14ac:dyDescent="0.25">
      <c r="A86" s="24">
        <v>3997</v>
      </c>
      <c r="B86" s="24" t="s">
        <v>90</v>
      </c>
      <c r="C86" s="24">
        <v>0.9</v>
      </c>
      <c r="D86" s="24">
        <v>0.82</v>
      </c>
    </row>
    <row r="87" spans="1:4" x14ac:dyDescent="0.25">
      <c r="A87" s="24">
        <v>2053</v>
      </c>
      <c r="B87" s="24" t="s">
        <v>91</v>
      </c>
      <c r="C87" s="24">
        <v>0.69</v>
      </c>
      <c r="D87" s="24">
        <v>0.76</v>
      </c>
    </row>
    <row r="88" spans="1:4" x14ac:dyDescent="0.25">
      <c r="A88" s="24">
        <v>2140</v>
      </c>
      <c r="B88" s="24" t="s">
        <v>92</v>
      </c>
      <c r="C88" s="24">
        <v>0.82</v>
      </c>
      <c r="D88" s="24">
        <v>0.8</v>
      </c>
    </row>
    <row r="89" spans="1:4" x14ac:dyDescent="0.25">
      <c r="A89" s="24">
        <v>1934</v>
      </c>
      <c r="B89" s="24" t="s">
        <v>93</v>
      </c>
      <c r="C89" s="24" t="s">
        <v>7</v>
      </c>
      <c r="D89" s="24" t="s">
        <v>7</v>
      </c>
    </row>
    <row r="90" spans="1:4" x14ac:dyDescent="0.25">
      <c r="A90" s="24">
        <v>2008</v>
      </c>
      <c r="B90" s="24" t="s">
        <v>94</v>
      </c>
      <c r="C90" s="24" t="s">
        <v>7</v>
      </c>
      <c r="D90" s="24" t="s">
        <v>7</v>
      </c>
    </row>
    <row r="91" spans="1:4" x14ac:dyDescent="0.25">
      <c r="A91" s="24">
        <v>2107</v>
      </c>
      <c r="B91" s="24" t="s">
        <v>95</v>
      </c>
      <c r="C91" s="24" t="s">
        <v>7</v>
      </c>
      <c r="D91" s="24" t="s">
        <v>7</v>
      </c>
    </row>
    <row r="92" spans="1:4" x14ac:dyDescent="0.25">
      <c r="A92" s="24">
        <v>2219</v>
      </c>
      <c r="B92" s="24" t="s">
        <v>96</v>
      </c>
      <c r="C92" s="24" t="s">
        <v>7</v>
      </c>
      <c r="D92" s="24" t="s">
        <v>7</v>
      </c>
    </row>
    <row r="93" spans="1:4" x14ac:dyDescent="0.25">
      <c r="A93" s="24">
        <v>2091</v>
      </c>
      <c r="B93" s="24" t="s">
        <v>97</v>
      </c>
      <c r="C93" s="24">
        <v>0.88</v>
      </c>
      <c r="D93" s="24">
        <v>0.85</v>
      </c>
    </row>
    <row r="94" spans="1:4" x14ac:dyDescent="0.25">
      <c r="A94" s="24">
        <v>2109</v>
      </c>
      <c r="B94" s="24" t="s">
        <v>98</v>
      </c>
      <c r="C94" s="24" t="s">
        <v>7</v>
      </c>
      <c r="D94" s="24" t="s">
        <v>7</v>
      </c>
    </row>
    <row r="95" spans="1:4" x14ac:dyDescent="0.25">
      <c r="A95" s="24">
        <v>2057</v>
      </c>
      <c r="B95" s="24" t="s">
        <v>99</v>
      </c>
      <c r="C95" s="24">
        <v>0.83</v>
      </c>
      <c r="D95" s="24">
        <v>0.87</v>
      </c>
    </row>
    <row r="96" spans="1:4" x14ac:dyDescent="0.25">
      <c r="A96" s="24">
        <v>2056</v>
      </c>
      <c r="B96" s="24" t="s">
        <v>207</v>
      </c>
      <c r="C96" s="24">
        <v>0.79</v>
      </c>
      <c r="D96" s="24">
        <v>0.71</v>
      </c>
    </row>
    <row r="97" spans="1:4" x14ac:dyDescent="0.25">
      <c r="A97" s="24">
        <v>2262</v>
      </c>
      <c r="B97" s="24" t="s">
        <v>101</v>
      </c>
      <c r="C97" s="24">
        <v>0.88</v>
      </c>
      <c r="D97" s="24" t="s">
        <v>7</v>
      </c>
    </row>
    <row r="98" spans="1:4" x14ac:dyDescent="0.25">
      <c r="A98" s="24">
        <v>2212</v>
      </c>
      <c r="B98" s="24" t="s">
        <v>102</v>
      </c>
      <c r="C98" s="24">
        <v>0.79</v>
      </c>
      <c r="D98" s="24">
        <v>0.83</v>
      </c>
    </row>
    <row r="99" spans="1:4" x14ac:dyDescent="0.25">
      <c r="A99" s="24">
        <v>2059</v>
      </c>
      <c r="B99" s="24" t="s">
        <v>103</v>
      </c>
      <c r="C99" s="24">
        <v>0.62</v>
      </c>
      <c r="D99" s="24">
        <v>0.74</v>
      </c>
    </row>
    <row r="100" spans="1:4" x14ac:dyDescent="0.25">
      <c r="A100" s="24">
        <v>1923</v>
      </c>
      <c r="B100" s="24" t="s">
        <v>104</v>
      </c>
      <c r="C100" s="24">
        <v>0.91</v>
      </c>
      <c r="D100" s="24">
        <v>0.92</v>
      </c>
    </row>
    <row r="101" spans="1:4" x14ac:dyDescent="0.25">
      <c r="A101" s="24">
        <v>2101</v>
      </c>
      <c r="B101" s="24" t="s">
        <v>105</v>
      </c>
      <c r="C101" s="24">
        <v>0.74</v>
      </c>
      <c r="D101" s="24">
        <v>0.77</v>
      </c>
    </row>
    <row r="102" spans="1:4" x14ac:dyDescent="0.25">
      <c r="A102" s="24">
        <v>2097</v>
      </c>
      <c r="B102" s="24" t="s">
        <v>106</v>
      </c>
      <c r="C102" s="24">
        <v>0.72</v>
      </c>
      <c r="D102" s="24">
        <v>0.74</v>
      </c>
    </row>
    <row r="103" spans="1:4" x14ac:dyDescent="0.25">
      <c r="A103" s="24">
        <v>2012</v>
      </c>
      <c r="B103" s="24" t="s">
        <v>107</v>
      </c>
      <c r="C103" s="24" t="s">
        <v>7</v>
      </c>
      <c r="D103" s="24" t="s">
        <v>7</v>
      </c>
    </row>
    <row r="104" spans="1:4" x14ac:dyDescent="0.25">
      <c r="A104" s="24">
        <v>2092</v>
      </c>
      <c r="B104" s="24" t="s">
        <v>108</v>
      </c>
      <c r="C104" s="24" t="s">
        <v>7</v>
      </c>
      <c r="D104" s="24" t="s">
        <v>7</v>
      </c>
    </row>
    <row r="105" spans="1:4" x14ac:dyDescent="0.25">
      <c r="A105" s="24">
        <v>2085</v>
      </c>
      <c r="B105" s="24" t="s">
        <v>109</v>
      </c>
      <c r="C105" s="24" t="s">
        <v>7</v>
      </c>
      <c r="D105" s="24" t="s">
        <v>7</v>
      </c>
    </row>
    <row r="106" spans="1:4" x14ac:dyDescent="0.25">
      <c r="A106" s="24">
        <v>2094</v>
      </c>
      <c r="B106" s="24" t="s">
        <v>110</v>
      </c>
      <c r="C106" s="24" t="s">
        <v>7</v>
      </c>
      <c r="D106" s="24" t="s">
        <v>7</v>
      </c>
    </row>
    <row r="107" spans="1:4" x14ac:dyDescent="0.25">
      <c r="A107" s="24">
        <v>2090</v>
      </c>
      <c r="B107" s="24" t="s">
        <v>111</v>
      </c>
      <c r="C107" s="24" t="s">
        <v>7</v>
      </c>
      <c r="D107" s="24" t="s">
        <v>7</v>
      </c>
    </row>
    <row r="108" spans="1:4" x14ac:dyDescent="0.25">
      <c r="A108" s="24">
        <v>2256</v>
      </c>
      <c r="B108" s="24" t="s">
        <v>112</v>
      </c>
      <c r="C108" s="24">
        <v>0.86</v>
      </c>
      <c r="D108" s="24">
        <v>0.85</v>
      </c>
    </row>
    <row r="109" spans="1:4" x14ac:dyDescent="0.25">
      <c r="A109" s="24">
        <v>2048</v>
      </c>
      <c r="B109" s="24" t="s">
        <v>113</v>
      </c>
      <c r="C109" s="24">
        <v>0.81</v>
      </c>
      <c r="D109" s="24">
        <v>0.8</v>
      </c>
    </row>
    <row r="110" spans="1:4" x14ac:dyDescent="0.25">
      <c r="A110" s="24">
        <v>2205</v>
      </c>
      <c r="B110" s="24" t="s">
        <v>114</v>
      </c>
      <c r="C110" s="24">
        <v>0.81</v>
      </c>
      <c r="D110" s="24">
        <v>0.8</v>
      </c>
    </row>
    <row r="111" spans="1:4" x14ac:dyDescent="0.25">
      <c r="A111" s="24">
        <v>2249</v>
      </c>
      <c r="B111" s="24" t="s">
        <v>115</v>
      </c>
      <c r="C111" s="24">
        <v>0.88</v>
      </c>
      <c r="D111" s="24">
        <v>0.41</v>
      </c>
    </row>
    <row r="112" spans="1:4" x14ac:dyDescent="0.25">
      <c r="A112" s="24">
        <v>1925</v>
      </c>
      <c r="B112" s="24" t="s">
        <v>116</v>
      </c>
      <c r="C112" s="24">
        <v>0.75</v>
      </c>
      <c r="D112" s="24">
        <v>0.71</v>
      </c>
    </row>
    <row r="113" spans="1:4" x14ac:dyDescent="0.25">
      <c r="A113" s="24">
        <v>1898</v>
      </c>
      <c r="B113" s="24" t="s">
        <v>117</v>
      </c>
      <c r="C113" s="24">
        <v>0.79</v>
      </c>
      <c r="D113" s="24">
        <v>0.86</v>
      </c>
    </row>
    <row r="114" spans="1:4" x14ac:dyDescent="0.25">
      <c r="A114" s="24">
        <v>2010</v>
      </c>
      <c r="B114" s="24" t="s">
        <v>118</v>
      </c>
      <c r="C114" s="24" t="s">
        <v>7</v>
      </c>
      <c r="D114" s="24" t="s">
        <v>7</v>
      </c>
    </row>
    <row r="115" spans="1:4" x14ac:dyDescent="0.25">
      <c r="A115" s="24">
        <v>2147</v>
      </c>
      <c r="B115" s="24" t="s">
        <v>119</v>
      </c>
      <c r="C115" s="24">
        <v>0.8</v>
      </c>
      <c r="D115" s="24">
        <v>0.83</v>
      </c>
    </row>
    <row r="116" spans="1:4" x14ac:dyDescent="0.25">
      <c r="A116" s="24">
        <v>2145</v>
      </c>
      <c r="B116" s="24" t="s">
        <v>120</v>
      </c>
      <c r="C116" s="24">
        <v>0.81</v>
      </c>
      <c r="D116" s="24">
        <v>0.73</v>
      </c>
    </row>
    <row r="117" spans="1:4" x14ac:dyDescent="0.25">
      <c r="A117" s="24">
        <v>1968</v>
      </c>
      <c r="B117" s="24" t="s">
        <v>121</v>
      </c>
      <c r="C117" s="24" t="s">
        <v>7</v>
      </c>
      <c r="D117" s="24">
        <v>0.93</v>
      </c>
    </row>
    <row r="118" spans="1:4" x14ac:dyDescent="0.25">
      <c r="A118" s="24">
        <v>2198</v>
      </c>
      <c r="B118" s="24" t="s">
        <v>122</v>
      </c>
      <c r="C118" s="24">
        <v>0.76</v>
      </c>
      <c r="D118" s="24">
        <v>0.88</v>
      </c>
    </row>
    <row r="119" spans="1:4" x14ac:dyDescent="0.25">
      <c r="A119" s="24">
        <v>2199</v>
      </c>
      <c r="B119" s="24" t="s">
        <v>123</v>
      </c>
      <c r="C119" s="24">
        <v>0.75</v>
      </c>
      <c r="D119" s="24">
        <v>0.83</v>
      </c>
    </row>
    <row r="120" spans="1:4" x14ac:dyDescent="0.25">
      <c r="A120" s="24">
        <v>2254</v>
      </c>
      <c r="B120" s="24" t="s">
        <v>124</v>
      </c>
      <c r="C120" s="24">
        <v>0.86</v>
      </c>
      <c r="D120" s="24">
        <v>0.78</v>
      </c>
    </row>
    <row r="121" spans="1:4" x14ac:dyDescent="0.25">
      <c r="A121" s="24">
        <v>1966</v>
      </c>
      <c r="B121" s="24" t="s">
        <v>125</v>
      </c>
      <c r="C121" s="24">
        <v>0.82</v>
      </c>
      <c r="D121" s="24">
        <v>0.77</v>
      </c>
    </row>
    <row r="122" spans="1:4" x14ac:dyDescent="0.25">
      <c r="A122" s="24">
        <v>1924</v>
      </c>
      <c r="B122" s="24" t="s">
        <v>126</v>
      </c>
      <c r="C122" s="24">
        <v>0.81</v>
      </c>
      <c r="D122" s="24">
        <v>0.86</v>
      </c>
    </row>
    <row r="123" spans="1:4" x14ac:dyDescent="0.25">
      <c r="A123" s="24">
        <v>1996</v>
      </c>
      <c r="B123" s="24" t="s">
        <v>127</v>
      </c>
      <c r="C123" s="24" t="s">
        <v>7</v>
      </c>
      <c r="D123" s="24">
        <v>0.92</v>
      </c>
    </row>
    <row r="124" spans="1:4" x14ac:dyDescent="0.25">
      <c r="A124" s="24">
        <v>2061</v>
      </c>
      <c r="B124" s="24" t="s">
        <v>128</v>
      </c>
      <c r="C124" s="24" t="s">
        <v>7</v>
      </c>
      <c r="D124" s="24" t="s">
        <v>7</v>
      </c>
    </row>
    <row r="125" spans="1:4" x14ac:dyDescent="0.25">
      <c r="A125" s="24">
        <v>2141</v>
      </c>
      <c r="B125" s="24" t="s">
        <v>129</v>
      </c>
      <c r="C125" s="24">
        <v>0.79</v>
      </c>
      <c r="D125" s="24">
        <v>0.8</v>
      </c>
    </row>
    <row r="126" spans="1:4" x14ac:dyDescent="0.25">
      <c r="A126" s="24">
        <v>2214</v>
      </c>
      <c r="B126" s="24" t="s">
        <v>130</v>
      </c>
      <c r="C126" s="24">
        <v>0.91</v>
      </c>
      <c r="D126" s="24">
        <v>0.9</v>
      </c>
    </row>
    <row r="127" spans="1:4" x14ac:dyDescent="0.25">
      <c r="A127" s="24">
        <v>2143</v>
      </c>
      <c r="B127" s="24" t="s">
        <v>131</v>
      </c>
      <c r="C127" s="24">
        <v>0.65</v>
      </c>
      <c r="D127" s="24">
        <v>0.82</v>
      </c>
    </row>
    <row r="128" spans="1:4" x14ac:dyDescent="0.25">
      <c r="A128" s="24">
        <v>4131</v>
      </c>
      <c r="B128" s="24" t="s">
        <v>132</v>
      </c>
      <c r="C128" s="24">
        <v>0.77</v>
      </c>
      <c r="D128" s="24">
        <v>0.85</v>
      </c>
    </row>
    <row r="129" spans="1:4" x14ac:dyDescent="0.25">
      <c r="A129" s="24">
        <v>2110</v>
      </c>
      <c r="B129" s="24" t="s">
        <v>133</v>
      </c>
      <c r="C129" s="24">
        <v>0.81</v>
      </c>
      <c r="D129" s="24">
        <v>0.72</v>
      </c>
    </row>
    <row r="130" spans="1:4" x14ac:dyDescent="0.25">
      <c r="A130" s="24">
        <v>1990</v>
      </c>
      <c r="B130" s="24" t="s">
        <v>134</v>
      </c>
      <c r="C130" s="24" t="s">
        <v>7</v>
      </c>
      <c r="D130" s="24" t="s">
        <v>7</v>
      </c>
    </row>
    <row r="131" spans="1:4" x14ac:dyDescent="0.25">
      <c r="A131" s="24">
        <v>2093</v>
      </c>
      <c r="B131" s="24" t="s">
        <v>135</v>
      </c>
      <c r="C131" s="24" t="s">
        <v>7</v>
      </c>
      <c r="D131" s="24" t="s">
        <v>7</v>
      </c>
    </row>
    <row r="132" spans="1:4" x14ac:dyDescent="0.25">
      <c r="A132" s="24">
        <v>2108</v>
      </c>
      <c r="B132" s="24" t="s">
        <v>136</v>
      </c>
      <c r="C132" s="24">
        <v>0.89</v>
      </c>
      <c r="D132" s="24">
        <v>0.82</v>
      </c>
    </row>
    <row r="133" spans="1:4" x14ac:dyDescent="0.25">
      <c r="A133" s="24">
        <v>1928</v>
      </c>
      <c r="B133" s="24" t="s">
        <v>137</v>
      </c>
      <c r="C133" s="24">
        <v>0.81</v>
      </c>
      <c r="D133" s="24">
        <v>0.81</v>
      </c>
    </row>
    <row r="134" spans="1:4" x14ac:dyDescent="0.25">
      <c r="A134" s="24">
        <v>1926</v>
      </c>
      <c r="B134" s="24" t="s">
        <v>138</v>
      </c>
      <c r="C134" s="24">
        <v>0.77</v>
      </c>
      <c r="D134" s="24">
        <v>0.72</v>
      </c>
    </row>
    <row r="135" spans="1:4" x14ac:dyDescent="0.25">
      <c r="A135" s="24">
        <v>2060</v>
      </c>
      <c r="B135" s="24" t="s">
        <v>139</v>
      </c>
      <c r="C135" s="24" t="s">
        <v>7</v>
      </c>
      <c r="D135" s="24" t="s">
        <v>7</v>
      </c>
    </row>
    <row r="136" spans="1:4" x14ac:dyDescent="0.25">
      <c r="A136" s="24">
        <v>2181</v>
      </c>
      <c r="B136" s="24" t="s">
        <v>140</v>
      </c>
      <c r="C136" s="24">
        <v>0.76</v>
      </c>
      <c r="D136" s="24">
        <v>0.79</v>
      </c>
    </row>
    <row r="137" spans="1:4" x14ac:dyDescent="0.25">
      <c r="A137" s="24">
        <v>2207</v>
      </c>
      <c r="B137" s="24" t="s">
        <v>141</v>
      </c>
      <c r="C137" s="24">
        <v>0.8</v>
      </c>
      <c r="D137" s="24">
        <v>0.77</v>
      </c>
    </row>
    <row r="138" spans="1:4" x14ac:dyDescent="0.25">
      <c r="A138" s="24">
        <v>2192</v>
      </c>
      <c r="B138" s="24" t="s">
        <v>142</v>
      </c>
      <c r="C138" s="24" t="s">
        <v>7</v>
      </c>
      <c r="D138" s="24">
        <v>0.55000000000000004</v>
      </c>
    </row>
    <row r="139" spans="1:4" x14ac:dyDescent="0.25">
      <c r="A139" s="24">
        <v>1900</v>
      </c>
      <c r="B139" s="24" t="s">
        <v>143</v>
      </c>
      <c r="C139" s="24">
        <v>0.96</v>
      </c>
      <c r="D139" s="24">
        <v>0.91</v>
      </c>
    </row>
    <row r="140" spans="1:4" x14ac:dyDescent="0.25">
      <c r="A140" s="24">
        <v>2039</v>
      </c>
      <c r="B140" s="24" t="s">
        <v>144</v>
      </c>
      <c r="C140" s="24">
        <v>0.84</v>
      </c>
      <c r="D140" s="24">
        <v>0.84</v>
      </c>
    </row>
    <row r="141" spans="1:4" x14ac:dyDescent="0.25">
      <c r="A141" s="24">
        <v>2202</v>
      </c>
      <c r="B141" s="24" t="s">
        <v>145</v>
      </c>
      <c r="C141" s="24" t="s">
        <v>7</v>
      </c>
      <c r="D141" s="24" t="s">
        <v>7</v>
      </c>
    </row>
    <row r="142" spans="1:4" x14ac:dyDescent="0.25">
      <c r="A142" s="24">
        <v>2016</v>
      </c>
      <c r="B142" s="24" t="s">
        <v>146</v>
      </c>
      <c r="C142" s="24" t="s">
        <v>7</v>
      </c>
      <c r="D142" s="24" t="s">
        <v>7</v>
      </c>
    </row>
    <row r="143" spans="1:4" x14ac:dyDescent="0.25">
      <c r="A143" s="24">
        <v>1897</v>
      </c>
      <c r="B143" s="24" t="s">
        <v>147</v>
      </c>
      <c r="C143" s="24" t="s">
        <v>7</v>
      </c>
      <c r="D143" s="24" t="s">
        <v>7</v>
      </c>
    </row>
    <row r="144" spans="1:4" x14ac:dyDescent="0.25">
      <c r="A144" s="24">
        <v>2047</v>
      </c>
      <c r="B144" s="24" t="s">
        <v>148</v>
      </c>
      <c r="C144" s="24" t="s">
        <v>7</v>
      </c>
      <c r="D144" s="24" t="s">
        <v>7</v>
      </c>
    </row>
    <row r="145" spans="1:4" x14ac:dyDescent="0.25">
      <c r="A145" s="24">
        <v>2081</v>
      </c>
      <c r="B145" s="24" t="s">
        <v>149</v>
      </c>
      <c r="C145" s="24" t="s">
        <v>7</v>
      </c>
      <c r="D145" s="24" t="s">
        <v>363</v>
      </c>
    </row>
    <row r="146" spans="1:4" x14ac:dyDescent="0.25">
      <c r="A146" s="24">
        <v>2062</v>
      </c>
      <c r="B146" s="24" t="s">
        <v>150</v>
      </c>
      <c r="C146" s="24" t="s">
        <v>7</v>
      </c>
      <c r="D146" s="24" t="s">
        <v>7</v>
      </c>
    </row>
    <row r="147" spans="1:4" x14ac:dyDescent="0.25">
      <c r="A147" s="24">
        <v>1973</v>
      </c>
      <c r="B147" s="24" t="s">
        <v>151</v>
      </c>
      <c r="C147" s="24" t="s">
        <v>7</v>
      </c>
      <c r="D147" s="24" t="s">
        <v>7</v>
      </c>
    </row>
    <row r="148" spans="1:4" x14ac:dyDescent="0.25">
      <c r="A148" s="24">
        <v>2180</v>
      </c>
      <c r="B148" s="24" t="s">
        <v>152</v>
      </c>
      <c r="C148" s="24">
        <v>0.81</v>
      </c>
      <c r="D148" s="24">
        <v>0.78</v>
      </c>
    </row>
    <row r="149" spans="1:4" x14ac:dyDescent="0.25">
      <c r="A149" s="24">
        <v>1967</v>
      </c>
      <c r="B149" s="24" t="s">
        <v>153</v>
      </c>
      <c r="C149" s="24" t="s">
        <v>7</v>
      </c>
      <c r="D149" s="24" t="s">
        <v>7</v>
      </c>
    </row>
    <row r="150" spans="1:4" x14ac:dyDescent="0.25">
      <c r="A150" s="24">
        <v>2009</v>
      </c>
      <c r="B150" s="24" t="s">
        <v>154</v>
      </c>
      <c r="C150" s="24" t="s">
        <v>7</v>
      </c>
      <c r="D150" s="24" t="s">
        <v>7</v>
      </c>
    </row>
    <row r="151" spans="1:4" x14ac:dyDescent="0.25">
      <c r="A151" s="24">
        <v>2045</v>
      </c>
      <c r="B151" s="24" t="s">
        <v>155</v>
      </c>
      <c r="C151" s="24" t="s">
        <v>7</v>
      </c>
      <c r="D151" s="24" t="s">
        <v>7</v>
      </c>
    </row>
    <row r="152" spans="1:4" x14ac:dyDescent="0.25">
      <c r="A152" s="24">
        <v>1946</v>
      </c>
      <c r="B152" s="24" t="s">
        <v>156</v>
      </c>
      <c r="C152" s="24">
        <v>0.86</v>
      </c>
      <c r="D152" s="24" t="s">
        <v>7</v>
      </c>
    </row>
    <row r="153" spans="1:4" x14ac:dyDescent="0.25">
      <c r="A153" s="24">
        <v>1977</v>
      </c>
      <c r="B153" s="24" t="s">
        <v>157</v>
      </c>
      <c r="C153" s="24">
        <v>0.79</v>
      </c>
      <c r="D153" s="24">
        <v>0.72</v>
      </c>
    </row>
    <row r="154" spans="1:4" x14ac:dyDescent="0.25">
      <c r="A154" s="24">
        <v>2001</v>
      </c>
      <c r="B154" s="24" t="s">
        <v>158</v>
      </c>
      <c r="C154" s="24">
        <v>0.92</v>
      </c>
      <c r="D154" s="24">
        <v>0.75</v>
      </c>
    </row>
    <row r="155" spans="1:4" x14ac:dyDescent="0.25">
      <c r="A155" s="24">
        <v>2182</v>
      </c>
      <c r="B155" s="24" t="s">
        <v>159</v>
      </c>
      <c r="C155" s="24">
        <v>0.76</v>
      </c>
      <c r="D155" s="24">
        <v>0.74</v>
      </c>
    </row>
    <row r="156" spans="1:4" x14ac:dyDescent="0.25">
      <c r="A156" s="24">
        <v>1999</v>
      </c>
      <c r="B156" s="24" t="s">
        <v>160</v>
      </c>
      <c r="C156" s="24" t="s">
        <v>7</v>
      </c>
      <c r="D156" s="24" t="s">
        <v>7</v>
      </c>
    </row>
    <row r="157" spans="1:4" x14ac:dyDescent="0.25">
      <c r="A157" s="24">
        <v>2188</v>
      </c>
      <c r="B157" s="24" t="s">
        <v>161</v>
      </c>
      <c r="C157" s="24" t="s">
        <v>7</v>
      </c>
      <c r="D157" s="24" t="s">
        <v>7</v>
      </c>
    </row>
    <row r="158" spans="1:4" x14ac:dyDescent="0.25">
      <c r="A158" s="24">
        <v>2044</v>
      </c>
      <c r="B158" s="24" t="s">
        <v>162</v>
      </c>
      <c r="C158" s="24" t="s">
        <v>7</v>
      </c>
      <c r="D158" s="24" t="s">
        <v>7</v>
      </c>
    </row>
    <row r="159" spans="1:4" x14ac:dyDescent="0.25">
      <c r="A159" s="24">
        <v>2142</v>
      </c>
      <c r="B159" s="24" t="s">
        <v>163</v>
      </c>
      <c r="C159" s="24">
        <v>0.74</v>
      </c>
      <c r="D159" s="24">
        <v>0.69</v>
      </c>
    </row>
    <row r="160" spans="1:4" x14ac:dyDescent="0.25">
      <c r="A160" s="24">
        <v>2104</v>
      </c>
      <c r="B160" s="24" t="s">
        <v>164</v>
      </c>
      <c r="C160" s="24">
        <v>0.64</v>
      </c>
      <c r="D160" s="24">
        <v>0.4</v>
      </c>
    </row>
    <row r="161" spans="1:4" x14ac:dyDescent="0.25">
      <c r="A161" s="24">
        <v>1944</v>
      </c>
      <c r="B161" s="24" t="s">
        <v>165</v>
      </c>
      <c r="C161" s="24">
        <v>0.87</v>
      </c>
      <c r="D161" s="24">
        <v>0.81</v>
      </c>
    </row>
    <row r="162" spans="1:4" x14ac:dyDescent="0.25">
      <c r="A162" s="24">
        <v>2103</v>
      </c>
      <c r="B162" s="24" t="s">
        <v>166</v>
      </c>
      <c r="C162" s="24" t="s">
        <v>7</v>
      </c>
      <c r="D162" s="24">
        <v>0.86</v>
      </c>
    </row>
    <row r="163" spans="1:4" x14ac:dyDescent="0.25">
      <c r="A163" s="24">
        <v>1935</v>
      </c>
      <c r="B163" s="24" t="s">
        <v>167</v>
      </c>
      <c r="C163" s="24">
        <v>0.79</v>
      </c>
      <c r="D163" s="24">
        <v>0.8</v>
      </c>
    </row>
    <row r="164" spans="1:4" x14ac:dyDescent="0.25">
      <c r="A164" s="24">
        <v>2257</v>
      </c>
      <c r="B164" s="24" t="s">
        <v>168</v>
      </c>
      <c r="C164" s="24">
        <v>0.9</v>
      </c>
      <c r="D164" s="24">
        <v>0.56999999999999995</v>
      </c>
    </row>
    <row r="165" spans="1:4" x14ac:dyDescent="0.25">
      <c r="A165" s="24">
        <v>2195</v>
      </c>
      <c r="B165" s="24" t="s">
        <v>169</v>
      </c>
      <c r="C165" s="24" t="s">
        <v>7</v>
      </c>
      <c r="D165" s="24" t="s">
        <v>363</v>
      </c>
    </row>
    <row r="166" spans="1:4" x14ac:dyDescent="0.25">
      <c r="A166" s="24">
        <v>2244</v>
      </c>
      <c r="B166" s="24" t="s">
        <v>170</v>
      </c>
      <c r="C166" s="24">
        <v>0.79</v>
      </c>
      <c r="D166" s="24">
        <v>0.85</v>
      </c>
    </row>
    <row r="167" spans="1:4" x14ac:dyDescent="0.25">
      <c r="A167" s="24">
        <v>2138</v>
      </c>
      <c r="B167" s="24" t="s">
        <v>171</v>
      </c>
      <c r="C167" s="24">
        <v>0.69</v>
      </c>
      <c r="D167" s="24">
        <v>0.67</v>
      </c>
    </row>
    <row r="168" spans="1:4" x14ac:dyDescent="0.25">
      <c r="A168" s="24">
        <v>1978</v>
      </c>
      <c r="B168" s="24" t="s">
        <v>172</v>
      </c>
      <c r="C168" s="24">
        <v>0.78</v>
      </c>
      <c r="D168" s="24">
        <v>0.82</v>
      </c>
    </row>
    <row r="169" spans="1:4" x14ac:dyDescent="0.25">
      <c r="A169" s="24">
        <v>2096</v>
      </c>
      <c r="B169" s="24" t="s">
        <v>173</v>
      </c>
      <c r="C169" s="24">
        <v>0.82</v>
      </c>
      <c r="D169" s="24">
        <v>0.92</v>
      </c>
    </row>
    <row r="170" spans="1:4" x14ac:dyDescent="0.25">
      <c r="A170" s="24">
        <v>2022</v>
      </c>
      <c r="B170" s="24" t="s">
        <v>174</v>
      </c>
      <c r="C170" s="24" t="s">
        <v>7</v>
      </c>
      <c r="D170" s="24" t="s">
        <v>7</v>
      </c>
    </row>
    <row r="171" spans="1:4" x14ac:dyDescent="0.25">
      <c r="A171" s="24">
        <v>2087</v>
      </c>
      <c r="B171" s="24" t="s">
        <v>175</v>
      </c>
      <c r="C171" s="24">
        <v>0.9</v>
      </c>
      <c r="D171" s="24">
        <v>0.93</v>
      </c>
    </row>
    <row r="172" spans="1:4" x14ac:dyDescent="0.25">
      <c r="A172" s="24">
        <v>1994</v>
      </c>
      <c r="B172" s="24" t="s">
        <v>176</v>
      </c>
      <c r="C172" s="24" t="s">
        <v>7</v>
      </c>
      <c r="D172" s="24" t="s">
        <v>7</v>
      </c>
    </row>
    <row r="173" spans="1:4" x14ac:dyDescent="0.25">
      <c r="A173" s="24">
        <v>2225</v>
      </c>
      <c r="B173" s="24" t="s">
        <v>177</v>
      </c>
      <c r="C173" s="24">
        <v>0.64</v>
      </c>
      <c r="D173" s="24">
        <v>0.73</v>
      </c>
    </row>
    <row r="174" spans="1:4" x14ac:dyDescent="0.25">
      <c r="A174" s="24">
        <v>2247</v>
      </c>
      <c r="B174" s="24" t="s">
        <v>178</v>
      </c>
      <c r="C174" s="24" t="s">
        <v>7</v>
      </c>
      <c r="D174" s="24" t="s">
        <v>7</v>
      </c>
    </row>
    <row r="175" spans="1:4" x14ac:dyDescent="0.25">
      <c r="A175" s="24">
        <v>2083</v>
      </c>
      <c r="B175" s="24" t="s">
        <v>179</v>
      </c>
      <c r="C175" s="24">
        <v>0.78</v>
      </c>
      <c r="D175" s="24">
        <v>0.75</v>
      </c>
    </row>
    <row r="176" spans="1:4" x14ac:dyDescent="0.25">
      <c r="A176" s="24">
        <v>1948</v>
      </c>
      <c r="B176" s="24" t="s">
        <v>180</v>
      </c>
      <c r="C176" s="24">
        <v>0.87</v>
      </c>
      <c r="D176" s="24">
        <v>0.75</v>
      </c>
    </row>
    <row r="177" spans="1:4" x14ac:dyDescent="0.25">
      <c r="A177" s="24">
        <v>2144</v>
      </c>
      <c r="B177" s="24" t="s">
        <v>181</v>
      </c>
      <c r="C177" s="24">
        <v>0.96</v>
      </c>
      <c r="D177" s="24">
        <v>0.94</v>
      </c>
    </row>
    <row r="178" spans="1:4" x14ac:dyDescent="0.25">
      <c r="A178" s="24">
        <v>2209</v>
      </c>
      <c r="B178" s="24" t="s">
        <v>182</v>
      </c>
      <c r="C178" s="24">
        <v>0.74</v>
      </c>
      <c r="D178" s="24">
        <v>0.82</v>
      </c>
    </row>
    <row r="179" spans="1:4" x14ac:dyDescent="0.25">
      <c r="A179" s="24">
        <v>2018</v>
      </c>
      <c r="B179" s="24" t="s">
        <v>183</v>
      </c>
      <c r="C179" s="24" t="s">
        <v>7</v>
      </c>
      <c r="D179" s="24" t="s">
        <v>7</v>
      </c>
    </row>
    <row r="180" spans="1:4" x14ac:dyDescent="0.25">
      <c r="A180" s="24">
        <v>2003</v>
      </c>
      <c r="B180" s="24" t="s">
        <v>184</v>
      </c>
      <c r="C180" s="24">
        <v>0.85</v>
      </c>
      <c r="D180" s="24">
        <v>0.78</v>
      </c>
    </row>
    <row r="181" spans="1:4" x14ac:dyDescent="0.25">
      <c r="A181" s="24">
        <v>2102</v>
      </c>
      <c r="B181" s="24" t="s">
        <v>185</v>
      </c>
      <c r="C181" s="24">
        <v>0.96</v>
      </c>
      <c r="D181" s="24" t="s">
        <v>7</v>
      </c>
    </row>
    <row r="182" spans="1:4" x14ac:dyDescent="0.25">
      <c r="A182" s="24">
        <v>2055</v>
      </c>
      <c r="B182" s="24" t="s">
        <v>186</v>
      </c>
      <c r="C182" s="24">
        <v>0.78</v>
      </c>
      <c r="D182" s="24">
        <v>0.87</v>
      </c>
    </row>
    <row r="183" spans="1:4" x14ac:dyDescent="0.25">
      <c r="A183" s="24">
        <v>2242</v>
      </c>
      <c r="B183" s="24" t="s">
        <v>187</v>
      </c>
      <c r="C183" s="24">
        <v>0.77</v>
      </c>
      <c r="D183" s="24">
        <v>0.76</v>
      </c>
    </row>
    <row r="184" spans="1:4" x14ac:dyDescent="0.25">
      <c r="A184" s="24">
        <v>2197</v>
      </c>
      <c r="B184" s="24" t="s">
        <v>188</v>
      </c>
      <c r="C184" s="24">
        <v>0.77</v>
      </c>
      <c r="D184" s="24">
        <v>0.85</v>
      </c>
    </row>
    <row r="185" spans="1:4" x14ac:dyDescent="0.25">
      <c r="A185" s="24">
        <v>2222</v>
      </c>
      <c r="B185" s="24" t="s">
        <v>189</v>
      </c>
      <c r="C185" s="24" t="s">
        <v>7</v>
      </c>
      <c r="D185" s="24" t="s">
        <v>7</v>
      </c>
    </row>
    <row r="186" spans="1:4" x14ac:dyDescent="0.25">
      <c r="A186" s="24">
        <v>2210</v>
      </c>
      <c r="B186" s="24" t="s">
        <v>190</v>
      </c>
      <c r="C186" s="24" t="s">
        <v>7</v>
      </c>
      <c r="D186" s="24" t="s">
        <v>7</v>
      </c>
    </row>
    <row r="187" spans="1:4" x14ac:dyDescent="0.25">
      <c r="A187" s="24">
        <v>2204</v>
      </c>
      <c r="B187" s="24" t="s">
        <v>191</v>
      </c>
      <c r="C187" s="24">
        <v>0.79</v>
      </c>
      <c r="D187" s="24">
        <v>0.81</v>
      </c>
    </row>
    <row r="188" spans="1:4" x14ac:dyDescent="0.25">
      <c r="A188" s="24">
        <v>2213</v>
      </c>
      <c r="B188" s="24" t="s">
        <v>192</v>
      </c>
      <c r="C188" s="24" t="s">
        <v>7</v>
      </c>
      <c r="D188" s="24" t="s">
        <v>7</v>
      </c>
    </row>
    <row r="189" spans="1:4" x14ac:dyDescent="0.25">
      <c r="A189" s="24">
        <v>2116</v>
      </c>
      <c r="B189" s="24" t="s">
        <v>193</v>
      </c>
      <c r="C189" s="24">
        <v>0.76</v>
      </c>
      <c r="D189" s="24">
        <v>0.74</v>
      </c>
    </row>
    <row r="190" spans="1:4" x14ac:dyDescent="0.25">
      <c r="A190" s="24">
        <v>1947</v>
      </c>
      <c r="B190" s="24" t="s">
        <v>194</v>
      </c>
      <c r="C190" s="24" t="s">
        <v>7</v>
      </c>
      <c r="D190" s="24" t="s">
        <v>7</v>
      </c>
    </row>
    <row r="191" spans="1:4" x14ac:dyDescent="0.25">
      <c r="A191" s="24">
        <v>2220</v>
      </c>
      <c r="B191" s="24" t="s">
        <v>195</v>
      </c>
      <c r="C191" s="24" t="s">
        <v>7</v>
      </c>
      <c r="D191" s="24" t="s">
        <v>7</v>
      </c>
    </row>
    <row r="192" spans="1:4" x14ac:dyDescent="0.25">
      <c r="A192" s="24">
        <v>1936</v>
      </c>
      <c r="B192" s="24" t="s">
        <v>196</v>
      </c>
      <c r="C192" s="24">
        <v>0.74</v>
      </c>
      <c r="D192" s="24" t="s">
        <v>363</v>
      </c>
    </row>
    <row r="193" spans="1:4" x14ac:dyDescent="0.25">
      <c r="A193" s="24">
        <v>1922</v>
      </c>
      <c r="B193" s="24" t="s">
        <v>197</v>
      </c>
      <c r="C193" s="24">
        <v>0.8</v>
      </c>
      <c r="D193" s="24">
        <v>0.75</v>
      </c>
    </row>
    <row r="194" spans="1:4" x14ac:dyDescent="0.25">
      <c r="A194" s="24">
        <v>2255</v>
      </c>
      <c r="B194" s="24" t="s">
        <v>198</v>
      </c>
      <c r="C194" s="24" t="s">
        <v>7</v>
      </c>
      <c r="D194" s="24">
        <v>0.57999999999999996</v>
      </c>
    </row>
    <row r="195" spans="1:4" x14ac:dyDescent="0.25">
      <c r="A195" s="24">
        <v>2002</v>
      </c>
      <c r="B195" s="24" t="s">
        <v>199</v>
      </c>
      <c r="C195" s="24">
        <v>0.96</v>
      </c>
      <c r="D195" s="24">
        <v>0.95</v>
      </c>
    </row>
    <row r="196" spans="1:4" x14ac:dyDescent="0.25">
      <c r="A196" s="24">
        <v>2146</v>
      </c>
      <c r="B196" s="24" t="s">
        <v>200</v>
      </c>
      <c r="C196" s="24">
        <v>0.78</v>
      </c>
      <c r="D196" s="24">
        <v>0.74</v>
      </c>
    </row>
    <row r="197" spans="1:4" x14ac:dyDescent="0.25">
      <c r="A197" s="24">
        <v>2251</v>
      </c>
      <c r="B197" s="24" t="s">
        <v>201</v>
      </c>
      <c r="C197" s="24">
        <v>0.88</v>
      </c>
      <c r="D197" s="24">
        <v>0.94</v>
      </c>
    </row>
    <row r="198" spans="1:4" x14ac:dyDescent="0.25">
      <c r="A198" s="24">
        <v>1997</v>
      </c>
      <c r="B198" s="24" t="s">
        <v>202</v>
      </c>
      <c r="C198" s="24" t="s">
        <v>7</v>
      </c>
      <c r="D198" s="24" t="s">
        <v>7</v>
      </c>
    </row>
  </sheetData>
  <sortState ref="A3:D198">
    <sortCondition ref="B3:B198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x14ac:dyDescent="0.25"/>
  <cols>
    <col min="1" max="1" width="9.5703125" bestFit="1" customWidth="1"/>
    <col min="2" max="2" width="32" bestFit="1" customWidth="1"/>
    <col min="3" max="3" width="53.140625" bestFit="1" customWidth="1"/>
    <col min="4" max="4" width="52.85546875" bestFit="1" customWidth="1"/>
  </cols>
  <sheetData>
    <row r="1" spans="1:4" x14ac:dyDescent="0.25">
      <c r="A1" t="s">
        <v>203</v>
      </c>
      <c r="B1" t="s">
        <v>204</v>
      </c>
      <c r="C1" t="s">
        <v>319</v>
      </c>
      <c r="D1" t="s">
        <v>320</v>
      </c>
    </row>
    <row r="2" spans="1:4" x14ac:dyDescent="0.25">
      <c r="A2">
        <v>9999</v>
      </c>
      <c r="B2" t="s">
        <v>208</v>
      </c>
      <c r="C2">
        <v>0.7</v>
      </c>
      <c r="D2">
        <v>0.84</v>
      </c>
    </row>
    <row r="3" spans="1:4" x14ac:dyDescent="0.25">
      <c r="A3">
        <v>2063</v>
      </c>
      <c r="B3" t="s">
        <v>6</v>
      </c>
      <c r="C3" t="s">
        <v>7</v>
      </c>
      <c r="D3" t="s">
        <v>7</v>
      </c>
    </row>
    <row r="4" spans="1:4" x14ac:dyDescent="0.25">
      <c r="A4">
        <v>2113</v>
      </c>
      <c r="B4" t="s">
        <v>8</v>
      </c>
      <c r="C4" t="s">
        <v>7</v>
      </c>
      <c r="D4" t="s">
        <v>7</v>
      </c>
    </row>
    <row r="5" spans="1:4" x14ac:dyDescent="0.25">
      <c r="A5">
        <v>1899</v>
      </c>
      <c r="B5" t="s">
        <v>9</v>
      </c>
      <c r="C5" t="s">
        <v>7</v>
      </c>
      <c r="D5" t="s">
        <v>7</v>
      </c>
    </row>
    <row r="6" spans="1:4" x14ac:dyDescent="0.25">
      <c r="A6">
        <v>2252</v>
      </c>
      <c r="B6" t="s">
        <v>10</v>
      </c>
      <c r="C6" t="s">
        <v>7</v>
      </c>
      <c r="D6" t="s">
        <v>7</v>
      </c>
    </row>
    <row r="7" spans="1:4" x14ac:dyDescent="0.25">
      <c r="A7">
        <v>2111</v>
      </c>
      <c r="B7" t="s">
        <v>11</v>
      </c>
      <c r="C7" t="s">
        <v>7</v>
      </c>
      <c r="D7" t="s">
        <v>7</v>
      </c>
    </row>
    <row r="8" spans="1:4" x14ac:dyDescent="0.25">
      <c r="A8">
        <v>2005</v>
      </c>
      <c r="B8" t="s">
        <v>12</v>
      </c>
      <c r="C8" t="s">
        <v>7</v>
      </c>
      <c r="D8" t="s">
        <v>7</v>
      </c>
    </row>
    <row r="9" spans="1:4" x14ac:dyDescent="0.25">
      <c r="A9">
        <v>2115</v>
      </c>
      <c r="B9" t="s">
        <v>13</v>
      </c>
      <c r="C9" t="s">
        <v>7</v>
      </c>
      <c r="D9" t="s">
        <v>7</v>
      </c>
    </row>
    <row r="10" spans="1:4" x14ac:dyDescent="0.25">
      <c r="A10">
        <v>2041</v>
      </c>
      <c r="B10" t="s">
        <v>14</v>
      </c>
      <c r="C10" t="s">
        <v>7</v>
      </c>
      <c r="D10" t="s">
        <v>7</v>
      </c>
    </row>
    <row r="11" spans="1:4" x14ac:dyDescent="0.25">
      <c r="A11">
        <v>2051</v>
      </c>
      <c r="B11" t="s">
        <v>15</v>
      </c>
      <c r="C11" t="s">
        <v>7</v>
      </c>
      <c r="D11" t="s">
        <v>7</v>
      </c>
    </row>
    <row r="12" spans="1:4" x14ac:dyDescent="0.25">
      <c r="A12">
        <v>1933</v>
      </c>
      <c r="B12" t="s">
        <v>16</v>
      </c>
      <c r="C12" t="s">
        <v>7</v>
      </c>
      <c r="D12">
        <v>0.92</v>
      </c>
    </row>
    <row r="13" spans="1:4" x14ac:dyDescent="0.25">
      <c r="A13">
        <v>2208</v>
      </c>
      <c r="B13" t="s">
        <v>17</v>
      </c>
      <c r="C13" t="s">
        <v>7</v>
      </c>
      <c r="D13" t="s">
        <v>7</v>
      </c>
    </row>
    <row r="14" spans="1:4" x14ac:dyDescent="0.25">
      <c r="A14">
        <v>1894</v>
      </c>
      <c r="B14" t="s">
        <v>18</v>
      </c>
      <c r="C14" t="s">
        <v>7</v>
      </c>
      <c r="D14" t="s">
        <v>7</v>
      </c>
    </row>
    <row r="15" spans="1:4" x14ac:dyDescent="0.25">
      <c r="A15">
        <v>1969</v>
      </c>
      <c r="B15" t="s">
        <v>19</v>
      </c>
      <c r="C15" t="s">
        <v>7</v>
      </c>
      <c r="D15" t="s">
        <v>7</v>
      </c>
    </row>
    <row r="16" spans="1:4" x14ac:dyDescent="0.25">
      <c r="A16">
        <v>2240</v>
      </c>
      <c r="B16" t="s">
        <v>20</v>
      </c>
      <c r="C16" t="s">
        <v>7</v>
      </c>
      <c r="D16" t="s">
        <v>7</v>
      </c>
    </row>
    <row r="17" spans="1:4" x14ac:dyDescent="0.25">
      <c r="A17">
        <v>2243</v>
      </c>
      <c r="B17" t="s">
        <v>21</v>
      </c>
      <c r="C17">
        <v>0.62</v>
      </c>
      <c r="D17">
        <v>0.81</v>
      </c>
    </row>
    <row r="18" spans="1:4" x14ac:dyDescent="0.25">
      <c r="A18">
        <v>1976</v>
      </c>
      <c r="B18" t="s">
        <v>22</v>
      </c>
      <c r="C18">
        <v>0.95</v>
      </c>
      <c r="D18">
        <v>0.89</v>
      </c>
    </row>
    <row r="19" spans="1:4" x14ac:dyDescent="0.25">
      <c r="A19">
        <v>2088</v>
      </c>
      <c r="B19" t="s">
        <v>23</v>
      </c>
      <c r="C19" t="s">
        <v>7</v>
      </c>
      <c r="D19">
        <v>0.77</v>
      </c>
    </row>
    <row r="20" spans="1:4" x14ac:dyDescent="0.25">
      <c r="A20">
        <v>2095</v>
      </c>
      <c r="B20" t="s">
        <v>24</v>
      </c>
      <c r="C20" t="s">
        <v>7</v>
      </c>
      <c r="D20" t="s">
        <v>7</v>
      </c>
    </row>
    <row r="21" spans="1:4" x14ac:dyDescent="0.25">
      <c r="A21">
        <v>2052</v>
      </c>
      <c r="B21" t="s">
        <v>25</v>
      </c>
      <c r="C21" t="s">
        <v>7</v>
      </c>
      <c r="D21" t="s">
        <v>7</v>
      </c>
    </row>
    <row r="22" spans="1:4" x14ac:dyDescent="0.25">
      <c r="A22">
        <v>1974</v>
      </c>
      <c r="B22" t="s">
        <v>26</v>
      </c>
      <c r="C22" t="s">
        <v>7</v>
      </c>
      <c r="D22" t="s">
        <v>363</v>
      </c>
    </row>
    <row r="23" spans="1:4" x14ac:dyDescent="0.25">
      <c r="A23">
        <v>1896</v>
      </c>
      <c r="B23" t="s">
        <v>27</v>
      </c>
      <c r="C23" t="s">
        <v>7</v>
      </c>
      <c r="D23" t="s">
        <v>7</v>
      </c>
    </row>
    <row r="24" spans="1:4" x14ac:dyDescent="0.25">
      <c r="A24">
        <v>2046</v>
      </c>
      <c r="B24" t="s">
        <v>28</v>
      </c>
      <c r="C24" t="s">
        <v>7</v>
      </c>
      <c r="D24" t="s">
        <v>7</v>
      </c>
    </row>
    <row r="25" spans="1:4" x14ac:dyDescent="0.25">
      <c r="A25">
        <v>1995</v>
      </c>
      <c r="B25" t="s">
        <v>29</v>
      </c>
      <c r="C25" t="s">
        <v>7</v>
      </c>
      <c r="D25" t="s">
        <v>7</v>
      </c>
    </row>
    <row r="26" spans="1:4" x14ac:dyDescent="0.25">
      <c r="A26">
        <v>1929</v>
      </c>
      <c r="B26" t="s">
        <v>30</v>
      </c>
      <c r="C26">
        <v>0.36</v>
      </c>
      <c r="D26">
        <v>0.63</v>
      </c>
    </row>
    <row r="27" spans="1:4" x14ac:dyDescent="0.25">
      <c r="A27">
        <v>2139</v>
      </c>
      <c r="B27" t="s">
        <v>31</v>
      </c>
      <c r="C27" t="s">
        <v>7</v>
      </c>
      <c r="D27">
        <v>0.51</v>
      </c>
    </row>
    <row r="28" spans="1:4" x14ac:dyDescent="0.25">
      <c r="A28">
        <v>2185</v>
      </c>
      <c r="B28" t="s">
        <v>32</v>
      </c>
      <c r="C28">
        <v>0.72</v>
      </c>
      <c r="D28">
        <v>0.87</v>
      </c>
    </row>
    <row r="29" spans="1:4" x14ac:dyDescent="0.25">
      <c r="A29">
        <v>1972</v>
      </c>
      <c r="B29" t="s">
        <v>33</v>
      </c>
      <c r="C29" t="s">
        <v>7</v>
      </c>
      <c r="D29" t="s">
        <v>7</v>
      </c>
    </row>
    <row r="30" spans="1:4" x14ac:dyDescent="0.25">
      <c r="A30">
        <v>2105</v>
      </c>
      <c r="B30" t="s">
        <v>34</v>
      </c>
      <c r="C30" t="s">
        <v>7</v>
      </c>
      <c r="D30" t="s">
        <v>7</v>
      </c>
    </row>
    <row r="31" spans="1:4" x14ac:dyDescent="0.25">
      <c r="A31">
        <v>2042</v>
      </c>
      <c r="B31" t="s">
        <v>35</v>
      </c>
      <c r="C31">
        <v>0.8</v>
      </c>
      <c r="D31" t="s">
        <v>7</v>
      </c>
    </row>
    <row r="32" spans="1:4" x14ac:dyDescent="0.25">
      <c r="A32">
        <v>2191</v>
      </c>
      <c r="B32" t="s">
        <v>36</v>
      </c>
      <c r="C32">
        <v>0.56000000000000005</v>
      </c>
      <c r="D32">
        <v>0.8</v>
      </c>
    </row>
    <row r="33" spans="1:4" x14ac:dyDescent="0.25">
      <c r="A33">
        <v>1945</v>
      </c>
      <c r="B33" t="s">
        <v>37</v>
      </c>
      <c r="C33" t="s">
        <v>7</v>
      </c>
      <c r="D33" t="s">
        <v>7</v>
      </c>
    </row>
    <row r="34" spans="1:4" x14ac:dyDescent="0.25">
      <c r="A34">
        <v>1927</v>
      </c>
      <c r="B34" t="s">
        <v>38</v>
      </c>
      <c r="C34" t="s">
        <v>7</v>
      </c>
      <c r="D34" t="s">
        <v>7</v>
      </c>
    </row>
    <row r="35" spans="1:4" x14ac:dyDescent="0.25">
      <c r="A35">
        <v>2006</v>
      </c>
      <c r="B35" t="s">
        <v>39</v>
      </c>
      <c r="C35" t="s">
        <v>7</v>
      </c>
      <c r="D35" t="s">
        <v>7</v>
      </c>
    </row>
    <row r="36" spans="1:4" x14ac:dyDescent="0.25">
      <c r="A36">
        <v>1965</v>
      </c>
      <c r="B36" t="s">
        <v>40</v>
      </c>
      <c r="C36" t="s">
        <v>7</v>
      </c>
      <c r="D36" t="s">
        <v>363</v>
      </c>
    </row>
    <row r="37" spans="1:4" x14ac:dyDescent="0.25">
      <c r="A37">
        <v>1964</v>
      </c>
      <c r="B37" t="s">
        <v>41</v>
      </c>
      <c r="C37" t="s">
        <v>7</v>
      </c>
      <c r="D37" t="s">
        <v>7</v>
      </c>
    </row>
    <row r="38" spans="1:4" x14ac:dyDescent="0.25">
      <c r="A38">
        <v>2186</v>
      </c>
      <c r="B38" t="s">
        <v>42</v>
      </c>
      <c r="C38" t="s">
        <v>7</v>
      </c>
      <c r="D38" t="s">
        <v>7</v>
      </c>
    </row>
    <row r="39" spans="1:4" x14ac:dyDescent="0.25">
      <c r="A39">
        <v>1901</v>
      </c>
      <c r="B39" t="s">
        <v>43</v>
      </c>
      <c r="C39">
        <v>0.91</v>
      </c>
      <c r="D39">
        <v>0.93</v>
      </c>
    </row>
    <row r="40" spans="1:4" x14ac:dyDescent="0.25">
      <c r="A40">
        <v>2216</v>
      </c>
      <c r="B40" t="s">
        <v>44</v>
      </c>
      <c r="C40" t="s">
        <v>7</v>
      </c>
      <c r="D40" t="s">
        <v>7</v>
      </c>
    </row>
    <row r="41" spans="1:4" x14ac:dyDescent="0.25">
      <c r="A41">
        <v>2086</v>
      </c>
      <c r="B41" t="s">
        <v>45</v>
      </c>
      <c r="C41" t="s">
        <v>7</v>
      </c>
      <c r="D41" t="s">
        <v>7</v>
      </c>
    </row>
    <row r="42" spans="1:4" x14ac:dyDescent="0.25">
      <c r="A42">
        <v>1970</v>
      </c>
      <c r="B42" t="s">
        <v>46</v>
      </c>
      <c r="C42" t="s">
        <v>7</v>
      </c>
      <c r="D42">
        <v>0.82</v>
      </c>
    </row>
    <row r="43" spans="1:4" x14ac:dyDescent="0.25">
      <c r="A43">
        <v>2089</v>
      </c>
      <c r="B43" t="s">
        <v>47</v>
      </c>
      <c r="C43" t="s">
        <v>7</v>
      </c>
      <c r="D43" t="s">
        <v>7</v>
      </c>
    </row>
    <row r="44" spans="1:4" x14ac:dyDescent="0.25">
      <c r="A44">
        <v>2050</v>
      </c>
      <c r="B44" t="s">
        <v>48</v>
      </c>
      <c r="C44" t="s">
        <v>7</v>
      </c>
      <c r="D44" t="s">
        <v>363</v>
      </c>
    </row>
    <row r="45" spans="1:4" x14ac:dyDescent="0.25">
      <c r="A45">
        <v>2190</v>
      </c>
      <c r="B45" t="s">
        <v>49</v>
      </c>
      <c r="C45" t="s">
        <v>7</v>
      </c>
      <c r="D45" t="s">
        <v>7</v>
      </c>
    </row>
    <row r="46" spans="1:4" x14ac:dyDescent="0.25">
      <c r="A46">
        <v>2187</v>
      </c>
      <c r="B46" t="s">
        <v>50</v>
      </c>
      <c r="C46">
        <v>0.72</v>
      </c>
      <c r="D46">
        <v>0.91</v>
      </c>
    </row>
    <row r="47" spans="1:4" x14ac:dyDescent="0.25">
      <c r="A47">
        <v>2253</v>
      </c>
      <c r="B47" t="s">
        <v>51</v>
      </c>
      <c r="C47">
        <v>0.86</v>
      </c>
      <c r="D47">
        <v>0.82</v>
      </c>
    </row>
    <row r="48" spans="1:4" x14ac:dyDescent="0.25">
      <c r="A48">
        <v>2011</v>
      </c>
      <c r="B48" t="s">
        <v>52</v>
      </c>
      <c r="C48" t="s">
        <v>7</v>
      </c>
      <c r="D48" t="s">
        <v>7</v>
      </c>
    </row>
    <row r="49" spans="1:4" x14ac:dyDescent="0.25">
      <c r="A49">
        <v>2017</v>
      </c>
      <c r="B49" t="s">
        <v>53</v>
      </c>
      <c r="C49" t="s">
        <v>7</v>
      </c>
      <c r="D49" t="s">
        <v>7</v>
      </c>
    </row>
    <row r="50" spans="1:4" x14ac:dyDescent="0.25">
      <c r="A50">
        <v>2021</v>
      </c>
      <c r="B50" t="s">
        <v>54</v>
      </c>
      <c r="C50" t="s">
        <v>7</v>
      </c>
      <c r="D50" t="s">
        <v>7</v>
      </c>
    </row>
    <row r="51" spans="1:4" x14ac:dyDescent="0.25">
      <c r="A51">
        <v>1993</v>
      </c>
      <c r="B51" t="s">
        <v>55</v>
      </c>
      <c r="C51" t="s">
        <v>7</v>
      </c>
      <c r="D51" t="s">
        <v>7</v>
      </c>
    </row>
    <row r="52" spans="1:4" x14ac:dyDescent="0.25">
      <c r="A52">
        <v>1991</v>
      </c>
      <c r="B52" t="s">
        <v>56</v>
      </c>
      <c r="C52" t="s">
        <v>7</v>
      </c>
      <c r="D52">
        <v>0.75</v>
      </c>
    </row>
    <row r="53" spans="1:4" x14ac:dyDescent="0.25">
      <c r="A53">
        <v>2019</v>
      </c>
      <c r="B53" t="s">
        <v>57</v>
      </c>
      <c r="C53" t="s">
        <v>7</v>
      </c>
      <c r="D53" t="s">
        <v>7</v>
      </c>
    </row>
    <row r="54" spans="1:4" x14ac:dyDescent="0.25">
      <c r="A54">
        <v>2229</v>
      </c>
      <c r="B54" t="s">
        <v>58</v>
      </c>
      <c r="C54" t="s">
        <v>7</v>
      </c>
      <c r="D54" t="s">
        <v>7</v>
      </c>
    </row>
    <row r="55" spans="1:4" x14ac:dyDescent="0.25">
      <c r="A55">
        <v>2043</v>
      </c>
      <c r="B55" t="s">
        <v>59</v>
      </c>
      <c r="C55">
        <v>0.56000000000000005</v>
      </c>
      <c r="D55">
        <v>0.83</v>
      </c>
    </row>
    <row r="56" spans="1:4" x14ac:dyDescent="0.25">
      <c r="A56">
        <v>2203</v>
      </c>
      <c r="B56" t="s">
        <v>60</v>
      </c>
      <c r="C56" t="s">
        <v>7</v>
      </c>
      <c r="D56" t="s">
        <v>7</v>
      </c>
    </row>
    <row r="57" spans="1:4" x14ac:dyDescent="0.25">
      <c r="A57">
        <v>2217</v>
      </c>
      <c r="B57" t="s">
        <v>61</v>
      </c>
      <c r="C57" t="s">
        <v>7</v>
      </c>
      <c r="D57" t="s">
        <v>7</v>
      </c>
    </row>
    <row r="58" spans="1:4" x14ac:dyDescent="0.25">
      <c r="A58">
        <v>1998</v>
      </c>
      <c r="B58" t="s">
        <v>62</v>
      </c>
      <c r="C58" t="s">
        <v>7</v>
      </c>
      <c r="D58" t="s">
        <v>7</v>
      </c>
    </row>
    <row r="59" spans="1:4" x14ac:dyDescent="0.25">
      <c r="A59">
        <v>2221</v>
      </c>
      <c r="B59" t="s">
        <v>63</v>
      </c>
      <c r="C59" t="s">
        <v>7</v>
      </c>
      <c r="D59" t="s">
        <v>7</v>
      </c>
    </row>
    <row r="60" spans="1:4" x14ac:dyDescent="0.25">
      <c r="A60">
        <v>1930</v>
      </c>
      <c r="B60" t="s">
        <v>64</v>
      </c>
      <c r="C60">
        <v>0.96</v>
      </c>
      <c r="D60" t="s">
        <v>7</v>
      </c>
    </row>
    <row r="61" spans="1:4" x14ac:dyDescent="0.25">
      <c r="A61">
        <v>2082</v>
      </c>
      <c r="B61" t="s">
        <v>65</v>
      </c>
      <c r="C61">
        <v>0.75</v>
      </c>
      <c r="D61">
        <v>0.91</v>
      </c>
    </row>
    <row r="62" spans="1:4" x14ac:dyDescent="0.25">
      <c r="A62">
        <v>2193</v>
      </c>
      <c r="B62" t="s">
        <v>66</v>
      </c>
      <c r="C62" t="s">
        <v>7</v>
      </c>
      <c r="D62" t="s">
        <v>7</v>
      </c>
    </row>
    <row r="63" spans="1:4" x14ac:dyDescent="0.25">
      <c r="A63">
        <v>2084</v>
      </c>
      <c r="B63" t="s">
        <v>67</v>
      </c>
      <c r="C63" t="s">
        <v>7</v>
      </c>
      <c r="D63" t="s">
        <v>7</v>
      </c>
    </row>
    <row r="64" spans="1:4" x14ac:dyDescent="0.25">
      <c r="A64">
        <v>2241</v>
      </c>
      <c r="B64" t="s">
        <v>68</v>
      </c>
      <c r="C64">
        <v>0.57999999999999996</v>
      </c>
      <c r="D64">
        <v>0.78</v>
      </c>
    </row>
    <row r="65" spans="1:4" x14ac:dyDescent="0.25">
      <c r="A65">
        <v>2248</v>
      </c>
      <c r="B65" t="s">
        <v>69</v>
      </c>
      <c r="C65" t="s">
        <v>7</v>
      </c>
      <c r="D65" t="s">
        <v>7</v>
      </c>
    </row>
    <row r="66" spans="1:4" x14ac:dyDescent="0.25">
      <c r="A66">
        <v>2020</v>
      </c>
      <c r="B66" t="s">
        <v>70</v>
      </c>
      <c r="C66" t="s">
        <v>7</v>
      </c>
      <c r="D66" t="s">
        <v>7</v>
      </c>
    </row>
    <row r="67" spans="1:4" x14ac:dyDescent="0.25">
      <c r="A67">
        <v>2245</v>
      </c>
      <c r="B67" t="s">
        <v>71</v>
      </c>
      <c r="C67" t="s">
        <v>7</v>
      </c>
      <c r="D67" t="s">
        <v>7</v>
      </c>
    </row>
    <row r="68" spans="1:4" x14ac:dyDescent="0.25">
      <c r="A68">
        <v>2137</v>
      </c>
      <c r="B68" t="s">
        <v>72</v>
      </c>
      <c r="C68">
        <v>0.96</v>
      </c>
      <c r="D68">
        <v>0.85</v>
      </c>
    </row>
    <row r="69" spans="1:4" x14ac:dyDescent="0.25">
      <c r="A69">
        <v>1931</v>
      </c>
      <c r="B69" t="s">
        <v>73</v>
      </c>
      <c r="C69" t="s">
        <v>7</v>
      </c>
      <c r="D69">
        <v>0.92</v>
      </c>
    </row>
    <row r="70" spans="1:4" x14ac:dyDescent="0.25">
      <c r="A70">
        <v>2000</v>
      </c>
      <c r="B70" t="s">
        <v>74</v>
      </c>
      <c r="C70" t="s">
        <v>7</v>
      </c>
      <c r="D70" t="s">
        <v>7</v>
      </c>
    </row>
    <row r="71" spans="1:4" x14ac:dyDescent="0.25">
      <c r="A71">
        <v>1992</v>
      </c>
      <c r="B71" t="s">
        <v>75</v>
      </c>
      <c r="C71" t="s">
        <v>7</v>
      </c>
      <c r="D71" t="s">
        <v>7</v>
      </c>
    </row>
    <row r="72" spans="1:4" x14ac:dyDescent="0.25">
      <c r="A72">
        <v>2054</v>
      </c>
      <c r="B72" t="s">
        <v>76</v>
      </c>
      <c r="C72" t="s">
        <v>7</v>
      </c>
      <c r="D72">
        <v>0.89</v>
      </c>
    </row>
    <row r="73" spans="1:4" x14ac:dyDescent="0.25">
      <c r="A73">
        <v>2100</v>
      </c>
      <c r="B73" t="s">
        <v>77</v>
      </c>
      <c r="C73">
        <v>0.6</v>
      </c>
      <c r="D73">
        <v>0.81</v>
      </c>
    </row>
    <row r="74" spans="1:4" x14ac:dyDescent="0.25">
      <c r="A74">
        <v>2183</v>
      </c>
      <c r="B74" t="s">
        <v>78</v>
      </c>
      <c r="C74">
        <v>0.57999999999999996</v>
      </c>
      <c r="D74">
        <v>0.73</v>
      </c>
    </row>
    <row r="75" spans="1:4" x14ac:dyDescent="0.25">
      <c r="A75">
        <v>2014</v>
      </c>
      <c r="B75" t="s">
        <v>79</v>
      </c>
      <c r="C75" t="s">
        <v>7</v>
      </c>
      <c r="D75" t="s">
        <v>7</v>
      </c>
    </row>
    <row r="76" spans="1:4" x14ac:dyDescent="0.25">
      <c r="A76">
        <v>2015</v>
      </c>
      <c r="B76" t="s">
        <v>80</v>
      </c>
      <c r="C76" t="s">
        <v>7</v>
      </c>
      <c r="D76" t="s">
        <v>7</v>
      </c>
    </row>
    <row r="77" spans="1:4" x14ac:dyDescent="0.25">
      <c r="A77">
        <v>2023</v>
      </c>
      <c r="B77" t="s">
        <v>81</v>
      </c>
      <c r="C77" t="s">
        <v>7</v>
      </c>
      <c r="D77" t="s">
        <v>7</v>
      </c>
    </row>
    <row r="78" spans="1:4" x14ac:dyDescent="0.25">
      <c r="A78">
        <v>2114</v>
      </c>
      <c r="B78" t="s">
        <v>82</v>
      </c>
      <c r="C78" t="s">
        <v>7</v>
      </c>
      <c r="D78" t="s">
        <v>7</v>
      </c>
    </row>
    <row r="79" spans="1:4" x14ac:dyDescent="0.25">
      <c r="A79">
        <v>2099</v>
      </c>
      <c r="B79" t="s">
        <v>83</v>
      </c>
      <c r="C79" t="s">
        <v>7</v>
      </c>
      <c r="D79" t="s">
        <v>363</v>
      </c>
    </row>
    <row r="80" spans="1:4" x14ac:dyDescent="0.25">
      <c r="A80">
        <v>2201</v>
      </c>
      <c r="B80" t="s">
        <v>84</v>
      </c>
      <c r="C80" t="s">
        <v>7</v>
      </c>
      <c r="D80" t="s">
        <v>7</v>
      </c>
    </row>
    <row r="81" spans="1:4" x14ac:dyDescent="0.25">
      <c r="A81">
        <v>2206</v>
      </c>
      <c r="B81" t="s">
        <v>85</v>
      </c>
      <c r="C81">
        <v>0.49</v>
      </c>
      <c r="D81">
        <v>0.87</v>
      </c>
    </row>
    <row r="82" spans="1:4" x14ac:dyDescent="0.25">
      <c r="A82">
        <v>2239</v>
      </c>
      <c r="B82" t="s">
        <v>86</v>
      </c>
      <c r="C82">
        <v>0.79</v>
      </c>
      <c r="D82">
        <v>0.84</v>
      </c>
    </row>
    <row r="83" spans="1:4" x14ac:dyDescent="0.25">
      <c r="A83">
        <v>2024</v>
      </c>
      <c r="B83" t="s">
        <v>87</v>
      </c>
      <c r="C83">
        <v>0.65</v>
      </c>
      <c r="D83">
        <v>0.86</v>
      </c>
    </row>
    <row r="84" spans="1:4" x14ac:dyDescent="0.25">
      <c r="A84">
        <v>1895</v>
      </c>
      <c r="B84" t="s">
        <v>88</v>
      </c>
      <c r="C84" t="s">
        <v>7</v>
      </c>
      <c r="D84" t="s">
        <v>7</v>
      </c>
    </row>
    <row r="85" spans="1:4" x14ac:dyDescent="0.25">
      <c r="A85">
        <v>2215</v>
      </c>
      <c r="B85" t="s">
        <v>89</v>
      </c>
      <c r="C85" t="s">
        <v>7</v>
      </c>
      <c r="D85" t="s">
        <v>7</v>
      </c>
    </row>
    <row r="86" spans="1:4" x14ac:dyDescent="0.25">
      <c r="A86">
        <v>3997</v>
      </c>
      <c r="B86" t="s">
        <v>90</v>
      </c>
      <c r="C86" t="s">
        <v>7</v>
      </c>
      <c r="D86" t="s">
        <v>7</v>
      </c>
    </row>
    <row r="87" spans="1:4" x14ac:dyDescent="0.25">
      <c r="A87">
        <v>2053</v>
      </c>
      <c r="B87" t="s">
        <v>91</v>
      </c>
      <c r="C87">
        <v>0.52</v>
      </c>
      <c r="D87">
        <v>0.86</v>
      </c>
    </row>
    <row r="88" spans="1:4" x14ac:dyDescent="0.25">
      <c r="A88">
        <v>2140</v>
      </c>
      <c r="B88" t="s">
        <v>92</v>
      </c>
      <c r="C88" t="s">
        <v>7</v>
      </c>
      <c r="D88" t="s">
        <v>363</v>
      </c>
    </row>
    <row r="89" spans="1:4" x14ac:dyDescent="0.25">
      <c r="A89">
        <v>1934</v>
      </c>
      <c r="B89" t="s">
        <v>93</v>
      </c>
      <c r="C89" t="s">
        <v>7</v>
      </c>
      <c r="D89" t="s">
        <v>7</v>
      </c>
    </row>
    <row r="90" spans="1:4" x14ac:dyDescent="0.25">
      <c r="A90">
        <v>2008</v>
      </c>
      <c r="B90" t="s">
        <v>94</v>
      </c>
      <c r="C90" t="s">
        <v>7</v>
      </c>
      <c r="D90" t="s">
        <v>7</v>
      </c>
    </row>
    <row r="91" spans="1:4" x14ac:dyDescent="0.25">
      <c r="A91">
        <v>2107</v>
      </c>
      <c r="B91" t="s">
        <v>95</v>
      </c>
      <c r="C91" t="s">
        <v>7</v>
      </c>
      <c r="D91" t="s">
        <v>7</v>
      </c>
    </row>
    <row r="92" spans="1:4" x14ac:dyDescent="0.25">
      <c r="A92">
        <v>2219</v>
      </c>
      <c r="B92" t="s">
        <v>96</v>
      </c>
      <c r="C92" t="s">
        <v>7</v>
      </c>
      <c r="D92" t="s">
        <v>7</v>
      </c>
    </row>
    <row r="93" spans="1:4" x14ac:dyDescent="0.25">
      <c r="A93">
        <v>2091</v>
      </c>
      <c r="B93" t="s">
        <v>97</v>
      </c>
      <c r="C93" t="s">
        <v>7</v>
      </c>
      <c r="D93" t="s">
        <v>7</v>
      </c>
    </row>
    <row r="94" spans="1:4" x14ac:dyDescent="0.25">
      <c r="A94">
        <v>2109</v>
      </c>
      <c r="B94" t="s">
        <v>98</v>
      </c>
      <c r="C94" t="s">
        <v>7</v>
      </c>
      <c r="D94" t="s">
        <v>7</v>
      </c>
    </row>
    <row r="95" spans="1:4" x14ac:dyDescent="0.25">
      <c r="A95">
        <v>2057</v>
      </c>
      <c r="B95" t="s">
        <v>99</v>
      </c>
      <c r="C95">
        <v>0.8</v>
      </c>
      <c r="D95">
        <v>0.91</v>
      </c>
    </row>
    <row r="96" spans="1:4" x14ac:dyDescent="0.25">
      <c r="A96">
        <v>2056</v>
      </c>
      <c r="B96" t="s">
        <v>207</v>
      </c>
      <c r="C96" t="s">
        <v>7</v>
      </c>
      <c r="D96">
        <v>0.88</v>
      </c>
    </row>
    <row r="97" spans="1:4" x14ac:dyDescent="0.25">
      <c r="A97">
        <v>2262</v>
      </c>
      <c r="B97" t="s">
        <v>101</v>
      </c>
      <c r="C97" t="s">
        <v>7</v>
      </c>
      <c r="D97" t="s">
        <v>7</v>
      </c>
    </row>
    <row r="98" spans="1:4" x14ac:dyDescent="0.25">
      <c r="A98">
        <v>2212</v>
      </c>
      <c r="B98" t="s">
        <v>102</v>
      </c>
      <c r="C98" t="s">
        <v>7</v>
      </c>
      <c r="D98" t="s">
        <v>7</v>
      </c>
    </row>
    <row r="99" spans="1:4" x14ac:dyDescent="0.25">
      <c r="A99">
        <v>2059</v>
      </c>
      <c r="B99" t="s">
        <v>103</v>
      </c>
      <c r="C99" t="s">
        <v>7</v>
      </c>
      <c r="D99" t="s">
        <v>7</v>
      </c>
    </row>
    <row r="100" spans="1:4" x14ac:dyDescent="0.25">
      <c r="A100">
        <v>1923</v>
      </c>
      <c r="B100" t="s">
        <v>104</v>
      </c>
      <c r="C100" t="s">
        <v>7</v>
      </c>
      <c r="D100">
        <v>0.92</v>
      </c>
    </row>
    <row r="101" spans="1:4" x14ac:dyDescent="0.25">
      <c r="A101">
        <v>2101</v>
      </c>
      <c r="B101" t="s">
        <v>105</v>
      </c>
      <c r="C101" t="s">
        <v>7</v>
      </c>
      <c r="D101">
        <v>0.5</v>
      </c>
    </row>
    <row r="102" spans="1:4" x14ac:dyDescent="0.25">
      <c r="A102">
        <v>2097</v>
      </c>
      <c r="B102" t="s">
        <v>106</v>
      </c>
      <c r="C102">
        <v>0.7</v>
      </c>
      <c r="D102">
        <v>0.77</v>
      </c>
    </row>
    <row r="103" spans="1:4" x14ac:dyDescent="0.25">
      <c r="A103">
        <v>2012</v>
      </c>
      <c r="B103" t="s">
        <v>107</v>
      </c>
      <c r="C103" t="s">
        <v>7</v>
      </c>
      <c r="D103" t="s">
        <v>7</v>
      </c>
    </row>
    <row r="104" spans="1:4" x14ac:dyDescent="0.25">
      <c r="A104">
        <v>2092</v>
      </c>
      <c r="B104" t="s">
        <v>108</v>
      </c>
      <c r="C104" t="s">
        <v>7</v>
      </c>
      <c r="D104" t="s">
        <v>7</v>
      </c>
    </row>
    <row r="105" spans="1:4" x14ac:dyDescent="0.25">
      <c r="A105">
        <v>2085</v>
      </c>
      <c r="B105" t="s">
        <v>109</v>
      </c>
      <c r="C105" t="s">
        <v>7</v>
      </c>
      <c r="D105" t="s">
        <v>7</v>
      </c>
    </row>
    <row r="106" spans="1:4" x14ac:dyDescent="0.25">
      <c r="A106">
        <v>2094</v>
      </c>
      <c r="B106" t="s">
        <v>110</v>
      </c>
      <c r="C106" t="s">
        <v>7</v>
      </c>
      <c r="D106" t="s">
        <v>7</v>
      </c>
    </row>
    <row r="107" spans="1:4" x14ac:dyDescent="0.25">
      <c r="A107">
        <v>2090</v>
      </c>
      <c r="B107" t="s">
        <v>111</v>
      </c>
      <c r="C107" t="s">
        <v>7</v>
      </c>
      <c r="D107" t="s">
        <v>7</v>
      </c>
    </row>
    <row r="108" spans="1:4" x14ac:dyDescent="0.25">
      <c r="A108">
        <v>2256</v>
      </c>
      <c r="B108" t="s">
        <v>112</v>
      </c>
      <c r="C108">
        <v>0.75</v>
      </c>
      <c r="D108">
        <v>0.9</v>
      </c>
    </row>
    <row r="109" spans="1:4" x14ac:dyDescent="0.25">
      <c r="A109">
        <v>2048</v>
      </c>
      <c r="B109" t="s">
        <v>113</v>
      </c>
      <c r="C109">
        <v>0.96</v>
      </c>
      <c r="D109" t="s">
        <v>363</v>
      </c>
    </row>
    <row r="110" spans="1:4" x14ac:dyDescent="0.25">
      <c r="A110">
        <v>2205</v>
      </c>
      <c r="B110" t="s">
        <v>114</v>
      </c>
      <c r="C110">
        <v>0.73</v>
      </c>
      <c r="D110">
        <v>0.92</v>
      </c>
    </row>
    <row r="111" spans="1:4" x14ac:dyDescent="0.25">
      <c r="A111">
        <v>2249</v>
      </c>
      <c r="B111" t="s">
        <v>115</v>
      </c>
      <c r="C111" t="s">
        <v>7</v>
      </c>
      <c r="D111" t="s">
        <v>7</v>
      </c>
    </row>
    <row r="112" spans="1:4" x14ac:dyDescent="0.25">
      <c r="A112">
        <v>1925</v>
      </c>
      <c r="B112" t="s">
        <v>116</v>
      </c>
      <c r="C112" t="s">
        <v>7</v>
      </c>
      <c r="D112" t="s">
        <v>363</v>
      </c>
    </row>
    <row r="113" spans="1:4" x14ac:dyDescent="0.25">
      <c r="A113">
        <v>1898</v>
      </c>
      <c r="B113" t="s">
        <v>117</v>
      </c>
      <c r="C113" t="s">
        <v>7</v>
      </c>
      <c r="D113" t="s">
        <v>363</v>
      </c>
    </row>
    <row r="114" spans="1:4" x14ac:dyDescent="0.25">
      <c r="A114">
        <v>2010</v>
      </c>
      <c r="B114" t="s">
        <v>118</v>
      </c>
      <c r="C114" t="s">
        <v>7</v>
      </c>
      <c r="D114" t="s">
        <v>7</v>
      </c>
    </row>
    <row r="115" spans="1:4" x14ac:dyDescent="0.25">
      <c r="A115">
        <v>2147</v>
      </c>
      <c r="B115" t="s">
        <v>119</v>
      </c>
      <c r="C115">
        <v>0.96</v>
      </c>
      <c r="D115">
        <v>0.91</v>
      </c>
    </row>
    <row r="116" spans="1:4" x14ac:dyDescent="0.25">
      <c r="A116">
        <v>2145</v>
      </c>
      <c r="B116" t="s">
        <v>120</v>
      </c>
      <c r="C116" t="s">
        <v>7</v>
      </c>
      <c r="D116">
        <v>0.86</v>
      </c>
    </row>
    <row r="117" spans="1:4" x14ac:dyDescent="0.25">
      <c r="A117">
        <v>1968</v>
      </c>
      <c r="B117" t="s">
        <v>121</v>
      </c>
      <c r="C117" t="s">
        <v>7</v>
      </c>
      <c r="D117" t="s">
        <v>7</v>
      </c>
    </row>
    <row r="118" spans="1:4" x14ac:dyDescent="0.25">
      <c r="A118">
        <v>2198</v>
      </c>
      <c r="B118" t="s">
        <v>122</v>
      </c>
      <c r="C118" t="s">
        <v>7</v>
      </c>
      <c r="D118" t="s">
        <v>7</v>
      </c>
    </row>
    <row r="119" spans="1:4" x14ac:dyDescent="0.25">
      <c r="A119">
        <v>2199</v>
      </c>
      <c r="B119" t="s">
        <v>123</v>
      </c>
      <c r="C119" t="s">
        <v>7</v>
      </c>
      <c r="D119" t="s">
        <v>7</v>
      </c>
    </row>
    <row r="120" spans="1:4" x14ac:dyDescent="0.25">
      <c r="A120">
        <v>2254</v>
      </c>
      <c r="B120" t="s">
        <v>124</v>
      </c>
      <c r="C120" t="s">
        <v>7</v>
      </c>
      <c r="D120">
        <v>0.71</v>
      </c>
    </row>
    <row r="121" spans="1:4" x14ac:dyDescent="0.25">
      <c r="A121">
        <v>1966</v>
      </c>
      <c r="B121" t="s">
        <v>125</v>
      </c>
      <c r="C121" t="s">
        <v>7</v>
      </c>
      <c r="D121" t="s">
        <v>7</v>
      </c>
    </row>
    <row r="122" spans="1:4" x14ac:dyDescent="0.25">
      <c r="A122">
        <v>1924</v>
      </c>
      <c r="B122" t="s">
        <v>126</v>
      </c>
      <c r="C122">
        <v>0.81</v>
      </c>
      <c r="D122">
        <v>0.89</v>
      </c>
    </row>
    <row r="123" spans="1:4" x14ac:dyDescent="0.25">
      <c r="A123">
        <v>1996</v>
      </c>
      <c r="B123" t="s">
        <v>127</v>
      </c>
      <c r="C123" t="s">
        <v>7</v>
      </c>
      <c r="D123" t="s">
        <v>7</v>
      </c>
    </row>
    <row r="124" spans="1:4" x14ac:dyDescent="0.25">
      <c r="A124">
        <v>2061</v>
      </c>
      <c r="B124" t="s">
        <v>128</v>
      </c>
      <c r="C124" t="s">
        <v>7</v>
      </c>
      <c r="D124" t="s">
        <v>7</v>
      </c>
    </row>
    <row r="125" spans="1:4" x14ac:dyDescent="0.25">
      <c r="A125">
        <v>2141</v>
      </c>
      <c r="B125" t="s">
        <v>129</v>
      </c>
      <c r="C125">
        <v>0.71</v>
      </c>
      <c r="D125">
        <v>0.88</v>
      </c>
    </row>
    <row r="126" spans="1:4" x14ac:dyDescent="0.25">
      <c r="A126">
        <v>2214</v>
      </c>
      <c r="B126" t="s">
        <v>130</v>
      </c>
      <c r="C126" t="s">
        <v>7</v>
      </c>
      <c r="D126" t="s">
        <v>7</v>
      </c>
    </row>
    <row r="127" spans="1:4" x14ac:dyDescent="0.25">
      <c r="A127">
        <v>2143</v>
      </c>
      <c r="B127" t="s">
        <v>131</v>
      </c>
      <c r="C127" t="s">
        <v>7</v>
      </c>
      <c r="D127">
        <v>0.81</v>
      </c>
    </row>
    <row r="128" spans="1:4" x14ac:dyDescent="0.25">
      <c r="A128">
        <v>4131</v>
      </c>
      <c r="B128" t="s">
        <v>132</v>
      </c>
      <c r="C128">
        <v>0.67</v>
      </c>
      <c r="D128">
        <v>0.73</v>
      </c>
    </row>
    <row r="129" spans="1:4" x14ac:dyDescent="0.25">
      <c r="A129">
        <v>2110</v>
      </c>
      <c r="B129" t="s">
        <v>133</v>
      </c>
      <c r="C129">
        <v>0.67</v>
      </c>
      <c r="D129">
        <v>0.85</v>
      </c>
    </row>
    <row r="130" spans="1:4" x14ac:dyDescent="0.25">
      <c r="A130">
        <v>1990</v>
      </c>
      <c r="B130" t="s">
        <v>134</v>
      </c>
      <c r="C130" t="s">
        <v>7</v>
      </c>
      <c r="D130" t="s">
        <v>7</v>
      </c>
    </row>
    <row r="131" spans="1:4" x14ac:dyDescent="0.25">
      <c r="A131">
        <v>2093</v>
      </c>
      <c r="B131" t="s">
        <v>135</v>
      </c>
      <c r="C131" t="s">
        <v>7</v>
      </c>
      <c r="D131" t="s">
        <v>7</v>
      </c>
    </row>
    <row r="132" spans="1:4" x14ac:dyDescent="0.25">
      <c r="A132">
        <v>2108</v>
      </c>
      <c r="B132" t="s">
        <v>136</v>
      </c>
      <c r="C132">
        <v>0.67</v>
      </c>
      <c r="D132">
        <v>0.88</v>
      </c>
    </row>
    <row r="133" spans="1:4" x14ac:dyDescent="0.25">
      <c r="A133">
        <v>1928</v>
      </c>
      <c r="B133" t="s">
        <v>137</v>
      </c>
      <c r="C133">
        <v>0.89</v>
      </c>
      <c r="D133">
        <v>0.94</v>
      </c>
    </row>
    <row r="134" spans="1:4" x14ac:dyDescent="0.25">
      <c r="A134">
        <v>1926</v>
      </c>
      <c r="B134" t="s">
        <v>138</v>
      </c>
      <c r="C134" t="s">
        <v>7</v>
      </c>
      <c r="D134">
        <v>0.71</v>
      </c>
    </row>
    <row r="135" spans="1:4" x14ac:dyDescent="0.25">
      <c r="A135">
        <v>2060</v>
      </c>
      <c r="B135" t="s">
        <v>139</v>
      </c>
      <c r="C135" t="s">
        <v>7</v>
      </c>
      <c r="D135" t="s">
        <v>7</v>
      </c>
    </row>
    <row r="136" spans="1:4" x14ac:dyDescent="0.25">
      <c r="A136">
        <v>2181</v>
      </c>
      <c r="B136" t="s">
        <v>140</v>
      </c>
      <c r="C136">
        <v>0.73</v>
      </c>
      <c r="D136">
        <v>0.92</v>
      </c>
    </row>
    <row r="137" spans="1:4" x14ac:dyDescent="0.25">
      <c r="A137">
        <v>2207</v>
      </c>
      <c r="B137" t="s">
        <v>141</v>
      </c>
      <c r="C137" t="s">
        <v>7</v>
      </c>
      <c r="D137">
        <v>0.7</v>
      </c>
    </row>
    <row r="138" spans="1:4" x14ac:dyDescent="0.25">
      <c r="A138">
        <v>2192</v>
      </c>
      <c r="B138" t="s">
        <v>142</v>
      </c>
      <c r="C138" t="s">
        <v>7</v>
      </c>
      <c r="D138" t="s">
        <v>7</v>
      </c>
    </row>
    <row r="139" spans="1:4" x14ac:dyDescent="0.25">
      <c r="A139">
        <v>1900</v>
      </c>
      <c r="B139" t="s">
        <v>143</v>
      </c>
      <c r="C139" t="s">
        <v>7</v>
      </c>
      <c r="D139" t="s">
        <v>7</v>
      </c>
    </row>
    <row r="140" spans="1:4" x14ac:dyDescent="0.25">
      <c r="A140">
        <v>2039</v>
      </c>
      <c r="B140" t="s">
        <v>144</v>
      </c>
      <c r="C140" t="s">
        <v>7</v>
      </c>
      <c r="D140" t="s">
        <v>363</v>
      </c>
    </row>
    <row r="141" spans="1:4" x14ac:dyDescent="0.25">
      <c r="A141">
        <v>2202</v>
      </c>
      <c r="B141" t="s">
        <v>145</v>
      </c>
      <c r="C141" t="s">
        <v>7</v>
      </c>
      <c r="D141" t="s">
        <v>7</v>
      </c>
    </row>
    <row r="142" spans="1:4" x14ac:dyDescent="0.25">
      <c r="A142">
        <v>2016</v>
      </c>
      <c r="B142" t="s">
        <v>146</v>
      </c>
      <c r="C142" t="s">
        <v>7</v>
      </c>
      <c r="D142" t="s">
        <v>7</v>
      </c>
    </row>
    <row r="143" spans="1:4" x14ac:dyDescent="0.25">
      <c r="A143">
        <v>1897</v>
      </c>
      <c r="B143" t="s">
        <v>147</v>
      </c>
      <c r="C143" t="s">
        <v>7</v>
      </c>
      <c r="D143" t="s">
        <v>7</v>
      </c>
    </row>
    <row r="144" spans="1:4" x14ac:dyDescent="0.25">
      <c r="A144">
        <v>2047</v>
      </c>
      <c r="B144" t="s">
        <v>148</v>
      </c>
      <c r="C144" t="s">
        <v>7</v>
      </c>
      <c r="D144" t="s">
        <v>7</v>
      </c>
    </row>
    <row r="145" spans="1:4" x14ac:dyDescent="0.25">
      <c r="A145">
        <v>2081</v>
      </c>
      <c r="B145" t="s">
        <v>149</v>
      </c>
      <c r="C145" t="s">
        <v>7</v>
      </c>
      <c r="D145" t="s">
        <v>7</v>
      </c>
    </row>
    <row r="146" spans="1:4" x14ac:dyDescent="0.25">
      <c r="A146">
        <v>2062</v>
      </c>
      <c r="B146" t="s">
        <v>150</v>
      </c>
      <c r="C146" t="s">
        <v>7</v>
      </c>
      <c r="D146" t="s">
        <v>7</v>
      </c>
    </row>
    <row r="147" spans="1:4" x14ac:dyDescent="0.25">
      <c r="A147">
        <v>1973</v>
      </c>
      <c r="B147" t="s">
        <v>151</v>
      </c>
      <c r="C147" t="s">
        <v>7</v>
      </c>
      <c r="D147" t="s">
        <v>7</v>
      </c>
    </row>
    <row r="148" spans="1:4" x14ac:dyDescent="0.25">
      <c r="A148">
        <v>2180</v>
      </c>
      <c r="B148" t="s">
        <v>152</v>
      </c>
      <c r="C148">
        <v>0.83</v>
      </c>
      <c r="D148">
        <v>0.89</v>
      </c>
    </row>
    <row r="149" spans="1:4" x14ac:dyDescent="0.25">
      <c r="A149">
        <v>1967</v>
      </c>
      <c r="B149" t="s">
        <v>153</v>
      </c>
      <c r="C149" t="s">
        <v>7</v>
      </c>
      <c r="D149" t="s">
        <v>7</v>
      </c>
    </row>
    <row r="150" spans="1:4" x14ac:dyDescent="0.25">
      <c r="A150">
        <v>2009</v>
      </c>
      <c r="B150" t="s">
        <v>154</v>
      </c>
      <c r="C150" t="s">
        <v>7</v>
      </c>
      <c r="D150" t="s">
        <v>7</v>
      </c>
    </row>
    <row r="151" spans="1:4" x14ac:dyDescent="0.25">
      <c r="A151">
        <v>2045</v>
      </c>
      <c r="B151" t="s">
        <v>155</v>
      </c>
      <c r="C151" t="s">
        <v>7</v>
      </c>
      <c r="D151" t="s">
        <v>7</v>
      </c>
    </row>
    <row r="152" spans="1:4" x14ac:dyDescent="0.25">
      <c r="A152">
        <v>1946</v>
      </c>
      <c r="B152" t="s">
        <v>156</v>
      </c>
      <c r="C152" t="s">
        <v>7</v>
      </c>
      <c r="D152" t="s">
        <v>7</v>
      </c>
    </row>
    <row r="153" spans="1:4" x14ac:dyDescent="0.25">
      <c r="A153">
        <v>1977</v>
      </c>
      <c r="B153" t="s">
        <v>157</v>
      </c>
      <c r="C153" t="s">
        <v>7</v>
      </c>
      <c r="D153">
        <v>0.84</v>
      </c>
    </row>
    <row r="154" spans="1:4" x14ac:dyDescent="0.25">
      <c r="A154">
        <v>2001</v>
      </c>
      <c r="B154" t="s">
        <v>158</v>
      </c>
      <c r="C154" t="s">
        <v>7</v>
      </c>
      <c r="D154" t="s">
        <v>7</v>
      </c>
    </row>
    <row r="155" spans="1:4" x14ac:dyDescent="0.25">
      <c r="A155">
        <v>2182</v>
      </c>
      <c r="B155" t="s">
        <v>159</v>
      </c>
      <c r="C155">
        <v>0.54</v>
      </c>
      <c r="D155">
        <v>0.65</v>
      </c>
    </row>
    <row r="156" spans="1:4" x14ac:dyDescent="0.25">
      <c r="A156">
        <v>1999</v>
      </c>
      <c r="B156" t="s">
        <v>160</v>
      </c>
      <c r="C156" t="s">
        <v>7</v>
      </c>
      <c r="D156" t="s">
        <v>7</v>
      </c>
    </row>
    <row r="157" spans="1:4" x14ac:dyDescent="0.25">
      <c r="A157">
        <v>2188</v>
      </c>
      <c r="B157" t="s">
        <v>161</v>
      </c>
      <c r="C157" t="s">
        <v>7</v>
      </c>
      <c r="D157" t="s">
        <v>7</v>
      </c>
    </row>
    <row r="158" spans="1:4" x14ac:dyDescent="0.25">
      <c r="A158">
        <v>2044</v>
      </c>
      <c r="B158" t="s">
        <v>162</v>
      </c>
      <c r="C158" t="s">
        <v>7</v>
      </c>
      <c r="D158" t="s">
        <v>7</v>
      </c>
    </row>
    <row r="159" spans="1:4" x14ac:dyDescent="0.25">
      <c r="A159">
        <v>2142</v>
      </c>
      <c r="B159" t="s">
        <v>163</v>
      </c>
      <c r="C159">
        <v>0.76</v>
      </c>
      <c r="D159">
        <v>0.86</v>
      </c>
    </row>
    <row r="160" spans="1:4" x14ac:dyDescent="0.25">
      <c r="A160">
        <v>2104</v>
      </c>
      <c r="B160" t="s">
        <v>164</v>
      </c>
      <c r="C160" t="s">
        <v>7</v>
      </c>
      <c r="D160">
        <v>0.5</v>
      </c>
    </row>
    <row r="161" spans="1:4" x14ac:dyDescent="0.25">
      <c r="A161">
        <v>1944</v>
      </c>
      <c r="B161" t="s">
        <v>165</v>
      </c>
      <c r="C161" t="s">
        <v>7</v>
      </c>
      <c r="D161">
        <v>0.88</v>
      </c>
    </row>
    <row r="162" spans="1:4" x14ac:dyDescent="0.25">
      <c r="A162">
        <v>2103</v>
      </c>
      <c r="B162" t="s">
        <v>166</v>
      </c>
      <c r="C162" t="s">
        <v>7</v>
      </c>
      <c r="D162" t="s">
        <v>7</v>
      </c>
    </row>
    <row r="163" spans="1:4" x14ac:dyDescent="0.25">
      <c r="A163">
        <v>1935</v>
      </c>
      <c r="B163" t="s">
        <v>167</v>
      </c>
      <c r="C163" t="s">
        <v>7</v>
      </c>
      <c r="D163">
        <v>0.82</v>
      </c>
    </row>
    <row r="164" spans="1:4" x14ac:dyDescent="0.25">
      <c r="A164">
        <v>2257</v>
      </c>
      <c r="B164" t="s">
        <v>168</v>
      </c>
      <c r="C164" t="s">
        <v>7</v>
      </c>
      <c r="D164" t="s">
        <v>7</v>
      </c>
    </row>
    <row r="165" spans="1:4" x14ac:dyDescent="0.25">
      <c r="A165">
        <v>2195</v>
      </c>
      <c r="B165" t="s">
        <v>169</v>
      </c>
      <c r="C165" t="s">
        <v>7</v>
      </c>
      <c r="D165" t="s">
        <v>7</v>
      </c>
    </row>
    <row r="166" spans="1:4" x14ac:dyDescent="0.25">
      <c r="A166">
        <v>2244</v>
      </c>
      <c r="B166" t="s">
        <v>170</v>
      </c>
      <c r="C166" t="s">
        <v>7</v>
      </c>
      <c r="D166" t="s">
        <v>363</v>
      </c>
    </row>
    <row r="167" spans="1:4" x14ac:dyDescent="0.25">
      <c r="A167">
        <v>2138</v>
      </c>
      <c r="B167" t="s">
        <v>171</v>
      </c>
      <c r="C167">
        <v>0.96</v>
      </c>
      <c r="D167" t="s">
        <v>363</v>
      </c>
    </row>
    <row r="168" spans="1:4" x14ac:dyDescent="0.25">
      <c r="A168">
        <v>1978</v>
      </c>
      <c r="B168" t="s">
        <v>172</v>
      </c>
      <c r="C168" t="s">
        <v>7</v>
      </c>
      <c r="D168" t="s">
        <v>7</v>
      </c>
    </row>
    <row r="169" spans="1:4" x14ac:dyDescent="0.25">
      <c r="A169">
        <v>2096</v>
      </c>
      <c r="B169" t="s">
        <v>173</v>
      </c>
      <c r="C169" t="s">
        <v>7</v>
      </c>
      <c r="D169" t="s">
        <v>7</v>
      </c>
    </row>
    <row r="170" spans="1:4" x14ac:dyDescent="0.25">
      <c r="A170">
        <v>2022</v>
      </c>
      <c r="B170" t="s">
        <v>174</v>
      </c>
      <c r="C170" t="s">
        <v>7</v>
      </c>
      <c r="D170" t="s">
        <v>7</v>
      </c>
    </row>
    <row r="171" spans="1:4" x14ac:dyDescent="0.25">
      <c r="A171">
        <v>2087</v>
      </c>
      <c r="B171" t="s">
        <v>175</v>
      </c>
      <c r="C171" t="s">
        <v>7</v>
      </c>
      <c r="D171" t="s">
        <v>363</v>
      </c>
    </row>
    <row r="172" spans="1:4" x14ac:dyDescent="0.25">
      <c r="A172">
        <v>1994</v>
      </c>
      <c r="B172" t="s">
        <v>176</v>
      </c>
      <c r="C172" t="s">
        <v>7</v>
      </c>
      <c r="D172" t="s">
        <v>7</v>
      </c>
    </row>
    <row r="173" spans="1:4" x14ac:dyDescent="0.25">
      <c r="A173">
        <v>2225</v>
      </c>
      <c r="B173" t="s">
        <v>177</v>
      </c>
      <c r="C173" t="s">
        <v>7</v>
      </c>
      <c r="D173" t="s">
        <v>7</v>
      </c>
    </row>
    <row r="174" spans="1:4" x14ac:dyDescent="0.25">
      <c r="A174">
        <v>2247</v>
      </c>
      <c r="B174" t="s">
        <v>178</v>
      </c>
      <c r="C174" t="s">
        <v>7</v>
      </c>
      <c r="D174" t="s">
        <v>7</v>
      </c>
    </row>
    <row r="175" spans="1:4" x14ac:dyDescent="0.25">
      <c r="A175">
        <v>2083</v>
      </c>
      <c r="B175" t="s">
        <v>179</v>
      </c>
      <c r="C175">
        <v>0.88</v>
      </c>
      <c r="D175" t="s">
        <v>363</v>
      </c>
    </row>
    <row r="176" spans="1:4" x14ac:dyDescent="0.25">
      <c r="A176">
        <v>1948</v>
      </c>
      <c r="B176" t="s">
        <v>180</v>
      </c>
      <c r="C176" t="s">
        <v>7</v>
      </c>
      <c r="D176" t="s">
        <v>7</v>
      </c>
    </row>
    <row r="177" spans="1:4" x14ac:dyDescent="0.25">
      <c r="A177">
        <v>2144</v>
      </c>
      <c r="B177" t="s">
        <v>181</v>
      </c>
      <c r="C177" t="s">
        <v>7</v>
      </c>
      <c r="D177" t="s">
        <v>7</v>
      </c>
    </row>
    <row r="178" spans="1:4" x14ac:dyDescent="0.25">
      <c r="A178">
        <v>2209</v>
      </c>
      <c r="B178" t="s">
        <v>182</v>
      </c>
      <c r="C178" t="s">
        <v>7</v>
      </c>
      <c r="D178" t="s">
        <v>363</v>
      </c>
    </row>
    <row r="179" spans="1:4" x14ac:dyDescent="0.25">
      <c r="A179">
        <v>2018</v>
      </c>
      <c r="B179" t="s">
        <v>183</v>
      </c>
      <c r="C179" t="s">
        <v>7</v>
      </c>
      <c r="D179" t="s">
        <v>7</v>
      </c>
    </row>
    <row r="180" spans="1:4" x14ac:dyDescent="0.25">
      <c r="A180">
        <v>2003</v>
      </c>
      <c r="B180" t="s">
        <v>184</v>
      </c>
      <c r="C180" t="s">
        <v>7</v>
      </c>
      <c r="D180" t="s">
        <v>7</v>
      </c>
    </row>
    <row r="181" spans="1:4" x14ac:dyDescent="0.25">
      <c r="A181">
        <v>2102</v>
      </c>
      <c r="B181" t="s">
        <v>185</v>
      </c>
      <c r="C181" t="s">
        <v>7</v>
      </c>
      <c r="D181" t="s">
        <v>7</v>
      </c>
    </row>
    <row r="182" spans="1:4" x14ac:dyDescent="0.25">
      <c r="A182">
        <v>2055</v>
      </c>
      <c r="B182" t="s">
        <v>186</v>
      </c>
      <c r="C182" t="s">
        <v>7</v>
      </c>
      <c r="D182" t="s">
        <v>7</v>
      </c>
    </row>
    <row r="183" spans="1:4" x14ac:dyDescent="0.25">
      <c r="A183">
        <v>2242</v>
      </c>
      <c r="B183" t="s">
        <v>187</v>
      </c>
      <c r="C183">
        <v>0.8</v>
      </c>
      <c r="D183">
        <v>0.87</v>
      </c>
    </row>
    <row r="184" spans="1:4" x14ac:dyDescent="0.25">
      <c r="A184">
        <v>2197</v>
      </c>
      <c r="B184" t="s">
        <v>188</v>
      </c>
      <c r="C184" t="s">
        <v>7</v>
      </c>
      <c r="D184">
        <v>0.92</v>
      </c>
    </row>
    <row r="185" spans="1:4" x14ac:dyDescent="0.25">
      <c r="A185">
        <v>2222</v>
      </c>
      <c r="B185" t="s">
        <v>189</v>
      </c>
      <c r="C185" t="s">
        <v>7</v>
      </c>
      <c r="D185" t="s">
        <v>7</v>
      </c>
    </row>
    <row r="186" spans="1:4" x14ac:dyDescent="0.25">
      <c r="A186">
        <v>2210</v>
      </c>
      <c r="B186" t="s">
        <v>190</v>
      </c>
      <c r="C186" t="s">
        <v>7</v>
      </c>
      <c r="D186" t="s">
        <v>7</v>
      </c>
    </row>
    <row r="187" spans="1:4" x14ac:dyDescent="0.25">
      <c r="A187">
        <v>2204</v>
      </c>
      <c r="B187" t="s">
        <v>191</v>
      </c>
      <c r="C187" t="s">
        <v>7</v>
      </c>
      <c r="D187">
        <v>0.95</v>
      </c>
    </row>
    <row r="188" spans="1:4" x14ac:dyDescent="0.25">
      <c r="A188">
        <v>2213</v>
      </c>
      <c r="B188" t="s">
        <v>192</v>
      </c>
      <c r="C188" t="s">
        <v>7</v>
      </c>
      <c r="D188" t="s">
        <v>7</v>
      </c>
    </row>
    <row r="189" spans="1:4" x14ac:dyDescent="0.25">
      <c r="A189">
        <v>2116</v>
      </c>
      <c r="B189" t="s">
        <v>193</v>
      </c>
      <c r="C189" t="s">
        <v>7</v>
      </c>
      <c r="D189" t="s">
        <v>363</v>
      </c>
    </row>
    <row r="190" spans="1:4" x14ac:dyDescent="0.25">
      <c r="A190">
        <v>1947</v>
      </c>
      <c r="B190" t="s">
        <v>194</v>
      </c>
      <c r="C190" t="s">
        <v>7</v>
      </c>
      <c r="D190" t="s">
        <v>7</v>
      </c>
    </row>
    <row r="191" spans="1:4" x14ac:dyDescent="0.25">
      <c r="A191">
        <v>2220</v>
      </c>
      <c r="B191" t="s">
        <v>195</v>
      </c>
      <c r="C191" t="s">
        <v>7</v>
      </c>
      <c r="D191" t="s">
        <v>7</v>
      </c>
    </row>
    <row r="192" spans="1:4" x14ac:dyDescent="0.25">
      <c r="A192">
        <v>1936</v>
      </c>
      <c r="B192" t="s">
        <v>196</v>
      </c>
      <c r="C192" t="s">
        <v>7</v>
      </c>
      <c r="D192" t="s">
        <v>7</v>
      </c>
    </row>
    <row r="193" spans="1:4" x14ac:dyDescent="0.25">
      <c r="A193">
        <v>1922</v>
      </c>
      <c r="B193" t="s">
        <v>197</v>
      </c>
      <c r="C193" t="s">
        <v>7</v>
      </c>
      <c r="D193">
        <v>0.76</v>
      </c>
    </row>
    <row r="194" spans="1:4" x14ac:dyDescent="0.25">
      <c r="A194">
        <v>2255</v>
      </c>
      <c r="B194" t="s">
        <v>198</v>
      </c>
      <c r="C194" t="s">
        <v>7</v>
      </c>
      <c r="D194" t="s">
        <v>7</v>
      </c>
    </row>
    <row r="195" spans="1:4" x14ac:dyDescent="0.25">
      <c r="A195">
        <v>2002</v>
      </c>
      <c r="B195" t="s">
        <v>199</v>
      </c>
      <c r="C195" t="s">
        <v>7</v>
      </c>
      <c r="D195" t="s">
        <v>7</v>
      </c>
    </row>
    <row r="196" spans="1:4" x14ac:dyDescent="0.25">
      <c r="A196">
        <v>2146</v>
      </c>
      <c r="B196" t="s">
        <v>200</v>
      </c>
      <c r="C196">
        <v>0.55000000000000004</v>
      </c>
      <c r="D196">
        <v>0.72</v>
      </c>
    </row>
    <row r="197" spans="1:4" x14ac:dyDescent="0.25">
      <c r="A197">
        <v>2251</v>
      </c>
      <c r="B197" t="s">
        <v>201</v>
      </c>
      <c r="C197" t="s">
        <v>7</v>
      </c>
      <c r="D197" t="s">
        <v>7</v>
      </c>
    </row>
    <row r="198" spans="1:4" x14ac:dyDescent="0.25">
      <c r="A198">
        <v>1997</v>
      </c>
      <c r="B198" t="s">
        <v>202</v>
      </c>
      <c r="C198" t="s">
        <v>7</v>
      </c>
      <c r="D198" t="s">
        <v>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23.42578125" style="24" bestFit="1" customWidth="1"/>
    <col min="4" max="4" width="23.140625" style="24" bestFit="1" customWidth="1"/>
    <col min="5" max="16384" width="9.140625" style="24"/>
  </cols>
  <sheetData>
    <row r="1" spans="1:4" x14ac:dyDescent="0.25">
      <c r="A1" s="24" t="s">
        <v>203</v>
      </c>
      <c r="B1" s="24" t="s">
        <v>204</v>
      </c>
      <c r="C1" s="24" t="s">
        <v>323</v>
      </c>
      <c r="D1" s="24" t="s">
        <v>324</v>
      </c>
    </row>
    <row r="2" spans="1:4" x14ac:dyDescent="0.25">
      <c r="A2" s="24">
        <v>9999</v>
      </c>
      <c r="B2" s="24" t="s">
        <v>208</v>
      </c>
      <c r="C2" s="24">
        <v>5.2600000000000001E-2</v>
      </c>
      <c r="D2" s="24">
        <v>3.1800000000000002E-2</v>
      </c>
    </row>
    <row r="3" spans="1:4" x14ac:dyDescent="0.25">
      <c r="A3" s="24">
        <v>2063</v>
      </c>
      <c r="B3" s="24" t="s">
        <v>6</v>
      </c>
      <c r="C3" s="24" t="s">
        <v>259</v>
      </c>
      <c r="D3" s="24" t="s">
        <v>259</v>
      </c>
    </row>
    <row r="4" spans="1:4" x14ac:dyDescent="0.25">
      <c r="A4" s="24">
        <v>2113</v>
      </c>
      <c r="B4" s="24" t="s">
        <v>8</v>
      </c>
      <c r="C4" s="24">
        <v>0</v>
      </c>
      <c r="D4" s="24">
        <v>0</v>
      </c>
    </row>
    <row r="5" spans="1:4" x14ac:dyDescent="0.25">
      <c r="A5" s="24">
        <v>1899</v>
      </c>
      <c r="B5" s="24" t="s">
        <v>9</v>
      </c>
      <c r="C5" s="24" t="s">
        <v>259</v>
      </c>
      <c r="D5" s="24" t="s">
        <v>259</v>
      </c>
    </row>
    <row r="6" spans="1:4" x14ac:dyDescent="0.25">
      <c r="A6" s="24">
        <v>2252</v>
      </c>
      <c r="B6" s="24" t="s">
        <v>10</v>
      </c>
      <c r="C6" s="24">
        <v>0</v>
      </c>
      <c r="D6" s="24">
        <v>0</v>
      </c>
    </row>
    <row r="7" spans="1:4" x14ac:dyDescent="0.25">
      <c r="A7" s="24">
        <v>2111</v>
      </c>
      <c r="B7" s="24" t="s">
        <v>11</v>
      </c>
      <c r="C7" s="24">
        <v>0</v>
      </c>
      <c r="D7" s="24">
        <v>0</v>
      </c>
    </row>
    <row r="8" spans="1:4" x14ac:dyDescent="0.25">
      <c r="A8" s="24">
        <v>2005</v>
      </c>
      <c r="B8" s="24" t="s">
        <v>12</v>
      </c>
      <c r="C8" s="24" t="s">
        <v>259</v>
      </c>
      <c r="D8" s="24">
        <v>0</v>
      </c>
    </row>
    <row r="9" spans="1:4" x14ac:dyDescent="0.25">
      <c r="A9" s="24">
        <v>2115</v>
      </c>
      <c r="B9" s="24" t="s">
        <v>13</v>
      </c>
      <c r="C9" s="24" t="s">
        <v>259</v>
      </c>
      <c r="D9" s="24" t="s">
        <v>259</v>
      </c>
    </row>
    <row r="10" spans="1:4" x14ac:dyDescent="0.25">
      <c r="A10" s="24">
        <v>2041</v>
      </c>
      <c r="B10" s="24" t="s">
        <v>14</v>
      </c>
      <c r="C10" s="24">
        <v>9.0899999999999995E-2</v>
      </c>
      <c r="D10" s="24">
        <v>0</v>
      </c>
    </row>
    <row r="11" spans="1:4" x14ac:dyDescent="0.25">
      <c r="A11" s="24">
        <v>2051</v>
      </c>
      <c r="B11" s="24" t="s">
        <v>15</v>
      </c>
      <c r="C11" s="24" t="s">
        <v>259</v>
      </c>
      <c r="D11" s="24" t="s">
        <v>259</v>
      </c>
    </row>
    <row r="12" spans="1:4" x14ac:dyDescent="0.25">
      <c r="A12" s="24">
        <v>1933</v>
      </c>
      <c r="B12" s="24" t="s">
        <v>16</v>
      </c>
      <c r="C12" s="24">
        <v>0</v>
      </c>
      <c r="D12" s="24">
        <v>2.3799999999999998E-2</v>
      </c>
    </row>
    <row r="13" spans="1:4" x14ac:dyDescent="0.25">
      <c r="A13" s="24">
        <v>2208</v>
      </c>
      <c r="B13" s="24" t="s">
        <v>17</v>
      </c>
      <c r="C13" s="24" t="s">
        <v>259</v>
      </c>
      <c r="D13" s="24">
        <v>0</v>
      </c>
    </row>
    <row r="14" spans="1:4" x14ac:dyDescent="0.25">
      <c r="A14" s="24">
        <v>1894</v>
      </c>
      <c r="B14" s="24" t="s">
        <v>18</v>
      </c>
      <c r="C14" s="24">
        <v>0.04</v>
      </c>
      <c r="D14" s="24">
        <v>8.3299999999999999E-2</v>
      </c>
    </row>
    <row r="15" spans="1:4" x14ac:dyDescent="0.25">
      <c r="A15" s="24">
        <v>1969</v>
      </c>
      <c r="B15" s="24" t="s">
        <v>19</v>
      </c>
      <c r="C15" s="24">
        <v>0</v>
      </c>
      <c r="D15" s="24">
        <v>0</v>
      </c>
    </row>
    <row r="16" spans="1:4" x14ac:dyDescent="0.25">
      <c r="A16" s="24">
        <v>2240</v>
      </c>
      <c r="B16" s="24" t="s">
        <v>20</v>
      </c>
      <c r="C16" s="24">
        <v>0</v>
      </c>
      <c r="D16" s="24">
        <v>0</v>
      </c>
    </row>
    <row r="17" spans="1:4" x14ac:dyDescent="0.25">
      <c r="A17" s="24">
        <v>2243</v>
      </c>
      <c r="B17" s="24" t="s">
        <v>21</v>
      </c>
      <c r="C17" s="24">
        <v>0.04</v>
      </c>
      <c r="D17" s="24">
        <v>2.41E-2</v>
      </c>
    </row>
    <row r="18" spans="1:4" x14ac:dyDescent="0.25">
      <c r="A18" s="24">
        <v>1976</v>
      </c>
      <c r="B18" s="24" t="s">
        <v>22</v>
      </c>
      <c r="C18" s="24">
        <v>0.1628</v>
      </c>
      <c r="D18" s="24">
        <v>4.2699999999999995E-2</v>
      </c>
    </row>
    <row r="19" spans="1:4" x14ac:dyDescent="0.25">
      <c r="A19" s="24">
        <v>2088</v>
      </c>
      <c r="B19" s="24" t="s">
        <v>23</v>
      </c>
      <c r="C19" s="24">
        <v>9.0899999999999995E-2</v>
      </c>
      <c r="D19" s="24">
        <v>3.73E-2</v>
      </c>
    </row>
    <row r="20" spans="1:4" x14ac:dyDescent="0.25">
      <c r="A20" s="24">
        <v>2095</v>
      </c>
      <c r="B20" s="24" t="s">
        <v>24</v>
      </c>
      <c r="C20" s="24" t="s">
        <v>259</v>
      </c>
      <c r="D20" s="24">
        <v>0</v>
      </c>
    </row>
    <row r="21" spans="1:4" x14ac:dyDescent="0.25">
      <c r="A21" s="24">
        <v>2052</v>
      </c>
      <c r="B21" s="24" t="s">
        <v>25</v>
      </c>
      <c r="C21" s="24" t="s">
        <v>259</v>
      </c>
      <c r="D21" s="24" t="s">
        <v>259</v>
      </c>
    </row>
    <row r="22" spans="1:4" x14ac:dyDescent="0.25">
      <c r="A22" s="24">
        <v>1974</v>
      </c>
      <c r="B22" s="24" t="s">
        <v>26</v>
      </c>
      <c r="C22" s="24">
        <v>0</v>
      </c>
      <c r="D22" s="24">
        <v>0</v>
      </c>
    </row>
    <row r="23" spans="1:4" x14ac:dyDescent="0.25">
      <c r="A23" s="24">
        <v>1896</v>
      </c>
      <c r="B23" s="24" t="s">
        <v>27</v>
      </c>
      <c r="C23" s="24" t="s">
        <v>259</v>
      </c>
      <c r="D23" s="24" t="s">
        <v>259</v>
      </c>
    </row>
    <row r="24" spans="1:4" x14ac:dyDescent="0.25">
      <c r="A24" s="24">
        <v>2046</v>
      </c>
      <c r="B24" s="24" t="s">
        <v>28</v>
      </c>
      <c r="C24" s="24" t="s">
        <v>259</v>
      </c>
      <c r="D24" s="24">
        <v>0</v>
      </c>
    </row>
    <row r="25" spans="1:4" x14ac:dyDescent="0.25">
      <c r="A25" s="24">
        <v>1995</v>
      </c>
      <c r="B25" s="24" t="s">
        <v>29</v>
      </c>
      <c r="C25" s="24" t="s">
        <v>259</v>
      </c>
      <c r="D25" s="24" t="s">
        <v>259</v>
      </c>
    </row>
    <row r="26" spans="1:4" x14ac:dyDescent="0.25">
      <c r="A26" s="24">
        <v>1929</v>
      </c>
      <c r="B26" s="24" t="s">
        <v>30</v>
      </c>
      <c r="C26" s="24">
        <v>0.04</v>
      </c>
      <c r="D26" s="24">
        <v>2.12E-2</v>
      </c>
    </row>
    <row r="27" spans="1:4" x14ac:dyDescent="0.25">
      <c r="A27" s="24">
        <v>2139</v>
      </c>
      <c r="B27" s="24" t="s">
        <v>31</v>
      </c>
      <c r="C27" s="24">
        <v>0</v>
      </c>
      <c r="D27" s="24">
        <v>0</v>
      </c>
    </row>
    <row r="28" spans="1:4" x14ac:dyDescent="0.25">
      <c r="A28" s="24">
        <v>2185</v>
      </c>
      <c r="B28" s="24" t="s">
        <v>32</v>
      </c>
      <c r="C28" s="24">
        <v>0.04</v>
      </c>
      <c r="D28" s="24">
        <v>3.9300000000000002E-2</v>
      </c>
    </row>
    <row r="29" spans="1:4" x14ac:dyDescent="0.25">
      <c r="A29" s="24">
        <v>1972</v>
      </c>
      <c r="B29" s="24" t="s">
        <v>33</v>
      </c>
      <c r="C29" s="24">
        <v>0</v>
      </c>
      <c r="D29" s="24">
        <v>0</v>
      </c>
    </row>
    <row r="30" spans="1:4" x14ac:dyDescent="0.25">
      <c r="A30" s="24">
        <v>2105</v>
      </c>
      <c r="B30" s="24" t="s">
        <v>34</v>
      </c>
      <c r="C30" s="24">
        <v>0</v>
      </c>
      <c r="D30" s="24">
        <v>0</v>
      </c>
    </row>
    <row r="31" spans="1:4" x14ac:dyDescent="0.25">
      <c r="A31" s="24">
        <v>2042</v>
      </c>
      <c r="B31" s="24" t="s">
        <v>35</v>
      </c>
      <c r="C31" s="24">
        <v>0</v>
      </c>
      <c r="D31" s="24">
        <v>0</v>
      </c>
    </row>
    <row r="32" spans="1:4" x14ac:dyDescent="0.25">
      <c r="A32" s="24">
        <v>2191</v>
      </c>
      <c r="B32" s="24" t="s">
        <v>36</v>
      </c>
      <c r="C32" s="24">
        <v>5.9299999999999999E-2</v>
      </c>
      <c r="D32" s="24">
        <v>1.55E-2</v>
      </c>
    </row>
    <row r="33" spans="1:4" x14ac:dyDescent="0.25">
      <c r="A33" s="24">
        <v>1945</v>
      </c>
      <c r="B33" s="24" t="s">
        <v>37</v>
      </c>
      <c r="C33" s="24">
        <v>0</v>
      </c>
      <c r="D33" s="24">
        <v>0</v>
      </c>
    </row>
    <row r="34" spans="1:4" x14ac:dyDescent="0.25">
      <c r="A34" s="24">
        <v>1927</v>
      </c>
      <c r="B34" s="24" t="s">
        <v>38</v>
      </c>
      <c r="C34" s="24">
        <v>0</v>
      </c>
      <c r="D34" s="24">
        <v>0</v>
      </c>
    </row>
    <row r="35" spans="1:4" x14ac:dyDescent="0.25">
      <c r="A35" s="24">
        <v>2006</v>
      </c>
      <c r="B35" s="24" t="s">
        <v>39</v>
      </c>
      <c r="C35" s="24" t="s">
        <v>259</v>
      </c>
      <c r="D35" s="24">
        <v>0</v>
      </c>
    </row>
    <row r="36" spans="1:4" x14ac:dyDescent="0.25">
      <c r="A36" s="24">
        <v>1965</v>
      </c>
      <c r="B36" s="24" t="s">
        <v>40</v>
      </c>
      <c r="C36" s="24">
        <v>0</v>
      </c>
      <c r="D36" s="24">
        <v>0.02</v>
      </c>
    </row>
    <row r="37" spans="1:4" x14ac:dyDescent="0.25">
      <c r="A37" s="24">
        <v>1964</v>
      </c>
      <c r="B37" s="24" t="s">
        <v>41</v>
      </c>
      <c r="C37" s="24">
        <v>0.1429</v>
      </c>
      <c r="D37" s="24">
        <v>0</v>
      </c>
    </row>
    <row r="38" spans="1:4" x14ac:dyDescent="0.25">
      <c r="A38" s="24">
        <v>2186</v>
      </c>
      <c r="B38" s="24" t="s">
        <v>42</v>
      </c>
      <c r="C38" s="24">
        <v>0</v>
      </c>
      <c r="D38" s="24">
        <v>0</v>
      </c>
    </row>
    <row r="39" spans="1:4" x14ac:dyDescent="0.25">
      <c r="A39" s="24">
        <v>1901</v>
      </c>
      <c r="B39" s="24" t="s">
        <v>43</v>
      </c>
      <c r="C39" s="24">
        <v>0.04</v>
      </c>
      <c r="D39" s="24">
        <v>5.1000000000000004E-3</v>
      </c>
    </row>
    <row r="40" spans="1:4" x14ac:dyDescent="0.25">
      <c r="A40" s="24">
        <v>2216</v>
      </c>
      <c r="B40" s="24" t="s">
        <v>44</v>
      </c>
      <c r="C40" s="24" t="s">
        <v>259</v>
      </c>
      <c r="D40" s="24">
        <v>0</v>
      </c>
    </row>
    <row r="41" spans="1:4" x14ac:dyDescent="0.25">
      <c r="A41" s="24">
        <v>2086</v>
      </c>
      <c r="B41" s="24" t="s">
        <v>45</v>
      </c>
      <c r="C41" s="24">
        <v>0</v>
      </c>
      <c r="D41" s="24">
        <v>0</v>
      </c>
    </row>
    <row r="42" spans="1:4" x14ac:dyDescent="0.25">
      <c r="A42" s="24">
        <v>1970</v>
      </c>
      <c r="B42" s="24" t="s">
        <v>46</v>
      </c>
      <c r="C42" s="24">
        <v>0.22219999999999998</v>
      </c>
      <c r="D42" s="24">
        <v>0</v>
      </c>
    </row>
    <row r="43" spans="1:4" x14ac:dyDescent="0.25">
      <c r="A43" s="24">
        <v>2089</v>
      </c>
      <c r="B43" s="24" t="s">
        <v>47</v>
      </c>
      <c r="C43" s="24">
        <v>0</v>
      </c>
      <c r="D43" s="24" t="s">
        <v>259</v>
      </c>
    </row>
    <row r="44" spans="1:4" x14ac:dyDescent="0.25">
      <c r="A44" s="24">
        <v>2050</v>
      </c>
      <c r="B44" s="24" t="s">
        <v>48</v>
      </c>
      <c r="C44" s="24">
        <v>9.0899999999999995E-2</v>
      </c>
      <c r="D44" s="24">
        <v>0</v>
      </c>
    </row>
    <row r="45" spans="1:4" x14ac:dyDescent="0.25">
      <c r="A45" s="24">
        <v>2190</v>
      </c>
      <c r="B45" s="24" t="s">
        <v>49</v>
      </c>
      <c r="C45" s="24">
        <v>0</v>
      </c>
      <c r="D45" s="24">
        <v>0.10529999999999999</v>
      </c>
    </row>
    <row r="46" spans="1:4" x14ac:dyDescent="0.25">
      <c r="A46" s="24">
        <v>2187</v>
      </c>
      <c r="B46" s="24" t="s">
        <v>50</v>
      </c>
      <c r="C46" s="24">
        <v>0.04</v>
      </c>
      <c r="D46" s="24">
        <v>3.2099999999999997E-2</v>
      </c>
    </row>
    <row r="47" spans="1:4" x14ac:dyDescent="0.25">
      <c r="A47" s="24">
        <v>2253</v>
      </c>
      <c r="B47" s="24" t="s">
        <v>51</v>
      </c>
      <c r="C47" s="24">
        <v>0</v>
      </c>
      <c r="D47" s="24">
        <v>0</v>
      </c>
    </row>
    <row r="48" spans="1:4" x14ac:dyDescent="0.25">
      <c r="A48" s="24">
        <v>2011</v>
      </c>
      <c r="B48" s="24" t="s">
        <v>52</v>
      </c>
      <c r="C48" s="24" t="s">
        <v>259</v>
      </c>
      <c r="D48" s="24" t="s">
        <v>259</v>
      </c>
    </row>
    <row r="49" spans="1:4" x14ac:dyDescent="0.25">
      <c r="A49" s="24">
        <v>2017</v>
      </c>
      <c r="B49" s="24" t="s">
        <v>53</v>
      </c>
      <c r="C49" s="24" t="s">
        <v>259</v>
      </c>
      <c r="D49" s="24" t="s">
        <v>259</v>
      </c>
    </row>
    <row r="50" spans="1:4" x14ac:dyDescent="0.25">
      <c r="A50" s="24">
        <v>2021</v>
      </c>
      <c r="B50" s="24" t="s">
        <v>54</v>
      </c>
      <c r="C50" s="24" t="s">
        <v>259</v>
      </c>
      <c r="D50" s="24" t="s">
        <v>259</v>
      </c>
    </row>
    <row r="51" spans="1:4" x14ac:dyDescent="0.25">
      <c r="A51" s="24">
        <v>1993</v>
      </c>
      <c r="B51" s="24" t="s">
        <v>55</v>
      </c>
      <c r="C51" s="24" t="s">
        <v>259</v>
      </c>
      <c r="D51" s="24">
        <v>0</v>
      </c>
    </row>
    <row r="52" spans="1:4" x14ac:dyDescent="0.25">
      <c r="A52" s="24">
        <v>1991</v>
      </c>
      <c r="B52" s="24" t="s">
        <v>56</v>
      </c>
      <c r="C52" s="24">
        <v>0</v>
      </c>
      <c r="D52" s="24">
        <v>7.0199999999999999E-2</v>
      </c>
    </row>
    <row r="53" spans="1:4" x14ac:dyDescent="0.25">
      <c r="A53" s="24">
        <v>2019</v>
      </c>
      <c r="B53" s="24" t="s">
        <v>57</v>
      </c>
      <c r="C53" s="24" t="s">
        <v>259</v>
      </c>
      <c r="D53" s="24" t="s">
        <v>259</v>
      </c>
    </row>
    <row r="54" spans="1:4" x14ac:dyDescent="0.25">
      <c r="A54" s="24">
        <v>2229</v>
      </c>
      <c r="B54" s="24" t="s">
        <v>58</v>
      </c>
      <c r="C54" s="24" t="s">
        <v>259</v>
      </c>
      <c r="D54" s="24">
        <v>0.16670000000000001</v>
      </c>
    </row>
    <row r="55" spans="1:4" x14ac:dyDescent="0.25">
      <c r="A55" s="24">
        <v>2043</v>
      </c>
      <c r="B55" s="24" t="s">
        <v>59</v>
      </c>
      <c r="C55" s="24">
        <v>0</v>
      </c>
      <c r="D55" s="24">
        <v>1.4800000000000001E-2</v>
      </c>
    </row>
    <row r="56" spans="1:4" x14ac:dyDescent="0.25">
      <c r="A56" s="24">
        <v>2203</v>
      </c>
      <c r="B56" s="24" t="s">
        <v>60</v>
      </c>
      <c r="C56" s="24" t="s">
        <v>259</v>
      </c>
      <c r="D56" s="24">
        <v>0</v>
      </c>
    </row>
    <row r="57" spans="1:4" x14ac:dyDescent="0.25">
      <c r="A57" s="24">
        <v>2217</v>
      </c>
      <c r="B57" s="24" t="s">
        <v>61</v>
      </c>
      <c r="C57" s="24" t="s">
        <v>259</v>
      </c>
      <c r="D57" s="24" t="s">
        <v>259</v>
      </c>
    </row>
    <row r="58" spans="1:4" x14ac:dyDescent="0.25">
      <c r="A58" s="24">
        <v>1998</v>
      </c>
      <c r="B58" s="24" t="s">
        <v>62</v>
      </c>
      <c r="C58" s="24" t="s">
        <v>259</v>
      </c>
      <c r="D58" s="24">
        <v>0</v>
      </c>
    </row>
    <row r="59" spans="1:4" x14ac:dyDescent="0.25">
      <c r="A59" s="24">
        <v>2221</v>
      </c>
      <c r="B59" s="24" t="s">
        <v>63</v>
      </c>
      <c r="C59" s="24" t="s">
        <v>259</v>
      </c>
      <c r="D59" s="24">
        <v>0</v>
      </c>
    </row>
    <row r="60" spans="1:4" x14ac:dyDescent="0.25">
      <c r="A60" s="24">
        <v>1930</v>
      </c>
      <c r="B60" s="24" t="s">
        <v>64</v>
      </c>
      <c r="C60" s="24">
        <v>9.0899999999999995E-2</v>
      </c>
      <c r="D60" s="24">
        <v>0.1646</v>
      </c>
    </row>
    <row r="61" spans="1:4" x14ac:dyDescent="0.25">
      <c r="A61" s="24">
        <v>2082</v>
      </c>
      <c r="B61" s="24" t="s">
        <v>65</v>
      </c>
      <c r="C61" s="24">
        <v>0</v>
      </c>
      <c r="D61" s="24">
        <v>8.0199999999999994E-2</v>
      </c>
    </row>
    <row r="62" spans="1:4" x14ac:dyDescent="0.25">
      <c r="A62" s="24">
        <v>2193</v>
      </c>
      <c r="B62" s="24" t="s">
        <v>66</v>
      </c>
      <c r="C62" s="24" t="s">
        <v>259</v>
      </c>
      <c r="D62" s="24">
        <v>0</v>
      </c>
    </row>
    <row r="63" spans="1:4" x14ac:dyDescent="0.25">
      <c r="A63" s="24">
        <v>2084</v>
      </c>
      <c r="B63" s="24" t="s">
        <v>67</v>
      </c>
      <c r="C63" s="24">
        <v>0.66670000000000007</v>
      </c>
      <c r="D63" s="24">
        <v>0</v>
      </c>
    </row>
    <row r="64" spans="1:4" x14ac:dyDescent="0.25">
      <c r="A64" s="24">
        <v>2241</v>
      </c>
      <c r="B64" s="24" t="s">
        <v>68</v>
      </c>
      <c r="C64" s="24">
        <v>0.04</v>
      </c>
      <c r="D64" s="24">
        <v>2.3199999999999998E-2</v>
      </c>
    </row>
    <row r="65" spans="1:4" x14ac:dyDescent="0.25">
      <c r="A65" s="24">
        <v>2248</v>
      </c>
      <c r="B65" s="24" t="s">
        <v>69</v>
      </c>
      <c r="C65" s="24" t="s">
        <v>259</v>
      </c>
      <c r="D65" s="24" t="s">
        <v>259</v>
      </c>
    </row>
    <row r="66" spans="1:4" x14ac:dyDescent="0.25">
      <c r="A66" s="24">
        <v>2020</v>
      </c>
      <c r="B66" s="24" t="s">
        <v>70</v>
      </c>
      <c r="C66" s="24" t="s">
        <v>259</v>
      </c>
      <c r="D66" s="24" t="s">
        <v>259</v>
      </c>
    </row>
    <row r="67" spans="1:4" x14ac:dyDescent="0.25">
      <c r="A67" s="24">
        <v>2245</v>
      </c>
      <c r="B67" s="24" t="s">
        <v>71</v>
      </c>
      <c r="C67" s="24">
        <v>0</v>
      </c>
      <c r="D67" s="24">
        <v>0</v>
      </c>
    </row>
    <row r="68" spans="1:4" x14ac:dyDescent="0.25">
      <c r="A68" s="24">
        <v>2137</v>
      </c>
      <c r="B68" s="24" t="s">
        <v>72</v>
      </c>
      <c r="C68" s="24">
        <v>0.04</v>
      </c>
      <c r="D68" s="24">
        <v>6.2100000000000002E-2</v>
      </c>
    </row>
    <row r="69" spans="1:4" x14ac:dyDescent="0.25">
      <c r="A69" s="24">
        <v>1931</v>
      </c>
      <c r="B69" s="24" t="s">
        <v>73</v>
      </c>
      <c r="C69" s="24">
        <v>6.6699999999999995E-2</v>
      </c>
      <c r="D69" s="24">
        <v>0</v>
      </c>
    </row>
    <row r="70" spans="1:4" x14ac:dyDescent="0.25">
      <c r="A70" s="24">
        <v>2000</v>
      </c>
      <c r="B70" s="24" t="s">
        <v>74</v>
      </c>
      <c r="C70" s="24">
        <v>0</v>
      </c>
      <c r="D70" s="24" t="s">
        <v>259</v>
      </c>
    </row>
    <row r="71" spans="1:4" x14ac:dyDescent="0.25">
      <c r="A71" s="24">
        <v>1992</v>
      </c>
      <c r="B71" s="24" t="s">
        <v>75</v>
      </c>
      <c r="C71" s="24">
        <v>0</v>
      </c>
      <c r="D71" s="24" t="s">
        <v>259</v>
      </c>
    </row>
    <row r="72" spans="1:4" x14ac:dyDescent="0.25">
      <c r="A72" s="24">
        <v>2054</v>
      </c>
      <c r="B72" s="24" t="s">
        <v>76</v>
      </c>
      <c r="C72" s="24">
        <v>7.1399999999999991E-2</v>
      </c>
      <c r="D72" s="24">
        <v>1.7500000000000002E-2</v>
      </c>
    </row>
    <row r="73" spans="1:4" x14ac:dyDescent="0.25">
      <c r="A73" s="24">
        <v>2100</v>
      </c>
      <c r="B73" s="24" t="s">
        <v>77</v>
      </c>
      <c r="C73" s="24">
        <v>0.04</v>
      </c>
      <c r="D73" s="24">
        <v>1.7299999999999999E-2</v>
      </c>
    </row>
    <row r="74" spans="1:4" x14ac:dyDescent="0.25">
      <c r="A74" s="24">
        <v>2183</v>
      </c>
      <c r="B74" s="24" t="s">
        <v>78</v>
      </c>
      <c r="C74" s="24">
        <v>6.4299999999999996E-2</v>
      </c>
      <c r="D74" s="24">
        <v>4.7500000000000001E-2</v>
      </c>
    </row>
    <row r="75" spans="1:4" x14ac:dyDescent="0.25">
      <c r="A75" s="24">
        <v>2014</v>
      </c>
      <c r="B75" s="24" t="s">
        <v>79</v>
      </c>
      <c r="C75" s="24" t="s">
        <v>259</v>
      </c>
      <c r="D75" s="24">
        <v>0</v>
      </c>
    </row>
    <row r="76" spans="1:4" x14ac:dyDescent="0.25">
      <c r="A76" s="24">
        <v>2015</v>
      </c>
      <c r="B76" s="24" t="s">
        <v>80</v>
      </c>
      <c r="C76" s="24" t="s">
        <v>259</v>
      </c>
      <c r="D76" s="24" t="s">
        <v>259</v>
      </c>
    </row>
    <row r="77" spans="1:4" x14ac:dyDescent="0.25">
      <c r="A77" s="24">
        <v>2023</v>
      </c>
      <c r="B77" s="24" t="s">
        <v>81</v>
      </c>
      <c r="C77" s="24" t="s">
        <v>259</v>
      </c>
      <c r="D77" s="24" t="s">
        <v>259</v>
      </c>
    </row>
    <row r="78" spans="1:4" x14ac:dyDescent="0.25">
      <c r="A78" s="24">
        <v>2114</v>
      </c>
      <c r="B78" s="24" t="s">
        <v>82</v>
      </c>
      <c r="C78" s="24">
        <v>0</v>
      </c>
      <c r="D78" s="24">
        <v>0</v>
      </c>
    </row>
    <row r="79" spans="1:4" x14ac:dyDescent="0.25">
      <c r="A79" s="24">
        <v>2099</v>
      </c>
      <c r="B79" s="24" t="s">
        <v>83</v>
      </c>
      <c r="C79" s="24">
        <v>0</v>
      </c>
      <c r="D79" s="24">
        <v>0</v>
      </c>
    </row>
    <row r="80" spans="1:4" x14ac:dyDescent="0.25">
      <c r="A80" s="24">
        <v>2201</v>
      </c>
      <c r="B80" s="24" t="s">
        <v>84</v>
      </c>
      <c r="C80" s="24" t="s">
        <v>259</v>
      </c>
      <c r="D80" s="24" t="s">
        <v>259</v>
      </c>
    </row>
    <row r="81" spans="1:4" x14ac:dyDescent="0.25">
      <c r="A81" s="24">
        <v>2206</v>
      </c>
      <c r="B81" s="24" t="s">
        <v>85</v>
      </c>
      <c r="C81" s="24">
        <v>0.04</v>
      </c>
      <c r="D81" s="24">
        <v>2.5099999999999997E-2</v>
      </c>
    </row>
    <row r="82" spans="1:4" x14ac:dyDescent="0.25">
      <c r="A82" s="24">
        <v>2239</v>
      </c>
      <c r="B82" s="24" t="s">
        <v>86</v>
      </c>
      <c r="C82" s="24">
        <v>0.04</v>
      </c>
      <c r="D82" s="24">
        <v>2.69E-2</v>
      </c>
    </row>
    <row r="83" spans="1:4" x14ac:dyDescent="0.25">
      <c r="A83" s="24">
        <v>2024</v>
      </c>
      <c r="B83" s="24" t="s">
        <v>87</v>
      </c>
      <c r="C83" s="24">
        <v>8.4900000000000003E-2</v>
      </c>
      <c r="D83" s="24">
        <v>2.2000000000000002E-2</v>
      </c>
    </row>
    <row r="84" spans="1:4" x14ac:dyDescent="0.25">
      <c r="A84" s="24">
        <v>1895</v>
      </c>
      <c r="B84" s="24" t="s">
        <v>88</v>
      </c>
      <c r="C84" s="24" t="s">
        <v>259</v>
      </c>
      <c r="D84" s="24" t="s">
        <v>259</v>
      </c>
    </row>
    <row r="85" spans="1:4" x14ac:dyDescent="0.25">
      <c r="A85" s="24">
        <v>2215</v>
      </c>
      <c r="B85" s="24" t="s">
        <v>89</v>
      </c>
      <c r="C85" s="24" t="s">
        <v>259</v>
      </c>
      <c r="D85" s="24" t="s">
        <v>259</v>
      </c>
    </row>
    <row r="86" spans="1:4" x14ac:dyDescent="0.25">
      <c r="A86" s="24">
        <v>3997</v>
      </c>
      <c r="B86" s="24" t="s">
        <v>90</v>
      </c>
      <c r="C86" s="24">
        <v>0</v>
      </c>
      <c r="D86" s="24">
        <v>0</v>
      </c>
    </row>
    <row r="87" spans="1:4" x14ac:dyDescent="0.25">
      <c r="A87" s="24">
        <v>2053</v>
      </c>
      <c r="B87" s="24" t="s">
        <v>91</v>
      </c>
      <c r="C87" s="24">
        <v>8.4000000000000005E-2</v>
      </c>
      <c r="D87" s="24">
        <v>4.4999999999999998E-2</v>
      </c>
    </row>
    <row r="88" spans="1:4" x14ac:dyDescent="0.25">
      <c r="A88" s="24">
        <v>2140</v>
      </c>
      <c r="B88" s="24" t="s">
        <v>92</v>
      </c>
      <c r="C88" s="24">
        <v>0</v>
      </c>
      <c r="D88" s="24">
        <v>0</v>
      </c>
    </row>
    <row r="89" spans="1:4" x14ac:dyDescent="0.25">
      <c r="A89" s="24">
        <v>1934</v>
      </c>
      <c r="B89" s="24" t="s">
        <v>93</v>
      </c>
      <c r="C89" s="24" t="s">
        <v>259</v>
      </c>
      <c r="D89" s="24" t="s">
        <v>259</v>
      </c>
    </row>
    <row r="90" spans="1:4" x14ac:dyDescent="0.25">
      <c r="A90" s="24">
        <v>2008</v>
      </c>
      <c r="B90" s="24" t="s">
        <v>94</v>
      </c>
      <c r="C90" s="24" t="s">
        <v>259</v>
      </c>
      <c r="D90" s="24" t="s">
        <v>259</v>
      </c>
    </row>
    <row r="91" spans="1:4" x14ac:dyDescent="0.25">
      <c r="A91" s="24">
        <v>2107</v>
      </c>
      <c r="B91" s="24" t="s">
        <v>95</v>
      </c>
      <c r="C91" s="24" t="s">
        <v>259</v>
      </c>
      <c r="D91" s="24" t="s">
        <v>259</v>
      </c>
    </row>
    <row r="92" spans="1:4" x14ac:dyDescent="0.25">
      <c r="A92" s="24">
        <v>2219</v>
      </c>
      <c r="B92" s="24" t="s">
        <v>96</v>
      </c>
      <c r="C92" s="24" t="s">
        <v>259</v>
      </c>
      <c r="D92" s="24" t="s">
        <v>259</v>
      </c>
    </row>
    <row r="93" spans="1:4" x14ac:dyDescent="0.25">
      <c r="A93" s="24">
        <v>2091</v>
      </c>
      <c r="B93" s="24" t="s">
        <v>97</v>
      </c>
      <c r="C93" s="24">
        <v>0.2</v>
      </c>
      <c r="D93" s="24">
        <v>0</v>
      </c>
    </row>
    <row r="94" spans="1:4" x14ac:dyDescent="0.25">
      <c r="A94" s="24">
        <v>2109</v>
      </c>
      <c r="B94" s="24" t="s">
        <v>98</v>
      </c>
      <c r="C94" s="24" t="s">
        <v>259</v>
      </c>
      <c r="D94" s="24" t="s">
        <v>259</v>
      </c>
    </row>
    <row r="95" spans="1:4" x14ac:dyDescent="0.25">
      <c r="A95" s="24">
        <v>2057</v>
      </c>
      <c r="B95" s="24" t="s">
        <v>99</v>
      </c>
      <c r="C95" s="24">
        <v>0.04</v>
      </c>
      <c r="D95" s="24">
        <v>2.29E-2</v>
      </c>
    </row>
    <row r="96" spans="1:4" x14ac:dyDescent="0.25">
      <c r="A96" s="24">
        <v>2056</v>
      </c>
      <c r="B96" s="24" t="s">
        <v>207</v>
      </c>
      <c r="C96" s="24">
        <v>0.1429</v>
      </c>
      <c r="D96" s="24">
        <v>4.8399999999999999E-2</v>
      </c>
    </row>
    <row r="97" spans="1:4" x14ac:dyDescent="0.25">
      <c r="A97" s="24">
        <v>2262</v>
      </c>
      <c r="B97" s="24" t="s">
        <v>101</v>
      </c>
      <c r="C97" s="24">
        <v>0</v>
      </c>
      <c r="D97" s="24">
        <v>0</v>
      </c>
    </row>
    <row r="98" spans="1:4" x14ac:dyDescent="0.25">
      <c r="A98" s="24">
        <v>2212</v>
      </c>
      <c r="B98" s="24" t="s">
        <v>102</v>
      </c>
      <c r="C98" s="24">
        <v>0</v>
      </c>
      <c r="D98" s="24">
        <v>0</v>
      </c>
    </row>
    <row r="99" spans="1:4" x14ac:dyDescent="0.25">
      <c r="A99" s="24">
        <v>2059</v>
      </c>
      <c r="B99" s="24" t="s">
        <v>103</v>
      </c>
      <c r="C99" s="24">
        <v>0</v>
      </c>
      <c r="D99" s="24">
        <v>0</v>
      </c>
    </row>
    <row r="100" spans="1:4" x14ac:dyDescent="0.25">
      <c r="A100" s="24">
        <v>1923</v>
      </c>
      <c r="B100" s="24" t="s">
        <v>104</v>
      </c>
      <c r="C100" s="24">
        <v>5.5599999999999997E-2</v>
      </c>
      <c r="D100" s="24">
        <v>1.47E-2</v>
      </c>
    </row>
    <row r="101" spans="1:4" x14ac:dyDescent="0.25">
      <c r="A101" s="24">
        <v>2101</v>
      </c>
      <c r="B101" s="24" t="s">
        <v>105</v>
      </c>
      <c r="C101" s="24">
        <v>0</v>
      </c>
      <c r="D101" s="24">
        <v>2.3799999999999998E-2</v>
      </c>
    </row>
    <row r="102" spans="1:4" x14ac:dyDescent="0.25">
      <c r="A102" s="24">
        <v>2097</v>
      </c>
      <c r="B102" s="24" t="s">
        <v>106</v>
      </c>
      <c r="C102" s="24">
        <v>6.9000000000000006E-2</v>
      </c>
      <c r="D102" s="24">
        <v>1.2800000000000001E-2</v>
      </c>
    </row>
    <row r="103" spans="1:4" x14ac:dyDescent="0.25">
      <c r="A103" s="24">
        <v>2012</v>
      </c>
      <c r="B103" s="24" t="s">
        <v>107</v>
      </c>
      <c r="C103" s="24" t="s">
        <v>259</v>
      </c>
      <c r="D103" s="24" t="s">
        <v>259</v>
      </c>
    </row>
    <row r="104" spans="1:4" x14ac:dyDescent="0.25">
      <c r="A104" s="24">
        <v>2092</v>
      </c>
      <c r="B104" s="24" t="s">
        <v>108</v>
      </c>
      <c r="C104" s="24" t="s">
        <v>259</v>
      </c>
      <c r="D104" s="24">
        <v>0</v>
      </c>
    </row>
    <row r="105" spans="1:4" x14ac:dyDescent="0.25">
      <c r="A105" s="24">
        <v>2085</v>
      </c>
      <c r="B105" s="24" t="s">
        <v>109</v>
      </c>
      <c r="C105" s="24" t="s">
        <v>259</v>
      </c>
      <c r="D105" s="24" t="s">
        <v>259</v>
      </c>
    </row>
    <row r="106" spans="1:4" x14ac:dyDescent="0.25">
      <c r="A106" s="24">
        <v>2094</v>
      </c>
      <c r="B106" s="24" t="s">
        <v>110</v>
      </c>
      <c r="C106" s="24" t="s">
        <v>259</v>
      </c>
      <c r="D106" s="24">
        <v>0</v>
      </c>
    </row>
    <row r="107" spans="1:4" x14ac:dyDescent="0.25">
      <c r="A107" s="24">
        <v>2090</v>
      </c>
      <c r="B107" s="24" t="s">
        <v>111</v>
      </c>
      <c r="C107" s="24">
        <v>0</v>
      </c>
      <c r="D107" s="24" t="s">
        <v>259</v>
      </c>
    </row>
    <row r="108" spans="1:4" x14ac:dyDescent="0.25">
      <c r="A108" s="24">
        <v>2256</v>
      </c>
      <c r="B108" s="24" t="s">
        <v>112</v>
      </c>
      <c r="C108" s="24">
        <v>0.04</v>
      </c>
      <c r="D108" s="24">
        <v>6.6E-3</v>
      </c>
    </row>
    <row r="109" spans="1:4" x14ac:dyDescent="0.25">
      <c r="A109" s="24">
        <v>2048</v>
      </c>
      <c r="B109" s="24" t="s">
        <v>113</v>
      </c>
      <c r="C109" s="24">
        <v>7.8299999999999995E-2</v>
      </c>
      <c r="D109" s="24">
        <v>3.7000000000000005E-2</v>
      </c>
    </row>
    <row r="110" spans="1:4" x14ac:dyDescent="0.25">
      <c r="A110" s="24">
        <v>2205</v>
      </c>
      <c r="B110" s="24" t="s">
        <v>114</v>
      </c>
      <c r="C110" s="24">
        <v>8.3299999999999999E-2</v>
      </c>
      <c r="D110" s="24">
        <v>3.7200000000000004E-2</v>
      </c>
    </row>
    <row r="111" spans="1:4" x14ac:dyDescent="0.25">
      <c r="A111" s="24">
        <v>2249</v>
      </c>
      <c r="B111" s="24" t="s">
        <v>115</v>
      </c>
      <c r="C111" s="24">
        <v>0.33329999999999999</v>
      </c>
      <c r="D111" s="24">
        <v>0.2727</v>
      </c>
    </row>
    <row r="112" spans="1:4" x14ac:dyDescent="0.25">
      <c r="A112" s="24">
        <v>1925</v>
      </c>
      <c r="B112" s="24" t="s">
        <v>116</v>
      </c>
      <c r="C112" s="24">
        <v>0.08</v>
      </c>
      <c r="D112" s="24">
        <v>0</v>
      </c>
    </row>
    <row r="113" spans="1:4" x14ac:dyDescent="0.25">
      <c r="A113" s="24">
        <v>1898</v>
      </c>
      <c r="B113" s="24" t="s">
        <v>117</v>
      </c>
      <c r="C113" s="24">
        <v>0</v>
      </c>
      <c r="D113" s="24">
        <v>0</v>
      </c>
    </row>
    <row r="114" spans="1:4" x14ac:dyDescent="0.25">
      <c r="A114" s="24">
        <v>2010</v>
      </c>
      <c r="B114" s="24" t="s">
        <v>118</v>
      </c>
      <c r="C114" s="24" t="s">
        <v>259</v>
      </c>
      <c r="D114" s="24" t="s">
        <v>259</v>
      </c>
    </row>
    <row r="115" spans="1:4" x14ac:dyDescent="0.25">
      <c r="A115" s="24">
        <v>2147</v>
      </c>
      <c r="B115" s="24" t="s">
        <v>119</v>
      </c>
      <c r="C115" s="24">
        <v>5.5599999999999997E-2</v>
      </c>
      <c r="D115" s="24">
        <v>2.7000000000000003E-2</v>
      </c>
    </row>
    <row r="116" spans="1:4" x14ac:dyDescent="0.25">
      <c r="A116" s="24">
        <v>2145</v>
      </c>
      <c r="B116" s="24" t="s">
        <v>120</v>
      </c>
      <c r="C116" s="24">
        <v>0.15380000000000002</v>
      </c>
      <c r="D116" s="24">
        <v>5.3600000000000002E-2</v>
      </c>
    </row>
    <row r="117" spans="1:4" x14ac:dyDescent="0.25">
      <c r="A117" s="24">
        <v>1968</v>
      </c>
      <c r="B117" s="24" t="s">
        <v>121</v>
      </c>
      <c r="C117" s="24">
        <v>0</v>
      </c>
      <c r="D117" s="24">
        <v>0</v>
      </c>
    </row>
    <row r="118" spans="1:4" x14ac:dyDescent="0.25">
      <c r="A118" s="24">
        <v>2198</v>
      </c>
      <c r="B118" s="24" t="s">
        <v>122</v>
      </c>
      <c r="C118" s="24">
        <v>0</v>
      </c>
      <c r="D118" s="24">
        <v>0</v>
      </c>
    </row>
    <row r="119" spans="1:4" x14ac:dyDescent="0.25">
      <c r="A119" s="24">
        <v>2199</v>
      </c>
      <c r="B119" s="24" t="s">
        <v>123</v>
      </c>
      <c r="C119" s="24">
        <v>0</v>
      </c>
      <c r="D119" s="24">
        <v>0</v>
      </c>
    </row>
    <row r="120" spans="1:4" x14ac:dyDescent="0.25">
      <c r="A120" s="24">
        <v>2254</v>
      </c>
      <c r="B120" s="24" t="s">
        <v>124</v>
      </c>
      <c r="C120" s="24">
        <v>0</v>
      </c>
      <c r="D120" s="24">
        <v>4.2599999999999999E-2</v>
      </c>
    </row>
    <row r="121" spans="1:4" x14ac:dyDescent="0.25">
      <c r="A121" s="24">
        <v>1966</v>
      </c>
      <c r="B121" s="24" t="s">
        <v>125</v>
      </c>
      <c r="C121" s="24">
        <v>0</v>
      </c>
      <c r="D121" s="24">
        <v>0.23260000000000003</v>
      </c>
    </row>
    <row r="122" spans="1:4" x14ac:dyDescent="0.25">
      <c r="A122" s="24">
        <v>1924</v>
      </c>
      <c r="B122" s="24" t="s">
        <v>126</v>
      </c>
      <c r="C122" s="24">
        <v>0.04</v>
      </c>
      <c r="D122" s="24">
        <v>1.3999999999999999E-2</v>
      </c>
    </row>
    <row r="123" spans="1:4" x14ac:dyDescent="0.25">
      <c r="A123" s="24">
        <v>1996</v>
      </c>
      <c r="B123" s="24" t="s">
        <v>127</v>
      </c>
      <c r="C123" s="24" t="s">
        <v>259</v>
      </c>
      <c r="D123" s="24">
        <v>0</v>
      </c>
    </row>
    <row r="124" spans="1:4" x14ac:dyDescent="0.25">
      <c r="A124" s="24">
        <v>2061</v>
      </c>
      <c r="B124" s="24" t="s">
        <v>128</v>
      </c>
      <c r="C124" s="24" t="s">
        <v>259</v>
      </c>
      <c r="D124" s="24" t="s">
        <v>259</v>
      </c>
    </row>
    <row r="125" spans="1:4" x14ac:dyDescent="0.25">
      <c r="A125" s="24">
        <v>2141</v>
      </c>
      <c r="B125" s="24" t="s">
        <v>129</v>
      </c>
      <c r="C125" s="24">
        <v>0</v>
      </c>
      <c r="D125" s="24">
        <v>1.44E-2</v>
      </c>
    </row>
    <row r="126" spans="1:4" x14ac:dyDescent="0.25">
      <c r="A126" s="24">
        <v>2214</v>
      </c>
      <c r="B126" s="24" t="s">
        <v>130</v>
      </c>
      <c r="C126" s="24" t="s">
        <v>259</v>
      </c>
      <c r="D126" s="24">
        <v>0</v>
      </c>
    </row>
    <row r="127" spans="1:4" x14ac:dyDescent="0.25">
      <c r="A127" s="24">
        <v>2143</v>
      </c>
      <c r="B127" s="24" t="s">
        <v>131</v>
      </c>
      <c r="C127" s="24">
        <v>0</v>
      </c>
      <c r="D127" s="24">
        <v>0</v>
      </c>
    </row>
    <row r="128" spans="1:4" x14ac:dyDescent="0.25">
      <c r="A128" s="24">
        <v>4131</v>
      </c>
      <c r="B128" s="24" t="s">
        <v>132</v>
      </c>
      <c r="C128" s="24">
        <v>0.04</v>
      </c>
      <c r="D128" s="24">
        <v>3.5499999999999997E-2</v>
      </c>
    </row>
    <row r="129" spans="1:4" x14ac:dyDescent="0.25">
      <c r="A129" s="24">
        <v>2110</v>
      </c>
      <c r="B129" s="24" t="s">
        <v>133</v>
      </c>
      <c r="C129" s="24">
        <v>7.4099999999999999E-2</v>
      </c>
      <c r="D129" s="24">
        <v>1.4999999999999999E-2</v>
      </c>
    </row>
    <row r="130" spans="1:4" x14ac:dyDescent="0.25">
      <c r="A130" s="24">
        <v>1990</v>
      </c>
      <c r="B130" s="24" t="s">
        <v>134</v>
      </c>
      <c r="C130" s="24" t="s">
        <v>259</v>
      </c>
      <c r="D130" s="24">
        <v>0</v>
      </c>
    </row>
    <row r="131" spans="1:4" x14ac:dyDescent="0.25">
      <c r="A131" s="24">
        <v>2093</v>
      </c>
      <c r="B131" s="24" t="s">
        <v>135</v>
      </c>
      <c r="C131" s="24">
        <v>0</v>
      </c>
      <c r="D131" s="24" t="s">
        <v>259</v>
      </c>
    </row>
    <row r="132" spans="1:4" x14ac:dyDescent="0.25">
      <c r="A132" s="24">
        <v>2108</v>
      </c>
      <c r="B132" s="24" t="s">
        <v>136</v>
      </c>
      <c r="C132" s="24">
        <v>0</v>
      </c>
      <c r="D132" s="24">
        <v>6.8000000000000005E-3</v>
      </c>
    </row>
    <row r="133" spans="1:4" x14ac:dyDescent="0.25">
      <c r="A133" s="24">
        <v>1928</v>
      </c>
      <c r="B133" s="24" t="s">
        <v>137</v>
      </c>
      <c r="C133" s="24">
        <v>0.04</v>
      </c>
      <c r="D133" s="24">
        <v>2.8199999999999999E-2</v>
      </c>
    </row>
    <row r="134" spans="1:4" x14ac:dyDescent="0.25">
      <c r="A134" s="24">
        <v>1926</v>
      </c>
      <c r="B134" s="24" t="s">
        <v>138</v>
      </c>
      <c r="C134" s="24">
        <v>0.04</v>
      </c>
      <c r="D134" s="24">
        <v>8.3299999999999999E-2</v>
      </c>
    </row>
    <row r="135" spans="1:4" x14ac:dyDescent="0.25">
      <c r="A135" s="24">
        <v>2060</v>
      </c>
      <c r="B135" s="24" t="s">
        <v>139</v>
      </c>
      <c r="C135" s="24" t="s">
        <v>259</v>
      </c>
      <c r="D135" s="24" t="s">
        <v>259</v>
      </c>
    </row>
    <row r="136" spans="1:4" x14ac:dyDescent="0.25">
      <c r="A136" s="24">
        <v>2181</v>
      </c>
      <c r="B136" s="24" t="s">
        <v>140</v>
      </c>
      <c r="C136" s="24">
        <v>0.04</v>
      </c>
      <c r="D136" s="24">
        <v>2.12E-2</v>
      </c>
    </row>
    <row r="137" spans="1:4" x14ac:dyDescent="0.25">
      <c r="A137" s="24">
        <v>2207</v>
      </c>
      <c r="B137" s="24" t="s">
        <v>141</v>
      </c>
      <c r="C137" s="24">
        <v>0</v>
      </c>
      <c r="D137" s="24">
        <v>5.2600000000000001E-2</v>
      </c>
    </row>
    <row r="138" spans="1:4" x14ac:dyDescent="0.25">
      <c r="A138" s="24">
        <v>2192</v>
      </c>
      <c r="B138" s="24" t="s">
        <v>142</v>
      </c>
      <c r="C138" s="24" t="s">
        <v>259</v>
      </c>
      <c r="D138" s="24">
        <v>0</v>
      </c>
    </row>
    <row r="139" spans="1:4" x14ac:dyDescent="0.25">
      <c r="A139" s="24">
        <v>1900</v>
      </c>
      <c r="B139" s="24" t="s">
        <v>143</v>
      </c>
      <c r="C139" s="24">
        <v>0</v>
      </c>
      <c r="D139" s="24">
        <v>0</v>
      </c>
    </row>
    <row r="140" spans="1:4" x14ac:dyDescent="0.25">
      <c r="A140" s="24">
        <v>2039</v>
      </c>
      <c r="B140" s="24" t="s">
        <v>144</v>
      </c>
      <c r="C140" s="24">
        <v>0.04</v>
      </c>
      <c r="D140" s="24">
        <v>4.0899999999999999E-2</v>
      </c>
    </row>
    <row r="141" spans="1:4" x14ac:dyDescent="0.25">
      <c r="A141" s="24">
        <v>2202</v>
      </c>
      <c r="B141" s="24" t="s">
        <v>145</v>
      </c>
      <c r="C141" s="24" t="s">
        <v>259</v>
      </c>
      <c r="D141" s="24">
        <v>0</v>
      </c>
    </row>
    <row r="142" spans="1:4" x14ac:dyDescent="0.25">
      <c r="A142" s="24">
        <v>2016</v>
      </c>
      <c r="B142" s="24" t="s">
        <v>146</v>
      </c>
      <c r="C142" s="24" t="s">
        <v>259</v>
      </c>
      <c r="D142" s="24" t="s">
        <v>259</v>
      </c>
    </row>
    <row r="143" spans="1:4" x14ac:dyDescent="0.25">
      <c r="A143" s="24">
        <v>1897</v>
      </c>
      <c r="B143" s="24" t="s">
        <v>147</v>
      </c>
      <c r="C143" s="24" t="s">
        <v>259</v>
      </c>
      <c r="D143" s="24" t="s">
        <v>259</v>
      </c>
    </row>
    <row r="144" spans="1:4" x14ac:dyDescent="0.25">
      <c r="A144" s="24">
        <v>2047</v>
      </c>
      <c r="B144" s="24" t="s">
        <v>148</v>
      </c>
      <c r="C144" s="24" t="s">
        <v>259</v>
      </c>
      <c r="D144" s="24" t="s">
        <v>259</v>
      </c>
    </row>
    <row r="145" spans="1:4" x14ac:dyDescent="0.25">
      <c r="A145" s="24">
        <v>2081</v>
      </c>
      <c r="B145" s="24" t="s">
        <v>149</v>
      </c>
      <c r="C145" s="24" t="s">
        <v>259</v>
      </c>
      <c r="D145" s="24">
        <v>0</v>
      </c>
    </row>
    <row r="146" spans="1:4" x14ac:dyDescent="0.25">
      <c r="A146" s="24">
        <v>2062</v>
      </c>
      <c r="B146" s="24" t="s">
        <v>150</v>
      </c>
      <c r="C146" s="24" t="s">
        <v>259</v>
      </c>
      <c r="D146" s="24" t="s">
        <v>259</v>
      </c>
    </row>
    <row r="147" spans="1:4" x14ac:dyDescent="0.25">
      <c r="A147" s="24">
        <v>1973</v>
      </c>
      <c r="B147" s="24" t="s">
        <v>151</v>
      </c>
      <c r="C147" s="24" t="s">
        <v>259</v>
      </c>
      <c r="D147" s="24" t="s">
        <v>259</v>
      </c>
    </row>
    <row r="148" spans="1:4" x14ac:dyDescent="0.25">
      <c r="A148" s="24">
        <v>2180</v>
      </c>
      <c r="B148" s="24" t="s">
        <v>152</v>
      </c>
      <c r="C148" s="24">
        <v>8.5800000000000001E-2</v>
      </c>
      <c r="D148" s="24">
        <v>4.1299999999999996E-2</v>
      </c>
    </row>
    <row r="149" spans="1:4" x14ac:dyDescent="0.25">
      <c r="A149" s="24">
        <v>1967</v>
      </c>
      <c r="B149" s="24" t="s">
        <v>153</v>
      </c>
      <c r="C149" s="24" t="s">
        <v>259</v>
      </c>
      <c r="D149" s="24" t="s">
        <v>259</v>
      </c>
    </row>
    <row r="150" spans="1:4" x14ac:dyDescent="0.25">
      <c r="A150" s="24">
        <v>2009</v>
      </c>
      <c r="B150" s="24" t="s">
        <v>154</v>
      </c>
      <c r="C150" s="24" t="s">
        <v>259</v>
      </c>
      <c r="D150" s="24" t="s">
        <v>259</v>
      </c>
    </row>
    <row r="151" spans="1:4" x14ac:dyDescent="0.25">
      <c r="A151" s="24">
        <v>2045</v>
      </c>
      <c r="B151" s="24" t="s">
        <v>155</v>
      </c>
      <c r="C151" s="24" t="s">
        <v>259</v>
      </c>
      <c r="D151" s="24" t="s">
        <v>259</v>
      </c>
    </row>
    <row r="152" spans="1:4" x14ac:dyDescent="0.25">
      <c r="A152" s="24">
        <v>1946</v>
      </c>
      <c r="B152" s="24" t="s">
        <v>156</v>
      </c>
      <c r="C152" s="24">
        <v>0</v>
      </c>
      <c r="D152" s="24">
        <v>0</v>
      </c>
    </row>
    <row r="153" spans="1:4" x14ac:dyDescent="0.25">
      <c r="A153" s="24">
        <v>1977</v>
      </c>
      <c r="B153" s="24" t="s">
        <v>157</v>
      </c>
      <c r="C153" s="24">
        <v>6.6699999999999995E-2</v>
      </c>
      <c r="D153" s="24">
        <v>4.3799999999999999E-2</v>
      </c>
    </row>
    <row r="154" spans="1:4" x14ac:dyDescent="0.25">
      <c r="A154" s="24">
        <v>2001</v>
      </c>
      <c r="B154" s="24" t="s">
        <v>158</v>
      </c>
      <c r="C154" s="24">
        <v>0.33329999999999999</v>
      </c>
      <c r="D154" s="24">
        <v>0</v>
      </c>
    </row>
    <row r="155" spans="1:4" x14ac:dyDescent="0.25">
      <c r="A155" s="24">
        <v>2182</v>
      </c>
      <c r="B155" s="24" t="s">
        <v>159</v>
      </c>
      <c r="C155" s="24">
        <v>0.04</v>
      </c>
      <c r="D155" s="24">
        <v>4.1599999999999998E-2</v>
      </c>
    </row>
    <row r="156" spans="1:4" x14ac:dyDescent="0.25">
      <c r="A156" s="24">
        <v>1999</v>
      </c>
      <c r="B156" s="24" t="s">
        <v>160</v>
      </c>
      <c r="C156" s="24" t="s">
        <v>259</v>
      </c>
      <c r="D156" s="24" t="s">
        <v>259</v>
      </c>
    </row>
    <row r="157" spans="1:4" x14ac:dyDescent="0.25">
      <c r="A157" s="24">
        <v>2188</v>
      </c>
      <c r="B157" s="24" t="s">
        <v>161</v>
      </c>
      <c r="C157" s="24" t="s">
        <v>259</v>
      </c>
      <c r="D157" s="24">
        <v>0</v>
      </c>
    </row>
    <row r="158" spans="1:4" x14ac:dyDescent="0.25">
      <c r="A158" s="24">
        <v>2044</v>
      </c>
      <c r="B158" s="24" t="s">
        <v>162</v>
      </c>
      <c r="C158" s="24" t="s">
        <v>259</v>
      </c>
      <c r="D158" s="24">
        <v>0.25</v>
      </c>
    </row>
    <row r="159" spans="1:4" x14ac:dyDescent="0.25">
      <c r="A159" s="24">
        <v>2142</v>
      </c>
      <c r="B159" s="24" t="s">
        <v>163</v>
      </c>
      <c r="C159" s="24">
        <v>6.5500000000000003E-2</v>
      </c>
      <c r="D159" s="24">
        <v>3.39E-2</v>
      </c>
    </row>
    <row r="160" spans="1:4" x14ac:dyDescent="0.25">
      <c r="A160" s="24">
        <v>2104</v>
      </c>
      <c r="B160" s="24" t="s">
        <v>164</v>
      </c>
      <c r="C160" s="24">
        <v>0.1905</v>
      </c>
      <c r="D160" s="24">
        <v>0.1489</v>
      </c>
    </row>
    <row r="161" spans="1:4" x14ac:dyDescent="0.25">
      <c r="A161" s="24">
        <v>1944</v>
      </c>
      <c r="B161" s="24" t="s">
        <v>165</v>
      </c>
      <c r="C161" s="24">
        <v>0.2</v>
      </c>
      <c r="D161" s="24">
        <v>4.3499999999999997E-2</v>
      </c>
    </row>
    <row r="162" spans="1:4" x14ac:dyDescent="0.25">
      <c r="A162" s="24">
        <v>2103</v>
      </c>
      <c r="B162" s="24" t="s">
        <v>166</v>
      </c>
      <c r="C162" s="24" t="s">
        <v>259</v>
      </c>
      <c r="D162" s="24">
        <v>0</v>
      </c>
    </row>
    <row r="163" spans="1:4" x14ac:dyDescent="0.25">
      <c r="A163" s="24">
        <v>1935</v>
      </c>
      <c r="B163" s="24" t="s">
        <v>167</v>
      </c>
      <c r="C163" s="24">
        <v>0</v>
      </c>
      <c r="D163" s="24">
        <v>1.3899999999999999E-2</v>
      </c>
    </row>
    <row r="164" spans="1:4" x14ac:dyDescent="0.25">
      <c r="A164" s="24">
        <v>2257</v>
      </c>
      <c r="B164" s="24" t="s">
        <v>168</v>
      </c>
      <c r="C164" s="24">
        <v>0</v>
      </c>
      <c r="D164" s="24">
        <v>5.5599999999999997E-2</v>
      </c>
    </row>
    <row r="165" spans="1:4" x14ac:dyDescent="0.25">
      <c r="A165" s="24">
        <v>2195</v>
      </c>
      <c r="B165" s="24" t="s">
        <v>169</v>
      </c>
      <c r="C165" s="24">
        <v>0</v>
      </c>
      <c r="D165" s="24">
        <v>0</v>
      </c>
    </row>
    <row r="166" spans="1:4" x14ac:dyDescent="0.25">
      <c r="A166" s="24">
        <v>2244</v>
      </c>
      <c r="B166" s="24" t="s">
        <v>170</v>
      </c>
      <c r="C166" s="24">
        <v>0.04</v>
      </c>
      <c r="D166" s="24">
        <v>1.2199999999999999E-2</v>
      </c>
    </row>
    <row r="167" spans="1:4" x14ac:dyDescent="0.25">
      <c r="A167" s="24">
        <v>2138</v>
      </c>
      <c r="B167" s="24" t="s">
        <v>171</v>
      </c>
      <c r="C167" s="24">
        <v>0.04</v>
      </c>
      <c r="D167" s="24">
        <v>5.7999999999999996E-3</v>
      </c>
    </row>
    <row r="168" spans="1:4" x14ac:dyDescent="0.25">
      <c r="A168" s="24">
        <v>1978</v>
      </c>
      <c r="B168" s="24" t="s">
        <v>172</v>
      </c>
      <c r="C168" s="24">
        <v>0</v>
      </c>
      <c r="D168" s="24">
        <v>0</v>
      </c>
    </row>
    <row r="169" spans="1:4" x14ac:dyDescent="0.25">
      <c r="A169" s="24">
        <v>2096</v>
      </c>
      <c r="B169" s="24" t="s">
        <v>173</v>
      </c>
      <c r="C169" s="24">
        <v>0</v>
      </c>
      <c r="D169" s="24">
        <v>0</v>
      </c>
    </row>
    <row r="170" spans="1:4" x14ac:dyDescent="0.25">
      <c r="A170" s="24">
        <v>2022</v>
      </c>
      <c r="B170" s="24" t="s">
        <v>174</v>
      </c>
      <c r="C170" s="24" t="s">
        <v>259</v>
      </c>
      <c r="D170" s="24" t="s">
        <v>259</v>
      </c>
    </row>
    <row r="171" spans="1:4" x14ac:dyDescent="0.25">
      <c r="A171" s="24">
        <v>2087</v>
      </c>
      <c r="B171" s="24" t="s">
        <v>175</v>
      </c>
      <c r="C171" s="24">
        <v>0.04</v>
      </c>
      <c r="D171" s="24">
        <v>0</v>
      </c>
    </row>
    <row r="172" spans="1:4" x14ac:dyDescent="0.25">
      <c r="A172" s="24">
        <v>1994</v>
      </c>
      <c r="B172" s="24" t="s">
        <v>176</v>
      </c>
      <c r="C172" s="24" t="s">
        <v>259</v>
      </c>
      <c r="D172" s="24" t="s">
        <v>259</v>
      </c>
    </row>
    <row r="173" spans="1:4" x14ac:dyDescent="0.25">
      <c r="A173" s="24">
        <v>2225</v>
      </c>
      <c r="B173" s="24" t="s">
        <v>177</v>
      </c>
      <c r="C173" s="24">
        <v>0</v>
      </c>
      <c r="D173" s="24">
        <v>0</v>
      </c>
    </row>
    <row r="174" spans="1:4" x14ac:dyDescent="0.25">
      <c r="A174" s="24">
        <v>2247</v>
      </c>
      <c r="B174" s="24" t="s">
        <v>178</v>
      </c>
      <c r="C174" s="24" t="s">
        <v>259</v>
      </c>
      <c r="D174" s="24" t="s">
        <v>259</v>
      </c>
    </row>
    <row r="175" spans="1:4" x14ac:dyDescent="0.25">
      <c r="A175" s="24">
        <v>2083</v>
      </c>
      <c r="B175" s="24" t="s">
        <v>179</v>
      </c>
      <c r="C175" s="24">
        <v>0.04</v>
      </c>
      <c r="D175" s="24">
        <v>4.2699999999999995E-2</v>
      </c>
    </row>
    <row r="176" spans="1:4" x14ac:dyDescent="0.25">
      <c r="A176" s="24">
        <v>1948</v>
      </c>
      <c r="B176" s="24" t="s">
        <v>180</v>
      </c>
      <c r="C176" s="24">
        <v>0</v>
      </c>
      <c r="D176" s="24">
        <v>3.1300000000000001E-2</v>
      </c>
    </row>
    <row r="177" spans="1:4" x14ac:dyDescent="0.25">
      <c r="A177" s="24">
        <v>2144</v>
      </c>
      <c r="B177" s="24" t="s">
        <v>181</v>
      </c>
      <c r="C177" s="24">
        <v>0</v>
      </c>
      <c r="D177" s="24">
        <v>0</v>
      </c>
    </row>
    <row r="178" spans="1:4" x14ac:dyDescent="0.25">
      <c r="A178" s="24">
        <v>2209</v>
      </c>
      <c r="B178" s="24" t="s">
        <v>182</v>
      </c>
      <c r="C178" s="24">
        <v>0</v>
      </c>
      <c r="D178" s="24">
        <v>2.3799999999999998E-2</v>
      </c>
    </row>
    <row r="179" spans="1:4" x14ac:dyDescent="0.25">
      <c r="A179" s="24">
        <v>2018</v>
      </c>
      <c r="B179" s="24" t="s">
        <v>183</v>
      </c>
      <c r="C179" s="24" t="s">
        <v>259</v>
      </c>
      <c r="D179" s="24" t="s">
        <v>259</v>
      </c>
    </row>
    <row r="180" spans="1:4" x14ac:dyDescent="0.25">
      <c r="A180" s="24">
        <v>2003</v>
      </c>
      <c r="B180" s="24" t="s">
        <v>184</v>
      </c>
      <c r="C180" s="24">
        <v>0</v>
      </c>
      <c r="D180" s="24">
        <v>0</v>
      </c>
    </row>
    <row r="181" spans="1:4" x14ac:dyDescent="0.25">
      <c r="A181" s="24">
        <v>2102</v>
      </c>
      <c r="B181" s="24" t="s">
        <v>185</v>
      </c>
      <c r="C181" s="24">
        <v>0</v>
      </c>
      <c r="D181" s="24">
        <v>0</v>
      </c>
    </row>
    <row r="182" spans="1:4" x14ac:dyDescent="0.25">
      <c r="A182" s="24">
        <v>2055</v>
      </c>
      <c r="B182" s="24" t="s">
        <v>186</v>
      </c>
      <c r="C182" s="24">
        <v>0</v>
      </c>
      <c r="D182" s="24">
        <v>4.3499999999999997E-2</v>
      </c>
    </row>
    <row r="183" spans="1:4" x14ac:dyDescent="0.25">
      <c r="A183" s="24">
        <v>2242</v>
      </c>
      <c r="B183" s="24" t="s">
        <v>187</v>
      </c>
      <c r="C183" s="24">
        <v>0.04</v>
      </c>
      <c r="D183" s="24">
        <v>3.0499999999999999E-2</v>
      </c>
    </row>
    <row r="184" spans="1:4" x14ac:dyDescent="0.25">
      <c r="A184" s="24">
        <v>2197</v>
      </c>
      <c r="B184" s="24" t="s">
        <v>188</v>
      </c>
      <c r="C184" s="24">
        <v>0</v>
      </c>
      <c r="D184" s="24">
        <v>0</v>
      </c>
    </row>
    <row r="185" spans="1:4" x14ac:dyDescent="0.25">
      <c r="A185" s="24">
        <v>2222</v>
      </c>
      <c r="B185" s="24" t="s">
        <v>189</v>
      </c>
      <c r="C185" s="24" t="s">
        <v>259</v>
      </c>
      <c r="D185" s="24" t="s">
        <v>259</v>
      </c>
    </row>
    <row r="186" spans="1:4" x14ac:dyDescent="0.25">
      <c r="A186" s="24">
        <v>2210</v>
      </c>
      <c r="B186" s="24" t="s">
        <v>190</v>
      </c>
      <c r="C186" s="24" t="s">
        <v>259</v>
      </c>
      <c r="D186" s="24" t="s">
        <v>259</v>
      </c>
    </row>
    <row r="187" spans="1:4" x14ac:dyDescent="0.25">
      <c r="A187" s="24">
        <v>2204</v>
      </c>
      <c r="B187" s="24" t="s">
        <v>191</v>
      </c>
      <c r="C187" s="24">
        <v>0.04</v>
      </c>
      <c r="D187" s="24">
        <v>2.29E-2</v>
      </c>
    </row>
    <row r="188" spans="1:4" x14ac:dyDescent="0.25">
      <c r="A188" s="24">
        <v>2213</v>
      </c>
      <c r="B188" s="24" t="s">
        <v>192</v>
      </c>
      <c r="C188" s="24" t="s">
        <v>259</v>
      </c>
      <c r="D188" s="24" t="s">
        <v>259</v>
      </c>
    </row>
    <row r="189" spans="1:4" x14ac:dyDescent="0.25">
      <c r="A189" s="24">
        <v>2116</v>
      </c>
      <c r="B189" s="24" t="s">
        <v>193</v>
      </c>
      <c r="C189" s="24">
        <v>0</v>
      </c>
      <c r="D189" s="24">
        <v>0</v>
      </c>
    </row>
    <row r="190" spans="1:4" x14ac:dyDescent="0.25">
      <c r="A190" s="24">
        <v>1947</v>
      </c>
      <c r="B190" s="24" t="s">
        <v>194</v>
      </c>
      <c r="C190" s="24" t="s">
        <v>259</v>
      </c>
      <c r="D190" s="24" t="s">
        <v>259</v>
      </c>
    </row>
    <row r="191" spans="1:4" x14ac:dyDescent="0.25">
      <c r="A191" s="24">
        <v>2220</v>
      </c>
      <c r="B191" s="24" t="s">
        <v>195</v>
      </c>
      <c r="C191" s="24" t="s">
        <v>259</v>
      </c>
      <c r="D191" s="24" t="s">
        <v>259</v>
      </c>
    </row>
    <row r="192" spans="1:4" x14ac:dyDescent="0.25">
      <c r="A192" s="24">
        <v>1936</v>
      </c>
      <c r="B192" s="24" t="s">
        <v>196</v>
      </c>
      <c r="C192" s="24">
        <v>0</v>
      </c>
      <c r="D192" s="24">
        <v>0</v>
      </c>
    </row>
    <row r="193" spans="1:4" x14ac:dyDescent="0.25">
      <c r="A193" s="24">
        <v>1922</v>
      </c>
      <c r="B193" s="24" t="s">
        <v>197</v>
      </c>
      <c r="C193" s="24">
        <v>0</v>
      </c>
      <c r="D193" s="24">
        <v>1.9099999999999999E-2</v>
      </c>
    </row>
    <row r="194" spans="1:4" x14ac:dyDescent="0.25">
      <c r="A194" s="24">
        <v>2255</v>
      </c>
      <c r="B194" s="24" t="s">
        <v>198</v>
      </c>
      <c r="C194" s="24">
        <v>0.96</v>
      </c>
      <c r="D194" s="24">
        <v>0</v>
      </c>
    </row>
    <row r="195" spans="1:4" x14ac:dyDescent="0.25">
      <c r="A195" s="24">
        <v>2002</v>
      </c>
      <c r="B195" s="24" t="s">
        <v>199</v>
      </c>
      <c r="C195" s="24">
        <v>0</v>
      </c>
      <c r="D195" s="24">
        <v>0.1</v>
      </c>
    </row>
    <row r="196" spans="1:4" x14ac:dyDescent="0.25">
      <c r="A196" s="24">
        <v>2146</v>
      </c>
      <c r="B196" s="24" t="s">
        <v>200</v>
      </c>
      <c r="C196" s="24">
        <v>0.04</v>
      </c>
      <c r="D196" s="24">
        <v>1.1000000000000001E-2</v>
      </c>
    </row>
    <row r="197" spans="1:4" x14ac:dyDescent="0.25">
      <c r="A197" s="24">
        <v>2251</v>
      </c>
      <c r="B197" s="24" t="s">
        <v>201</v>
      </c>
      <c r="C197" s="24" t="s">
        <v>259</v>
      </c>
      <c r="D197" s="24">
        <v>0</v>
      </c>
    </row>
    <row r="198" spans="1:4" x14ac:dyDescent="0.25">
      <c r="A198" s="24">
        <v>1997</v>
      </c>
      <c r="B198" s="24" t="s">
        <v>202</v>
      </c>
      <c r="C198" s="24">
        <v>0</v>
      </c>
      <c r="D198" s="2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29" style="24" bestFit="1" customWidth="1"/>
    <col min="4" max="4" width="28.7109375" style="24" bestFit="1" customWidth="1"/>
    <col min="5" max="16384" width="9.140625" style="24"/>
  </cols>
  <sheetData>
    <row r="1" spans="1:4" x14ac:dyDescent="0.25">
      <c r="A1" s="24" t="s">
        <v>203</v>
      </c>
      <c r="B1" s="24" t="s">
        <v>204</v>
      </c>
      <c r="C1" s="24" t="s">
        <v>327</v>
      </c>
      <c r="D1" s="24" t="s">
        <v>328</v>
      </c>
    </row>
    <row r="2" spans="1:4" x14ac:dyDescent="0.25">
      <c r="A2" s="24">
        <v>9999</v>
      </c>
      <c r="B2" s="24" t="s">
        <v>5</v>
      </c>
      <c r="C2" s="24">
        <v>0.10719163689850809</v>
      </c>
      <c r="D2" s="24">
        <v>9.5167575993764617E-2</v>
      </c>
    </row>
    <row r="3" spans="1:4" x14ac:dyDescent="0.25">
      <c r="A3" s="24">
        <v>2113</v>
      </c>
      <c r="B3" s="24" t="s">
        <v>8</v>
      </c>
      <c r="C3" s="24">
        <v>0</v>
      </c>
      <c r="D3" s="24">
        <v>0</v>
      </c>
    </row>
    <row r="4" spans="1:4" x14ac:dyDescent="0.25">
      <c r="A4" s="24">
        <v>1899</v>
      </c>
      <c r="B4" s="24" t="s">
        <v>9</v>
      </c>
      <c r="C4" s="24">
        <v>0</v>
      </c>
      <c r="D4" s="24">
        <v>0</v>
      </c>
    </row>
    <row r="5" spans="1:4" x14ac:dyDescent="0.25">
      <c r="A5" s="24">
        <v>2252</v>
      </c>
      <c r="B5" s="24" t="s">
        <v>10</v>
      </c>
      <c r="C5" s="24">
        <v>0</v>
      </c>
      <c r="D5" s="24" t="s">
        <v>7</v>
      </c>
    </row>
    <row r="6" spans="1:4" x14ac:dyDescent="0.25">
      <c r="A6" s="24">
        <v>2111</v>
      </c>
      <c r="B6" s="24" t="s">
        <v>11</v>
      </c>
      <c r="C6" s="24">
        <v>0</v>
      </c>
      <c r="D6" s="24">
        <v>0</v>
      </c>
    </row>
    <row r="7" spans="1:4" x14ac:dyDescent="0.25">
      <c r="A7" s="24">
        <v>2005</v>
      </c>
      <c r="B7" s="24" t="s">
        <v>12</v>
      </c>
      <c r="C7" s="24">
        <v>0</v>
      </c>
      <c r="D7" s="24">
        <v>0</v>
      </c>
    </row>
    <row r="8" spans="1:4" x14ac:dyDescent="0.25">
      <c r="A8" s="24">
        <v>2041</v>
      </c>
      <c r="B8" s="24" t="s">
        <v>14</v>
      </c>
      <c r="C8" s="24" t="s">
        <v>7</v>
      </c>
      <c r="D8" s="24" t="s">
        <v>7</v>
      </c>
    </row>
    <row r="9" spans="1:4" x14ac:dyDescent="0.25">
      <c r="A9" s="24">
        <v>1933</v>
      </c>
      <c r="B9" s="24" t="s">
        <v>16</v>
      </c>
      <c r="C9" s="24" t="s">
        <v>7</v>
      </c>
      <c r="D9" s="24">
        <v>9.202453987730061E-2</v>
      </c>
    </row>
    <row r="10" spans="1:4" x14ac:dyDescent="0.25">
      <c r="A10" s="24">
        <v>2208</v>
      </c>
      <c r="B10" s="24" t="s">
        <v>17</v>
      </c>
      <c r="C10" s="24">
        <v>0</v>
      </c>
      <c r="D10" s="24" t="s">
        <v>7</v>
      </c>
    </row>
    <row r="11" spans="1:4" x14ac:dyDescent="0.25">
      <c r="A11" s="24">
        <v>1894</v>
      </c>
      <c r="B11" s="24" t="s">
        <v>18</v>
      </c>
      <c r="C11" s="24">
        <v>0</v>
      </c>
      <c r="D11" s="24" t="s">
        <v>7</v>
      </c>
    </row>
    <row r="12" spans="1:4" x14ac:dyDescent="0.25">
      <c r="A12" s="24">
        <v>1969</v>
      </c>
      <c r="B12" s="24" t="s">
        <v>19</v>
      </c>
      <c r="C12" s="24" t="s">
        <v>7</v>
      </c>
      <c r="D12" s="24" t="s">
        <v>7</v>
      </c>
    </row>
    <row r="13" spans="1:4" x14ac:dyDescent="0.25">
      <c r="A13" s="24">
        <v>2240</v>
      </c>
      <c r="B13" s="24" t="s">
        <v>20</v>
      </c>
      <c r="C13" s="24">
        <v>0</v>
      </c>
      <c r="D13" s="24">
        <v>0</v>
      </c>
    </row>
    <row r="14" spans="1:4" x14ac:dyDescent="0.25">
      <c r="A14" s="24">
        <v>2243</v>
      </c>
      <c r="B14" s="24" t="s">
        <v>21</v>
      </c>
      <c r="C14" s="24">
        <v>0.21965748324646314</v>
      </c>
      <c r="D14" s="24">
        <v>0.16087880935506732</v>
      </c>
    </row>
    <row r="15" spans="1:4" x14ac:dyDescent="0.25">
      <c r="A15" s="24">
        <v>1976</v>
      </c>
      <c r="B15" s="24" t="s">
        <v>22</v>
      </c>
      <c r="C15" s="24">
        <v>1.7699115044247787E-2</v>
      </c>
      <c r="D15" s="24">
        <v>4.2296072507552872E-2</v>
      </c>
    </row>
    <row r="16" spans="1:4" x14ac:dyDescent="0.25">
      <c r="A16" s="24">
        <v>2088</v>
      </c>
      <c r="B16" s="24" t="s">
        <v>23</v>
      </c>
      <c r="C16" s="24" t="s">
        <v>7</v>
      </c>
      <c r="D16" s="24">
        <v>4.8543689320388349E-2</v>
      </c>
    </row>
    <row r="17" spans="1:4" x14ac:dyDescent="0.25">
      <c r="A17" s="24">
        <v>2095</v>
      </c>
      <c r="B17" s="24" t="s">
        <v>24</v>
      </c>
      <c r="C17" s="24">
        <v>0</v>
      </c>
      <c r="D17" s="24">
        <v>0</v>
      </c>
    </row>
    <row r="18" spans="1:4" x14ac:dyDescent="0.25">
      <c r="A18" s="24">
        <v>1974</v>
      </c>
      <c r="B18" s="24" t="s">
        <v>26</v>
      </c>
      <c r="C18" s="24">
        <v>0</v>
      </c>
      <c r="D18" s="24">
        <v>2.564102564102564E-2</v>
      </c>
    </row>
    <row r="19" spans="1:4" x14ac:dyDescent="0.25">
      <c r="A19" s="24">
        <v>2046</v>
      </c>
      <c r="B19" s="24" t="s">
        <v>28</v>
      </c>
      <c r="C19" s="24">
        <v>0</v>
      </c>
      <c r="D19" s="24" t="s">
        <v>7</v>
      </c>
    </row>
    <row r="20" spans="1:4" x14ac:dyDescent="0.25">
      <c r="A20" s="24">
        <v>1995</v>
      </c>
      <c r="B20" s="24" t="s">
        <v>29</v>
      </c>
      <c r="C20" s="24">
        <v>0</v>
      </c>
      <c r="D20" s="24">
        <v>0</v>
      </c>
    </row>
    <row r="21" spans="1:4" x14ac:dyDescent="0.25">
      <c r="A21" s="24">
        <v>1929</v>
      </c>
      <c r="B21" s="24" t="s">
        <v>30</v>
      </c>
      <c r="C21" s="24">
        <v>0.23636363636363636</v>
      </c>
      <c r="D21" s="24">
        <v>0.12087912087912088</v>
      </c>
    </row>
    <row r="22" spans="1:4" x14ac:dyDescent="0.25">
      <c r="A22" s="24">
        <v>2139</v>
      </c>
      <c r="B22" s="24" t="s">
        <v>31</v>
      </c>
      <c r="C22" s="24">
        <v>0</v>
      </c>
      <c r="D22" s="24" t="s">
        <v>7</v>
      </c>
    </row>
    <row r="23" spans="1:4" x14ac:dyDescent="0.25">
      <c r="A23" s="24">
        <v>2185</v>
      </c>
      <c r="B23" s="24" t="s">
        <v>32</v>
      </c>
      <c r="C23" s="24">
        <v>8.8957055214723926E-2</v>
      </c>
      <c r="D23" s="24">
        <v>0.17161716171617161</v>
      </c>
    </row>
    <row r="24" spans="1:4" x14ac:dyDescent="0.25">
      <c r="A24" s="24">
        <v>1972</v>
      </c>
      <c r="B24" s="24" t="s">
        <v>33</v>
      </c>
      <c r="C24" s="24" t="s">
        <v>7</v>
      </c>
      <c r="D24" s="24">
        <v>0</v>
      </c>
    </row>
    <row r="25" spans="1:4" x14ac:dyDescent="0.25">
      <c r="A25" s="24">
        <v>2105</v>
      </c>
      <c r="B25" s="24" t="s">
        <v>34</v>
      </c>
      <c r="C25" s="24" t="s">
        <v>7</v>
      </c>
      <c r="D25" s="24">
        <v>0</v>
      </c>
    </row>
    <row r="26" spans="1:4" x14ac:dyDescent="0.25">
      <c r="A26" s="24">
        <v>2042</v>
      </c>
      <c r="B26" s="24" t="s">
        <v>35</v>
      </c>
      <c r="C26" s="24">
        <v>2.2821576763485476E-2</v>
      </c>
      <c r="D26" s="24">
        <v>2.9227557411273485E-2</v>
      </c>
    </row>
    <row r="27" spans="1:4" x14ac:dyDescent="0.25">
      <c r="A27" s="24">
        <v>2191</v>
      </c>
      <c r="B27" s="24" t="s">
        <v>36</v>
      </c>
      <c r="C27" s="24">
        <v>0.12844036697247707</v>
      </c>
      <c r="D27" s="24">
        <v>0.14953271028037382</v>
      </c>
    </row>
    <row r="28" spans="1:4" x14ac:dyDescent="0.25">
      <c r="A28" s="24">
        <v>1945</v>
      </c>
      <c r="B28" s="24" t="s">
        <v>37</v>
      </c>
      <c r="C28" s="24">
        <v>0</v>
      </c>
      <c r="D28" s="24" t="s">
        <v>7</v>
      </c>
    </row>
    <row r="29" spans="1:4" x14ac:dyDescent="0.25">
      <c r="A29" s="24">
        <v>1927</v>
      </c>
      <c r="B29" s="24" t="s">
        <v>38</v>
      </c>
      <c r="C29" s="24">
        <v>0</v>
      </c>
      <c r="D29" s="24">
        <v>0</v>
      </c>
    </row>
    <row r="30" spans="1:4" x14ac:dyDescent="0.25">
      <c r="A30" s="24">
        <v>2006</v>
      </c>
      <c r="B30" s="24" t="s">
        <v>39</v>
      </c>
      <c r="C30" s="24">
        <v>0</v>
      </c>
      <c r="D30" s="24">
        <v>0</v>
      </c>
    </row>
    <row r="31" spans="1:4" x14ac:dyDescent="0.25">
      <c r="A31" s="24">
        <v>1965</v>
      </c>
      <c r="B31" s="24" t="s">
        <v>40</v>
      </c>
      <c r="C31" s="24" t="s">
        <v>7</v>
      </c>
      <c r="D31" s="24">
        <v>2.0270270270270271E-2</v>
      </c>
    </row>
    <row r="32" spans="1:4" x14ac:dyDescent="0.25">
      <c r="A32" s="24">
        <v>1964</v>
      </c>
      <c r="B32" s="24" t="s">
        <v>41</v>
      </c>
      <c r="C32" s="24" t="s">
        <v>7</v>
      </c>
      <c r="D32" s="24">
        <v>0</v>
      </c>
    </row>
    <row r="33" spans="1:4" x14ac:dyDescent="0.25">
      <c r="A33" s="24">
        <v>2186</v>
      </c>
      <c r="B33" s="24" t="s">
        <v>42</v>
      </c>
      <c r="C33" s="24">
        <v>0</v>
      </c>
      <c r="D33" s="24">
        <v>0</v>
      </c>
    </row>
    <row r="34" spans="1:4" x14ac:dyDescent="0.25">
      <c r="A34" s="24">
        <v>1901</v>
      </c>
      <c r="B34" s="24" t="s">
        <v>43</v>
      </c>
      <c r="C34" s="24">
        <v>9.5238095238095233E-2</v>
      </c>
      <c r="D34" s="24">
        <v>6.3025210084033612E-2</v>
      </c>
    </row>
    <row r="35" spans="1:4" x14ac:dyDescent="0.25">
      <c r="A35" s="24">
        <v>2216</v>
      </c>
      <c r="B35" s="24" t="s">
        <v>44</v>
      </c>
      <c r="C35" s="24">
        <v>0</v>
      </c>
      <c r="D35" s="24">
        <v>0</v>
      </c>
    </row>
    <row r="36" spans="1:4" x14ac:dyDescent="0.25">
      <c r="A36" s="24">
        <v>2086</v>
      </c>
      <c r="B36" s="24" t="s">
        <v>45</v>
      </c>
      <c r="C36" s="24">
        <v>0</v>
      </c>
      <c r="D36" s="24">
        <v>6.25E-2</v>
      </c>
    </row>
    <row r="37" spans="1:4" x14ac:dyDescent="0.25">
      <c r="A37" s="24">
        <v>1970</v>
      </c>
      <c r="B37" s="24" t="s">
        <v>46</v>
      </c>
      <c r="C37" s="24">
        <v>3.0470914127423823E-2</v>
      </c>
      <c r="D37" s="24">
        <v>4.49438202247191E-2</v>
      </c>
    </row>
    <row r="38" spans="1:4" x14ac:dyDescent="0.25">
      <c r="A38" s="24">
        <v>2089</v>
      </c>
      <c r="B38" s="24" t="s">
        <v>47</v>
      </c>
      <c r="C38" s="24">
        <v>0</v>
      </c>
      <c r="D38" s="24">
        <v>0</v>
      </c>
    </row>
    <row r="39" spans="1:4" x14ac:dyDescent="0.25">
      <c r="A39" s="24">
        <v>2050</v>
      </c>
      <c r="B39" s="24" t="s">
        <v>48</v>
      </c>
      <c r="C39" s="24" t="s">
        <v>7</v>
      </c>
      <c r="D39" s="24">
        <v>0.22641509433962265</v>
      </c>
    </row>
    <row r="40" spans="1:4" x14ac:dyDescent="0.25">
      <c r="A40" s="24">
        <v>2190</v>
      </c>
      <c r="B40" s="24" t="s">
        <v>49</v>
      </c>
      <c r="C40" s="24" t="s">
        <v>7</v>
      </c>
      <c r="D40" s="24" t="s">
        <v>7</v>
      </c>
    </row>
    <row r="41" spans="1:4" x14ac:dyDescent="0.25">
      <c r="A41" s="24">
        <v>2187</v>
      </c>
      <c r="B41" s="24" t="s">
        <v>50</v>
      </c>
      <c r="C41" s="24">
        <v>0.25471698113207547</v>
      </c>
      <c r="D41" s="24">
        <v>0.16923076923076924</v>
      </c>
    </row>
    <row r="42" spans="1:4" x14ac:dyDescent="0.25">
      <c r="A42" s="24">
        <v>2253</v>
      </c>
      <c r="B42" s="24" t="s">
        <v>51</v>
      </c>
      <c r="C42" s="24">
        <v>5.9701492537313432E-2</v>
      </c>
      <c r="D42" s="24">
        <v>0.10077519379844961</v>
      </c>
    </row>
    <row r="43" spans="1:4" x14ac:dyDescent="0.25">
      <c r="A43" s="24">
        <v>2011</v>
      </c>
      <c r="B43" s="24" t="s">
        <v>52</v>
      </c>
      <c r="C43" s="24">
        <v>0</v>
      </c>
      <c r="D43" s="24">
        <v>0</v>
      </c>
    </row>
    <row r="44" spans="1:4" x14ac:dyDescent="0.25">
      <c r="A44" s="24">
        <v>1993</v>
      </c>
      <c r="B44" s="24" t="s">
        <v>55</v>
      </c>
      <c r="C44" s="24">
        <v>0</v>
      </c>
      <c r="D44" s="24">
        <v>0</v>
      </c>
    </row>
    <row r="45" spans="1:4" x14ac:dyDescent="0.25">
      <c r="A45" s="24">
        <v>1991</v>
      </c>
      <c r="B45" s="24" t="s">
        <v>56</v>
      </c>
      <c r="C45" s="24">
        <v>0</v>
      </c>
      <c r="D45" s="24">
        <v>1.6949152542372881E-2</v>
      </c>
    </row>
    <row r="46" spans="1:4" x14ac:dyDescent="0.25">
      <c r="A46" s="24">
        <v>2229</v>
      </c>
      <c r="B46" s="24" t="s">
        <v>58</v>
      </c>
      <c r="C46" s="24">
        <v>0</v>
      </c>
      <c r="D46" s="24">
        <v>0</v>
      </c>
    </row>
    <row r="47" spans="1:4" x14ac:dyDescent="0.25">
      <c r="A47" s="24">
        <v>2043</v>
      </c>
      <c r="B47" s="24" t="s">
        <v>59</v>
      </c>
      <c r="C47" s="24">
        <v>7.43801652892562E-2</v>
      </c>
      <c r="D47" s="24">
        <v>5.9782608695652176E-2</v>
      </c>
    </row>
    <row r="48" spans="1:4" x14ac:dyDescent="0.25">
      <c r="A48" s="24">
        <v>2203</v>
      </c>
      <c r="B48" s="24" t="s">
        <v>60</v>
      </c>
      <c r="C48" s="24">
        <v>0</v>
      </c>
      <c r="D48" s="24">
        <v>0</v>
      </c>
    </row>
    <row r="49" spans="1:4" x14ac:dyDescent="0.25">
      <c r="A49" s="24">
        <v>2217</v>
      </c>
      <c r="B49" s="24" t="s">
        <v>61</v>
      </c>
      <c r="C49" s="24">
        <v>0</v>
      </c>
      <c r="D49" s="24">
        <v>0</v>
      </c>
    </row>
    <row r="50" spans="1:4" x14ac:dyDescent="0.25">
      <c r="A50" s="24">
        <v>1998</v>
      </c>
      <c r="B50" s="24" t="s">
        <v>62</v>
      </c>
      <c r="C50" s="24">
        <v>0</v>
      </c>
      <c r="D50" s="24">
        <v>0</v>
      </c>
    </row>
    <row r="51" spans="1:4" x14ac:dyDescent="0.25">
      <c r="A51" s="24">
        <v>2221</v>
      </c>
      <c r="B51" s="24" t="s">
        <v>63</v>
      </c>
      <c r="C51" s="24">
        <v>0</v>
      </c>
      <c r="D51" s="24">
        <v>0</v>
      </c>
    </row>
    <row r="52" spans="1:4" x14ac:dyDescent="0.25">
      <c r="A52" s="24">
        <v>1930</v>
      </c>
      <c r="B52" s="24" t="s">
        <v>64</v>
      </c>
      <c r="C52" s="24">
        <v>7.0270270270270274E-2</v>
      </c>
      <c r="D52" s="24">
        <v>4.2105263157894736E-2</v>
      </c>
    </row>
    <row r="53" spans="1:4" x14ac:dyDescent="0.25">
      <c r="A53" s="24">
        <v>2082</v>
      </c>
      <c r="B53" s="24" t="s">
        <v>65</v>
      </c>
      <c r="C53" s="24">
        <v>1.4940239043824702E-2</v>
      </c>
      <c r="D53" s="24">
        <v>3.137651821862348E-2</v>
      </c>
    </row>
    <row r="54" spans="1:4" x14ac:dyDescent="0.25">
      <c r="A54" s="24">
        <v>2193</v>
      </c>
      <c r="B54" s="24" t="s">
        <v>66</v>
      </c>
      <c r="C54" s="24">
        <v>0</v>
      </c>
      <c r="D54" s="24">
        <v>0</v>
      </c>
    </row>
    <row r="55" spans="1:4" x14ac:dyDescent="0.25">
      <c r="A55" s="24">
        <v>2084</v>
      </c>
      <c r="B55" s="24" t="s">
        <v>67</v>
      </c>
      <c r="C55" s="24">
        <v>0</v>
      </c>
      <c r="D55" s="24" t="s">
        <v>7</v>
      </c>
    </row>
    <row r="56" spans="1:4" x14ac:dyDescent="0.25">
      <c r="A56" s="24">
        <v>2241</v>
      </c>
      <c r="B56" s="24" t="s">
        <v>68</v>
      </c>
      <c r="C56" s="24">
        <v>0.27218934911242604</v>
      </c>
      <c r="D56" s="24">
        <v>0.27218934911242604</v>
      </c>
    </row>
    <row r="57" spans="1:4" x14ac:dyDescent="0.25">
      <c r="A57" s="24">
        <v>2248</v>
      </c>
      <c r="B57" s="24" t="s">
        <v>69</v>
      </c>
      <c r="C57" s="24">
        <v>0</v>
      </c>
      <c r="D57" s="24">
        <v>0</v>
      </c>
    </row>
    <row r="58" spans="1:4" x14ac:dyDescent="0.25">
      <c r="A58" s="24">
        <v>2245</v>
      </c>
      <c r="B58" s="24" t="s">
        <v>71</v>
      </c>
      <c r="C58" s="24">
        <v>0</v>
      </c>
      <c r="D58" s="24">
        <v>0</v>
      </c>
    </row>
    <row r="59" spans="1:4" x14ac:dyDescent="0.25">
      <c r="A59" s="24">
        <v>2137</v>
      </c>
      <c r="B59" s="24" t="s">
        <v>72</v>
      </c>
      <c r="C59" s="24" t="s">
        <v>7</v>
      </c>
      <c r="D59" s="24">
        <v>0.4375</v>
      </c>
    </row>
    <row r="60" spans="1:4" x14ac:dyDescent="0.25">
      <c r="A60" s="24">
        <v>1931</v>
      </c>
      <c r="B60" s="24" t="s">
        <v>73</v>
      </c>
      <c r="C60" s="24">
        <v>8.1081081081081086E-2</v>
      </c>
      <c r="D60" s="24" t="s">
        <v>7</v>
      </c>
    </row>
    <row r="61" spans="1:4" x14ac:dyDescent="0.25">
      <c r="A61" s="24">
        <v>2000</v>
      </c>
      <c r="B61" s="24" t="s">
        <v>74</v>
      </c>
      <c r="C61" s="24">
        <v>0</v>
      </c>
      <c r="D61" s="24">
        <v>0</v>
      </c>
    </row>
    <row r="62" spans="1:4" x14ac:dyDescent="0.25">
      <c r="A62" s="24">
        <v>1992</v>
      </c>
      <c r="B62" s="24" t="s">
        <v>75</v>
      </c>
      <c r="C62" s="24">
        <v>0</v>
      </c>
      <c r="D62" s="24">
        <v>0</v>
      </c>
    </row>
    <row r="63" spans="1:4" x14ac:dyDescent="0.25">
      <c r="A63" s="24">
        <v>2054</v>
      </c>
      <c r="B63" s="24" t="s">
        <v>76</v>
      </c>
      <c r="C63" s="24">
        <v>2.6277372262773723E-2</v>
      </c>
      <c r="D63" s="24">
        <v>1.0057471264367816E-2</v>
      </c>
    </row>
    <row r="64" spans="1:4" x14ac:dyDescent="0.25">
      <c r="A64" s="24">
        <v>2100</v>
      </c>
      <c r="B64" s="24" t="s">
        <v>77</v>
      </c>
      <c r="C64" s="24">
        <v>5.0321199143468949E-2</v>
      </c>
      <c r="D64" s="24">
        <v>4.3617021276595745E-2</v>
      </c>
    </row>
    <row r="65" spans="1:4" x14ac:dyDescent="0.25">
      <c r="A65" s="24">
        <v>2183</v>
      </c>
      <c r="B65" s="24" t="s">
        <v>78</v>
      </c>
      <c r="C65" s="24">
        <v>0.13137254901960785</v>
      </c>
      <c r="D65" s="24">
        <v>0.15169660678642716</v>
      </c>
    </row>
    <row r="66" spans="1:4" x14ac:dyDescent="0.25">
      <c r="A66" s="24">
        <v>2014</v>
      </c>
      <c r="B66" s="24" t="s">
        <v>79</v>
      </c>
      <c r="C66" s="24">
        <v>0</v>
      </c>
      <c r="D66" s="24">
        <v>0</v>
      </c>
    </row>
    <row r="67" spans="1:4" x14ac:dyDescent="0.25">
      <c r="A67" s="24">
        <v>2114</v>
      </c>
      <c r="B67" s="24" t="s">
        <v>82</v>
      </c>
      <c r="C67" s="24">
        <v>0</v>
      </c>
      <c r="D67" s="24">
        <v>0</v>
      </c>
    </row>
    <row r="68" spans="1:4" x14ac:dyDescent="0.25">
      <c r="A68" s="24">
        <v>2099</v>
      </c>
      <c r="B68" s="24" t="s">
        <v>83</v>
      </c>
      <c r="C68" s="24">
        <v>0</v>
      </c>
      <c r="D68" s="24" t="s">
        <v>7</v>
      </c>
    </row>
    <row r="69" spans="1:4" x14ac:dyDescent="0.25">
      <c r="A69" s="24">
        <v>2206</v>
      </c>
      <c r="B69" s="24" t="s">
        <v>85</v>
      </c>
      <c r="C69" s="24">
        <v>0.22453703703703703</v>
      </c>
      <c r="D69" s="24">
        <v>0.21330275229357798</v>
      </c>
    </row>
    <row r="70" spans="1:4" x14ac:dyDescent="0.25">
      <c r="A70" s="24">
        <v>2239</v>
      </c>
      <c r="B70" s="24" t="s">
        <v>86</v>
      </c>
      <c r="C70" s="24">
        <v>0.23588709677419356</v>
      </c>
      <c r="D70" s="24">
        <v>0.14794007490636704</v>
      </c>
    </row>
    <row r="71" spans="1:4" x14ac:dyDescent="0.25">
      <c r="A71" s="24">
        <v>2024</v>
      </c>
      <c r="B71" s="24" t="s">
        <v>87</v>
      </c>
      <c r="C71" s="24">
        <v>0.27215189873417722</v>
      </c>
      <c r="D71" s="24">
        <v>0.1893491124260355</v>
      </c>
    </row>
    <row r="72" spans="1:4" x14ac:dyDescent="0.25">
      <c r="A72" s="24">
        <v>1895</v>
      </c>
      <c r="B72" s="24" t="s">
        <v>88</v>
      </c>
      <c r="C72" s="24">
        <v>0</v>
      </c>
      <c r="D72" s="24">
        <v>0</v>
      </c>
    </row>
    <row r="73" spans="1:4" x14ac:dyDescent="0.25">
      <c r="A73" s="24">
        <v>2215</v>
      </c>
      <c r="B73" s="24" t="s">
        <v>89</v>
      </c>
      <c r="C73" s="24">
        <v>0</v>
      </c>
      <c r="D73" s="24">
        <v>0</v>
      </c>
    </row>
    <row r="74" spans="1:4" x14ac:dyDescent="0.25">
      <c r="A74" s="24">
        <v>3997</v>
      </c>
      <c r="B74" s="24" t="s">
        <v>90</v>
      </c>
      <c r="C74" s="24">
        <v>0</v>
      </c>
      <c r="D74" s="24">
        <v>0</v>
      </c>
    </row>
    <row r="75" spans="1:4" x14ac:dyDescent="0.25">
      <c r="A75" s="24">
        <v>2053</v>
      </c>
      <c r="B75" s="24" t="s">
        <v>91</v>
      </c>
      <c r="C75" s="24">
        <v>0.35218508997429304</v>
      </c>
      <c r="D75" s="24">
        <v>0.36623376623376624</v>
      </c>
    </row>
    <row r="76" spans="1:4" x14ac:dyDescent="0.25">
      <c r="A76" s="24">
        <v>2140</v>
      </c>
      <c r="B76" s="24" t="s">
        <v>92</v>
      </c>
      <c r="C76" s="24">
        <v>0.10810810810810811</v>
      </c>
      <c r="D76" s="24" t="s">
        <v>7</v>
      </c>
    </row>
    <row r="77" spans="1:4" x14ac:dyDescent="0.25">
      <c r="A77" s="24">
        <v>1934</v>
      </c>
      <c r="B77" s="24" t="s">
        <v>93</v>
      </c>
      <c r="C77" s="24">
        <v>0</v>
      </c>
      <c r="D77" s="24">
        <v>0</v>
      </c>
    </row>
    <row r="78" spans="1:4" x14ac:dyDescent="0.25">
      <c r="A78" s="24">
        <v>2008</v>
      </c>
      <c r="B78" s="24" t="s">
        <v>94</v>
      </c>
      <c r="C78" s="24">
        <v>0</v>
      </c>
      <c r="D78" s="24">
        <v>0</v>
      </c>
    </row>
    <row r="79" spans="1:4" x14ac:dyDescent="0.25">
      <c r="A79" s="24">
        <v>2107</v>
      </c>
      <c r="B79" s="24" t="s">
        <v>95</v>
      </c>
      <c r="C79" s="24">
        <v>0</v>
      </c>
      <c r="D79" s="24">
        <v>0</v>
      </c>
    </row>
    <row r="80" spans="1:4" x14ac:dyDescent="0.25">
      <c r="A80" s="24">
        <v>2219</v>
      </c>
      <c r="B80" s="24" t="s">
        <v>96</v>
      </c>
      <c r="C80" s="24">
        <v>0</v>
      </c>
      <c r="D80" s="24">
        <v>0</v>
      </c>
    </row>
    <row r="81" spans="1:4" x14ac:dyDescent="0.25">
      <c r="A81" s="24">
        <v>2091</v>
      </c>
      <c r="B81" s="24" t="s">
        <v>97</v>
      </c>
      <c r="C81" s="24" t="s">
        <v>7</v>
      </c>
      <c r="D81" s="24" t="s">
        <v>7</v>
      </c>
    </row>
    <row r="82" spans="1:4" x14ac:dyDescent="0.25">
      <c r="A82" s="24">
        <v>2057</v>
      </c>
      <c r="B82" s="24" t="s">
        <v>99</v>
      </c>
      <c r="C82" s="24">
        <v>2.6509572901325478E-2</v>
      </c>
      <c r="D82" s="24">
        <v>4.8120300751879702E-2</v>
      </c>
    </row>
    <row r="83" spans="1:4" x14ac:dyDescent="0.25">
      <c r="A83" s="24">
        <v>2056</v>
      </c>
      <c r="B83" s="24" t="s">
        <v>207</v>
      </c>
      <c r="C83" s="24">
        <v>2.097902097902098E-2</v>
      </c>
      <c r="D83" s="24" t="s">
        <v>7</v>
      </c>
    </row>
    <row r="84" spans="1:4" x14ac:dyDescent="0.25">
      <c r="A84" s="24">
        <v>2262</v>
      </c>
      <c r="B84" s="24" t="s">
        <v>101</v>
      </c>
      <c r="C84" s="24">
        <v>0</v>
      </c>
      <c r="D84" s="24">
        <v>0</v>
      </c>
    </row>
    <row r="85" spans="1:4" x14ac:dyDescent="0.25">
      <c r="A85" s="24">
        <v>2212</v>
      </c>
      <c r="B85" s="24" t="s">
        <v>102</v>
      </c>
      <c r="C85" s="24" t="s">
        <v>7</v>
      </c>
      <c r="D85" s="24">
        <v>0</v>
      </c>
    </row>
    <row r="86" spans="1:4" x14ac:dyDescent="0.25">
      <c r="A86" s="24">
        <v>2059</v>
      </c>
      <c r="B86" s="24" t="s">
        <v>103</v>
      </c>
      <c r="C86" s="24" t="s">
        <v>7</v>
      </c>
      <c r="D86" s="24" t="s">
        <v>7</v>
      </c>
    </row>
    <row r="87" spans="1:4" x14ac:dyDescent="0.25">
      <c r="A87" s="24">
        <v>1923</v>
      </c>
      <c r="B87" s="24" t="s">
        <v>104</v>
      </c>
      <c r="C87" s="24" t="s">
        <v>7</v>
      </c>
      <c r="D87" s="24" t="s">
        <v>7</v>
      </c>
    </row>
    <row r="88" spans="1:4" x14ac:dyDescent="0.25">
      <c r="A88" s="24">
        <v>2101</v>
      </c>
      <c r="B88" s="24" t="s">
        <v>105</v>
      </c>
      <c r="C88" s="24">
        <v>1.5789473684210527E-2</v>
      </c>
      <c r="D88" s="24">
        <v>1.1795543905635648E-2</v>
      </c>
    </row>
    <row r="89" spans="1:4" x14ac:dyDescent="0.25">
      <c r="A89" s="24">
        <v>2097</v>
      </c>
      <c r="B89" s="24" t="s">
        <v>106</v>
      </c>
      <c r="C89" s="24">
        <v>4.1474654377880185E-2</v>
      </c>
      <c r="D89" s="24">
        <v>3.9877300613496931E-2</v>
      </c>
    </row>
    <row r="90" spans="1:4" x14ac:dyDescent="0.25">
      <c r="A90" s="24">
        <v>2092</v>
      </c>
      <c r="B90" s="24" t="s">
        <v>108</v>
      </c>
      <c r="C90" s="24">
        <v>0</v>
      </c>
      <c r="D90" s="24" t="s">
        <v>7</v>
      </c>
    </row>
    <row r="91" spans="1:4" x14ac:dyDescent="0.25">
      <c r="A91" s="24">
        <v>2085</v>
      </c>
      <c r="B91" s="24" t="s">
        <v>109</v>
      </c>
      <c r="C91" s="24">
        <v>0</v>
      </c>
      <c r="D91" s="24">
        <v>0</v>
      </c>
    </row>
    <row r="92" spans="1:4" x14ac:dyDescent="0.25">
      <c r="A92" s="24">
        <v>2094</v>
      </c>
      <c r="B92" s="24" t="s">
        <v>110</v>
      </c>
      <c r="C92" s="24">
        <v>0</v>
      </c>
      <c r="D92" s="24">
        <v>0</v>
      </c>
    </row>
    <row r="93" spans="1:4" x14ac:dyDescent="0.25">
      <c r="A93" s="24">
        <v>2090</v>
      </c>
      <c r="B93" s="24" t="s">
        <v>111</v>
      </c>
      <c r="C93" s="24">
        <v>0</v>
      </c>
      <c r="D93" s="24">
        <v>0</v>
      </c>
    </row>
    <row r="94" spans="1:4" x14ac:dyDescent="0.25">
      <c r="A94" s="24">
        <v>2256</v>
      </c>
      <c r="B94" s="24" t="s">
        <v>112</v>
      </c>
      <c r="C94" s="24">
        <v>0.16861826697892271</v>
      </c>
      <c r="D94" s="24">
        <v>0.17136150234741784</v>
      </c>
    </row>
    <row r="95" spans="1:4" x14ac:dyDescent="0.25">
      <c r="A95" s="24">
        <v>2048</v>
      </c>
      <c r="B95" s="24" t="s">
        <v>113</v>
      </c>
      <c r="C95" s="24">
        <v>5.5185537583254042E-2</v>
      </c>
      <c r="D95" s="24">
        <v>3.4514925373134331E-2</v>
      </c>
    </row>
    <row r="96" spans="1:4" x14ac:dyDescent="0.25">
      <c r="A96" s="24">
        <v>2205</v>
      </c>
      <c r="B96" s="24" t="s">
        <v>114</v>
      </c>
      <c r="C96" s="24">
        <v>0.25510204081632654</v>
      </c>
      <c r="D96" s="24">
        <v>0.49090909090909091</v>
      </c>
    </row>
    <row r="97" spans="1:4" x14ac:dyDescent="0.25">
      <c r="A97" s="24">
        <v>1925</v>
      </c>
      <c r="B97" s="24" t="s">
        <v>116</v>
      </c>
      <c r="C97" s="24">
        <v>4.4117647058823532E-2</v>
      </c>
      <c r="D97" s="24">
        <v>5.9701492537313432E-2</v>
      </c>
    </row>
    <row r="98" spans="1:4" x14ac:dyDescent="0.25">
      <c r="A98" s="24">
        <v>1898</v>
      </c>
      <c r="B98" s="24" t="s">
        <v>117</v>
      </c>
      <c r="C98" s="24">
        <v>0</v>
      </c>
      <c r="D98" s="24" t="s">
        <v>7</v>
      </c>
    </row>
    <row r="99" spans="1:4" x14ac:dyDescent="0.25">
      <c r="A99" s="24">
        <v>2010</v>
      </c>
      <c r="B99" s="24" t="s">
        <v>118</v>
      </c>
      <c r="C99" s="24">
        <v>0</v>
      </c>
      <c r="D99" s="24">
        <v>0</v>
      </c>
    </row>
    <row r="100" spans="1:4" x14ac:dyDescent="0.25">
      <c r="A100" s="24">
        <v>2147</v>
      </c>
      <c r="B100" s="24" t="s">
        <v>119</v>
      </c>
      <c r="C100" s="24">
        <v>0.20606060606060606</v>
      </c>
      <c r="D100" s="24">
        <v>0.3724137931034483</v>
      </c>
    </row>
    <row r="101" spans="1:4" x14ac:dyDescent="0.25">
      <c r="A101" s="24">
        <v>2145</v>
      </c>
      <c r="B101" s="24" t="s">
        <v>120</v>
      </c>
      <c r="C101" s="24">
        <v>0</v>
      </c>
      <c r="D101" s="24" t="s">
        <v>7</v>
      </c>
    </row>
    <row r="102" spans="1:4" x14ac:dyDescent="0.25">
      <c r="A102" s="24">
        <v>1968</v>
      </c>
      <c r="B102" s="24" t="s">
        <v>121</v>
      </c>
      <c r="C102" s="24">
        <v>0</v>
      </c>
      <c r="D102" s="24" t="s">
        <v>7</v>
      </c>
    </row>
    <row r="103" spans="1:4" x14ac:dyDescent="0.25">
      <c r="A103" s="24">
        <v>2198</v>
      </c>
      <c r="B103" s="24" t="s">
        <v>122</v>
      </c>
      <c r="C103" s="24" t="s">
        <v>7</v>
      </c>
      <c r="D103" s="24">
        <v>0</v>
      </c>
    </row>
    <row r="104" spans="1:4" x14ac:dyDescent="0.25">
      <c r="A104" s="24">
        <v>2199</v>
      </c>
      <c r="B104" s="24" t="s">
        <v>123</v>
      </c>
      <c r="C104" s="24">
        <v>0</v>
      </c>
      <c r="D104" s="24">
        <v>0</v>
      </c>
    </row>
    <row r="105" spans="1:4" x14ac:dyDescent="0.25">
      <c r="A105" s="24">
        <v>2254</v>
      </c>
      <c r="B105" s="24" t="s">
        <v>124</v>
      </c>
      <c r="C105" s="24">
        <v>4.065040650406504E-2</v>
      </c>
      <c r="D105" s="24">
        <v>0.13777777777777778</v>
      </c>
    </row>
    <row r="106" spans="1:4" x14ac:dyDescent="0.25">
      <c r="A106" s="24">
        <v>1966</v>
      </c>
      <c r="B106" s="24" t="s">
        <v>125</v>
      </c>
      <c r="C106" s="24">
        <v>0</v>
      </c>
      <c r="D106" s="24" t="s">
        <v>7</v>
      </c>
    </row>
    <row r="107" spans="1:4" x14ac:dyDescent="0.25">
      <c r="A107" s="24">
        <v>1924</v>
      </c>
      <c r="B107" s="24" t="s">
        <v>126</v>
      </c>
      <c r="C107" s="24">
        <v>9.5276220976781428E-2</v>
      </c>
      <c r="D107" s="24">
        <v>8.6576648133439238E-2</v>
      </c>
    </row>
    <row r="108" spans="1:4" x14ac:dyDescent="0.25">
      <c r="A108" s="24">
        <v>1996</v>
      </c>
      <c r="B108" s="24" t="s">
        <v>127</v>
      </c>
      <c r="C108" s="24" t="s">
        <v>7</v>
      </c>
      <c r="D108" s="24" t="s">
        <v>7</v>
      </c>
    </row>
    <row r="109" spans="1:4" x14ac:dyDescent="0.25">
      <c r="A109" s="24">
        <v>2061</v>
      </c>
      <c r="B109" s="24" t="s">
        <v>128</v>
      </c>
      <c r="C109" s="24">
        <v>0</v>
      </c>
      <c r="D109" s="24">
        <v>0</v>
      </c>
    </row>
    <row r="110" spans="1:4" x14ac:dyDescent="0.25">
      <c r="A110" s="24">
        <v>2141</v>
      </c>
      <c r="B110" s="24" t="s">
        <v>129</v>
      </c>
      <c r="C110" s="24" t="s">
        <v>7</v>
      </c>
      <c r="D110" s="24" t="s">
        <v>7</v>
      </c>
    </row>
    <row r="111" spans="1:4" x14ac:dyDescent="0.25">
      <c r="A111" s="24">
        <v>2214</v>
      </c>
      <c r="B111" s="24" t="s">
        <v>130</v>
      </c>
      <c r="C111" s="24">
        <v>0</v>
      </c>
      <c r="D111" s="24">
        <v>0</v>
      </c>
    </row>
    <row r="112" spans="1:4" x14ac:dyDescent="0.25">
      <c r="A112" s="24">
        <v>2143</v>
      </c>
      <c r="B112" s="24" t="s">
        <v>131</v>
      </c>
      <c r="C112" s="24">
        <v>3.4934497816593885E-2</v>
      </c>
      <c r="D112" s="24">
        <v>5.8035714285714288E-2</v>
      </c>
    </row>
    <row r="113" spans="1:4" x14ac:dyDescent="0.25">
      <c r="A113" s="24">
        <v>4131</v>
      </c>
      <c r="B113" s="24" t="s">
        <v>132</v>
      </c>
      <c r="C113" s="24">
        <v>9.0452261306532666E-2</v>
      </c>
      <c r="D113" s="24">
        <v>0.15425531914893617</v>
      </c>
    </row>
    <row r="114" spans="1:4" x14ac:dyDescent="0.25">
      <c r="A114" s="24">
        <v>2110</v>
      </c>
      <c r="B114" s="24" t="s">
        <v>133</v>
      </c>
      <c r="C114" s="24">
        <v>0.38750000000000001</v>
      </c>
      <c r="D114" s="24">
        <v>0.35365853658536583</v>
      </c>
    </row>
    <row r="115" spans="1:4" x14ac:dyDescent="0.25">
      <c r="A115" s="24">
        <v>1990</v>
      </c>
      <c r="B115" s="24" t="s">
        <v>134</v>
      </c>
      <c r="C115" s="24">
        <v>0</v>
      </c>
      <c r="D115" s="24">
        <v>0</v>
      </c>
    </row>
    <row r="116" spans="1:4" x14ac:dyDescent="0.25">
      <c r="A116" s="24">
        <v>2093</v>
      </c>
      <c r="B116" s="24" t="s">
        <v>135</v>
      </c>
      <c r="C116" s="24">
        <v>0</v>
      </c>
      <c r="D116" s="24" t="s">
        <v>7</v>
      </c>
    </row>
    <row r="117" spans="1:4" x14ac:dyDescent="0.25">
      <c r="A117" s="24">
        <v>2108</v>
      </c>
      <c r="B117" s="24" t="s">
        <v>136</v>
      </c>
      <c r="C117" s="24">
        <v>9.0909090909090912E-2</v>
      </c>
      <c r="D117" s="24">
        <v>0.17350157728706625</v>
      </c>
    </row>
    <row r="118" spans="1:4" x14ac:dyDescent="0.25">
      <c r="A118" s="24">
        <v>1928</v>
      </c>
      <c r="B118" s="24" t="s">
        <v>137</v>
      </c>
      <c r="C118" s="24">
        <v>5.1485148514851482E-2</v>
      </c>
      <c r="D118" s="24">
        <v>7.926829268292683E-2</v>
      </c>
    </row>
    <row r="119" spans="1:4" x14ac:dyDescent="0.25">
      <c r="A119" s="24">
        <v>1926</v>
      </c>
      <c r="B119" s="24" t="s">
        <v>138</v>
      </c>
      <c r="C119" s="24" t="s">
        <v>7</v>
      </c>
      <c r="D119" s="24">
        <v>4.4827586206896551E-2</v>
      </c>
    </row>
    <row r="120" spans="1:4" x14ac:dyDescent="0.25">
      <c r="A120" s="24">
        <v>2181</v>
      </c>
      <c r="B120" s="24" t="s">
        <v>140</v>
      </c>
      <c r="C120" s="24">
        <v>0.13991769547325103</v>
      </c>
      <c r="D120" s="24">
        <v>0.13991769547325103</v>
      </c>
    </row>
    <row r="121" spans="1:4" x14ac:dyDescent="0.25">
      <c r="A121" s="24">
        <v>2207</v>
      </c>
      <c r="B121" s="24" t="s">
        <v>141</v>
      </c>
      <c r="C121" s="24" t="s">
        <v>7</v>
      </c>
      <c r="D121" s="24">
        <v>3.2432432432432434E-2</v>
      </c>
    </row>
    <row r="122" spans="1:4" x14ac:dyDescent="0.25">
      <c r="A122" s="24">
        <v>2192</v>
      </c>
      <c r="B122" s="24" t="s">
        <v>142</v>
      </c>
      <c r="C122" s="24">
        <v>0</v>
      </c>
      <c r="D122" s="24">
        <v>0</v>
      </c>
    </row>
    <row r="123" spans="1:4" x14ac:dyDescent="0.25">
      <c r="A123" s="24">
        <v>1900</v>
      </c>
      <c r="B123" s="24" t="s">
        <v>143</v>
      </c>
      <c r="C123" s="24" t="s">
        <v>7</v>
      </c>
      <c r="D123" s="24" t="s">
        <v>7</v>
      </c>
    </row>
    <row r="124" spans="1:4" x14ac:dyDescent="0.25">
      <c r="A124" s="24">
        <v>2039</v>
      </c>
      <c r="B124" s="24" t="s">
        <v>144</v>
      </c>
      <c r="C124" s="24">
        <v>0.125</v>
      </c>
      <c r="D124" s="24">
        <v>9.45945945945946E-2</v>
      </c>
    </row>
    <row r="125" spans="1:4" x14ac:dyDescent="0.25">
      <c r="A125" s="24">
        <v>2202</v>
      </c>
      <c r="B125" s="24" t="s">
        <v>145</v>
      </c>
      <c r="C125" s="24">
        <v>0</v>
      </c>
      <c r="D125" s="24">
        <v>0</v>
      </c>
    </row>
    <row r="126" spans="1:4" x14ac:dyDescent="0.25">
      <c r="A126" s="24">
        <v>1897</v>
      </c>
      <c r="B126" s="24" t="s">
        <v>147</v>
      </c>
      <c r="C126" s="24">
        <v>0</v>
      </c>
      <c r="D126" s="24">
        <v>0</v>
      </c>
    </row>
    <row r="127" spans="1:4" x14ac:dyDescent="0.25">
      <c r="A127" s="24">
        <v>2081</v>
      </c>
      <c r="B127" s="24" t="s">
        <v>149</v>
      </c>
      <c r="C127" s="24" t="s">
        <v>7</v>
      </c>
      <c r="D127" s="24" t="s">
        <v>7</v>
      </c>
    </row>
    <row r="128" spans="1:4" x14ac:dyDescent="0.25">
      <c r="A128" s="24">
        <v>1973</v>
      </c>
      <c r="B128" s="24" t="s">
        <v>151</v>
      </c>
      <c r="C128" s="24">
        <v>0</v>
      </c>
      <c r="D128" s="24">
        <v>0</v>
      </c>
    </row>
    <row r="129" spans="1:4" x14ac:dyDescent="0.25">
      <c r="A129" s="24">
        <v>2180</v>
      </c>
      <c r="B129" s="24" t="s">
        <v>152</v>
      </c>
      <c r="C129" s="24">
        <v>0.11439312567132116</v>
      </c>
      <c r="D129" s="24">
        <v>5.2765093860984269E-2</v>
      </c>
    </row>
    <row r="130" spans="1:4" x14ac:dyDescent="0.25">
      <c r="A130" s="24">
        <v>1967</v>
      </c>
      <c r="B130" s="24" t="s">
        <v>153</v>
      </c>
      <c r="C130" s="24">
        <v>0</v>
      </c>
      <c r="D130" s="24">
        <v>0</v>
      </c>
    </row>
    <row r="131" spans="1:4" x14ac:dyDescent="0.25">
      <c r="A131" s="24">
        <v>2045</v>
      </c>
      <c r="B131" s="24" t="s">
        <v>155</v>
      </c>
      <c r="C131" s="24">
        <v>0</v>
      </c>
      <c r="D131" s="24" t="s">
        <v>7</v>
      </c>
    </row>
    <row r="132" spans="1:4" x14ac:dyDescent="0.25">
      <c r="A132" s="24">
        <v>1946</v>
      </c>
      <c r="B132" s="24" t="s">
        <v>156</v>
      </c>
      <c r="C132" s="24">
        <v>0</v>
      </c>
      <c r="D132" s="24">
        <v>0</v>
      </c>
    </row>
    <row r="133" spans="1:4" x14ac:dyDescent="0.25">
      <c r="A133" s="24">
        <v>1977</v>
      </c>
      <c r="B133" s="24" t="s">
        <v>157</v>
      </c>
      <c r="C133" s="24">
        <v>7.124681933842239E-2</v>
      </c>
      <c r="D133" s="24">
        <v>9.4928478543563066E-2</v>
      </c>
    </row>
    <row r="134" spans="1:4" x14ac:dyDescent="0.25">
      <c r="A134" s="24">
        <v>2001</v>
      </c>
      <c r="B134" s="24" t="s">
        <v>158</v>
      </c>
      <c r="C134" s="24">
        <v>0</v>
      </c>
      <c r="D134" s="24" t="s">
        <v>7</v>
      </c>
    </row>
    <row r="135" spans="1:4" x14ac:dyDescent="0.25">
      <c r="A135" s="24">
        <v>2182</v>
      </c>
      <c r="B135" s="24" t="s">
        <v>159</v>
      </c>
      <c r="C135" s="24">
        <v>0.29154795821462487</v>
      </c>
      <c r="D135" s="24">
        <v>0.13144758735440931</v>
      </c>
    </row>
    <row r="136" spans="1:4" x14ac:dyDescent="0.25">
      <c r="A136" s="24">
        <v>1999</v>
      </c>
      <c r="B136" s="24" t="s">
        <v>160</v>
      </c>
      <c r="C136" s="24">
        <v>0</v>
      </c>
      <c r="D136" s="24">
        <v>0</v>
      </c>
    </row>
    <row r="137" spans="1:4" x14ac:dyDescent="0.25">
      <c r="A137" s="24">
        <v>2188</v>
      </c>
      <c r="B137" s="24" t="s">
        <v>161</v>
      </c>
      <c r="C137" s="24">
        <v>0</v>
      </c>
      <c r="D137" s="24">
        <v>0</v>
      </c>
    </row>
    <row r="138" spans="1:4" x14ac:dyDescent="0.25">
      <c r="A138" s="24">
        <v>2044</v>
      </c>
      <c r="B138" s="24" t="s">
        <v>162</v>
      </c>
      <c r="C138" s="24" t="s">
        <v>7</v>
      </c>
      <c r="D138" s="24">
        <v>0</v>
      </c>
    </row>
    <row r="139" spans="1:4" x14ac:dyDescent="0.25">
      <c r="A139" s="24">
        <v>2142</v>
      </c>
      <c r="B139" s="24" t="s">
        <v>163</v>
      </c>
      <c r="C139" s="24">
        <v>0.2685647196947461</v>
      </c>
      <c r="D139" s="24">
        <v>0.15871313672922252</v>
      </c>
    </row>
    <row r="140" spans="1:4" x14ac:dyDescent="0.25">
      <c r="A140" s="24">
        <v>2104</v>
      </c>
      <c r="B140" s="24" t="s">
        <v>164</v>
      </c>
      <c r="C140" s="24">
        <v>0</v>
      </c>
      <c r="D140" s="24">
        <v>0</v>
      </c>
    </row>
    <row r="141" spans="1:4" x14ac:dyDescent="0.25">
      <c r="A141" s="24">
        <v>1944</v>
      </c>
      <c r="B141" s="24" t="s">
        <v>165</v>
      </c>
      <c r="C141" s="24" t="s">
        <v>7</v>
      </c>
      <c r="D141" s="24">
        <v>3.4090909090909088E-2</v>
      </c>
    </row>
    <row r="142" spans="1:4" x14ac:dyDescent="0.25">
      <c r="A142" s="24">
        <v>2103</v>
      </c>
      <c r="B142" s="24" t="s">
        <v>166</v>
      </c>
      <c r="C142" s="24">
        <v>0</v>
      </c>
      <c r="D142" s="24">
        <v>0</v>
      </c>
    </row>
    <row r="143" spans="1:4" x14ac:dyDescent="0.25">
      <c r="A143" s="24">
        <v>1935</v>
      </c>
      <c r="B143" s="24" t="s">
        <v>167</v>
      </c>
      <c r="C143" s="24" t="s">
        <v>7</v>
      </c>
      <c r="D143" s="24">
        <v>0</v>
      </c>
    </row>
    <row r="144" spans="1:4" x14ac:dyDescent="0.25">
      <c r="A144" s="24">
        <v>2257</v>
      </c>
      <c r="B144" s="24" t="s">
        <v>168</v>
      </c>
      <c r="C144" s="24" t="s">
        <v>7</v>
      </c>
      <c r="D144" s="24" t="s">
        <v>7</v>
      </c>
    </row>
    <row r="145" spans="1:4" x14ac:dyDescent="0.25">
      <c r="A145" s="24">
        <v>2195</v>
      </c>
      <c r="B145" s="24" t="s">
        <v>169</v>
      </c>
      <c r="C145" s="24">
        <v>0</v>
      </c>
      <c r="D145" s="24">
        <v>0</v>
      </c>
    </row>
    <row r="146" spans="1:4" x14ac:dyDescent="0.25">
      <c r="A146" s="24">
        <v>2244</v>
      </c>
      <c r="B146" s="24" t="s">
        <v>170</v>
      </c>
      <c r="C146" s="24">
        <v>4.0697674418604654E-2</v>
      </c>
      <c r="D146" s="24" t="s">
        <v>7</v>
      </c>
    </row>
    <row r="147" spans="1:4" x14ac:dyDescent="0.25">
      <c r="A147" s="24">
        <v>2138</v>
      </c>
      <c r="B147" s="24" t="s">
        <v>171</v>
      </c>
      <c r="C147" s="24">
        <v>3.4090909090909088E-2</v>
      </c>
      <c r="D147" s="24">
        <v>0.13750000000000001</v>
      </c>
    </row>
    <row r="148" spans="1:4" x14ac:dyDescent="0.25">
      <c r="A148" s="24">
        <v>1978</v>
      </c>
      <c r="B148" s="24" t="s">
        <v>172</v>
      </c>
      <c r="C148" s="24" t="s">
        <v>7</v>
      </c>
      <c r="D148" s="24">
        <v>0</v>
      </c>
    </row>
    <row r="149" spans="1:4" x14ac:dyDescent="0.25">
      <c r="A149" s="24">
        <v>2096</v>
      </c>
      <c r="B149" s="24" t="s">
        <v>173</v>
      </c>
      <c r="C149" s="24" t="s">
        <v>7</v>
      </c>
      <c r="D149" s="24" t="s">
        <v>7</v>
      </c>
    </row>
    <row r="150" spans="1:4" x14ac:dyDescent="0.25">
      <c r="A150" s="24">
        <v>2087</v>
      </c>
      <c r="B150" s="24" t="s">
        <v>175</v>
      </c>
      <c r="C150" s="24" t="s">
        <v>7</v>
      </c>
      <c r="D150" s="24" t="s">
        <v>7</v>
      </c>
    </row>
    <row r="151" spans="1:4" x14ac:dyDescent="0.25">
      <c r="A151" s="24">
        <v>1994</v>
      </c>
      <c r="B151" s="24" t="s">
        <v>176</v>
      </c>
      <c r="C151" s="24">
        <v>0</v>
      </c>
      <c r="D151" s="24" t="s">
        <v>7</v>
      </c>
    </row>
    <row r="152" spans="1:4" x14ac:dyDescent="0.25">
      <c r="A152" s="24">
        <v>2225</v>
      </c>
      <c r="B152" s="24" t="s">
        <v>177</v>
      </c>
      <c r="C152" s="24" t="s">
        <v>7</v>
      </c>
      <c r="D152" s="24" t="s">
        <v>7</v>
      </c>
    </row>
    <row r="153" spans="1:4" x14ac:dyDescent="0.25">
      <c r="A153" s="24">
        <v>2247</v>
      </c>
      <c r="B153" s="24" t="s">
        <v>178</v>
      </c>
      <c r="C153" s="24">
        <v>0</v>
      </c>
      <c r="D153" s="24">
        <v>0</v>
      </c>
    </row>
    <row r="154" spans="1:4" x14ac:dyDescent="0.25">
      <c r="A154" s="24">
        <v>2083</v>
      </c>
      <c r="B154" s="24" t="s">
        <v>179</v>
      </c>
      <c r="C154" s="24">
        <v>5.0375133976420149E-2</v>
      </c>
      <c r="D154" s="24">
        <v>3.7037037037037035E-2</v>
      </c>
    </row>
    <row r="155" spans="1:4" x14ac:dyDescent="0.25">
      <c r="A155" s="24">
        <v>1948</v>
      </c>
      <c r="B155" s="24" t="s">
        <v>180</v>
      </c>
      <c r="C155" s="24">
        <v>2.5316455696202531E-2</v>
      </c>
      <c r="D155" s="24">
        <v>2.2082018927444796E-2</v>
      </c>
    </row>
    <row r="156" spans="1:4" x14ac:dyDescent="0.25">
      <c r="A156" s="24">
        <v>2144</v>
      </c>
      <c r="B156" s="24" t="s">
        <v>181</v>
      </c>
      <c r="C156" s="24">
        <v>0</v>
      </c>
      <c r="D156" s="24">
        <v>0</v>
      </c>
    </row>
    <row r="157" spans="1:4" x14ac:dyDescent="0.25">
      <c r="A157" s="24">
        <v>2209</v>
      </c>
      <c r="B157" s="24" t="s">
        <v>182</v>
      </c>
      <c r="C157" s="24" t="s">
        <v>7</v>
      </c>
      <c r="D157" s="24" t="s">
        <v>7</v>
      </c>
    </row>
    <row r="158" spans="1:4" x14ac:dyDescent="0.25">
      <c r="A158" s="24">
        <v>2003</v>
      </c>
      <c r="B158" s="24" t="s">
        <v>184</v>
      </c>
      <c r="C158" s="24">
        <v>0</v>
      </c>
      <c r="D158" s="24" t="s">
        <v>7</v>
      </c>
    </row>
    <row r="159" spans="1:4" x14ac:dyDescent="0.25">
      <c r="A159" s="24">
        <v>2102</v>
      </c>
      <c r="B159" s="24" t="s">
        <v>185</v>
      </c>
      <c r="C159" s="24">
        <v>0</v>
      </c>
      <c r="D159" s="24" t="s">
        <v>7</v>
      </c>
    </row>
    <row r="160" spans="1:4" x14ac:dyDescent="0.25">
      <c r="A160" s="24">
        <v>2055</v>
      </c>
      <c r="B160" s="24" t="s">
        <v>186</v>
      </c>
      <c r="C160" s="24" t="s">
        <v>7</v>
      </c>
      <c r="D160" s="24" t="s">
        <v>7</v>
      </c>
    </row>
    <row r="161" spans="1:4" x14ac:dyDescent="0.25">
      <c r="A161" s="24">
        <v>2242</v>
      </c>
      <c r="B161" s="24" t="s">
        <v>187</v>
      </c>
      <c r="C161" s="24">
        <v>0.17835671342685372</v>
      </c>
      <c r="D161" s="24">
        <v>0.19028340080971659</v>
      </c>
    </row>
    <row r="162" spans="1:4" x14ac:dyDescent="0.25">
      <c r="A162" s="24">
        <v>2197</v>
      </c>
      <c r="B162" s="24" t="s">
        <v>188</v>
      </c>
      <c r="C162" s="24">
        <v>7.586206896551724E-2</v>
      </c>
      <c r="D162" s="24">
        <v>0.04</v>
      </c>
    </row>
    <row r="163" spans="1:4" x14ac:dyDescent="0.25">
      <c r="A163" s="24">
        <v>2204</v>
      </c>
      <c r="B163" s="24" t="s">
        <v>191</v>
      </c>
      <c r="C163" s="24">
        <v>0.55963302752293576</v>
      </c>
      <c r="D163" s="24">
        <v>0.33858267716535434</v>
      </c>
    </row>
    <row r="164" spans="1:4" x14ac:dyDescent="0.25">
      <c r="A164" s="24">
        <v>2213</v>
      </c>
      <c r="B164" s="24" t="s">
        <v>192</v>
      </c>
      <c r="C164" s="24">
        <v>0</v>
      </c>
      <c r="D164" s="24">
        <v>0</v>
      </c>
    </row>
    <row r="165" spans="1:4" x14ac:dyDescent="0.25">
      <c r="A165" s="24">
        <v>2116</v>
      </c>
      <c r="B165" s="24" t="s">
        <v>193</v>
      </c>
      <c r="C165" s="24">
        <v>0</v>
      </c>
      <c r="D165" s="24" t="s">
        <v>7</v>
      </c>
    </row>
    <row r="166" spans="1:4" x14ac:dyDescent="0.25">
      <c r="A166" s="24">
        <v>1947</v>
      </c>
      <c r="B166" s="24" t="s">
        <v>194</v>
      </c>
      <c r="C166" s="24">
        <v>0</v>
      </c>
      <c r="D166" s="24">
        <v>0</v>
      </c>
    </row>
    <row r="167" spans="1:4" x14ac:dyDescent="0.25">
      <c r="A167" s="24">
        <v>1936</v>
      </c>
      <c r="B167" s="24" t="s">
        <v>196</v>
      </c>
      <c r="C167" s="24">
        <v>0</v>
      </c>
      <c r="D167" s="24" t="s">
        <v>7</v>
      </c>
    </row>
    <row r="168" spans="1:4" x14ac:dyDescent="0.25">
      <c r="A168" s="24">
        <v>1922</v>
      </c>
      <c r="B168" s="24" t="s">
        <v>197</v>
      </c>
      <c r="C168" s="24">
        <v>2.9661016949152543E-2</v>
      </c>
      <c r="D168" s="24">
        <v>4.7413793103448273E-2</v>
      </c>
    </row>
    <row r="169" spans="1:4" x14ac:dyDescent="0.25">
      <c r="A169" s="24">
        <v>2255</v>
      </c>
      <c r="B169" s="24" t="s">
        <v>198</v>
      </c>
      <c r="C169" s="24" t="s">
        <v>7</v>
      </c>
      <c r="D169" s="24" t="s">
        <v>7</v>
      </c>
    </row>
    <row r="170" spans="1:4" x14ac:dyDescent="0.25">
      <c r="A170" s="24">
        <v>2002</v>
      </c>
      <c r="B170" s="24" t="s">
        <v>199</v>
      </c>
      <c r="C170" s="24" t="s">
        <v>7</v>
      </c>
      <c r="D170" s="24">
        <v>0</v>
      </c>
    </row>
    <row r="171" spans="1:4" x14ac:dyDescent="0.25">
      <c r="A171" s="24">
        <v>2146</v>
      </c>
      <c r="B171" s="24" t="s">
        <v>200</v>
      </c>
      <c r="C171" s="24">
        <v>0.32075471698113206</v>
      </c>
      <c r="D171" s="24">
        <v>0.86046511627906974</v>
      </c>
    </row>
    <row r="172" spans="1:4" x14ac:dyDescent="0.25">
      <c r="A172" s="24">
        <v>2251</v>
      </c>
      <c r="B172" s="24" t="s">
        <v>201</v>
      </c>
      <c r="C172" s="24">
        <v>0</v>
      </c>
      <c r="D172" s="24" t="s">
        <v>7</v>
      </c>
    </row>
    <row r="173" spans="1:4" x14ac:dyDescent="0.25">
      <c r="A173" s="24">
        <v>1997</v>
      </c>
      <c r="B173" s="24" t="s">
        <v>202</v>
      </c>
      <c r="C173" s="24">
        <v>0</v>
      </c>
      <c r="D173" s="2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9"/>
  <sheetViews>
    <sheetView zoomScaleNormal="100" workbookViewId="0"/>
  </sheetViews>
  <sheetFormatPr defaultRowHeight="15" customHeight="1" x14ac:dyDescent="0.25"/>
  <cols>
    <col min="1" max="1" width="9.140625" style="21" bestFit="1" customWidth="1"/>
    <col min="2" max="2" width="32" style="21" bestFit="1" customWidth="1"/>
    <col min="3" max="3" width="20.85546875" style="21" bestFit="1" customWidth="1"/>
    <col min="4" max="4" width="33.85546875" style="21" bestFit="1" customWidth="1"/>
    <col min="5" max="5" width="32.140625" style="21" bestFit="1" customWidth="1"/>
    <col min="6" max="16384" width="9.140625" style="21"/>
  </cols>
  <sheetData>
    <row r="1" spans="1:5" ht="1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5" ht="15" customHeight="1" x14ac:dyDescent="0.25">
      <c r="A2" s="3">
        <v>9999</v>
      </c>
      <c r="B2" s="3" t="s">
        <v>349</v>
      </c>
      <c r="C2" s="3">
        <v>190662946.9602001</v>
      </c>
      <c r="D2" s="3">
        <v>190188457.09999987</v>
      </c>
      <c r="E2" s="3">
        <v>0.99751136826653963</v>
      </c>
    </row>
    <row r="3" spans="1:5" ht="15" customHeight="1" x14ac:dyDescent="0.25">
      <c r="A3" s="3">
        <v>2063</v>
      </c>
      <c r="B3" s="3" t="s">
        <v>6</v>
      </c>
      <c r="C3" s="3">
        <v>0</v>
      </c>
      <c r="D3" s="3">
        <v>0</v>
      </c>
      <c r="E3" s="3" t="s">
        <v>7</v>
      </c>
    </row>
    <row r="4" spans="1:5" ht="15" customHeight="1" x14ac:dyDescent="0.25">
      <c r="A4" s="3">
        <v>2113</v>
      </c>
      <c r="B4" s="3" t="s">
        <v>8</v>
      </c>
      <c r="C4" s="3">
        <v>95977.280299999999</v>
      </c>
      <c r="D4" s="3">
        <v>52594.59</v>
      </c>
      <c r="E4" s="3">
        <v>0.5479900017546131</v>
      </c>
    </row>
    <row r="5" spans="1:5" ht="15" customHeight="1" x14ac:dyDescent="0.25">
      <c r="A5" s="3">
        <v>1899</v>
      </c>
      <c r="B5" s="3" t="s">
        <v>9</v>
      </c>
      <c r="C5" s="3">
        <v>0</v>
      </c>
      <c r="D5" s="3">
        <v>0</v>
      </c>
      <c r="E5" s="3" t="s">
        <v>7</v>
      </c>
    </row>
    <row r="6" spans="1:5" ht="15" customHeight="1" x14ac:dyDescent="0.25">
      <c r="A6" s="3">
        <v>2252</v>
      </c>
      <c r="B6" s="3" t="s">
        <v>10</v>
      </c>
      <c r="C6" s="3">
        <v>82335.890700000004</v>
      </c>
      <c r="D6" s="3">
        <v>117826.79</v>
      </c>
      <c r="E6" s="3">
        <v>1.4310501653442365</v>
      </c>
    </row>
    <row r="7" spans="1:5" ht="15" customHeight="1" x14ac:dyDescent="0.25">
      <c r="A7" s="3">
        <v>2111</v>
      </c>
      <c r="B7" s="3" t="s">
        <v>11</v>
      </c>
      <c r="C7" s="3">
        <v>39364.838499999998</v>
      </c>
      <c r="D7" s="3">
        <v>0</v>
      </c>
      <c r="E7" s="3">
        <v>0</v>
      </c>
    </row>
    <row r="8" spans="1:5" ht="15" customHeight="1" x14ac:dyDescent="0.25">
      <c r="A8" s="3">
        <v>2005</v>
      </c>
      <c r="B8" s="3" t="s">
        <v>12</v>
      </c>
      <c r="C8" s="3">
        <v>0</v>
      </c>
      <c r="D8" s="3">
        <v>0</v>
      </c>
      <c r="E8" s="3" t="s">
        <v>7</v>
      </c>
    </row>
    <row r="9" spans="1:5" ht="15" customHeight="1" x14ac:dyDescent="0.25">
      <c r="A9" s="3">
        <v>2115</v>
      </c>
      <c r="B9" s="3" t="s">
        <v>13</v>
      </c>
      <c r="C9" s="3">
        <v>0</v>
      </c>
      <c r="D9" s="3">
        <v>0</v>
      </c>
      <c r="E9" s="3" t="s">
        <v>7</v>
      </c>
    </row>
    <row r="10" spans="1:5" ht="15" customHeight="1" x14ac:dyDescent="0.25">
      <c r="A10" s="3">
        <v>2041</v>
      </c>
      <c r="B10" s="3" t="s">
        <v>14</v>
      </c>
      <c r="C10" s="3">
        <v>125160.8811</v>
      </c>
      <c r="D10" s="3">
        <v>125474.58</v>
      </c>
      <c r="E10" s="3">
        <v>1.0025063653854382</v>
      </c>
    </row>
    <row r="11" spans="1:5" ht="15" customHeight="1" x14ac:dyDescent="0.25">
      <c r="A11" s="3">
        <v>2051</v>
      </c>
      <c r="B11" s="3" t="s">
        <v>15</v>
      </c>
      <c r="C11" s="3">
        <v>0</v>
      </c>
      <c r="D11" s="3">
        <v>0</v>
      </c>
      <c r="E11" s="3" t="s">
        <v>7</v>
      </c>
    </row>
    <row r="12" spans="1:5" ht="15" customHeight="1" x14ac:dyDescent="0.25">
      <c r="A12" s="3">
        <v>1933</v>
      </c>
      <c r="B12" s="3" t="s">
        <v>16</v>
      </c>
      <c r="C12" s="3">
        <v>364395.37079999998</v>
      </c>
      <c r="D12" s="3">
        <v>349368.93</v>
      </c>
      <c r="E12" s="3">
        <v>0.95876335978964089</v>
      </c>
    </row>
    <row r="13" spans="1:5" ht="15" customHeight="1" x14ac:dyDescent="0.25">
      <c r="A13" s="3">
        <v>2208</v>
      </c>
      <c r="B13" s="3" t="s">
        <v>17</v>
      </c>
      <c r="C13" s="3">
        <v>0</v>
      </c>
      <c r="D13" s="3">
        <v>0</v>
      </c>
      <c r="E13" s="3" t="s">
        <v>7</v>
      </c>
    </row>
    <row r="14" spans="1:5" ht="15" customHeight="1" x14ac:dyDescent="0.25">
      <c r="A14" s="3">
        <v>1894</v>
      </c>
      <c r="B14" s="3" t="s">
        <v>18</v>
      </c>
      <c r="C14" s="3">
        <v>155175.533</v>
      </c>
      <c r="D14" s="3">
        <v>118405.37</v>
      </c>
      <c r="E14" s="3">
        <v>0.76304149056797499</v>
      </c>
    </row>
    <row r="15" spans="1:5" ht="15" customHeight="1" x14ac:dyDescent="0.25">
      <c r="A15" s="3">
        <v>1969</v>
      </c>
      <c r="B15" s="3" t="s">
        <v>19</v>
      </c>
      <c r="C15" s="3">
        <v>13954.837100000001</v>
      </c>
      <c r="D15" s="3">
        <v>0</v>
      </c>
      <c r="E15" s="3">
        <v>0</v>
      </c>
    </row>
    <row r="16" spans="1:5" ht="15" customHeight="1" x14ac:dyDescent="0.25">
      <c r="A16" s="3">
        <v>2240</v>
      </c>
      <c r="B16" s="3" t="s">
        <v>20</v>
      </c>
      <c r="C16" s="3">
        <v>74988.558499999999</v>
      </c>
      <c r="D16" s="3">
        <v>90591.52</v>
      </c>
      <c r="E16" s="3">
        <v>1.2080712286261643</v>
      </c>
    </row>
    <row r="17" spans="1:5" ht="15" customHeight="1" x14ac:dyDescent="0.25">
      <c r="A17" s="3">
        <v>2243</v>
      </c>
      <c r="B17" s="3" t="s">
        <v>21</v>
      </c>
      <c r="C17" s="3">
        <v>18512415.702100001</v>
      </c>
      <c r="D17" s="3">
        <v>18581797.98</v>
      </c>
      <c r="E17" s="3">
        <v>1.0037478781276572</v>
      </c>
    </row>
    <row r="18" spans="1:5" ht="15" customHeight="1" x14ac:dyDescent="0.25">
      <c r="A18" s="3">
        <v>1976</v>
      </c>
      <c r="B18" s="3" t="s">
        <v>22</v>
      </c>
      <c r="C18" s="3">
        <v>2281735.6395999999</v>
      </c>
      <c r="D18" s="3">
        <v>1999860</v>
      </c>
      <c r="E18" s="3">
        <v>0.87646437444023351</v>
      </c>
    </row>
    <row r="19" spans="1:5" ht="15" customHeight="1" x14ac:dyDescent="0.25">
      <c r="A19" s="3">
        <v>2088</v>
      </c>
      <c r="B19" s="3" t="s">
        <v>23</v>
      </c>
      <c r="C19" s="3">
        <v>816466.81819999998</v>
      </c>
      <c r="D19" s="3">
        <v>1012843.18</v>
      </c>
      <c r="E19" s="3">
        <v>1.240519709340957</v>
      </c>
    </row>
    <row r="20" spans="1:5" ht="15" customHeight="1" x14ac:dyDescent="0.25">
      <c r="A20" s="3">
        <v>2095</v>
      </c>
      <c r="B20" s="3" t="s">
        <v>24</v>
      </c>
      <c r="C20" s="3">
        <v>0</v>
      </c>
      <c r="D20" s="3">
        <v>0</v>
      </c>
      <c r="E20" s="3" t="s">
        <v>7</v>
      </c>
    </row>
    <row r="21" spans="1:5" ht="15" customHeight="1" x14ac:dyDescent="0.25">
      <c r="A21" s="3">
        <v>2052</v>
      </c>
      <c r="B21" s="3" t="s">
        <v>25</v>
      </c>
      <c r="C21" s="3">
        <v>0</v>
      </c>
      <c r="D21" s="3">
        <v>0</v>
      </c>
      <c r="E21" s="3" t="s">
        <v>7</v>
      </c>
    </row>
    <row r="22" spans="1:5" ht="15" customHeight="1" x14ac:dyDescent="0.25">
      <c r="A22" s="3">
        <v>1974</v>
      </c>
      <c r="B22" s="3" t="s">
        <v>26</v>
      </c>
      <c r="C22" s="3">
        <v>129822.3697</v>
      </c>
      <c r="D22" s="3">
        <v>61481.440000000002</v>
      </c>
      <c r="E22" s="3">
        <v>0.47358124907190013</v>
      </c>
    </row>
    <row r="23" spans="1:5" ht="15" customHeight="1" x14ac:dyDescent="0.25">
      <c r="A23" s="3">
        <v>1896</v>
      </c>
      <c r="B23" s="3" t="s">
        <v>27</v>
      </c>
      <c r="C23" s="3">
        <v>0</v>
      </c>
      <c r="D23" s="3">
        <v>0</v>
      </c>
      <c r="E23" s="3" t="s">
        <v>7</v>
      </c>
    </row>
    <row r="24" spans="1:5" ht="15" customHeight="1" x14ac:dyDescent="0.25">
      <c r="A24" s="3">
        <v>2046</v>
      </c>
      <c r="B24" s="3" t="s">
        <v>28</v>
      </c>
      <c r="C24" s="3">
        <v>0</v>
      </c>
      <c r="D24" s="3">
        <v>0</v>
      </c>
      <c r="E24" s="3" t="s">
        <v>7</v>
      </c>
    </row>
    <row r="25" spans="1:5" ht="15" customHeight="1" x14ac:dyDescent="0.25">
      <c r="A25" s="3">
        <v>1995</v>
      </c>
      <c r="B25" s="3" t="s">
        <v>29</v>
      </c>
      <c r="C25" s="3">
        <v>0</v>
      </c>
      <c r="D25" s="3">
        <v>0</v>
      </c>
      <c r="E25" s="3" t="s">
        <v>7</v>
      </c>
    </row>
    <row r="26" spans="1:5" ht="15" customHeight="1" x14ac:dyDescent="0.25">
      <c r="A26" s="3">
        <v>1929</v>
      </c>
      <c r="B26" s="3" t="s">
        <v>30</v>
      </c>
      <c r="C26" s="3">
        <v>2514881.6401999998</v>
      </c>
      <c r="D26" s="3">
        <v>3058403.54</v>
      </c>
      <c r="E26" s="3">
        <v>1.2161222584442486</v>
      </c>
    </row>
    <row r="27" spans="1:5" ht="15" customHeight="1" x14ac:dyDescent="0.25">
      <c r="A27" s="3">
        <v>2139</v>
      </c>
      <c r="B27" s="3" t="s">
        <v>31</v>
      </c>
      <c r="C27" s="3">
        <v>304860.3835</v>
      </c>
      <c r="D27" s="3">
        <v>335831.72</v>
      </c>
      <c r="E27" s="3">
        <v>1.1015918701683323</v>
      </c>
    </row>
    <row r="28" spans="1:5" ht="15" customHeight="1" x14ac:dyDescent="0.25">
      <c r="A28" s="3">
        <v>2185</v>
      </c>
      <c r="B28" s="3" t="s">
        <v>32</v>
      </c>
      <c r="C28" s="3">
        <v>4714990.0632999996</v>
      </c>
      <c r="D28" s="3">
        <v>3517275.82</v>
      </c>
      <c r="E28" s="3">
        <v>0.74597735579070867</v>
      </c>
    </row>
    <row r="29" spans="1:5" ht="15" customHeight="1" x14ac:dyDescent="0.25">
      <c r="A29" s="3">
        <v>1972</v>
      </c>
      <c r="B29" s="3" t="s">
        <v>33</v>
      </c>
      <c r="C29" s="3">
        <v>19016.555799999998</v>
      </c>
      <c r="D29" s="3">
        <v>11881.69</v>
      </c>
      <c r="E29" s="3">
        <v>0.6248076741635834</v>
      </c>
    </row>
    <row r="30" spans="1:5" ht="15" customHeight="1" x14ac:dyDescent="0.25">
      <c r="A30" s="3">
        <v>2105</v>
      </c>
      <c r="B30" s="3" t="s">
        <v>34</v>
      </c>
      <c r="C30" s="3">
        <v>81410.387499999997</v>
      </c>
      <c r="D30" s="3">
        <v>160222.97</v>
      </c>
      <c r="E30" s="3">
        <v>1.9680900057133373</v>
      </c>
    </row>
    <row r="31" spans="1:5" ht="15" customHeight="1" x14ac:dyDescent="0.25">
      <c r="A31" s="3">
        <v>2042</v>
      </c>
      <c r="B31" s="3" t="s">
        <v>35</v>
      </c>
      <c r="C31" s="3">
        <v>590319.70920000004</v>
      </c>
      <c r="D31" s="3">
        <v>360715</v>
      </c>
      <c r="E31" s="3">
        <v>0.6110502400281369</v>
      </c>
    </row>
    <row r="32" spans="1:5" ht="15" customHeight="1" x14ac:dyDescent="0.25">
      <c r="A32" s="3">
        <v>2191</v>
      </c>
      <c r="B32" s="3" t="s">
        <v>36</v>
      </c>
      <c r="C32" s="3">
        <v>1691188.1433999999</v>
      </c>
      <c r="D32" s="3">
        <v>1235006.2</v>
      </c>
      <c r="E32" s="3">
        <v>0.73025949526651579</v>
      </c>
    </row>
    <row r="33" spans="1:5" ht="15" customHeight="1" x14ac:dyDescent="0.25">
      <c r="A33" s="3">
        <v>1945</v>
      </c>
      <c r="B33" s="3" t="s">
        <v>37</v>
      </c>
      <c r="C33" s="3">
        <v>14584.2683</v>
      </c>
      <c r="D33" s="3">
        <v>106.3</v>
      </c>
      <c r="E33" s="3">
        <v>7.2886755655749971E-3</v>
      </c>
    </row>
    <row r="34" spans="1:5" ht="15" customHeight="1" x14ac:dyDescent="0.25">
      <c r="A34" s="3">
        <v>1927</v>
      </c>
      <c r="B34" s="3" t="s">
        <v>38</v>
      </c>
      <c r="C34" s="3">
        <v>16092.881600000001</v>
      </c>
      <c r="D34" s="3">
        <v>45263.13</v>
      </c>
      <c r="E34" s="3">
        <v>2.8126180956926943</v>
      </c>
    </row>
    <row r="35" spans="1:5" ht="15" customHeight="1" x14ac:dyDescent="0.25">
      <c r="A35" s="3">
        <v>2006</v>
      </c>
      <c r="B35" s="3" t="s">
        <v>39</v>
      </c>
      <c r="C35" s="3">
        <v>0</v>
      </c>
      <c r="D35" s="3">
        <v>0</v>
      </c>
      <c r="E35" s="3" t="s">
        <v>7</v>
      </c>
    </row>
    <row r="36" spans="1:5" ht="15" customHeight="1" x14ac:dyDescent="0.25">
      <c r="A36" s="3">
        <v>1965</v>
      </c>
      <c r="B36" s="3" t="s">
        <v>40</v>
      </c>
      <c r="C36" s="3">
        <v>138628.2838</v>
      </c>
      <c r="D36" s="3">
        <v>193859.01</v>
      </c>
      <c r="E36" s="3">
        <v>1.3984087856103142</v>
      </c>
    </row>
    <row r="37" spans="1:5" ht="15" customHeight="1" x14ac:dyDescent="0.25">
      <c r="A37" s="3">
        <v>1964</v>
      </c>
      <c r="B37" s="3" t="s">
        <v>41</v>
      </c>
      <c r="C37" s="3">
        <v>88627.902600000001</v>
      </c>
      <c r="D37" s="3">
        <v>45878.94</v>
      </c>
      <c r="E37" s="3">
        <v>0.51765796836085798</v>
      </c>
    </row>
    <row r="38" spans="1:5" ht="15" customHeight="1" x14ac:dyDescent="0.25">
      <c r="A38" s="3">
        <v>2186</v>
      </c>
      <c r="B38" s="3" t="s">
        <v>42</v>
      </c>
      <c r="C38" s="3">
        <v>105631.0763</v>
      </c>
      <c r="D38" s="3">
        <v>152822.93</v>
      </c>
      <c r="E38" s="3">
        <v>1.4467610797221422</v>
      </c>
    </row>
    <row r="39" spans="1:5" ht="15" customHeight="1" x14ac:dyDescent="0.25">
      <c r="A39" s="3">
        <v>1901</v>
      </c>
      <c r="B39" s="3" t="s">
        <v>43</v>
      </c>
      <c r="C39" s="3">
        <v>1783433.4254000001</v>
      </c>
      <c r="D39" s="3">
        <v>6764028.6399999997</v>
      </c>
      <c r="E39" s="3">
        <v>3.7927003854842067</v>
      </c>
    </row>
    <row r="40" spans="1:5" ht="15" customHeight="1" x14ac:dyDescent="0.25">
      <c r="A40" s="3">
        <v>2216</v>
      </c>
      <c r="B40" s="3" t="s">
        <v>44</v>
      </c>
      <c r="C40" s="3">
        <v>0</v>
      </c>
      <c r="D40" s="3">
        <v>0</v>
      </c>
      <c r="E40" s="3" t="s">
        <v>7</v>
      </c>
    </row>
    <row r="41" spans="1:5" ht="15" customHeight="1" x14ac:dyDescent="0.25">
      <c r="A41" s="3">
        <v>2086</v>
      </c>
      <c r="B41" s="3" t="s">
        <v>45</v>
      </c>
      <c r="C41" s="3">
        <v>133422.78</v>
      </c>
      <c r="D41" s="3">
        <v>160030.04</v>
      </c>
      <c r="E41" s="3">
        <v>1.19942066864444</v>
      </c>
    </row>
    <row r="42" spans="1:5" ht="15" customHeight="1" x14ac:dyDescent="0.25">
      <c r="A42" s="3">
        <v>1970</v>
      </c>
      <c r="B42" s="3" t="s">
        <v>46</v>
      </c>
      <c r="C42" s="3">
        <v>373802.57929999998</v>
      </c>
      <c r="D42" s="3">
        <v>750366.95000000007</v>
      </c>
      <c r="E42" s="3">
        <v>2.0073883690293735</v>
      </c>
    </row>
    <row r="43" spans="1:5" ht="15" customHeight="1" x14ac:dyDescent="0.25">
      <c r="A43" s="3">
        <v>2089</v>
      </c>
      <c r="B43" s="3" t="s">
        <v>47</v>
      </c>
      <c r="C43" s="3">
        <v>7718.2384000000002</v>
      </c>
      <c r="D43" s="3">
        <v>0</v>
      </c>
      <c r="E43" s="3">
        <v>0</v>
      </c>
    </row>
    <row r="44" spans="1:5" ht="15" customHeight="1" x14ac:dyDescent="0.25">
      <c r="A44" s="3">
        <v>2050</v>
      </c>
      <c r="B44" s="3" t="s">
        <v>48</v>
      </c>
      <c r="C44" s="3">
        <v>280849.85340000002</v>
      </c>
      <c r="D44" s="3">
        <v>189578.75</v>
      </c>
      <c r="E44" s="3">
        <v>0.67501815544832322</v>
      </c>
    </row>
    <row r="45" spans="1:5" ht="15" customHeight="1" x14ac:dyDescent="0.25">
      <c r="A45" s="3">
        <v>2190</v>
      </c>
      <c r="B45" s="3" t="s">
        <v>49</v>
      </c>
      <c r="C45" s="3">
        <v>178656.3749</v>
      </c>
      <c r="D45" s="3">
        <v>218114.18</v>
      </c>
      <c r="E45" s="3">
        <v>1.2208586462256712</v>
      </c>
    </row>
    <row r="46" spans="1:5" ht="15" customHeight="1" x14ac:dyDescent="0.25">
      <c r="A46" s="3">
        <v>2187</v>
      </c>
      <c r="B46" s="3" t="s">
        <v>50</v>
      </c>
      <c r="C46" s="3">
        <v>8965606.3290999997</v>
      </c>
      <c r="D46" s="3">
        <v>6821663.8399999999</v>
      </c>
      <c r="E46" s="3">
        <v>0.76087032930039245</v>
      </c>
    </row>
    <row r="47" spans="1:5" ht="15" customHeight="1" x14ac:dyDescent="0.25">
      <c r="A47" s="3">
        <v>2253</v>
      </c>
      <c r="B47" s="3" t="s">
        <v>51</v>
      </c>
      <c r="C47" s="3">
        <v>504063.5281</v>
      </c>
      <c r="D47" s="3">
        <v>163068.76</v>
      </c>
      <c r="E47" s="3">
        <v>0.32350834946274704</v>
      </c>
    </row>
    <row r="48" spans="1:5" ht="15" customHeight="1" x14ac:dyDescent="0.25">
      <c r="A48" s="3">
        <v>2011</v>
      </c>
      <c r="B48" s="3" t="s">
        <v>52</v>
      </c>
      <c r="C48" s="3">
        <v>0</v>
      </c>
      <c r="D48" s="3">
        <v>0</v>
      </c>
      <c r="E48" s="3" t="s">
        <v>7</v>
      </c>
    </row>
    <row r="49" spans="1:5" ht="15" customHeight="1" x14ac:dyDescent="0.25">
      <c r="A49" s="3">
        <v>2017</v>
      </c>
      <c r="B49" s="3" t="s">
        <v>53</v>
      </c>
      <c r="C49" s="3">
        <v>0</v>
      </c>
      <c r="D49" s="3">
        <v>0</v>
      </c>
      <c r="E49" s="3" t="s">
        <v>7</v>
      </c>
    </row>
    <row r="50" spans="1:5" ht="15" customHeight="1" x14ac:dyDescent="0.25">
      <c r="A50" s="3">
        <v>2021</v>
      </c>
      <c r="B50" s="3" t="s">
        <v>54</v>
      </c>
      <c r="C50" s="3">
        <v>0</v>
      </c>
      <c r="D50" s="3">
        <v>0</v>
      </c>
      <c r="E50" s="3" t="s">
        <v>7</v>
      </c>
    </row>
    <row r="51" spans="1:5" ht="15" customHeight="1" x14ac:dyDescent="0.25">
      <c r="A51" s="3">
        <v>1993</v>
      </c>
      <c r="B51" s="3" t="s">
        <v>55</v>
      </c>
      <c r="C51" s="3">
        <v>3929.8236000000002</v>
      </c>
      <c r="D51" s="3">
        <v>0</v>
      </c>
      <c r="E51" s="3">
        <v>0</v>
      </c>
    </row>
    <row r="52" spans="1:5" ht="15" customHeight="1" x14ac:dyDescent="0.25">
      <c r="A52" s="3">
        <v>1991</v>
      </c>
      <c r="B52" s="3" t="s">
        <v>56</v>
      </c>
      <c r="C52" s="3">
        <v>152516.24789999999</v>
      </c>
      <c r="D52" s="3">
        <v>368299.2</v>
      </c>
      <c r="E52" s="3">
        <v>2.4148194377393941</v>
      </c>
    </row>
    <row r="53" spans="1:5" ht="15" customHeight="1" x14ac:dyDescent="0.25">
      <c r="A53" s="3">
        <v>2019</v>
      </c>
      <c r="B53" s="3" t="s">
        <v>57</v>
      </c>
      <c r="C53" s="3">
        <v>0</v>
      </c>
      <c r="D53" s="3">
        <v>0</v>
      </c>
      <c r="E53" s="3" t="s">
        <v>7</v>
      </c>
    </row>
    <row r="54" spans="1:5" ht="15" customHeight="1" x14ac:dyDescent="0.25">
      <c r="A54" s="3">
        <v>2229</v>
      </c>
      <c r="B54" s="3" t="s">
        <v>58</v>
      </c>
      <c r="C54" s="3">
        <v>0</v>
      </c>
      <c r="D54" s="3">
        <v>0</v>
      </c>
      <c r="E54" s="3" t="s">
        <v>7</v>
      </c>
    </row>
    <row r="55" spans="1:5" ht="15" customHeight="1" x14ac:dyDescent="0.25">
      <c r="A55" s="3">
        <v>2043</v>
      </c>
      <c r="B55" s="3" t="s">
        <v>59</v>
      </c>
      <c r="C55" s="3">
        <v>1208887.0593999999</v>
      </c>
      <c r="D55" s="3">
        <v>707641.59</v>
      </c>
      <c r="E55" s="3">
        <v>0.58536617171766214</v>
      </c>
    </row>
    <row r="56" spans="1:5" ht="15" customHeight="1" x14ac:dyDescent="0.25">
      <c r="A56" s="3">
        <v>2203</v>
      </c>
      <c r="B56" s="3" t="s">
        <v>60</v>
      </c>
      <c r="C56" s="3">
        <v>6632.8849</v>
      </c>
      <c r="D56" s="3">
        <v>1730.15</v>
      </c>
      <c r="E56" s="3">
        <v>0.26084426702474517</v>
      </c>
    </row>
    <row r="57" spans="1:5" ht="15" customHeight="1" x14ac:dyDescent="0.25">
      <c r="A57" s="3">
        <v>2217</v>
      </c>
      <c r="B57" s="3" t="s">
        <v>61</v>
      </c>
      <c r="C57" s="3">
        <v>0</v>
      </c>
      <c r="D57" s="3">
        <v>2210.98</v>
      </c>
      <c r="E57" s="3" t="s">
        <v>7</v>
      </c>
    </row>
    <row r="58" spans="1:5" ht="15" customHeight="1" x14ac:dyDescent="0.25">
      <c r="A58" s="3">
        <v>1998</v>
      </c>
      <c r="B58" s="3" t="s">
        <v>62</v>
      </c>
      <c r="C58" s="3">
        <v>0</v>
      </c>
      <c r="D58" s="3">
        <v>0</v>
      </c>
      <c r="E58" s="3" t="s">
        <v>7</v>
      </c>
    </row>
    <row r="59" spans="1:5" ht="15" customHeight="1" x14ac:dyDescent="0.25">
      <c r="A59" s="3">
        <v>2221</v>
      </c>
      <c r="B59" s="3" t="s">
        <v>63</v>
      </c>
      <c r="C59" s="3">
        <v>0</v>
      </c>
      <c r="D59" s="3">
        <v>0</v>
      </c>
      <c r="E59" s="3" t="s">
        <v>7</v>
      </c>
    </row>
    <row r="60" spans="1:5" ht="15" customHeight="1" x14ac:dyDescent="0.25">
      <c r="A60" s="3">
        <v>1930</v>
      </c>
      <c r="B60" s="3" t="s">
        <v>64</v>
      </c>
      <c r="C60" s="3">
        <v>434380.39140000002</v>
      </c>
      <c r="D60" s="3">
        <v>267376.5</v>
      </c>
      <c r="E60" s="3">
        <v>0.61553538164614308</v>
      </c>
    </row>
    <row r="61" spans="1:5" ht="15" customHeight="1" x14ac:dyDescent="0.25">
      <c r="A61" s="3">
        <v>2082</v>
      </c>
      <c r="B61" s="3" t="s">
        <v>65</v>
      </c>
      <c r="C61" s="3">
        <v>1906791.0525</v>
      </c>
      <c r="D61" s="3">
        <v>1575963.14</v>
      </c>
      <c r="E61" s="3">
        <v>0.82650017574487222</v>
      </c>
    </row>
    <row r="62" spans="1:5" ht="15" customHeight="1" x14ac:dyDescent="0.25">
      <c r="A62" s="3">
        <v>2193</v>
      </c>
      <c r="B62" s="3" t="s">
        <v>66</v>
      </c>
      <c r="C62" s="3">
        <v>0</v>
      </c>
      <c r="D62" s="3">
        <v>0</v>
      </c>
      <c r="E62" s="3" t="s">
        <v>7</v>
      </c>
    </row>
    <row r="63" spans="1:5" ht="15" customHeight="1" x14ac:dyDescent="0.25">
      <c r="A63" s="3">
        <v>2084</v>
      </c>
      <c r="B63" s="3" t="s">
        <v>67</v>
      </c>
      <c r="C63" s="3">
        <v>72847.326799999995</v>
      </c>
      <c r="D63" s="3">
        <v>64399.58</v>
      </c>
      <c r="E63" s="3">
        <v>0.88403491011834912</v>
      </c>
    </row>
    <row r="64" spans="1:5" ht="15" customHeight="1" x14ac:dyDescent="0.25">
      <c r="A64" s="3">
        <v>2241</v>
      </c>
      <c r="B64" s="3" t="s">
        <v>68</v>
      </c>
      <c r="C64" s="3">
        <v>3749096.3834000002</v>
      </c>
      <c r="D64" s="3">
        <v>3988099</v>
      </c>
      <c r="E64" s="3">
        <v>1.0637493924291304</v>
      </c>
    </row>
    <row r="65" spans="1:5" ht="15" customHeight="1" x14ac:dyDescent="0.25">
      <c r="A65" s="3">
        <v>2248</v>
      </c>
      <c r="B65" s="3" t="s">
        <v>69</v>
      </c>
      <c r="C65" s="3">
        <v>0</v>
      </c>
      <c r="D65" s="3">
        <v>0</v>
      </c>
      <c r="E65" s="3" t="s">
        <v>7</v>
      </c>
    </row>
    <row r="66" spans="1:5" ht="15" customHeight="1" x14ac:dyDescent="0.25">
      <c r="A66" s="3">
        <v>2020</v>
      </c>
      <c r="B66" s="3" t="s">
        <v>70</v>
      </c>
      <c r="C66" s="3">
        <v>0</v>
      </c>
      <c r="D66" s="3">
        <v>0</v>
      </c>
      <c r="E66" s="3" t="s">
        <v>7</v>
      </c>
    </row>
    <row r="67" spans="1:5" ht="15" customHeight="1" x14ac:dyDescent="0.25">
      <c r="A67" s="3">
        <v>2245</v>
      </c>
      <c r="B67" s="3" t="s">
        <v>71</v>
      </c>
      <c r="C67" s="3">
        <v>51725.542399999998</v>
      </c>
      <c r="D67" s="3">
        <v>10485.82</v>
      </c>
      <c r="E67" s="3">
        <v>0.20272034885418622</v>
      </c>
    </row>
    <row r="68" spans="1:5" ht="15" customHeight="1" x14ac:dyDescent="0.25">
      <c r="A68" s="3">
        <v>2137</v>
      </c>
      <c r="B68" s="3" t="s">
        <v>72</v>
      </c>
      <c r="C68" s="3">
        <v>933345.37179999996</v>
      </c>
      <c r="D68" s="3">
        <v>563596.75</v>
      </c>
      <c r="E68" s="3">
        <v>0.60384587209456819</v>
      </c>
    </row>
    <row r="69" spans="1:5" ht="15" customHeight="1" x14ac:dyDescent="0.25">
      <c r="A69" s="3">
        <v>1931</v>
      </c>
      <c r="B69" s="3" t="s">
        <v>73</v>
      </c>
      <c r="C69" s="3">
        <v>269661.424</v>
      </c>
      <c r="D69" s="3">
        <v>213994</v>
      </c>
      <c r="E69" s="3">
        <v>0.79356548973797603</v>
      </c>
    </row>
    <row r="70" spans="1:5" ht="15" customHeight="1" x14ac:dyDescent="0.25">
      <c r="A70" s="3">
        <v>2000</v>
      </c>
      <c r="B70" s="3" t="s">
        <v>74</v>
      </c>
      <c r="C70" s="3">
        <v>0</v>
      </c>
      <c r="D70" s="3">
        <v>0</v>
      </c>
      <c r="E70" s="3" t="s">
        <v>7</v>
      </c>
    </row>
    <row r="71" spans="1:5" ht="15" customHeight="1" x14ac:dyDescent="0.25">
      <c r="A71" s="3">
        <v>1992</v>
      </c>
      <c r="B71" s="3" t="s">
        <v>75</v>
      </c>
      <c r="C71" s="3">
        <v>10084.4571</v>
      </c>
      <c r="D71" s="3">
        <v>14105.02</v>
      </c>
      <c r="E71" s="3">
        <v>1.3986890776698333</v>
      </c>
    </row>
    <row r="72" spans="1:5" ht="15" customHeight="1" x14ac:dyDescent="0.25">
      <c r="A72" s="3">
        <v>2054</v>
      </c>
      <c r="B72" s="3" t="s">
        <v>76</v>
      </c>
      <c r="C72" s="3">
        <v>369258.65240000002</v>
      </c>
      <c r="D72" s="3">
        <v>369285.03</v>
      </c>
      <c r="E72" s="3">
        <v>1.0000714339388626</v>
      </c>
    </row>
    <row r="73" spans="1:5" ht="15" customHeight="1" x14ac:dyDescent="0.25">
      <c r="A73" s="3">
        <v>2100</v>
      </c>
      <c r="B73" s="3" t="s">
        <v>77</v>
      </c>
      <c r="C73" s="3">
        <v>2174521.0358000002</v>
      </c>
      <c r="D73" s="3">
        <v>2068635.08</v>
      </c>
      <c r="E73" s="3">
        <v>0.95130607887587304</v>
      </c>
    </row>
    <row r="74" spans="1:5" ht="15" customHeight="1" x14ac:dyDescent="0.25">
      <c r="A74" s="3">
        <v>2183</v>
      </c>
      <c r="B74" s="3" t="s">
        <v>78</v>
      </c>
      <c r="C74" s="3">
        <v>5011783.2055000002</v>
      </c>
      <c r="D74" s="3">
        <v>3467027.85</v>
      </c>
      <c r="E74" s="3">
        <v>0.69177530388689512</v>
      </c>
    </row>
    <row r="75" spans="1:5" ht="15" customHeight="1" x14ac:dyDescent="0.25">
      <c r="A75" s="3">
        <v>2014</v>
      </c>
      <c r="B75" s="3" t="s">
        <v>79</v>
      </c>
      <c r="C75" s="3">
        <v>7761.4826999999996</v>
      </c>
      <c r="D75" s="3">
        <v>1870.78</v>
      </c>
      <c r="E75" s="3">
        <v>0.2410338426702929</v>
      </c>
    </row>
    <row r="76" spans="1:5" ht="15" customHeight="1" x14ac:dyDescent="0.25">
      <c r="A76" s="3">
        <v>2015</v>
      </c>
      <c r="B76" s="3" t="s">
        <v>80</v>
      </c>
      <c r="C76" s="3">
        <v>8093.5986999999996</v>
      </c>
      <c r="D76" s="3">
        <v>0</v>
      </c>
      <c r="E76" s="3">
        <v>0</v>
      </c>
    </row>
    <row r="77" spans="1:5" ht="15" customHeight="1" x14ac:dyDescent="0.25">
      <c r="A77" s="3">
        <v>2023</v>
      </c>
      <c r="B77" s="3" t="s">
        <v>81</v>
      </c>
      <c r="C77" s="3">
        <v>0</v>
      </c>
      <c r="D77" s="3">
        <v>0</v>
      </c>
      <c r="E77" s="3" t="s">
        <v>7</v>
      </c>
    </row>
    <row r="78" spans="1:5" ht="15" customHeight="1" x14ac:dyDescent="0.25">
      <c r="A78" s="3">
        <v>2114</v>
      </c>
      <c r="B78" s="3" t="s">
        <v>82</v>
      </c>
      <c r="C78" s="3">
        <v>0</v>
      </c>
      <c r="D78" s="3">
        <v>0</v>
      </c>
      <c r="E78" s="3" t="s">
        <v>7</v>
      </c>
    </row>
    <row r="79" spans="1:5" ht="15" customHeight="1" x14ac:dyDescent="0.25">
      <c r="A79" s="3">
        <v>2099</v>
      </c>
      <c r="B79" s="3" t="s">
        <v>83</v>
      </c>
      <c r="C79" s="3">
        <v>75534.059099999999</v>
      </c>
      <c r="D79" s="3">
        <v>117970.03</v>
      </c>
      <c r="E79" s="3">
        <v>1.5618123983489192</v>
      </c>
    </row>
    <row r="80" spans="1:5" ht="15" customHeight="1" x14ac:dyDescent="0.25">
      <c r="A80" s="3">
        <v>2201</v>
      </c>
      <c r="B80" s="3" t="s">
        <v>84</v>
      </c>
      <c r="C80" s="3">
        <v>0</v>
      </c>
      <c r="D80" s="3">
        <v>0</v>
      </c>
      <c r="E80" s="3" t="s">
        <v>7</v>
      </c>
    </row>
    <row r="81" spans="1:5" ht="15" customHeight="1" x14ac:dyDescent="0.25">
      <c r="A81" s="3">
        <v>2206</v>
      </c>
      <c r="B81" s="3" t="s">
        <v>85</v>
      </c>
      <c r="C81" s="3">
        <v>3722845.2894000001</v>
      </c>
      <c r="D81" s="3">
        <v>2716476.78</v>
      </c>
      <c r="E81" s="3">
        <v>0.72967759034590618</v>
      </c>
    </row>
    <row r="82" spans="1:5" ht="15" customHeight="1" x14ac:dyDescent="0.25">
      <c r="A82" s="3">
        <v>2239</v>
      </c>
      <c r="B82" s="3" t="s">
        <v>86</v>
      </c>
      <c r="C82" s="3">
        <v>12051854.1382</v>
      </c>
      <c r="D82" s="3">
        <v>14420663.189999999</v>
      </c>
      <c r="E82" s="3">
        <v>1.1965514206060406</v>
      </c>
    </row>
    <row r="83" spans="1:5" ht="15" customHeight="1" x14ac:dyDescent="0.25">
      <c r="A83" s="3">
        <v>2024</v>
      </c>
      <c r="B83" s="3" t="s">
        <v>87</v>
      </c>
      <c r="C83" s="3">
        <v>2785477.1535</v>
      </c>
      <c r="D83" s="3">
        <v>2417278.4</v>
      </c>
      <c r="E83" s="3">
        <v>0.86781483630646472</v>
      </c>
    </row>
    <row r="84" spans="1:5" ht="15" customHeight="1" x14ac:dyDescent="0.25">
      <c r="A84" s="3">
        <v>1895</v>
      </c>
      <c r="B84" s="3" t="s">
        <v>88</v>
      </c>
      <c r="C84" s="3">
        <v>0</v>
      </c>
      <c r="D84" s="3">
        <v>0</v>
      </c>
      <c r="E84" s="3" t="s">
        <v>7</v>
      </c>
    </row>
    <row r="85" spans="1:5" ht="15" customHeight="1" x14ac:dyDescent="0.25">
      <c r="A85" s="3">
        <v>2215</v>
      </c>
      <c r="B85" s="3" t="s">
        <v>89</v>
      </c>
      <c r="C85" s="3">
        <v>0</v>
      </c>
      <c r="D85" s="3">
        <v>0</v>
      </c>
      <c r="E85" s="3" t="s">
        <v>7</v>
      </c>
    </row>
    <row r="86" spans="1:5" ht="15" customHeight="1" x14ac:dyDescent="0.25">
      <c r="A86" s="3">
        <v>3997</v>
      </c>
      <c r="B86" s="3" t="s">
        <v>90</v>
      </c>
      <c r="C86" s="3">
        <v>86206.893400000001</v>
      </c>
      <c r="D86" s="3">
        <v>66904.69</v>
      </c>
      <c r="E86" s="3">
        <v>0.77609443237401243</v>
      </c>
    </row>
    <row r="87" spans="1:5" ht="15" customHeight="1" x14ac:dyDescent="0.25">
      <c r="A87" s="3">
        <v>2053</v>
      </c>
      <c r="B87" s="3" t="s">
        <v>91</v>
      </c>
      <c r="C87" s="3">
        <v>2630264.6595999999</v>
      </c>
      <c r="D87" s="3">
        <v>1134628.6499999999</v>
      </c>
      <c r="E87" s="3">
        <v>0.43137432800110298</v>
      </c>
    </row>
    <row r="88" spans="1:5" ht="15" customHeight="1" x14ac:dyDescent="0.25">
      <c r="A88" s="3">
        <v>2140</v>
      </c>
      <c r="B88" s="3" t="s">
        <v>92</v>
      </c>
      <c r="C88" s="3">
        <v>334249.26270000002</v>
      </c>
      <c r="D88" s="3">
        <v>282901.09000000003</v>
      </c>
      <c r="E88" s="3">
        <v>0.8463776036924674</v>
      </c>
    </row>
    <row r="89" spans="1:5" ht="15" customHeight="1" x14ac:dyDescent="0.25">
      <c r="A89" s="3">
        <v>1934</v>
      </c>
      <c r="B89" s="3" t="s">
        <v>93</v>
      </c>
      <c r="C89" s="3">
        <v>0</v>
      </c>
      <c r="D89" s="3">
        <v>0</v>
      </c>
      <c r="E89" s="3" t="s">
        <v>7</v>
      </c>
    </row>
    <row r="90" spans="1:5" ht="15" customHeight="1" x14ac:dyDescent="0.25">
      <c r="A90" s="3">
        <v>2008</v>
      </c>
      <c r="B90" s="3" t="s">
        <v>94</v>
      </c>
      <c r="C90" s="3">
        <v>7834.1329999999998</v>
      </c>
      <c r="D90" s="3">
        <v>24403</v>
      </c>
      <c r="E90" s="3">
        <v>3.1149586048641247</v>
      </c>
    </row>
    <row r="91" spans="1:5" ht="15" customHeight="1" x14ac:dyDescent="0.25">
      <c r="A91" s="3">
        <v>2107</v>
      </c>
      <c r="B91" s="3" t="s">
        <v>95</v>
      </c>
      <c r="C91" s="3">
        <v>0</v>
      </c>
      <c r="D91" s="3">
        <v>0</v>
      </c>
      <c r="E91" s="3" t="s">
        <v>7</v>
      </c>
    </row>
    <row r="92" spans="1:5" ht="15" customHeight="1" x14ac:dyDescent="0.25">
      <c r="A92" s="3">
        <v>2219</v>
      </c>
      <c r="B92" s="3" t="s">
        <v>96</v>
      </c>
      <c r="C92" s="3">
        <v>7847.9712</v>
      </c>
      <c r="D92" s="3">
        <v>0</v>
      </c>
      <c r="E92" s="3">
        <v>0</v>
      </c>
    </row>
    <row r="93" spans="1:5" ht="15" customHeight="1" x14ac:dyDescent="0.25">
      <c r="A93" s="3">
        <v>2091</v>
      </c>
      <c r="B93" s="3" t="s">
        <v>97</v>
      </c>
      <c r="C93" s="3">
        <v>194138.76190000001</v>
      </c>
      <c r="D93" s="3">
        <v>129490.89</v>
      </c>
      <c r="E93" s="3">
        <v>0.66700172975606054</v>
      </c>
    </row>
    <row r="94" spans="1:5" ht="15" customHeight="1" x14ac:dyDescent="0.25">
      <c r="A94" s="3">
        <v>2109</v>
      </c>
      <c r="B94" s="3" t="s">
        <v>98</v>
      </c>
      <c r="C94" s="3">
        <v>0</v>
      </c>
      <c r="D94" s="3">
        <v>0</v>
      </c>
      <c r="E94" s="3" t="s">
        <v>7</v>
      </c>
    </row>
    <row r="95" spans="1:5" ht="15" customHeight="1" x14ac:dyDescent="0.25">
      <c r="A95" s="3">
        <v>2057</v>
      </c>
      <c r="B95" s="3" t="s">
        <v>99</v>
      </c>
      <c r="C95" s="3">
        <v>1015471.3029</v>
      </c>
      <c r="D95" s="3">
        <v>1085959.33</v>
      </c>
      <c r="E95" s="3">
        <v>1.0694141005252429</v>
      </c>
    </row>
    <row r="96" spans="1:5" ht="15" customHeight="1" x14ac:dyDescent="0.25">
      <c r="A96" s="3">
        <v>2056</v>
      </c>
      <c r="B96" s="3" t="s">
        <v>100</v>
      </c>
      <c r="C96" s="3">
        <v>360533.44510000001</v>
      </c>
      <c r="D96" s="3">
        <v>356126.64</v>
      </c>
      <c r="E96" s="3">
        <v>0.98777698668488945</v>
      </c>
    </row>
    <row r="97" spans="1:5" ht="15" customHeight="1" x14ac:dyDescent="0.25">
      <c r="A97" s="3">
        <v>2262</v>
      </c>
      <c r="B97" s="3" t="s">
        <v>101</v>
      </c>
      <c r="C97" s="3">
        <v>17584.6492</v>
      </c>
      <c r="D97" s="3">
        <v>38206.67</v>
      </c>
      <c r="E97" s="3">
        <v>2.1727285864764365</v>
      </c>
    </row>
    <row r="98" spans="1:5" ht="15" customHeight="1" x14ac:dyDescent="0.25">
      <c r="A98" s="3">
        <v>2212</v>
      </c>
      <c r="B98" s="3" t="s">
        <v>102</v>
      </c>
      <c r="C98" s="3">
        <v>215443.95619999999</v>
      </c>
      <c r="D98" s="3">
        <v>78861.94</v>
      </c>
      <c r="E98" s="3">
        <v>0.36604387234140479</v>
      </c>
    </row>
    <row r="99" spans="1:5" ht="15" customHeight="1" x14ac:dyDescent="0.25">
      <c r="A99" s="3">
        <v>2059</v>
      </c>
      <c r="B99" s="3" t="s">
        <v>103</v>
      </c>
      <c r="C99" s="3">
        <v>121678.4952</v>
      </c>
      <c r="D99" s="3">
        <v>158230.04999999999</v>
      </c>
      <c r="E99" s="3">
        <v>1.3003945334787472</v>
      </c>
    </row>
    <row r="100" spans="1:5" ht="15" customHeight="1" x14ac:dyDescent="0.25">
      <c r="A100" s="3">
        <v>1923</v>
      </c>
      <c r="B100" s="3" t="s">
        <v>104</v>
      </c>
      <c r="C100" s="3">
        <v>468834.38179999997</v>
      </c>
      <c r="D100" s="3">
        <v>500989.27</v>
      </c>
      <c r="E100" s="3">
        <v>1.0685847485769868</v>
      </c>
    </row>
    <row r="101" spans="1:5" ht="15" customHeight="1" x14ac:dyDescent="0.25">
      <c r="A101" s="3">
        <v>2101</v>
      </c>
      <c r="B101" s="3" t="s">
        <v>105</v>
      </c>
      <c r="C101" s="3">
        <v>235956.58009999999</v>
      </c>
      <c r="D101" s="3">
        <v>278175.77</v>
      </c>
      <c r="E101" s="3">
        <v>1.1789277920628756</v>
      </c>
    </row>
    <row r="102" spans="1:5" ht="15" customHeight="1" x14ac:dyDescent="0.25">
      <c r="A102" s="3">
        <v>2097</v>
      </c>
      <c r="B102" s="3" t="s">
        <v>106</v>
      </c>
      <c r="C102" s="3">
        <v>1365881.8640000001</v>
      </c>
      <c r="D102" s="3">
        <v>1035045.4500000001</v>
      </c>
      <c r="E102" s="3">
        <v>0.75778548444069538</v>
      </c>
    </row>
    <row r="103" spans="1:5" ht="15" customHeight="1" x14ac:dyDescent="0.25">
      <c r="A103" s="3">
        <v>2012</v>
      </c>
      <c r="B103" s="3" t="s">
        <v>107</v>
      </c>
      <c r="C103" s="3">
        <v>0</v>
      </c>
      <c r="D103" s="3">
        <v>0</v>
      </c>
      <c r="E103" s="3" t="s">
        <v>7</v>
      </c>
    </row>
    <row r="104" spans="1:5" ht="15" customHeight="1" x14ac:dyDescent="0.25">
      <c r="A104" s="3">
        <v>2092</v>
      </c>
      <c r="B104" s="3" t="s">
        <v>108</v>
      </c>
      <c r="C104" s="3">
        <v>16996.390800000001</v>
      </c>
      <c r="D104" s="3">
        <v>4371.37</v>
      </c>
      <c r="E104" s="3">
        <v>0.25719401556711674</v>
      </c>
    </row>
    <row r="105" spans="1:5" ht="15" customHeight="1" x14ac:dyDescent="0.25">
      <c r="A105" s="3">
        <v>2112</v>
      </c>
      <c r="B105" s="3" t="s">
        <v>272</v>
      </c>
      <c r="C105" s="3">
        <v>0</v>
      </c>
      <c r="D105" s="3">
        <v>0</v>
      </c>
      <c r="E105" s="3" t="s">
        <v>7</v>
      </c>
    </row>
    <row r="106" spans="1:5" ht="15" customHeight="1" x14ac:dyDescent="0.25">
      <c r="A106" s="3">
        <v>2085</v>
      </c>
      <c r="B106" s="3" t="s">
        <v>109</v>
      </c>
      <c r="C106" s="3">
        <v>0</v>
      </c>
      <c r="D106" s="3">
        <v>0</v>
      </c>
      <c r="E106" s="3" t="s">
        <v>7</v>
      </c>
    </row>
    <row r="107" spans="1:5" ht="15" customHeight="1" x14ac:dyDescent="0.25">
      <c r="A107" s="3">
        <v>2094</v>
      </c>
      <c r="B107" s="3" t="s">
        <v>110</v>
      </c>
      <c r="C107" s="3">
        <v>3892.2011000000002</v>
      </c>
      <c r="D107" s="3">
        <v>0</v>
      </c>
      <c r="E107" s="3">
        <v>0</v>
      </c>
    </row>
    <row r="108" spans="1:5" ht="15" customHeight="1" x14ac:dyDescent="0.25">
      <c r="A108" s="3">
        <v>2090</v>
      </c>
      <c r="B108" s="3" t="s">
        <v>111</v>
      </c>
      <c r="C108" s="3">
        <v>0</v>
      </c>
      <c r="D108" s="3">
        <v>0</v>
      </c>
      <c r="E108" s="3" t="s">
        <v>7</v>
      </c>
    </row>
    <row r="109" spans="1:5" ht="15" customHeight="1" x14ac:dyDescent="0.25">
      <c r="A109" s="3">
        <v>2256</v>
      </c>
      <c r="B109" s="3" t="s">
        <v>112</v>
      </c>
      <c r="C109" s="3">
        <v>3223478.0660000001</v>
      </c>
      <c r="D109" s="3">
        <v>3134737.75</v>
      </c>
      <c r="E109" s="3">
        <v>0.97247063135437506</v>
      </c>
    </row>
    <row r="110" spans="1:5" ht="15" customHeight="1" x14ac:dyDescent="0.25">
      <c r="A110" s="3">
        <v>2048</v>
      </c>
      <c r="B110" s="3" t="s">
        <v>113</v>
      </c>
      <c r="C110" s="3">
        <v>3524727.7968000001</v>
      </c>
      <c r="D110" s="3">
        <v>3695569.7800000003</v>
      </c>
      <c r="E110" s="3">
        <v>1.0484695536929411</v>
      </c>
    </row>
    <row r="111" spans="1:5" ht="15" customHeight="1" x14ac:dyDescent="0.25">
      <c r="A111" s="3">
        <v>2205</v>
      </c>
      <c r="B111" s="3" t="s">
        <v>114</v>
      </c>
      <c r="C111" s="3">
        <v>1396785.7372000001</v>
      </c>
      <c r="D111" s="3">
        <v>735569.92000000004</v>
      </c>
      <c r="E111" s="3">
        <v>0.52661614477430529</v>
      </c>
    </row>
    <row r="112" spans="1:5" ht="15" customHeight="1" x14ac:dyDescent="0.25">
      <c r="A112" s="3">
        <v>2249</v>
      </c>
      <c r="B112" s="3" t="s">
        <v>115</v>
      </c>
      <c r="C112" s="3">
        <v>12471.938899999999</v>
      </c>
      <c r="D112" s="3">
        <v>1713.28</v>
      </c>
      <c r="E112" s="3">
        <v>0.13737078202010755</v>
      </c>
    </row>
    <row r="113" spans="1:5" ht="15" customHeight="1" x14ac:dyDescent="0.25">
      <c r="A113" s="3">
        <v>1925</v>
      </c>
      <c r="B113" s="3" t="s">
        <v>116</v>
      </c>
      <c r="C113" s="3">
        <v>558214.89269999997</v>
      </c>
      <c r="D113" s="3">
        <v>390497.97</v>
      </c>
      <c r="E113" s="3">
        <v>0.69954774605030878</v>
      </c>
    </row>
    <row r="114" spans="1:5" ht="15" customHeight="1" x14ac:dyDescent="0.25">
      <c r="A114" s="3">
        <v>1898</v>
      </c>
      <c r="B114" s="3" t="s">
        <v>117</v>
      </c>
      <c r="C114" s="3">
        <v>109123.4191</v>
      </c>
      <c r="D114" s="3">
        <v>120162.19</v>
      </c>
      <c r="E114" s="3">
        <v>1.1011585871396143</v>
      </c>
    </row>
    <row r="115" spans="1:5" ht="15" customHeight="1" x14ac:dyDescent="0.25">
      <c r="A115" s="3">
        <v>2010</v>
      </c>
      <c r="B115" s="3" t="s">
        <v>118</v>
      </c>
      <c r="C115" s="3">
        <v>0</v>
      </c>
      <c r="D115" s="3">
        <v>0</v>
      </c>
      <c r="E115" s="3" t="s">
        <v>7</v>
      </c>
    </row>
    <row r="116" spans="1:5" ht="15" customHeight="1" x14ac:dyDescent="0.25">
      <c r="A116" s="3">
        <v>2147</v>
      </c>
      <c r="B116" s="3" t="s">
        <v>119</v>
      </c>
      <c r="C116" s="3">
        <v>1800381.3977000001</v>
      </c>
      <c r="D116" s="3">
        <v>750552.06</v>
      </c>
      <c r="E116" s="3">
        <v>0.41688503389272719</v>
      </c>
    </row>
    <row r="117" spans="1:5" ht="15" customHeight="1" x14ac:dyDescent="0.25">
      <c r="A117" s="3">
        <v>2145</v>
      </c>
      <c r="B117" s="3" t="s">
        <v>120</v>
      </c>
      <c r="C117" s="3">
        <v>404278.48330000002</v>
      </c>
      <c r="D117" s="3">
        <v>297581.76</v>
      </c>
      <c r="E117" s="3">
        <v>0.73608112301929174</v>
      </c>
    </row>
    <row r="118" spans="1:5" ht="15" customHeight="1" x14ac:dyDescent="0.25">
      <c r="A118" s="3">
        <v>1968</v>
      </c>
      <c r="B118" s="3" t="s">
        <v>121</v>
      </c>
      <c r="C118" s="3">
        <v>28342.620699999999</v>
      </c>
      <c r="D118" s="3">
        <v>15684.66</v>
      </c>
      <c r="E118" s="3">
        <v>0.55339483832558933</v>
      </c>
    </row>
    <row r="119" spans="1:5" ht="15" customHeight="1" x14ac:dyDescent="0.25">
      <c r="A119" s="3">
        <v>2198</v>
      </c>
      <c r="B119" s="3" t="s">
        <v>122</v>
      </c>
      <c r="C119" s="3">
        <v>129512.1871</v>
      </c>
      <c r="D119" s="3">
        <v>129149.95000000001</v>
      </c>
      <c r="E119" s="3">
        <v>0.99720306553297344</v>
      </c>
    </row>
    <row r="120" spans="1:5" ht="15" customHeight="1" x14ac:dyDescent="0.25">
      <c r="A120" s="3">
        <v>2199</v>
      </c>
      <c r="B120" s="3" t="s">
        <v>123</v>
      </c>
      <c r="C120" s="3">
        <v>227709.55069999999</v>
      </c>
      <c r="D120" s="3">
        <v>47769.41</v>
      </c>
      <c r="E120" s="3">
        <v>0.20978219777410506</v>
      </c>
    </row>
    <row r="121" spans="1:5" ht="15" customHeight="1" x14ac:dyDescent="0.25">
      <c r="A121" s="3">
        <v>2254</v>
      </c>
      <c r="B121" s="3" t="s">
        <v>124</v>
      </c>
      <c r="C121" s="3">
        <v>1045587.6827</v>
      </c>
      <c r="D121" s="3">
        <v>1045994.39</v>
      </c>
      <c r="E121" s="3">
        <v>1.0003889748384849</v>
      </c>
    </row>
    <row r="122" spans="1:5" ht="15" customHeight="1" x14ac:dyDescent="0.25">
      <c r="A122" s="3">
        <v>1966</v>
      </c>
      <c r="B122" s="3" t="s">
        <v>125</v>
      </c>
      <c r="C122" s="3">
        <v>214353.19279999999</v>
      </c>
      <c r="D122" s="3">
        <v>141754.12</v>
      </c>
      <c r="E122" s="3">
        <v>0.66131098001540944</v>
      </c>
    </row>
    <row r="123" spans="1:5" ht="15" customHeight="1" x14ac:dyDescent="0.25">
      <c r="A123" s="3">
        <v>1924</v>
      </c>
      <c r="B123" s="3" t="s">
        <v>126</v>
      </c>
      <c r="C123" s="3">
        <v>5811088.9716999996</v>
      </c>
      <c r="D123" s="3">
        <v>5904278.5700000003</v>
      </c>
      <c r="E123" s="3">
        <v>1.0160365120468529</v>
      </c>
    </row>
    <row r="124" spans="1:5" ht="15" customHeight="1" x14ac:dyDescent="0.25">
      <c r="A124" s="3">
        <v>1996</v>
      </c>
      <c r="B124" s="3" t="s">
        <v>127</v>
      </c>
      <c r="C124" s="3">
        <v>11679.1978</v>
      </c>
      <c r="D124" s="3">
        <v>18274.900000000001</v>
      </c>
      <c r="E124" s="3">
        <v>1.564739317969253</v>
      </c>
    </row>
    <row r="125" spans="1:5" ht="15" customHeight="1" x14ac:dyDescent="0.25">
      <c r="A125" s="3">
        <v>2061</v>
      </c>
      <c r="B125" s="3" t="s">
        <v>128</v>
      </c>
      <c r="C125" s="3">
        <v>0</v>
      </c>
      <c r="D125" s="3">
        <v>0</v>
      </c>
      <c r="E125" s="3" t="s">
        <v>7</v>
      </c>
    </row>
    <row r="126" spans="1:5" ht="15" customHeight="1" x14ac:dyDescent="0.25">
      <c r="A126" s="3">
        <v>2141</v>
      </c>
      <c r="B126" s="3" t="s">
        <v>129</v>
      </c>
      <c r="C126" s="3">
        <v>1073254.9423</v>
      </c>
      <c r="D126" s="3">
        <v>581900.29</v>
      </c>
      <c r="E126" s="3">
        <v>0.54218272571191684</v>
      </c>
    </row>
    <row r="127" spans="1:5" ht="15" customHeight="1" x14ac:dyDescent="0.25">
      <c r="A127" s="3">
        <v>2214</v>
      </c>
      <c r="B127" s="3" t="s">
        <v>130</v>
      </c>
      <c r="C127" s="3">
        <v>35411.224099999999</v>
      </c>
      <c r="D127" s="3">
        <v>0</v>
      </c>
      <c r="E127" s="3">
        <v>0</v>
      </c>
    </row>
    <row r="128" spans="1:5" ht="15" customHeight="1" x14ac:dyDescent="0.25">
      <c r="A128" s="3">
        <v>2143</v>
      </c>
      <c r="B128" s="3" t="s">
        <v>131</v>
      </c>
      <c r="C128" s="3">
        <v>384666.75439999998</v>
      </c>
      <c r="D128" s="3">
        <v>536928.09</v>
      </c>
      <c r="E128" s="3">
        <v>1.3958266053885939</v>
      </c>
    </row>
    <row r="129" spans="1:5" ht="15" customHeight="1" x14ac:dyDescent="0.25">
      <c r="A129" s="3">
        <v>4131</v>
      </c>
      <c r="B129" s="3" t="s">
        <v>132</v>
      </c>
      <c r="C129" s="3">
        <v>1450289.0020000001</v>
      </c>
      <c r="D129" s="3">
        <v>868102.66</v>
      </c>
      <c r="E129" s="3">
        <v>0.59857218720052041</v>
      </c>
    </row>
    <row r="130" spans="1:5" ht="15" customHeight="1" x14ac:dyDescent="0.25">
      <c r="A130" s="3">
        <v>2110</v>
      </c>
      <c r="B130" s="3" t="s">
        <v>133</v>
      </c>
      <c r="C130" s="3">
        <v>1278652.5807</v>
      </c>
      <c r="D130" s="3">
        <v>1835011.29</v>
      </c>
      <c r="E130" s="3">
        <v>1.4351132729075013</v>
      </c>
    </row>
    <row r="131" spans="1:5" ht="15" customHeight="1" x14ac:dyDescent="0.25">
      <c r="A131" s="3">
        <v>1990</v>
      </c>
      <c r="B131" s="3" t="s">
        <v>134</v>
      </c>
      <c r="C131" s="3">
        <v>0</v>
      </c>
      <c r="D131" s="3">
        <v>0</v>
      </c>
      <c r="E131" s="3" t="s">
        <v>7</v>
      </c>
    </row>
    <row r="132" spans="1:5" ht="15" customHeight="1" x14ac:dyDescent="0.25">
      <c r="A132" s="3">
        <v>2093</v>
      </c>
      <c r="B132" s="3" t="s">
        <v>135</v>
      </c>
      <c r="C132" s="3">
        <v>0</v>
      </c>
      <c r="D132" s="3">
        <v>1594.04</v>
      </c>
      <c r="E132" s="3" t="s">
        <v>7</v>
      </c>
    </row>
    <row r="133" spans="1:5" ht="15" customHeight="1" x14ac:dyDescent="0.25">
      <c r="A133" s="3">
        <v>2108</v>
      </c>
      <c r="B133" s="3" t="s">
        <v>136</v>
      </c>
      <c r="C133" s="3">
        <v>1285617.7827999999</v>
      </c>
      <c r="D133" s="3">
        <v>902616.84</v>
      </c>
      <c r="E133" s="3">
        <v>0.70208801719757918</v>
      </c>
    </row>
    <row r="134" spans="1:5" ht="15" customHeight="1" x14ac:dyDescent="0.25">
      <c r="A134" s="3">
        <v>1928</v>
      </c>
      <c r="B134" s="3" t="s">
        <v>137</v>
      </c>
      <c r="C134" s="3">
        <v>1218736.8665</v>
      </c>
      <c r="D134" s="3">
        <v>1634858.2</v>
      </c>
      <c r="E134" s="3">
        <v>1.3414365684161405</v>
      </c>
    </row>
    <row r="135" spans="1:5" ht="15" customHeight="1" x14ac:dyDescent="0.25">
      <c r="A135" s="3">
        <v>1926</v>
      </c>
      <c r="B135" s="3" t="s">
        <v>138</v>
      </c>
      <c r="C135" s="3">
        <v>730925.05420000001</v>
      </c>
      <c r="D135" s="3">
        <v>585884.6</v>
      </c>
      <c r="E135" s="3">
        <v>0.80156590150169726</v>
      </c>
    </row>
    <row r="136" spans="1:5" ht="15" customHeight="1" x14ac:dyDescent="0.25">
      <c r="A136" s="3">
        <v>2060</v>
      </c>
      <c r="B136" s="3" t="s">
        <v>139</v>
      </c>
      <c r="C136" s="3">
        <v>0</v>
      </c>
      <c r="D136" s="3">
        <v>0</v>
      </c>
      <c r="E136" s="3" t="s">
        <v>7</v>
      </c>
    </row>
    <row r="137" spans="1:5" ht="15" customHeight="1" x14ac:dyDescent="0.25">
      <c r="A137" s="3">
        <v>2181</v>
      </c>
      <c r="B137" s="3" t="s">
        <v>140</v>
      </c>
      <c r="C137" s="3">
        <v>1717230.2962</v>
      </c>
      <c r="D137" s="3">
        <v>944244.52</v>
      </c>
      <c r="E137" s="3">
        <v>0.54986481550522737</v>
      </c>
    </row>
    <row r="138" spans="1:5" ht="15" customHeight="1" x14ac:dyDescent="0.25">
      <c r="A138" s="3">
        <v>2207</v>
      </c>
      <c r="B138" s="3" t="s">
        <v>141</v>
      </c>
      <c r="C138" s="3">
        <v>185150.61859999999</v>
      </c>
      <c r="D138" s="3">
        <v>229660.39</v>
      </c>
      <c r="E138" s="3">
        <v>1.2403976380773487</v>
      </c>
    </row>
    <row r="139" spans="1:5" ht="15" customHeight="1" x14ac:dyDescent="0.25">
      <c r="A139" s="3">
        <v>2192</v>
      </c>
      <c r="B139" s="3" t="s">
        <v>142</v>
      </c>
      <c r="C139" s="3">
        <v>11482.484</v>
      </c>
      <c r="D139" s="3">
        <v>10120.66</v>
      </c>
      <c r="E139" s="3">
        <v>0.8813998782841761</v>
      </c>
    </row>
    <row r="140" spans="1:5" ht="15" customHeight="1" x14ac:dyDescent="0.25">
      <c r="A140" s="3">
        <v>1900</v>
      </c>
      <c r="B140" s="3" t="s">
        <v>143</v>
      </c>
      <c r="C140" s="3">
        <v>41260.812400000003</v>
      </c>
      <c r="D140" s="3">
        <v>57726.31</v>
      </c>
      <c r="E140" s="3">
        <v>1.3990589773263891</v>
      </c>
    </row>
    <row r="141" spans="1:5" ht="15" customHeight="1" x14ac:dyDescent="0.25">
      <c r="A141" s="3">
        <v>2039</v>
      </c>
      <c r="B141" s="3" t="s">
        <v>144</v>
      </c>
      <c r="C141" s="3">
        <v>1159422.9246</v>
      </c>
      <c r="D141" s="3">
        <v>1655743.3900000001</v>
      </c>
      <c r="E141" s="3">
        <v>1.428075428620001</v>
      </c>
    </row>
    <row r="142" spans="1:5" ht="15" customHeight="1" x14ac:dyDescent="0.25">
      <c r="A142" s="3">
        <v>2202</v>
      </c>
      <c r="B142" s="3" t="s">
        <v>145</v>
      </c>
      <c r="C142" s="3">
        <v>2326.7583</v>
      </c>
      <c r="D142" s="3">
        <v>0</v>
      </c>
      <c r="E142" s="3">
        <v>0</v>
      </c>
    </row>
    <row r="143" spans="1:5" ht="15" customHeight="1" x14ac:dyDescent="0.25">
      <c r="A143" s="3">
        <v>2016</v>
      </c>
      <c r="B143" s="3" t="s">
        <v>146</v>
      </c>
      <c r="C143" s="3">
        <v>0</v>
      </c>
      <c r="D143" s="3">
        <v>0</v>
      </c>
      <c r="E143" s="3" t="s">
        <v>7</v>
      </c>
    </row>
    <row r="144" spans="1:5" ht="15" customHeight="1" x14ac:dyDescent="0.25">
      <c r="A144" s="3">
        <v>1897</v>
      </c>
      <c r="B144" s="3" t="s">
        <v>147</v>
      </c>
      <c r="C144" s="3">
        <v>3878.7953000000002</v>
      </c>
      <c r="D144" s="3">
        <v>0</v>
      </c>
      <c r="E144" s="3">
        <v>0</v>
      </c>
    </row>
    <row r="145" spans="1:5" ht="15" customHeight="1" x14ac:dyDescent="0.25">
      <c r="A145" s="3">
        <v>2047</v>
      </c>
      <c r="B145" s="3" t="s">
        <v>148</v>
      </c>
      <c r="C145" s="3">
        <v>0</v>
      </c>
      <c r="D145" s="3">
        <v>0</v>
      </c>
      <c r="E145" s="3" t="s">
        <v>7</v>
      </c>
    </row>
    <row r="146" spans="1:5" ht="15" customHeight="1" x14ac:dyDescent="0.25">
      <c r="A146" s="3">
        <v>2081</v>
      </c>
      <c r="B146" s="3" t="s">
        <v>149</v>
      </c>
      <c r="C146" s="3">
        <v>0</v>
      </c>
      <c r="D146" s="3">
        <v>0</v>
      </c>
      <c r="E146" s="3" t="s">
        <v>7</v>
      </c>
    </row>
    <row r="147" spans="1:5" ht="15" customHeight="1" x14ac:dyDescent="0.25">
      <c r="A147" s="3">
        <v>2062</v>
      </c>
      <c r="B147" s="3" t="s">
        <v>150</v>
      </c>
      <c r="C147" s="3">
        <v>0</v>
      </c>
      <c r="D147" s="3">
        <v>0</v>
      </c>
      <c r="E147" s="3" t="s">
        <v>7</v>
      </c>
    </row>
    <row r="148" spans="1:5" ht="15" customHeight="1" x14ac:dyDescent="0.25">
      <c r="A148" s="3">
        <v>1973</v>
      </c>
      <c r="B148" s="3" t="s">
        <v>151</v>
      </c>
      <c r="C148" s="3">
        <v>0</v>
      </c>
      <c r="D148" s="3">
        <v>0</v>
      </c>
      <c r="E148" s="3" t="s">
        <v>7</v>
      </c>
    </row>
    <row r="149" spans="1:5" ht="15" customHeight="1" x14ac:dyDescent="0.25">
      <c r="A149" s="3">
        <v>2180</v>
      </c>
      <c r="B149" s="3" t="s">
        <v>152</v>
      </c>
      <c r="C149" s="3">
        <v>13499718.5591</v>
      </c>
      <c r="D149" s="3">
        <v>13385800.9</v>
      </c>
      <c r="E149" s="3">
        <v>0.99156147895963287</v>
      </c>
    </row>
    <row r="150" spans="1:5" ht="15" customHeight="1" x14ac:dyDescent="0.25">
      <c r="A150" s="3">
        <v>1967</v>
      </c>
      <c r="B150" s="3" t="s">
        <v>153</v>
      </c>
      <c r="C150" s="3">
        <v>0</v>
      </c>
      <c r="D150" s="3">
        <v>0</v>
      </c>
      <c r="E150" s="3" t="s">
        <v>7</v>
      </c>
    </row>
    <row r="151" spans="1:5" ht="15" customHeight="1" x14ac:dyDescent="0.25">
      <c r="A151" s="3">
        <v>2009</v>
      </c>
      <c r="B151" s="3" t="s">
        <v>154</v>
      </c>
      <c r="C151" s="3">
        <v>0</v>
      </c>
      <c r="D151" s="3">
        <v>0</v>
      </c>
      <c r="E151" s="3" t="s">
        <v>7</v>
      </c>
    </row>
    <row r="152" spans="1:5" ht="15" customHeight="1" x14ac:dyDescent="0.25">
      <c r="A152" s="3">
        <v>2045</v>
      </c>
      <c r="B152" s="3" t="s">
        <v>155</v>
      </c>
      <c r="C152" s="3">
        <v>0</v>
      </c>
      <c r="D152" s="3">
        <v>0</v>
      </c>
      <c r="E152" s="3" t="s">
        <v>7</v>
      </c>
    </row>
    <row r="153" spans="1:5" ht="15" customHeight="1" x14ac:dyDescent="0.25">
      <c r="A153" s="3">
        <v>1946</v>
      </c>
      <c r="B153" s="3" t="s">
        <v>156</v>
      </c>
      <c r="C153" s="3">
        <v>34222.923300000002</v>
      </c>
      <c r="D153" s="3">
        <v>51.87</v>
      </c>
      <c r="E153" s="3">
        <v>1.5156507685011231E-3</v>
      </c>
    </row>
    <row r="154" spans="1:5" ht="15" customHeight="1" x14ac:dyDescent="0.25">
      <c r="A154" s="3">
        <v>1977</v>
      </c>
      <c r="B154" s="3" t="s">
        <v>157</v>
      </c>
      <c r="C154" s="3">
        <v>1230111.882</v>
      </c>
      <c r="D154" s="3">
        <v>1346884.63</v>
      </c>
      <c r="E154" s="3">
        <v>1.0949285587016222</v>
      </c>
    </row>
    <row r="155" spans="1:5" ht="15" customHeight="1" x14ac:dyDescent="0.25">
      <c r="A155" s="3">
        <v>2001</v>
      </c>
      <c r="B155" s="3" t="s">
        <v>158</v>
      </c>
      <c r="C155" s="3">
        <v>50017.211799999997</v>
      </c>
      <c r="D155" s="3">
        <v>41676.18</v>
      </c>
      <c r="E155" s="3">
        <v>0.83323676990727424</v>
      </c>
    </row>
    <row r="156" spans="1:5" ht="15" customHeight="1" x14ac:dyDescent="0.25">
      <c r="A156" s="3">
        <v>2182</v>
      </c>
      <c r="B156" s="3" t="s">
        <v>159</v>
      </c>
      <c r="C156" s="3">
        <v>11751021.1741</v>
      </c>
      <c r="D156" s="3">
        <v>12438680.199999999</v>
      </c>
      <c r="E156" s="3">
        <v>1.058519086614842</v>
      </c>
    </row>
    <row r="157" spans="1:5" ht="15" customHeight="1" x14ac:dyDescent="0.25">
      <c r="A157" s="3">
        <v>1999</v>
      </c>
      <c r="B157" s="3" t="s">
        <v>160</v>
      </c>
      <c r="C157" s="3">
        <v>0</v>
      </c>
      <c r="D157" s="3">
        <v>0</v>
      </c>
      <c r="E157" s="3" t="s">
        <v>7</v>
      </c>
    </row>
    <row r="158" spans="1:5" ht="15" customHeight="1" x14ac:dyDescent="0.25">
      <c r="A158" s="3">
        <v>2188</v>
      </c>
      <c r="B158" s="3" t="s">
        <v>161</v>
      </c>
      <c r="C158" s="3">
        <v>3896.5731000000001</v>
      </c>
      <c r="D158" s="3">
        <v>0</v>
      </c>
      <c r="E158" s="3">
        <v>0</v>
      </c>
    </row>
    <row r="159" spans="1:5" ht="15" customHeight="1" x14ac:dyDescent="0.25">
      <c r="A159" s="3">
        <v>2044</v>
      </c>
      <c r="B159" s="3" t="s">
        <v>162</v>
      </c>
      <c r="C159" s="3">
        <v>15248.6453</v>
      </c>
      <c r="D159" s="3">
        <v>28132.799999999999</v>
      </c>
      <c r="E159" s="3">
        <v>1.844937661445899</v>
      </c>
    </row>
    <row r="160" spans="1:5" ht="15" customHeight="1" x14ac:dyDescent="0.25">
      <c r="A160" s="3">
        <v>2142</v>
      </c>
      <c r="B160" s="3" t="s">
        <v>163</v>
      </c>
      <c r="C160" s="3">
        <v>27435922.024700001</v>
      </c>
      <c r="D160" s="3">
        <v>28100218.829999998</v>
      </c>
      <c r="E160" s="3">
        <v>1.0242126655959274</v>
      </c>
    </row>
    <row r="161" spans="1:5" ht="15" customHeight="1" x14ac:dyDescent="0.25">
      <c r="A161" s="3">
        <v>2104</v>
      </c>
      <c r="B161" s="3" t="s">
        <v>164</v>
      </c>
      <c r="C161" s="3">
        <v>147304.86069999999</v>
      </c>
      <c r="D161" s="3">
        <v>4736.1899999999996</v>
      </c>
      <c r="E161" s="3">
        <v>3.2152299506570184E-2</v>
      </c>
    </row>
    <row r="162" spans="1:5" ht="15" customHeight="1" x14ac:dyDescent="0.25">
      <c r="A162" s="3">
        <v>1944</v>
      </c>
      <c r="B162" s="3" t="s">
        <v>165</v>
      </c>
      <c r="C162" s="3">
        <v>150673.63959999999</v>
      </c>
      <c r="D162" s="3">
        <v>107362.25</v>
      </c>
      <c r="E162" s="3">
        <v>0.71254832819476144</v>
      </c>
    </row>
    <row r="163" spans="1:5" ht="15" customHeight="1" x14ac:dyDescent="0.25">
      <c r="A163" s="3">
        <v>2103</v>
      </c>
      <c r="B163" s="3" t="s">
        <v>166</v>
      </c>
      <c r="C163" s="3">
        <v>15452.909600000001</v>
      </c>
      <c r="D163" s="3">
        <v>0</v>
      </c>
      <c r="E163" s="3">
        <v>0</v>
      </c>
    </row>
    <row r="164" spans="1:5" ht="15" customHeight="1" x14ac:dyDescent="0.25">
      <c r="A164" s="3">
        <v>1935</v>
      </c>
      <c r="B164" s="3" t="s">
        <v>167</v>
      </c>
      <c r="C164" s="3">
        <v>597651.25719999999</v>
      </c>
      <c r="D164" s="3">
        <v>544625.66</v>
      </c>
      <c r="E164" s="3">
        <v>0.91127669094443942</v>
      </c>
    </row>
    <row r="165" spans="1:5" ht="15" customHeight="1" x14ac:dyDescent="0.25">
      <c r="A165" s="3">
        <v>2257</v>
      </c>
      <c r="B165" s="3" t="s">
        <v>168</v>
      </c>
      <c r="C165" s="3">
        <v>63315.252699999997</v>
      </c>
      <c r="D165" s="3">
        <v>32658.51</v>
      </c>
      <c r="E165" s="3">
        <v>0.51580793896128607</v>
      </c>
    </row>
    <row r="166" spans="1:5" ht="15" customHeight="1" x14ac:dyDescent="0.25">
      <c r="A166" s="3">
        <v>2195</v>
      </c>
      <c r="B166" s="3" t="s">
        <v>169</v>
      </c>
      <c r="C166" s="3">
        <v>18776.608400000001</v>
      </c>
      <c r="D166" s="3">
        <v>-116.36</v>
      </c>
      <c r="E166" s="3">
        <v>-6.1970723104604981E-3</v>
      </c>
    </row>
    <row r="167" spans="1:5" ht="15" customHeight="1" x14ac:dyDescent="0.25">
      <c r="A167" s="3">
        <v>2244</v>
      </c>
      <c r="B167" s="3" t="s">
        <v>170</v>
      </c>
      <c r="C167" s="3">
        <v>410509.04719999997</v>
      </c>
      <c r="D167" s="3">
        <v>453077.22000000003</v>
      </c>
      <c r="E167" s="3">
        <v>1.1036960648988106</v>
      </c>
    </row>
    <row r="168" spans="1:5" ht="15" customHeight="1" x14ac:dyDescent="0.25">
      <c r="A168" s="3">
        <v>2138</v>
      </c>
      <c r="B168" s="3" t="s">
        <v>171</v>
      </c>
      <c r="C168" s="3">
        <v>601884.88910000003</v>
      </c>
      <c r="D168" s="3">
        <v>649469.91999999993</v>
      </c>
      <c r="E168" s="3">
        <v>1.079060019219213</v>
      </c>
    </row>
    <row r="169" spans="1:5" ht="15" customHeight="1" x14ac:dyDescent="0.25">
      <c r="A169" s="3">
        <v>1978</v>
      </c>
      <c r="B169" s="3" t="s">
        <v>172</v>
      </c>
      <c r="C169" s="3">
        <v>85330.718999999997</v>
      </c>
      <c r="D169" s="3">
        <v>81585.02</v>
      </c>
      <c r="E169" s="3">
        <v>0.95610374500653161</v>
      </c>
    </row>
    <row r="170" spans="1:5" ht="15" customHeight="1" x14ac:dyDescent="0.25">
      <c r="A170" s="3">
        <v>2096</v>
      </c>
      <c r="B170" s="3" t="s">
        <v>173</v>
      </c>
      <c r="C170" s="3">
        <v>119122.8493</v>
      </c>
      <c r="D170" s="3">
        <v>156255.10999999999</v>
      </c>
      <c r="E170" s="3">
        <v>1.3117140071631914</v>
      </c>
    </row>
    <row r="171" spans="1:5" ht="15" customHeight="1" x14ac:dyDescent="0.25">
      <c r="A171" s="3">
        <v>2022</v>
      </c>
      <c r="B171" s="3" t="s">
        <v>174</v>
      </c>
      <c r="C171" s="3">
        <v>0</v>
      </c>
      <c r="D171" s="3">
        <v>0</v>
      </c>
      <c r="E171" s="3" t="s">
        <v>7</v>
      </c>
    </row>
    <row r="172" spans="1:5" ht="15" customHeight="1" x14ac:dyDescent="0.25">
      <c r="A172" s="3">
        <v>2087</v>
      </c>
      <c r="B172" s="3" t="s">
        <v>175</v>
      </c>
      <c r="C172" s="3">
        <v>342263.73090000002</v>
      </c>
      <c r="D172" s="3">
        <v>218753.94</v>
      </c>
      <c r="E172" s="3">
        <v>0.63913853631167783</v>
      </c>
    </row>
    <row r="173" spans="1:5" ht="15" customHeight="1" x14ac:dyDescent="0.25">
      <c r="A173" s="3">
        <v>1994</v>
      </c>
      <c r="B173" s="3" t="s">
        <v>176</v>
      </c>
      <c r="C173" s="3">
        <v>15507.3974</v>
      </c>
      <c r="D173" s="3">
        <v>16.399999999999999</v>
      </c>
      <c r="E173" s="3">
        <v>1.0575597940115985E-3</v>
      </c>
    </row>
    <row r="174" spans="1:5" ht="15" customHeight="1" x14ac:dyDescent="0.25">
      <c r="A174" s="3">
        <v>2225</v>
      </c>
      <c r="B174" s="3" t="s">
        <v>177</v>
      </c>
      <c r="C174" s="3">
        <v>48922.508900000001</v>
      </c>
      <c r="D174" s="3">
        <v>17807.28</v>
      </c>
      <c r="E174" s="3">
        <v>0.36398950913165451</v>
      </c>
    </row>
    <row r="175" spans="1:5" ht="15" customHeight="1" x14ac:dyDescent="0.25">
      <c r="A175" s="3">
        <v>2247</v>
      </c>
      <c r="B175" s="3" t="s">
        <v>178</v>
      </c>
      <c r="C175" s="3">
        <v>0</v>
      </c>
      <c r="D175" s="3">
        <v>0</v>
      </c>
      <c r="E175" s="3" t="s">
        <v>7</v>
      </c>
    </row>
    <row r="176" spans="1:5" ht="15" customHeight="1" x14ac:dyDescent="0.25">
      <c r="A176" s="3">
        <v>2083</v>
      </c>
      <c r="B176" s="3" t="s">
        <v>179</v>
      </c>
      <c r="C176" s="3">
        <v>2304495.6340000001</v>
      </c>
      <c r="D176" s="3">
        <v>2466521.17</v>
      </c>
      <c r="E176" s="3">
        <v>1.0703084586533871</v>
      </c>
    </row>
    <row r="177" spans="1:5" ht="15" customHeight="1" x14ac:dyDescent="0.25">
      <c r="A177" s="3">
        <v>1948</v>
      </c>
      <c r="B177" s="3" t="s">
        <v>180</v>
      </c>
      <c r="C177" s="3">
        <v>162131.63430000001</v>
      </c>
      <c r="D177" s="3">
        <v>202431.2</v>
      </c>
      <c r="E177" s="3">
        <v>1.2485607813305069</v>
      </c>
    </row>
    <row r="178" spans="1:5" ht="15" customHeight="1" x14ac:dyDescent="0.25">
      <c r="A178" s="3">
        <v>2144</v>
      </c>
      <c r="B178" s="3" t="s">
        <v>181</v>
      </c>
      <c r="C178" s="3">
        <v>98515.909599999999</v>
      </c>
      <c r="D178" s="3">
        <v>82837.06</v>
      </c>
      <c r="E178" s="3">
        <v>0.84084956771286812</v>
      </c>
    </row>
    <row r="179" spans="1:5" ht="15" customHeight="1" x14ac:dyDescent="0.25">
      <c r="A179" s="3">
        <v>2209</v>
      </c>
      <c r="B179" s="3" t="s">
        <v>182</v>
      </c>
      <c r="C179" s="3">
        <v>189556.63519999999</v>
      </c>
      <c r="D179" s="3">
        <v>51930.17</v>
      </c>
      <c r="E179" s="3">
        <v>0.27395596015517371</v>
      </c>
    </row>
    <row r="180" spans="1:5" ht="15" customHeight="1" x14ac:dyDescent="0.25">
      <c r="A180" s="3">
        <v>2018</v>
      </c>
      <c r="B180" s="3" t="s">
        <v>183</v>
      </c>
      <c r="C180" s="3">
        <v>0</v>
      </c>
      <c r="D180" s="3">
        <v>0</v>
      </c>
      <c r="E180" s="3" t="s">
        <v>7</v>
      </c>
    </row>
    <row r="181" spans="1:5" ht="15" customHeight="1" x14ac:dyDescent="0.25">
      <c r="A181" s="3">
        <v>2003</v>
      </c>
      <c r="B181" s="3" t="s">
        <v>184</v>
      </c>
      <c r="C181" s="3">
        <v>80998.1204</v>
      </c>
      <c r="D181" s="3">
        <v>91644</v>
      </c>
      <c r="E181" s="3">
        <v>1.1314336622556984</v>
      </c>
    </row>
    <row r="182" spans="1:5" ht="15" customHeight="1" x14ac:dyDescent="0.25">
      <c r="A182" s="3">
        <v>2102</v>
      </c>
      <c r="B182" s="3" t="s">
        <v>185</v>
      </c>
      <c r="C182" s="3">
        <v>21065.3593</v>
      </c>
      <c r="D182" s="3">
        <v>46473.52</v>
      </c>
      <c r="E182" s="3">
        <v>2.206158429968009</v>
      </c>
    </row>
    <row r="183" spans="1:5" ht="15" customHeight="1" x14ac:dyDescent="0.25">
      <c r="A183" s="3">
        <v>2055</v>
      </c>
      <c r="B183" s="3" t="s">
        <v>186</v>
      </c>
      <c r="C183" s="3">
        <v>183685.8701</v>
      </c>
      <c r="D183" s="3">
        <v>163308.76999999999</v>
      </c>
      <c r="E183" s="3">
        <v>0.88906550030818066</v>
      </c>
    </row>
    <row r="184" spans="1:5" ht="15" customHeight="1" x14ac:dyDescent="0.25">
      <c r="A184" s="3">
        <v>2242</v>
      </c>
      <c r="B184" s="3" t="s">
        <v>187</v>
      </c>
      <c r="C184" s="3">
        <v>4297966.3761</v>
      </c>
      <c r="D184" s="3">
        <v>4871891.01</v>
      </c>
      <c r="E184" s="3">
        <v>1.1335339980999997</v>
      </c>
    </row>
    <row r="185" spans="1:5" ht="15" customHeight="1" x14ac:dyDescent="0.25">
      <c r="A185" s="3">
        <v>2197</v>
      </c>
      <c r="B185" s="3" t="s">
        <v>188</v>
      </c>
      <c r="C185" s="3">
        <v>612959.32440000004</v>
      </c>
      <c r="D185" s="3">
        <v>492936.46</v>
      </c>
      <c r="E185" s="3">
        <v>0.80419114348658405</v>
      </c>
    </row>
    <row r="186" spans="1:5" ht="15" customHeight="1" x14ac:dyDescent="0.25">
      <c r="A186" s="3">
        <v>2222</v>
      </c>
      <c r="B186" s="3" t="s">
        <v>189</v>
      </c>
      <c r="C186" s="3">
        <v>0</v>
      </c>
      <c r="D186" s="3">
        <v>0</v>
      </c>
      <c r="E186" s="3" t="s">
        <v>7</v>
      </c>
    </row>
    <row r="187" spans="1:5" ht="15" customHeight="1" x14ac:dyDescent="0.25">
      <c r="A187" s="3">
        <v>2210</v>
      </c>
      <c r="B187" s="3" t="s">
        <v>190</v>
      </c>
      <c r="C187" s="3">
        <v>0</v>
      </c>
      <c r="D187" s="3">
        <v>0</v>
      </c>
      <c r="E187" s="3" t="s">
        <v>7</v>
      </c>
    </row>
    <row r="188" spans="1:5" ht="15" customHeight="1" x14ac:dyDescent="0.25">
      <c r="A188" s="3">
        <v>2204</v>
      </c>
      <c r="B188" s="3" t="s">
        <v>191</v>
      </c>
      <c r="C188" s="3">
        <v>1406262.2878</v>
      </c>
      <c r="D188" s="3">
        <v>754745.8</v>
      </c>
      <c r="E188" s="3">
        <v>0.53670343473460247</v>
      </c>
    </row>
    <row r="189" spans="1:5" ht="15" customHeight="1" x14ac:dyDescent="0.25">
      <c r="A189" s="3">
        <v>2213</v>
      </c>
      <c r="B189" s="3" t="s">
        <v>192</v>
      </c>
      <c r="C189" s="3">
        <v>0</v>
      </c>
      <c r="D189" s="3">
        <v>0</v>
      </c>
      <c r="E189" s="3" t="s">
        <v>7</v>
      </c>
    </row>
    <row r="190" spans="1:5" ht="15" customHeight="1" x14ac:dyDescent="0.25">
      <c r="A190" s="3">
        <v>2116</v>
      </c>
      <c r="B190" s="3" t="s">
        <v>193</v>
      </c>
      <c r="C190" s="3">
        <v>181650.7383</v>
      </c>
      <c r="D190" s="3">
        <v>106971.94</v>
      </c>
      <c r="E190" s="3">
        <v>0.58888800013206444</v>
      </c>
    </row>
    <row r="191" spans="1:5" ht="15" customHeight="1" x14ac:dyDescent="0.25">
      <c r="A191" s="3">
        <v>1947</v>
      </c>
      <c r="B191" s="3" t="s">
        <v>194</v>
      </c>
      <c r="C191" s="3">
        <v>7854.8903</v>
      </c>
      <c r="D191" s="3">
        <v>0</v>
      </c>
      <c r="E191" s="3">
        <v>0</v>
      </c>
    </row>
    <row r="192" spans="1:5" ht="15" customHeight="1" x14ac:dyDescent="0.25">
      <c r="A192" s="3">
        <v>2220</v>
      </c>
      <c r="B192" s="3" t="s">
        <v>195</v>
      </c>
      <c r="C192" s="3">
        <v>0</v>
      </c>
      <c r="D192" s="3">
        <v>0</v>
      </c>
      <c r="E192" s="3" t="s">
        <v>7</v>
      </c>
    </row>
    <row r="193" spans="1:5" ht="15" customHeight="1" x14ac:dyDescent="0.25">
      <c r="A193" s="3">
        <v>1936</v>
      </c>
      <c r="B193" s="3" t="s">
        <v>196</v>
      </c>
      <c r="C193" s="3">
        <v>122857.5958</v>
      </c>
      <c r="D193" s="3">
        <v>135219.54</v>
      </c>
      <c r="E193" s="3">
        <v>1.1006201050859243</v>
      </c>
    </row>
    <row r="194" spans="1:5" ht="15" customHeight="1" x14ac:dyDescent="0.25">
      <c r="A194" s="3">
        <v>1922</v>
      </c>
      <c r="B194" s="3" t="s">
        <v>197</v>
      </c>
      <c r="C194" s="3">
        <v>1328244.0419000001</v>
      </c>
      <c r="D194" s="3">
        <v>1076565.6800000002</v>
      </c>
      <c r="E194" s="3">
        <v>0.81051798166548972</v>
      </c>
    </row>
    <row r="195" spans="1:5" ht="15" customHeight="1" x14ac:dyDescent="0.25">
      <c r="A195" s="3">
        <v>2255</v>
      </c>
      <c r="B195" s="3" t="s">
        <v>198</v>
      </c>
      <c r="C195" s="3">
        <v>0</v>
      </c>
      <c r="D195" s="3">
        <v>700.11</v>
      </c>
      <c r="E195" s="3" t="s">
        <v>7</v>
      </c>
    </row>
    <row r="196" spans="1:5" ht="15" customHeight="1" x14ac:dyDescent="0.25">
      <c r="A196" s="3">
        <v>2002</v>
      </c>
      <c r="B196" s="3" t="s">
        <v>199</v>
      </c>
      <c r="C196" s="3">
        <v>33239.2068</v>
      </c>
      <c r="D196" s="3">
        <v>20740.080000000002</v>
      </c>
      <c r="E196" s="3">
        <v>0.62396434803011014</v>
      </c>
    </row>
    <row r="197" spans="1:5" ht="15" customHeight="1" x14ac:dyDescent="0.25">
      <c r="A197" s="3">
        <v>2146</v>
      </c>
      <c r="B197" s="3" t="s">
        <v>200</v>
      </c>
      <c r="C197" s="3">
        <v>6563790.2065000003</v>
      </c>
      <c r="D197" s="3">
        <v>10473843.92</v>
      </c>
      <c r="E197" s="3">
        <v>1.5957005922626755</v>
      </c>
    </row>
    <row r="198" spans="1:5" ht="15" customHeight="1" x14ac:dyDescent="0.25">
      <c r="A198" s="3">
        <v>2251</v>
      </c>
      <c r="B198" s="3" t="s">
        <v>201</v>
      </c>
      <c r="C198" s="3">
        <v>57583.083299999998</v>
      </c>
      <c r="D198" s="3">
        <v>42571.66</v>
      </c>
      <c r="E198" s="3">
        <v>0.73930844894510894</v>
      </c>
    </row>
    <row r="199" spans="1:5" ht="15" customHeight="1" x14ac:dyDescent="0.25">
      <c r="A199" s="21">
        <v>1997</v>
      </c>
      <c r="B199" s="21" t="s">
        <v>202</v>
      </c>
      <c r="C199" s="21">
        <v>7753.6986999999999</v>
      </c>
      <c r="D199" s="21">
        <v>0</v>
      </c>
      <c r="E199" s="21">
        <v>0</v>
      </c>
    </row>
  </sheetData>
  <sortState ref="A3:E199">
    <sortCondition ref="B3:B19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zoomScaleNormal="100" workbookViewId="0"/>
  </sheetViews>
  <sheetFormatPr defaultRowHeight="15" customHeight="1" x14ac:dyDescent="0.25"/>
  <cols>
    <col min="1" max="1" width="9.5703125" style="3" bestFit="1" customWidth="1"/>
    <col min="2" max="2" width="32" style="3" bestFit="1" customWidth="1"/>
    <col min="3" max="3" width="16.7109375" style="3" bestFit="1" customWidth="1"/>
    <col min="4" max="4" width="39.85546875" style="3" bestFit="1" customWidth="1"/>
    <col min="5" max="5" width="16.42578125" style="3" bestFit="1" customWidth="1"/>
    <col min="6" max="6" width="39.5703125" style="3" bestFit="1" customWidth="1"/>
    <col min="7" max="16384" width="9.140625" style="3"/>
  </cols>
  <sheetData>
    <row r="1" spans="1:6" ht="15" customHeight="1" x14ac:dyDescent="0.25">
      <c r="A1" s="17" t="s">
        <v>203</v>
      </c>
      <c r="B1" s="17" t="s">
        <v>204</v>
      </c>
      <c r="C1" s="17" t="s">
        <v>205</v>
      </c>
      <c r="D1" s="22" t="s">
        <v>280</v>
      </c>
      <c r="E1" s="17" t="s">
        <v>206</v>
      </c>
      <c r="F1" s="22" t="s">
        <v>281</v>
      </c>
    </row>
    <row r="2" spans="1:6" ht="15" customHeight="1" x14ac:dyDescent="0.25">
      <c r="A2" s="3">
        <v>9999</v>
      </c>
      <c r="B2" s="3" t="s">
        <v>5</v>
      </c>
      <c r="C2" s="3">
        <v>51963</v>
      </c>
      <c r="D2" s="20">
        <v>9.0600165288679813E-2</v>
      </c>
      <c r="E2" s="3">
        <v>53329</v>
      </c>
      <c r="F2" s="20">
        <v>9.2981856603352495E-2</v>
      </c>
    </row>
    <row r="3" spans="1:6" ht="15" customHeight="1" x14ac:dyDescent="0.25">
      <c r="A3" s="3">
        <v>2063</v>
      </c>
      <c r="B3" s="3" t="s">
        <v>6</v>
      </c>
      <c r="C3" s="3">
        <v>0</v>
      </c>
      <c r="D3" s="20">
        <v>0</v>
      </c>
      <c r="E3" s="3">
        <v>0</v>
      </c>
      <c r="F3" s="20">
        <v>0</v>
      </c>
    </row>
    <row r="4" spans="1:6" ht="15" customHeight="1" x14ac:dyDescent="0.25">
      <c r="A4" s="3">
        <v>2113</v>
      </c>
      <c r="B4" s="3" t="s">
        <v>8</v>
      </c>
      <c r="C4" s="3">
        <v>30</v>
      </c>
      <c r="D4" s="20">
        <v>9.6463022508038579E-2</v>
      </c>
      <c r="E4" s="3">
        <v>20</v>
      </c>
      <c r="F4" s="20">
        <v>6.4308681672025719E-2</v>
      </c>
    </row>
    <row r="5" spans="1:6" ht="15" customHeight="1" x14ac:dyDescent="0.25">
      <c r="A5" s="3">
        <v>1899</v>
      </c>
      <c r="B5" s="3" t="s">
        <v>9</v>
      </c>
      <c r="C5" s="3">
        <v>1</v>
      </c>
      <c r="D5" s="20">
        <v>6.1728395061728392E-3</v>
      </c>
      <c r="E5" s="3">
        <v>0</v>
      </c>
      <c r="F5" s="20">
        <v>0</v>
      </c>
    </row>
    <row r="6" spans="1:6" ht="15" customHeight="1" x14ac:dyDescent="0.25">
      <c r="A6" s="3">
        <v>2252</v>
      </c>
      <c r="B6" s="3" t="s">
        <v>10</v>
      </c>
      <c r="C6" s="3">
        <v>22</v>
      </c>
      <c r="D6" s="20">
        <v>2.6221692491060787E-2</v>
      </c>
      <c r="E6" s="3">
        <v>44</v>
      </c>
      <c r="F6" s="20">
        <v>5.2443384982121574E-2</v>
      </c>
    </row>
    <row r="7" spans="1:6" ht="15" customHeight="1" x14ac:dyDescent="0.25">
      <c r="A7" s="3">
        <v>2111</v>
      </c>
      <c r="B7" s="3" t="s">
        <v>11</v>
      </c>
      <c r="C7" s="3">
        <v>10</v>
      </c>
      <c r="D7" s="20">
        <v>0.10101010101010101</v>
      </c>
      <c r="E7" s="3">
        <v>10</v>
      </c>
      <c r="F7" s="20">
        <v>0.10101010101010101</v>
      </c>
    </row>
    <row r="8" spans="1:6" ht="15" customHeight="1" x14ac:dyDescent="0.25">
      <c r="A8" s="3">
        <v>2005</v>
      </c>
      <c r="B8" s="3" t="s">
        <v>12</v>
      </c>
      <c r="C8" s="3">
        <v>0</v>
      </c>
      <c r="D8" s="20">
        <v>0</v>
      </c>
      <c r="E8" s="3">
        <v>6</v>
      </c>
      <c r="F8" s="20">
        <v>0.04</v>
      </c>
    </row>
    <row r="9" spans="1:6" ht="15" customHeight="1" x14ac:dyDescent="0.25">
      <c r="A9" s="3">
        <v>2115</v>
      </c>
      <c r="B9" s="3" t="s">
        <v>13</v>
      </c>
      <c r="C9" s="3">
        <v>0</v>
      </c>
      <c r="D9" s="20">
        <v>0</v>
      </c>
      <c r="E9" s="3">
        <v>0</v>
      </c>
      <c r="F9" s="20">
        <v>0</v>
      </c>
    </row>
    <row r="10" spans="1:6" ht="15" customHeight="1" x14ac:dyDescent="0.25">
      <c r="A10" s="3">
        <v>2041</v>
      </c>
      <c r="B10" s="3" t="s">
        <v>14</v>
      </c>
      <c r="C10" s="3">
        <v>38</v>
      </c>
      <c r="D10" s="20">
        <v>1.3062908215881746E-2</v>
      </c>
      <c r="E10" s="3">
        <v>53</v>
      </c>
      <c r="F10" s="20">
        <v>1.8219319353729804E-2</v>
      </c>
    </row>
    <row r="11" spans="1:6" ht="15" customHeight="1" x14ac:dyDescent="0.25">
      <c r="A11" s="3">
        <v>2051</v>
      </c>
      <c r="B11" s="3" t="s">
        <v>15</v>
      </c>
      <c r="C11" s="3">
        <v>0</v>
      </c>
      <c r="D11" s="20">
        <v>0</v>
      </c>
      <c r="E11" s="3">
        <v>0</v>
      </c>
      <c r="F11" s="20">
        <v>0</v>
      </c>
    </row>
    <row r="12" spans="1:6" ht="15" customHeight="1" x14ac:dyDescent="0.25">
      <c r="A12" s="3">
        <v>1933</v>
      </c>
      <c r="B12" s="3" t="s">
        <v>16</v>
      </c>
      <c r="C12" s="3">
        <v>100</v>
      </c>
      <c r="D12" s="20">
        <v>5.3475935828877004E-2</v>
      </c>
      <c r="E12" s="3">
        <v>86</v>
      </c>
      <c r="F12" s="20">
        <v>4.5989304812834225E-2</v>
      </c>
    </row>
    <row r="13" spans="1:6" ht="15" customHeight="1" x14ac:dyDescent="0.25">
      <c r="A13" s="3">
        <v>2208</v>
      </c>
      <c r="B13" s="3" t="s">
        <v>17</v>
      </c>
      <c r="C13" s="3">
        <v>1</v>
      </c>
      <c r="D13" s="20">
        <v>1.7889087656529517E-3</v>
      </c>
      <c r="E13" s="3">
        <v>4</v>
      </c>
      <c r="F13" s="20">
        <v>7.1556350626118068E-3</v>
      </c>
    </row>
    <row r="14" spans="1:6" ht="15" customHeight="1" x14ac:dyDescent="0.25">
      <c r="A14" s="3">
        <v>1894</v>
      </c>
      <c r="B14" s="3" t="s">
        <v>18</v>
      </c>
      <c r="C14" s="3">
        <v>40</v>
      </c>
      <c r="D14" s="20">
        <v>1.1675423234092236E-2</v>
      </c>
      <c r="E14" s="3">
        <v>86</v>
      </c>
      <c r="F14" s="20">
        <v>2.5102159953298307E-2</v>
      </c>
    </row>
    <row r="15" spans="1:6" ht="15" customHeight="1" x14ac:dyDescent="0.25">
      <c r="A15" s="3">
        <v>1969</v>
      </c>
      <c r="B15" s="3" t="s">
        <v>19</v>
      </c>
      <c r="C15" s="3">
        <v>5</v>
      </c>
      <c r="D15" s="20">
        <v>7.2886297376093291E-3</v>
      </c>
      <c r="E15" s="3">
        <v>6</v>
      </c>
      <c r="F15" s="20">
        <v>8.7463556851311956E-3</v>
      </c>
    </row>
    <row r="16" spans="1:6" ht="15" customHeight="1" x14ac:dyDescent="0.25">
      <c r="A16" s="3">
        <v>2240</v>
      </c>
      <c r="B16" s="3" t="s">
        <v>20</v>
      </c>
      <c r="C16" s="3">
        <v>19</v>
      </c>
      <c r="D16" s="20">
        <v>1.6681299385425813E-2</v>
      </c>
      <c r="E16" s="3">
        <v>25</v>
      </c>
      <c r="F16" s="20">
        <v>2.1949078138718173E-2</v>
      </c>
    </row>
    <row r="17" spans="1:6" ht="15" customHeight="1" x14ac:dyDescent="0.25">
      <c r="A17" s="3">
        <v>2243</v>
      </c>
      <c r="B17" s="3" t="s">
        <v>21</v>
      </c>
      <c r="C17" s="3">
        <v>5157</v>
      </c>
      <c r="D17" s="20">
        <v>0.12733018937804005</v>
      </c>
      <c r="E17" s="3">
        <v>5735</v>
      </c>
      <c r="F17" s="20">
        <v>0.1416014419397052</v>
      </c>
    </row>
    <row r="18" spans="1:6" ht="15" customHeight="1" x14ac:dyDescent="0.25">
      <c r="A18" s="3">
        <v>1976</v>
      </c>
      <c r="B18" s="3" t="s">
        <v>22</v>
      </c>
      <c r="C18" s="3">
        <v>636</v>
      </c>
      <c r="D18" s="20">
        <v>3.5143946510471348E-2</v>
      </c>
      <c r="E18" s="3">
        <v>712</v>
      </c>
      <c r="F18" s="20">
        <v>3.934353760291761E-2</v>
      </c>
    </row>
    <row r="19" spans="1:6" ht="15" customHeight="1" x14ac:dyDescent="0.25">
      <c r="A19" s="3">
        <v>2088</v>
      </c>
      <c r="B19" s="3" t="s">
        <v>23</v>
      </c>
      <c r="C19" s="3">
        <v>252</v>
      </c>
      <c r="D19" s="20">
        <v>4.5851528384279479E-2</v>
      </c>
      <c r="E19" s="3">
        <v>348</v>
      </c>
      <c r="F19" s="20">
        <v>6.3318777292576414E-2</v>
      </c>
    </row>
    <row r="20" spans="1:6" ht="15" customHeight="1" x14ac:dyDescent="0.25">
      <c r="A20" s="3">
        <v>2095</v>
      </c>
      <c r="B20" s="3" t="s">
        <v>24</v>
      </c>
      <c r="C20" s="3">
        <v>0</v>
      </c>
      <c r="D20" s="20">
        <v>0</v>
      </c>
      <c r="E20" s="3">
        <v>2</v>
      </c>
      <c r="F20" s="20">
        <v>9.2165898617511521E-3</v>
      </c>
    </row>
    <row r="21" spans="1:6" ht="15" customHeight="1" x14ac:dyDescent="0.25">
      <c r="A21" s="3">
        <v>2052</v>
      </c>
      <c r="B21" s="3" t="s">
        <v>25</v>
      </c>
      <c r="C21" s="3">
        <v>0</v>
      </c>
      <c r="D21" s="20">
        <v>0</v>
      </c>
      <c r="E21" s="3">
        <v>0</v>
      </c>
      <c r="F21" s="20">
        <v>0</v>
      </c>
    </row>
    <row r="22" spans="1:6" ht="15" customHeight="1" x14ac:dyDescent="0.25">
      <c r="A22" s="3">
        <v>1974</v>
      </c>
      <c r="B22" s="3" t="s">
        <v>26</v>
      </c>
      <c r="C22" s="3">
        <v>35</v>
      </c>
      <c r="D22" s="20">
        <v>2.2179974651457542E-2</v>
      </c>
      <c r="E22" s="3">
        <v>35</v>
      </c>
      <c r="F22" s="20">
        <v>2.2179974651457542E-2</v>
      </c>
    </row>
    <row r="23" spans="1:6" ht="15" customHeight="1" x14ac:dyDescent="0.25">
      <c r="A23" s="3">
        <v>1896</v>
      </c>
      <c r="B23" s="3" t="s">
        <v>27</v>
      </c>
      <c r="C23" s="3">
        <v>0</v>
      </c>
      <c r="D23" s="20">
        <v>0</v>
      </c>
      <c r="E23" s="3">
        <v>0</v>
      </c>
      <c r="F23" s="20">
        <v>0</v>
      </c>
    </row>
    <row r="24" spans="1:6" ht="15" customHeight="1" x14ac:dyDescent="0.25">
      <c r="A24" s="3">
        <v>2046</v>
      </c>
      <c r="B24" s="3" t="s">
        <v>28</v>
      </c>
      <c r="C24" s="3">
        <v>0</v>
      </c>
      <c r="D24" s="20">
        <v>0</v>
      </c>
      <c r="E24" s="3">
        <v>1</v>
      </c>
      <c r="F24" s="20">
        <v>4.4843049327354259E-3</v>
      </c>
    </row>
    <row r="25" spans="1:6" ht="15" customHeight="1" x14ac:dyDescent="0.25">
      <c r="A25" s="3">
        <v>1995</v>
      </c>
      <c r="B25" s="3" t="s">
        <v>29</v>
      </c>
      <c r="C25" s="3">
        <v>0</v>
      </c>
      <c r="D25" s="20">
        <v>0</v>
      </c>
      <c r="E25" s="3">
        <v>0</v>
      </c>
      <c r="F25" s="20">
        <v>0</v>
      </c>
    </row>
    <row r="26" spans="1:6" ht="15" customHeight="1" x14ac:dyDescent="0.25">
      <c r="A26" s="3">
        <v>1929</v>
      </c>
      <c r="B26" s="3" t="s">
        <v>30</v>
      </c>
      <c r="C26" s="3">
        <v>653</v>
      </c>
      <c r="D26" s="20">
        <v>0.14307624890446977</v>
      </c>
      <c r="E26" s="3">
        <v>508</v>
      </c>
      <c r="F26" s="20">
        <v>0.11130587204206836</v>
      </c>
    </row>
    <row r="27" spans="1:6" ht="15" customHeight="1" x14ac:dyDescent="0.25">
      <c r="A27" s="3">
        <v>2139</v>
      </c>
      <c r="B27" s="3" t="s">
        <v>31</v>
      </c>
      <c r="C27" s="3">
        <v>81</v>
      </c>
      <c r="D27" s="20">
        <v>3.5371179039301308E-2</v>
      </c>
      <c r="E27" s="3">
        <v>138</v>
      </c>
      <c r="F27" s="20">
        <v>6.0262008733624452E-2</v>
      </c>
    </row>
    <row r="28" spans="1:6" ht="15" customHeight="1" x14ac:dyDescent="0.25">
      <c r="A28" s="3">
        <v>2185</v>
      </c>
      <c r="B28" s="3" t="s">
        <v>32</v>
      </c>
      <c r="C28" s="3">
        <v>1222</v>
      </c>
      <c r="D28" s="20">
        <v>0.1997711296387118</v>
      </c>
      <c r="E28" s="3">
        <v>1296</v>
      </c>
      <c r="F28" s="20">
        <v>0.21186856302108878</v>
      </c>
    </row>
    <row r="29" spans="1:6" ht="15" customHeight="1" x14ac:dyDescent="0.25">
      <c r="A29" s="3">
        <v>1972</v>
      </c>
      <c r="B29" s="3" t="s">
        <v>33</v>
      </c>
      <c r="C29" s="3">
        <v>5</v>
      </c>
      <c r="D29" s="20">
        <v>1.050420168067227E-2</v>
      </c>
      <c r="E29" s="3">
        <v>5</v>
      </c>
      <c r="F29" s="20">
        <v>1.050420168067227E-2</v>
      </c>
    </row>
    <row r="30" spans="1:6" ht="15" customHeight="1" x14ac:dyDescent="0.25">
      <c r="A30" s="3">
        <v>2105</v>
      </c>
      <c r="B30" s="3" t="s">
        <v>34</v>
      </c>
      <c r="C30" s="3">
        <v>22</v>
      </c>
      <c r="D30" s="20">
        <v>3.4321372854914198E-2</v>
      </c>
      <c r="E30" s="3">
        <v>18</v>
      </c>
      <c r="F30" s="20">
        <v>2.8081123244929798E-2</v>
      </c>
    </row>
    <row r="31" spans="1:6" ht="15" customHeight="1" x14ac:dyDescent="0.25">
      <c r="A31" s="3">
        <v>2042</v>
      </c>
      <c r="B31" s="3" t="s">
        <v>35</v>
      </c>
      <c r="C31" s="3">
        <v>170</v>
      </c>
      <c r="D31" s="20">
        <v>3.6001694197373993E-2</v>
      </c>
      <c r="E31" s="3">
        <v>137</v>
      </c>
      <c r="F31" s="20">
        <v>2.9013130029648455E-2</v>
      </c>
    </row>
    <row r="32" spans="1:6" ht="15" customHeight="1" x14ac:dyDescent="0.25">
      <c r="A32" s="3">
        <v>2191</v>
      </c>
      <c r="B32" s="3" t="s">
        <v>36</v>
      </c>
      <c r="C32" s="3">
        <v>468</v>
      </c>
      <c r="D32" s="20">
        <v>0.14507129572225666</v>
      </c>
      <c r="E32" s="3">
        <v>456</v>
      </c>
      <c r="F32" s="20">
        <v>0.14135151890886546</v>
      </c>
    </row>
    <row r="33" spans="1:6" ht="15" customHeight="1" x14ac:dyDescent="0.25">
      <c r="A33" s="3">
        <v>1902</v>
      </c>
      <c r="B33" s="3" t="s">
        <v>350</v>
      </c>
      <c r="C33" s="3">
        <v>3</v>
      </c>
      <c r="D33" s="20">
        <v>1.2244897959183673E-2</v>
      </c>
      <c r="E33" s="3">
        <v>17</v>
      </c>
      <c r="F33" s="20">
        <v>6.9387755102040816E-2</v>
      </c>
    </row>
    <row r="34" spans="1:6" ht="15" customHeight="1" x14ac:dyDescent="0.25">
      <c r="A34" s="3">
        <v>1945</v>
      </c>
      <c r="B34" s="3" t="s">
        <v>37</v>
      </c>
      <c r="C34" s="3">
        <v>4</v>
      </c>
      <c r="D34" s="20">
        <v>5.6737588652482273E-3</v>
      </c>
      <c r="E34" s="3">
        <v>10</v>
      </c>
      <c r="F34" s="20">
        <v>1.4184397163120567E-2</v>
      </c>
    </row>
    <row r="35" spans="1:6" ht="15" customHeight="1" x14ac:dyDescent="0.25">
      <c r="A35" s="3">
        <v>1927</v>
      </c>
      <c r="B35" s="3" t="s">
        <v>38</v>
      </c>
      <c r="C35" s="3">
        <v>4</v>
      </c>
      <c r="D35" s="20">
        <v>6.6006600660066007E-3</v>
      </c>
      <c r="E35" s="3">
        <v>7</v>
      </c>
      <c r="F35" s="20">
        <v>1.155115511551155E-2</v>
      </c>
    </row>
    <row r="36" spans="1:6" ht="15" customHeight="1" x14ac:dyDescent="0.25">
      <c r="A36" s="3">
        <v>2006</v>
      </c>
      <c r="B36" s="3" t="s">
        <v>39</v>
      </c>
      <c r="C36" s="3">
        <v>0</v>
      </c>
      <c r="D36" s="20">
        <v>0</v>
      </c>
      <c r="E36" s="3">
        <v>1</v>
      </c>
      <c r="F36" s="20">
        <v>7.6923076923076927E-3</v>
      </c>
    </row>
    <row r="37" spans="1:6" ht="15" customHeight="1" x14ac:dyDescent="0.25">
      <c r="A37" s="3">
        <v>1965</v>
      </c>
      <c r="B37" s="3" t="s">
        <v>40</v>
      </c>
      <c r="C37" s="3">
        <v>36</v>
      </c>
      <c r="D37" s="20">
        <v>1.1159330440173589E-2</v>
      </c>
      <c r="E37" s="3">
        <v>97</v>
      </c>
      <c r="F37" s="20">
        <v>3.0068195908245506E-2</v>
      </c>
    </row>
    <row r="38" spans="1:6" ht="15" customHeight="1" x14ac:dyDescent="0.25">
      <c r="A38" s="3">
        <v>1964</v>
      </c>
      <c r="B38" s="3" t="s">
        <v>41</v>
      </c>
      <c r="C38" s="3">
        <v>26</v>
      </c>
      <c r="D38" s="20">
        <v>2.2146507666098807E-2</v>
      </c>
      <c r="E38" s="3">
        <v>12</v>
      </c>
      <c r="F38" s="20">
        <v>1.0221465076660987E-2</v>
      </c>
    </row>
    <row r="39" spans="1:6" ht="15" customHeight="1" x14ac:dyDescent="0.25">
      <c r="A39" s="3">
        <v>2186</v>
      </c>
      <c r="B39" s="3" t="s">
        <v>42</v>
      </c>
      <c r="C39" s="3">
        <v>27</v>
      </c>
      <c r="D39" s="20">
        <v>2.2258862324814509E-2</v>
      </c>
      <c r="E39" s="3">
        <v>28</v>
      </c>
      <c r="F39" s="20">
        <v>2.3083264633140973E-2</v>
      </c>
    </row>
    <row r="40" spans="1:6" ht="15" customHeight="1" x14ac:dyDescent="0.25">
      <c r="A40" s="3">
        <v>1901</v>
      </c>
      <c r="B40" s="3" t="s">
        <v>43</v>
      </c>
      <c r="C40" s="3">
        <v>523</v>
      </c>
      <c r="D40" s="20">
        <v>7.6450811284899875E-2</v>
      </c>
      <c r="E40" s="3">
        <v>446</v>
      </c>
      <c r="F40" s="20">
        <v>6.5195146908346727E-2</v>
      </c>
    </row>
    <row r="41" spans="1:6" ht="15" customHeight="1" x14ac:dyDescent="0.25">
      <c r="A41" s="3">
        <v>2216</v>
      </c>
      <c r="B41" s="3" t="s">
        <v>44</v>
      </c>
      <c r="C41" s="3">
        <v>0</v>
      </c>
      <c r="D41" s="20">
        <v>0</v>
      </c>
      <c r="E41" s="3">
        <v>1</v>
      </c>
      <c r="F41" s="20">
        <v>3.6496350364963502E-3</v>
      </c>
    </row>
    <row r="42" spans="1:6" ht="15" customHeight="1" x14ac:dyDescent="0.25">
      <c r="A42" s="3">
        <v>2086</v>
      </c>
      <c r="B42" s="3" t="s">
        <v>45</v>
      </c>
      <c r="C42" s="3">
        <v>37</v>
      </c>
      <c r="D42" s="20">
        <v>3.0377668308702793E-2</v>
      </c>
      <c r="E42" s="3">
        <v>35</v>
      </c>
      <c r="F42" s="20">
        <v>2.8735632183908046E-2</v>
      </c>
    </row>
    <row r="43" spans="1:6" ht="15" customHeight="1" x14ac:dyDescent="0.25">
      <c r="A43" s="3">
        <v>1970</v>
      </c>
      <c r="B43" s="3" t="s">
        <v>46</v>
      </c>
      <c r="C43" s="3">
        <v>103</v>
      </c>
      <c r="D43" s="20">
        <v>3.5776311219173323E-2</v>
      </c>
      <c r="E43" s="3">
        <v>166</v>
      </c>
      <c r="F43" s="20">
        <v>5.7658909343522059E-2</v>
      </c>
    </row>
    <row r="44" spans="1:6" ht="15" customHeight="1" x14ac:dyDescent="0.25">
      <c r="A44" s="3">
        <v>2089</v>
      </c>
      <c r="B44" s="3" t="s">
        <v>47</v>
      </c>
      <c r="C44" s="3">
        <v>2</v>
      </c>
      <c r="D44" s="20">
        <v>8.7336244541484712E-3</v>
      </c>
      <c r="E44" s="3">
        <v>0</v>
      </c>
      <c r="F44" s="20">
        <v>0</v>
      </c>
    </row>
    <row r="45" spans="1:6" ht="15" customHeight="1" x14ac:dyDescent="0.25">
      <c r="A45" s="3">
        <v>2050</v>
      </c>
      <c r="B45" s="3" t="s">
        <v>48</v>
      </c>
      <c r="C45" s="3">
        <v>72</v>
      </c>
      <c r="D45" s="20">
        <v>0.10876132930513595</v>
      </c>
      <c r="E45" s="3">
        <v>71</v>
      </c>
      <c r="F45" s="20">
        <v>0.10725075528700906</v>
      </c>
    </row>
    <row r="46" spans="1:6" ht="15" customHeight="1" x14ac:dyDescent="0.25">
      <c r="A46" s="3">
        <v>2190</v>
      </c>
      <c r="B46" s="3" t="s">
        <v>49</v>
      </c>
      <c r="C46" s="3">
        <v>55</v>
      </c>
      <c r="D46" s="20">
        <v>1.739405439595193E-2</v>
      </c>
      <c r="E46" s="3">
        <v>47</v>
      </c>
      <c r="F46" s="20">
        <v>1.4864010120177103E-2</v>
      </c>
    </row>
    <row r="47" spans="1:6" ht="15" customHeight="1" x14ac:dyDescent="0.25">
      <c r="A47" s="3">
        <v>2187</v>
      </c>
      <c r="B47" s="3" t="s">
        <v>50</v>
      </c>
      <c r="C47" s="3">
        <v>2282</v>
      </c>
      <c r="D47" s="20">
        <v>0.22405498281786942</v>
      </c>
      <c r="E47" s="3">
        <v>2236</v>
      </c>
      <c r="F47" s="20">
        <v>0.21953853706431026</v>
      </c>
    </row>
    <row r="48" spans="1:6" ht="15" customHeight="1" x14ac:dyDescent="0.25">
      <c r="A48" s="3">
        <v>2253</v>
      </c>
      <c r="B48" s="3" t="s">
        <v>51</v>
      </c>
      <c r="C48" s="3">
        <v>131</v>
      </c>
      <c r="D48" s="20">
        <v>0.13047808764940239</v>
      </c>
      <c r="E48" s="3">
        <v>123</v>
      </c>
      <c r="F48" s="20">
        <v>0.12250996015936255</v>
      </c>
    </row>
    <row r="49" spans="1:6" ht="15" customHeight="1" x14ac:dyDescent="0.25">
      <c r="A49" s="3">
        <v>2011</v>
      </c>
      <c r="B49" s="3" t="s">
        <v>52</v>
      </c>
      <c r="C49" s="3">
        <v>0</v>
      </c>
      <c r="D49" s="20">
        <v>0</v>
      </c>
      <c r="E49" s="3">
        <v>0</v>
      </c>
      <c r="F49" s="20">
        <v>0</v>
      </c>
    </row>
    <row r="50" spans="1:6" ht="15" customHeight="1" x14ac:dyDescent="0.25">
      <c r="A50" s="3">
        <v>2017</v>
      </c>
      <c r="B50" s="3" t="s">
        <v>53</v>
      </c>
      <c r="C50" s="3">
        <v>0</v>
      </c>
      <c r="D50" s="20">
        <v>0</v>
      </c>
      <c r="E50" s="3">
        <v>0</v>
      </c>
      <c r="F50" s="20">
        <v>0</v>
      </c>
    </row>
    <row r="51" spans="1:6" ht="15" customHeight="1" x14ac:dyDescent="0.25">
      <c r="A51" s="3">
        <v>2021</v>
      </c>
      <c r="B51" s="3" t="s">
        <v>54</v>
      </c>
      <c r="C51" s="3">
        <v>0</v>
      </c>
      <c r="D51" s="20">
        <v>0</v>
      </c>
      <c r="E51" s="3">
        <v>0</v>
      </c>
      <c r="F51" s="20">
        <v>0</v>
      </c>
    </row>
    <row r="52" spans="1:6" ht="15" customHeight="1" x14ac:dyDescent="0.25">
      <c r="A52" s="3">
        <v>1993</v>
      </c>
      <c r="B52" s="3" t="s">
        <v>55</v>
      </c>
      <c r="C52" s="3">
        <v>1</v>
      </c>
      <c r="D52" s="20">
        <v>5.235602094240838E-3</v>
      </c>
      <c r="E52" s="3">
        <v>1</v>
      </c>
      <c r="F52" s="20">
        <v>5.235602094240838E-3</v>
      </c>
    </row>
    <row r="53" spans="1:6" ht="15" customHeight="1" x14ac:dyDescent="0.25">
      <c r="A53" s="3">
        <v>1991</v>
      </c>
      <c r="B53" s="3" t="s">
        <v>56</v>
      </c>
      <c r="C53" s="3">
        <v>48</v>
      </c>
      <c r="D53" s="20">
        <v>8.1314585803828558E-3</v>
      </c>
      <c r="E53" s="3">
        <v>125</v>
      </c>
      <c r="F53" s="20">
        <v>2.1175673386413688E-2</v>
      </c>
    </row>
    <row r="54" spans="1:6" ht="15" customHeight="1" x14ac:dyDescent="0.25">
      <c r="A54" s="3">
        <v>1980</v>
      </c>
      <c r="B54" s="3" t="s">
        <v>351</v>
      </c>
      <c r="C54" s="3">
        <v>0</v>
      </c>
      <c r="D54" s="20">
        <v>0</v>
      </c>
      <c r="E54" s="3">
        <v>0</v>
      </c>
      <c r="F54" s="20">
        <v>0</v>
      </c>
    </row>
    <row r="55" spans="1:6" ht="15" customHeight="1" x14ac:dyDescent="0.25">
      <c r="A55" s="3">
        <v>2019</v>
      </c>
      <c r="B55" s="3" t="s">
        <v>57</v>
      </c>
      <c r="C55" s="3">
        <v>0</v>
      </c>
      <c r="D55" s="20">
        <v>0</v>
      </c>
      <c r="E55" s="3">
        <v>0</v>
      </c>
      <c r="F55" s="20">
        <v>0</v>
      </c>
    </row>
    <row r="56" spans="1:6" ht="15" customHeight="1" x14ac:dyDescent="0.25">
      <c r="A56" s="3">
        <v>2229</v>
      </c>
      <c r="B56" s="3" t="s">
        <v>58</v>
      </c>
      <c r="C56" s="3">
        <v>0</v>
      </c>
      <c r="D56" s="20">
        <v>0</v>
      </c>
      <c r="E56" s="3">
        <v>7</v>
      </c>
      <c r="F56" s="20">
        <v>2.2875816993464051E-2</v>
      </c>
    </row>
    <row r="57" spans="1:6" ht="15" customHeight="1" x14ac:dyDescent="0.25">
      <c r="A57" s="3">
        <v>2043</v>
      </c>
      <c r="B57" s="3" t="s">
        <v>59</v>
      </c>
      <c r="C57" s="3">
        <v>337</v>
      </c>
      <c r="D57" s="20">
        <v>8.2175079248963667E-2</v>
      </c>
      <c r="E57" s="3">
        <v>356</v>
      </c>
      <c r="F57" s="20">
        <v>8.6808095586442327E-2</v>
      </c>
    </row>
    <row r="58" spans="1:6" ht="15" customHeight="1" x14ac:dyDescent="0.25">
      <c r="A58" s="3">
        <v>2203</v>
      </c>
      <c r="B58" s="3" t="s">
        <v>60</v>
      </c>
      <c r="C58" s="3">
        <v>2</v>
      </c>
      <c r="D58" s="20">
        <v>6.6445182724252493E-3</v>
      </c>
      <c r="E58" s="3">
        <v>9</v>
      </c>
      <c r="F58" s="20">
        <v>2.9900332225913623E-2</v>
      </c>
    </row>
    <row r="59" spans="1:6" ht="15" customHeight="1" x14ac:dyDescent="0.25">
      <c r="A59" s="3">
        <v>2217</v>
      </c>
      <c r="B59" s="3" t="s">
        <v>61</v>
      </c>
      <c r="C59" s="3">
        <v>0</v>
      </c>
      <c r="D59" s="20">
        <v>0</v>
      </c>
      <c r="E59" s="3">
        <v>1</v>
      </c>
      <c r="F59" s="20">
        <v>2.5839793281653748E-3</v>
      </c>
    </row>
    <row r="60" spans="1:6" ht="15" customHeight="1" x14ac:dyDescent="0.25">
      <c r="A60" s="3">
        <v>1998</v>
      </c>
      <c r="B60" s="3" t="s">
        <v>62</v>
      </c>
      <c r="C60" s="3">
        <v>0</v>
      </c>
      <c r="D60" s="20">
        <v>0</v>
      </c>
      <c r="E60" s="3">
        <v>2</v>
      </c>
      <c r="F60" s="20">
        <v>8.0321285140562242E-3</v>
      </c>
    </row>
    <row r="61" spans="1:6" ht="15" customHeight="1" x14ac:dyDescent="0.25">
      <c r="A61" s="3">
        <v>2221</v>
      </c>
      <c r="B61" s="3" t="s">
        <v>63</v>
      </c>
      <c r="C61" s="3">
        <v>0</v>
      </c>
      <c r="D61" s="20">
        <v>0</v>
      </c>
      <c r="E61" s="3">
        <v>2</v>
      </c>
      <c r="F61" s="20">
        <v>4.7961630695443642E-3</v>
      </c>
    </row>
    <row r="62" spans="1:6" ht="15" customHeight="1" x14ac:dyDescent="0.25">
      <c r="A62" s="3">
        <v>1930</v>
      </c>
      <c r="B62" s="3" t="s">
        <v>64</v>
      </c>
      <c r="C62" s="3">
        <v>135</v>
      </c>
      <c r="D62" s="20">
        <v>4.6696644759598754E-2</v>
      </c>
      <c r="E62" s="3">
        <v>222</v>
      </c>
      <c r="F62" s="20">
        <v>7.6790038049117951E-2</v>
      </c>
    </row>
    <row r="63" spans="1:6" ht="15" customHeight="1" x14ac:dyDescent="0.25">
      <c r="A63" s="3">
        <v>2082</v>
      </c>
      <c r="B63" s="3" t="s">
        <v>65</v>
      </c>
      <c r="C63" s="3">
        <v>543</v>
      </c>
      <c r="D63" s="20">
        <v>3.1810193321616873E-2</v>
      </c>
      <c r="E63" s="3">
        <v>508</v>
      </c>
      <c r="F63" s="20">
        <v>2.9759812536613944E-2</v>
      </c>
    </row>
    <row r="64" spans="1:6" ht="15" customHeight="1" x14ac:dyDescent="0.25">
      <c r="A64" s="3">
        <v>2193</v>
      </c>
      <c r="B64" s="3" t="s">
        <v>66</v>
      </c>
      <c r="C64" s="3">
        <v>0</v>
      </c>
      <c r="D64" s="20">
        <v>0</v>
      </c>
      <c r="E64" s="3">
        <v>2</v>
      </c>
      <c r="F64" s="20">
        <v>9.3457943925233638E-3</v>
      </c>
    </row>
    <row r="65" spans="1:6" ht="15" customHeight="1" x14ac:dyDescent="0.25">
      <c r="A65" s="3">
        <v>2084</v>
      </c>
      <c r="B65" s="3" t="s">
        <v>67</v>
      </c>
      <c r="C65" s="3">
        <v>19</v>
      </c>
      <c r="D65" s="20">
        <v>1.3231197771587743E-2</v>
      </c>
      <c r="E65" s="3">
        <v>16</v>
      </c>
      <c r="F65" s="20">
        <v>1.1142061281337047E-2</v>
      </c>
    </row>
    <row r="66" spans="1:6" ht="15" customHeight="1" x14ac:dyDescent="0.25">
      <c r="A66" s="3">
        <v>2241</v>
      </c>
      <c r="B66" s="3" t="s">
        <v>68</v>
      </c>
      <c r="C66" s="3">
        <v>1022</v>
      </c>
      <c r="D66" s="20">
        <v>0.16787122207621549</v>
      </c>
      <c r="E66" s="3">
        <v>1210</v>
      </c>
      <c r="F66" s="20">
        <v>0.19875164257555847</v>
      </c>
    </row>
    <row r="67" spans="1:6" ht="15" customHeight="1" x14ac:dyDescent="0.25">
      <c r="A67" s="3">
        <v>2248</v>
      </c>
      <c r="B67" s="3" t="s">
        <v>69</v>
      </c>
      <c r="C67" s="3">
        <v>0</v>
      </c>
      <c r="D67" s="20">
        <v>0</v>
      </c>
      <c r="E67" s="3">
        <v>2</v>
      </c>
      <c r="F67" s="20">
        <v>3.3500837520938024E-3</v>
      </c>
    </row>
    <row r="68" spans="1:6" ht="15" customHeight="1" x14ac:dyDescent="0.25">
      <c r="A68" s="3">
        <v>2020</v>
      </c>
      <c r="B68" s="3" t="s">
        <v>70</v>
      </c>
      <c r="C68" s="3">
        <v>0</v>
      </c>
      <c r="D68" s="20">
        <v>0</v>
      </c>
      <c r="E68" s="3">
        <v>0</v>
      </c>
      <c r="F68" s="20">
        <v>0</v>
      </c>
    </row>
    <row r="69" spans="1:6" ht="15" customHeight="1" x14ac:dyDescent="0.25">
      <c r="A69" s="3">
        <v>2245</v>
      </c>
      <c r="B69" s="3" t="s">
        <v>71</v>
      </c>
      <c r="C69" s="3">
        <v>15</v>
      </c>
      <c r="D69" s="20">
        <v>2.7522935779816515E-2</v>
      </c>
      <c r="E69" s="3">
        <v>6</v>
      </c>
      <c r="F69" s="20">
        <v>1.1009174311926606E-2</v>
      </c>
    </row>
    <row r="70" spans="1:6" ht="15" customHeight="1" x14ac:dyDescent="0.25">
      <c r="A70" s="3">
        <v>2137</v>
      </c>
      <c r="B70" s="3" t="s">
        <v>72</v>
      </c>
      <c r="C70" s="3">
        <v>245</v>
      </c>
      <c r="D70" s="20">
        <v>0.21472392638036811</v>
      </c>
      <c r="E70" s="3">
        <v>330</v>
      </c>
      <c r="F70" s="20">
        <v>0.2892199824715162</v>
      </c>
    </row>
    <row r="71" spans="1:6" ht="15" customHeight="1" x14ac:dyDescent="0.25">
      <c r="A71" s="3">
        <v>1931</v>
      </c>
      <c r="B71" s="3" t="s">
        <v>73</v>
      </c>
      <c r="C71" s="3">
        <v>73</v>
      </c>
      <c r="D71" s="20">
        <v>3.6246276067527311E-2</v>
      </c>
      <c r="E71" s="3">
        <v>114</v>
      </c>
      <c r="F71" s="20">
        <v>5.6603773584905662E-2</v>
      </c>
    </row>
    <row r="72" spans="1:6" ht="15" customHeight="1" x14ac:dyDescent="0.25">
      <c r="A72" s="3">
        <v>2000</v>
      </c>
      <c r="B72" s="3" t="s">
        <v>74</v>
      </c>
      <c r="C72" s="3">
        <v>3</v>
      </c>
      <c r="D72" s="20">
        <v>1.1194029850746268E-2</v>
      </c>
      <c r="E72" s="3">
        <v>2</v>
      </c>
      <c r="F72" s="20">
        <v>7.462686567164179E-3</v>
      </c>
    </row>
    <row r="73" spans="1:6" ht="15" customHeight="1" x14ac:dyDescent="0.25">
      <c r="A73" s="3">
        <v>1992</v>
      </c>
      <c r="B73" s="3" t="s">
        <v>75</v>
      </c>
      <c r="C73" s="3">
        <v>3</v>
      </c>
      <c r="D73" s="20">
        <v>4.120879120879121E-3</v>
      </c>
      <c r="E73" s="3">
        <v>0</v>
      </c>
      <c r="F73" s="20">
        <v>0</v>
      </c>
    </row>
    <row r="74" spans="1:6" ht="15" customHeight="1" x14ac:dyDescent="0.25">
      <c r="A74" s="3">
        <v>2054</v>
      </c>
      <c r="B74" s="3" t="s">
        <v>76</v>
      </c>
      <c r="C74" s="3">
        <v>127</v>
      </c>
      <c r="D74" s="20">
        <v>2.1033454786353097E-2</v>
      </c>
      <c r="E74" s="3">
        <v>131</v>
      </c>
      <c r="F74" s="20">
        <v>2.1695925803246106E-2</v>
      </c>
    </row>
    <row r="75" spans="1:6" ht="15" customHeight="1" x14ac:dyDescent="0.25">
      <c r="A75" s="3">
        <v>2100</v>
      </c>
      <c r="B75" s="3" t="s">
        <v>77</v>
      </c>
      <c r="C75" s="3">
        <v>616</v>
      </c>
      <c r="D75" s="20">
        <v>6.5924657534246575E-2</v>
      </c>
      <c r="E75" s="3">
        <v>470</v>
      </c>
      <c r="F75" s="20">
        <v>5.0299657534246575E-2</v>
      </c>
    </row>
    <row r="76" spans="1:6" ht="15" customHeight="1" x14ac:dyDescent="0.25">
      <c r="A76" s="3">
        <v>2183</v>
      </c>
      <c r="B76" s="3" t="s">
        <v>78</v>
      </c>
      <c r="C76" s="3">
        <v>1332</v>
      </c>
      <c r="D76" s="20">
        <v>0.11204576043068641</v>
      </c>
      <c r="E76" s="3">
        <v>1464</v>
      </c>
      <c r="F76" s="20">
        <v>0.12314939434724091</v>
      </c>
    </row>
    <row r="77" spans="1:6" ht="15" customHeight="1" x14ac:dyDescent="0.25">
      <c r="A77" s="3">
        <v>2014</v>
      </c>
      <c r="B77" s="3" t="s">
        <v>79</v>
      </c>
      <c r="C77" s="3">
        <v>2</v>
      </c>
      <c r="D77" s="20">
        <v>2.3014959723820483E-3</v>
      </c>
      <c r="E77" s="3">
        <v>6</v>
      </c>
      <c r="F77" s="20">
        <v>6.9044879171461446E-3</v>
      </c>
    </row>
    <row r="78" spans="1:6" ht="15" customHeight="1" x14ac:dyDescent="0.25">
      <c r="A78" s="3">
        <v>2015</v>
      </c>
      <c r="B78" s="3" t="s">
        <v>80</v>
      </c>
      <c r="C78" s="3">
        <v>2</v>
      </c>
      <c r="D78" s="20">
        <v>2.3255813953488372E-2</v>
      </c>
      <c r="E78" s="3">
        <v>0</v>
      </c>
      <c r="F78" s="20">
        <v>0</v>
      </c>
    </row>
    <row r="79" spans="1:6" ht="15" customHeight="1" x14ac:dyDescent="0.25">
      <c r="A79" s="3">
        <v>2023</v>
      </c>
      <c r="B79" s="3" t="s">
        <v>81</v>
      </c>
      <c r="C79" s="3">
        <v>0</v>
      </c>
      <c r="D79" s="20">
        <v>0</v>
      </c>
      <c r="E79" s="3">
        <v>0</v>
      </c>
      <c r="F79" s="20">
        <v>0</v>
      </c>
    </row>
    <row r="80" spans="1:6" ht="15" customHeight="1" x14ac:dyDescent="0.25">
      <c r="A80" s="3">
        <v>2114</v>
      </c>
      <c r="B80" s="3" t="s">
        <v>82</v>
      </c>
      <c r="C80" s="3">
        <v>6</v>
      </c>
      <c r="D80" s="20">
        <v>5.9405940594059403E-2</v>
      </c>
      <c r="E80" s="3">
        <v>2</v>
      </c>
      <c r="F80" s="20">
        <v>1.9801980198019802E-2</v>
      </c>
    </row>
    <row r="81" spans="1:6" ht="15" customHeight="1" x14ac:dyDescent="0.25">
      <c r="A81" s="3">
        <v>2099</v>
      </c>
      <c r="B81" s="3" t="s">
        <v>83</v>
      </c>
      <c r="C81" s="3">
        <v>20</v>
      </c>
      <c r="D81" s="20">
        <v>2.3809523809523808E-2</v>
      </c>
      <c r="E81" s="3">
        <v>39</v>
      </c>
      <c r="F81" s="20">
        <v>4.642857142857143E-2</v>
      </c>
    </row>
    <row r="82" spans="1:6" ht="15" customHeight="1" x14ac:dyDescent="0.25">
      <c r="A82" s="3">
        <v>2201</v>
      </c>
      <c r="B82" s="3" t="s">
        <v>84</v>
      </c>
      <c r="C82" s="3">
        <v>0</v>
      </c>
      <c r="D82" s="20">
        <v>0</v>
      </c>
      <c r="E82" s="3">
        <v>0</v>
      </c>
      <c r="F82" s="20">
        <v>0</v>
      </c>
    </row>
    <row r="83" spans="1:6" ht="15" customHeight="1" x14ac:dyDescent="0.25">
      <c r="A83" s="3">
        <v>2206</v>
      </c>
      <c r="B83" s="3" t="s">
        <v>85</v>
      </c>
      <c r="C83" s="3">
        <v>1014</v>
      </c>
      <c r="D83" s="20">
        <v>0.17940552016985137</v>
      </c>
      <c r="E83" s="3">
        <v>1078</v>
      </c>
      <c r="F83" s="20">
        <v>0.19072894550601557</v>
      </c>
    </row>
    <row r="84" spans="1:6" ht="15" customHeight="1" x14ac:dyDescent="0.25">
      <c r="A84" s="3">
        <v>1975</v>
      </c>
      <c r="B84" s="3" t="s">
        <v>352</v>
      </c>
      <c r="C84" s="3">
        <v>0</v>
      </c>
      <c r="D84" s="20">
        <v>0</v>
      </c>
      <c r="E84" s="3">
        <v>0</v>
      </c>
      <c r="F84" s="20">
        <v>0</v>
      </c>
    </row>
    <row r="85" spans="1:6" ht="15" customHeight="1" x14ac:dyDescent="0.25">
      <c r="A85" s="3">
        <v>2239</v>
      </c>
      <c r="B85" s="3" t="s">
        <v>86</v>
      </c>
      <c r="C85" s="3">
        <v>3275</v>
      </c>
      <c r="D85" s="20">
        <v>0.16089412920658314</v>
      </c>
      <c r="E85" s="3">
        <v>2750</v>
      </c>
      <c r="F85" s="20">
        <v>0.13510194055514615</v>
      </c>
    </row>
    <row r="86" spans="1:6" ht="15" customHeight="1" x14ac:dyDescent="0.25">
      <c r="A86" s="3">
        <v>2024</v>
      </c>
      <c r="B86" s="3" t="s">
        <v>87</v>
      </c>
      <c r="C86" s="3">
        <v>722</v>
      </c>
      <c r="D86" s="20">
        <v>0.18072590738423028</v>
      </c>
      <c r="E86" s="3">
        <v>751</v>
      </c>
      <c r="F86" s="20">
        <v>0.18798498122653318</v>
      </c>
    </row>
    <row r="87" spans="1:6" ht="15" customHeight="1" x14ac:dyDescent="0.25">
      <c r="A87" s="3">
        <v>1895</v>
      </c>
      <c r="B87" s="3" t="s">
        <v>88</v>
      </c>
      <c r="C87" s="3">
        <v>0</v>
      </c>
      <c r="D87" s="20">
        <v>0</v>
      </c>
      <c r="E87" s="3">
        <v>0</v>
      </c>
      <c r="F87" s="20">
        <v>0</v>
      </c>
    </row>
    <row r="88" spans="1:6" ht="15" customHeight="1" x14ac:dyDescent="0.25">
      <c r="A88" s="3">
        <v>2215</v>
      </c>
      <c r="B88" s="3" t="s">
        <v>89</v>
      </c>
      <c r="C88" s="3">
        <v>0</v>
      </c>
      <c r="D88" s="20">
        <v>0</v>
      </c>
      <c r="E88" s="3">
        <v>3</v>
      </c>
      <c r="F88" s="20">
        <v>1.020408163265306E-2</v>
      </c>
    </row>
    <row r="89" spans="1:6" ht="15" customHeight="1" x14ac:dyDescent="0.25">
      <c r="A89" s="3">
        <v>2200</v>
      </c>
      <c r="B89" s="3" t="s">
        <v>353</v>
      </c>
      <c r="C89" s="3">
        <v>0</v>
      </c>
      <c r="D89" s="20">
        <v>0</v>
      </c>
      <c r="E89" s="3">
        <v>0</v>
      </c>
      <c r="F89" s="20">
        <v>0</v>
      </c>
    </row>
    <row r="90" spans="1:6" ht="15" customHeight="1" x14ac:dyDescent="0.25">
      <c r="A90" s="3">
        <v>3997</v>
      </c>
      <c r="B90" s="3" t="s">
        <v>90</v>
      </c>
      <c r="C90" s="3">
        <v>20</v>
      </c>
      <c r="D90" s="20">
        <v>0.11173184357541899</v>
      </c>
      <c r="E90" s="3">
        <v>17</v>
      </c>
      <c r="F90" s="20">
        <v>9.4972067039106142E-2</v>
      </c>
    </row>
    <row r="91" spans="1:6" ht="15" customHeight="1" x14ac:dyDescent="0.25">
      <c r="A91" s="3">
        <v>2053</v>
      </c>
      <c r="B91" s="3" t="s">
        <v>91</v>
      </c>
      <c r="C91" s="3">
        <v>712</v>
      </c>
      <c r="D91" s="20">
        <v>0.24391915039397052</v>
      </c>
      <c r="E91" s="3">
        <v>602</v>
      </c>
      <c r="F91" s="20">
        <v>0.20623501199040767</v>
      </c>
    </row>
    <row r="92" spans="1:6" ht="15" customHeight="1" x14ac:dyDescent="0.25">
      <c r="A92" s="3">
        <v>2140</v>
      </c>
      <c r="B92" s="3" t="s">
        <v>92</v>
      </c>
      <c r="C92" s="3">
        <v>87</v>
      </c>
      <c r="D92" s="20">
        <v>0.10431654676258993</v>
      </c>
      <c r="E92" s="3">
        <v>56</v>
      </c>
      <c r="F92" s="20">
        <v>6.7146282973621102E-2</v>
      </c>
    </row>
    <row r="93" spans="1:6" ht="15" customHeight="1" x14ac:dyDescent="0.25">
      <c r="A93" s="3">
        <v>1934</v>
      </c>
      <c r="B93" s="3" t="s">
        <v>93</v>
      </c>
      <c r="C93" s="3">
        <v>0</v>
      </c>
      <c r="D93" s="20">
        <v>0</v>
      </c>
      <c r="E93" s="3">
        <v>0</v>
      </c>
      <c r="F93" s="20">
        <v>0</v>
      </c>
    </row>
    <row r="94" spans="1:6" ht="15" customHeight="1" x14ac:dyDescent="0.25">
      <c r="A94" s="3">
        <v>2008</v>
      </c>
      <c r="B94" s="3" t="s">
        <v>94</v>
      </c>
      <c r="C94" s="3">
        <v>2</v>
      </c>
      <c r="D94" s="20">
        <v>3.3112582781456954E-3</v>
      </c>
      <c r="E94" s="3">
        <v>0</v>
      </c>
      <c r="F94" s="20">
        <v>0</v>
      </c>
    </row>
    <row r="95" spans="1:6" ht="15" customHeight="1" x14ac:dyDescent="0.25">
      <c r="A95" s="3">
        <v>2107</v>
      </c>
      <c r="B95" s="3" t="s">
        <v>95</v>
      </c>
      <c r="C95" s="3">
        <v>0</v>
      </c>
      <c r="D95" s="20">
        <v>0</v>
      </c>
      <c r="E95" s="3">
        <v>0</v>
      </c>
      <c r="F95" s="20">
        <v>0</v>
      </c>
    </row>
    <row r="96" spans="1:6" ht="15" customHeight="1" x14ac:dyDescent="0.25">
      <c r="A96" s="3">
        <v>2219</v>
      </c>
      <c r="B96" s="3" t="s">
        <v>96</v>
      </c>
      <c r="C96" s="3">
        <v>0</v>
      </c>
      <c r="D96" s="20">
        <v>0</v>
      </c>
      <c r="E96" s="3">
        <v>2</v>
      </c>
      <c r="F96" s="20">
        <v>8.658008658008658E-3</v>
      </c>
    </row>
    <row r="97" spans="1:6" ht="15" customHeight="1" x14ac:dyDescent="0.25">
      <c r="A97" s="3">
        <v>2091</v>
      </c>
      <c r="B97" s="3" t="s">
        <v>97</v>
      </c>
      <c r="C97" s="3">
        <v>51</v>
      </c>
      <c r="D97" s="20">
        <v>3.1173594132029341E-2</v>
      </c>
      <c r="E97" s="3">
        <v>59</v>
      </c>
      <c r="F97" s="20">
        <v>3.6063569682151589E-2</v>
      </c>
    </row>
    <row r="98" spans="1:6" ht="15" customHeight="1" x14ac:dyDescent="0.25">
      <c r="A98" s="3">
        <v>2109</v>
      </c>
      <c r="B98" s="3" t="s">
        <v>98</v>
      </c>
      <c r="C98" s="3">
        <v>0</v>
      </c>
      <c r="D98" s="20">
        <v>0</v>
      </c>
      <c r="E98" s="3">
        <v>0</v>
      </c>
      <c r="F98" s="20">
        <v>0</v>
      </c>
    </row>
    <row r="99" spans="1:6" ht="15" customHeight="1" x14ac:dyDescent="0.25">
      <c r="A99" s="3">
        <v>2057</v>
      </c>
      <c r="B99" s="3" t="s">
        <v>99</v>
      </c>
      <c r="C99" s="3">
        <v>325</v>
      </c>
      <c r="D99" s="20">
        <v>4.9800796812749001E-2</v>
      </c>
      <c r="E99" s="3">
        <v>398</v>
      </c>
      <c r="F99" s="20">
        <v>6.0986821942997239E-2</v>
      </c>
    </row>
    <row r="100" spans="1:6" ht="15" customHeight="1" x14ac:dyDescent="0.25">
      <c r="A100" s="3">
        <v>2056</v>
      </c>
      <c r="B100" s="3" t="s">
        <v>207</v>
      </c>
      <c r="C100" s="3">
        <v>118</v>
      </c>
      <c r="D100" s="20">
        <v>3.9346448816272091E-2</v>
      </c>
      <c r="E100" s="3">
        <v>121</v>
      </c>
      <c r="F100" s="20">
        <v>4.0346782260753583E-2</v>
      </c>
    </row>
    <row r="101" spans="1:6" ht="15" customHeight="1" x14ac:dyDescent="0.25">
      <c r="A101" s="3">
        <v>2262</v>
      </c>
      <c r="B101" s="3" t="s">
        <v>101</v>
      </c>
      <c r="C101" s="3">
        <v>10</v>
      </c>
      <c r="D101" s="20">
        <v>2.0576131687242798E-2</v>
      </c>
      <c r="E101" s="3">
        <v>7</v>
      </c>
      <c r="F101" s="20">
        <v>1.4403292181069959E-2</v>
      </c>
    </row>
    <row r="102" spans="1:6" ht="15" customHeight="1" x14ac:dyDescent="0.25">
      <c r="A102" s="3">
        <v>2212</v>
      </c>
      <c r="B102" s="3" t="s">
        <v>102</v>
      </c>
      <c r="C102" s="3">
        <v>61</v>
      </c>
      <c r="D102" s="20">
        <v>2.6293103448275863E-2</v>
      </c>
      <c r="E102" s="3">
        <v>42</v>
      </c>
      <c r="F102" s="20">
        <v>1.810344827586207E-2</v>
      </c>
    </row>
    <row r="103" spans="1:6" ht="15" customHeight="1" x14ac:dyDescent="0.25">
      <c r="A103" s="3">
        <v>2059</v>
      </c>
      <c r="B103" s="3" t="s">
        <v>103</v>
      </c>
      <c r="C103" s="3">
        <v>35</v>
      </c>
      <c r="D103" s="20">
        <v>4.563233376792699E-2</v>
      </c>
      <c r="E103" s="3">
        <v>45</v>
      </c>
      <c r="F103" s="20">
        <v>5.867014341590613E-2</v>
      </c>
    </row>
    <row r="104" spans="1:6" ht="15" customHeight="1" x14ac:dyDescent="0.25">
      <c r="A104" s="3">
        <v>1923</v>
      </c>
      <c r="B104" s="3" t="s">
        <v>104</v>
      </c>
      <c r="C104" s="3">
        <v>134</v>
      </c>
      <c r="D104" s="20">
        <v>1.8980169971671387E-2</v>
      </c>
      <c r="E104" s="3">
        <v>158</v>
      </c>
      <c r="F104" s="20">
        <v>2.2379603399433429E-2</v>
      </c>
    </row>
    <row r="105" spans="1:6" ht="15" customHeight="1" x14ac:dyDescent="0.25">
      <c r="A105" s="3">
        <v>2064</v>
      </c>
      <c r="B105" s="3" t="s">
        <v>354</v>
      </c>
      <c r="C105" s="3">
        <v>0</v>
      </c>
      <c r="D105" s="20">
        <v>0</v>
      </c>
      <c r="E105" s="3">
        <v>1</v>
      </c>
      <c r="F105" s="20">
        <v>1.3888888888888888E-2</v>
      </c>
    </row>
    <row r="106" spans="1:6" ht="15" customHeight="1" x14ac:dyDescent="0.25">
      <c r="A106" s="3">
        <v>2101</v>
      </c>
      <c r="B106" s="3" t="s">
        <v>105</v>
      </c>
      <c r="C106" s="3">
        <v>80</v>
      </c>
      <c r="D106" s="20">
        <v>1.9093078758949882E-2</v>
      </c>
      <c r="E106" s="3">
        <v>85</v>
      </c>
      <c r="F106" s="20">
        <v>2.028639618138425E-2</v>
      </c>
    </row>
    <row r="107" spans="1:6" ht="15" customHeight="1" x14ac:dyDescent="0.25">
      <c r="A107" s="3">
        <v>2097</v>
      </c>
      <c r="B107" s="3" t="s">
        <v>106</v>
      </c>
      <c r="C107" s="3">
        <v>381</v>
      </c>
      <c r="D107" s="20">
        <v>7.010119595216191E-2</v>
      </c>
      <c r="E107" s="3">
        <v>341</v>
      </c>
      <c r="F107" s="20">
        <v>6.2741490340386383E-2</v>
      </c>
    </row>
    <row r="108" spans="1:6" ht="15" customHeight="1" x14ac:dyDescent="0.25">
      <c r="A108" s="3">
        <v>2098</v>
      </c>
      <c r="B108" s="3" t="s">
        <v>355</v>
      </c>
      <c r="C108" s="3">
        <v>3</v>
      </c>
      <c r="D108" s="20">
        <v>4.1095890410958902E-2</v>
      </c>
      <c r="E108" s="3">
        <v>7</v>
      </c>
      <c r="F108" s="20">
        <v>9.5890410958904104E-2</v>
      </c>
    </row>
    <row r="109" spans="1:6" ht="15" customHeight="1" x14ac:dyDescent="0.25">
      <c r="A109" s="3">
        <v>2012</v>
      </c>
      <c r="B109" s="3" t="s">
        <v>107</v>
      </c>
      <c r="C109" s="3">
        <v>0</v>
      </c>
      <c r="D109" s="20">
        <v>0</v>
      </c>
      <c r="E109" s="3">
        <v>0</v>
      </c>
      <c r="F109" s="20">
        <v>0</v>
      </c>
    </row>
    <row r="110" spans="1:6" ht="15" customHeight="1" x14ac:dyDescent="0.25">
      <c r="A110" s="3">
        <v>2092</v>
      </c>
      <c r="B110" s="3" t="s">
        <v>108</v>
      </c>
      <c r="C110" s="3">
        <v>5</v>
      </c>
      <c r="D110" s="20">
        <v>5.1652892561983473E-3</v>
      </c>
      <c r="E110" s="3">
        <v>2</v>
      </c>
      <c r="F110" s="20">
        <v>2.0661157024793389E-3</v>
      </c>
    </row>
    <row r="111" spans="1:6" ht="15" customHeight="1" x14ac:dyDescent="0.25">
      <c r="A111" s="3">
        <v>2112</v>
      </c>
      <c r="B111" s="3" t="s">
        <v>272</v>
      </c>
      <c r="C111" s="3">
        <v>0</v>
      </c>
      <c r="D111" s="20">
        <v>0</v>
      </c>
      <c r="E111" s="3">
        <v>0</v>
      </c>
      <c r="F111" s="20">
        <v>0</v>
      </c>
    </row>
    <row r="112" spans="1:6" ht="15" customHeight="1" x14ac:dyDescent="0.25">
      <c r="A112" s="3">
        <v>2085</v>
      </c>
      <c r="B112" s="3" t="s">
        <v>109</v>
      </c>
      <c r="C112" s="3">
        <v>0</v>
      </c>
      <c r="D112" s="20">
        <v>0</v>
      </c>
      <c r="E112" s="3">
        <v>0</v>
      </c>
      <c r="F112" s="20">
        <v>0</v>
      </c>
    </row>
    <row r="113" spans="1:6" ht="15" customHeight="1" x14ac:dyDescent="0.25">
      <c r="A113" s="3">
        <v>2094</v>
      </c>
      <c r="B113" s="3" t="s">
        <v>110</v>
      </c>
      <c r="C113" s="3">
        <v>0</v>
      </c>
      <c r="D113" s="20">
        <v>0</v>
      </c>
      <c r="E113" s="3">
        <v>3</v>
      </c>
      <c r="F113" s="20">
        <v>7.9787234042553185E-3</v>
      </c>
    </row>
    <row r="114" spans="1:6" ht="15" customHeight="1" x14ac:dyDescent="0.25">
      <c r="A114" s="3">
        <v>2090</v>
      </c>
      <c r="B114" s="3" t="s">
        <v>111</v>
      </c>
      <c r="C114" s="3">
        <v>1</v>
      </c>
      <c r="D114" s="20">
        <v>5.1020408163265302E-3</v>
      </c>
      <c r="E114" s="3">
        <v>2</v>
      </c>
      <c r="F114" s="20">
        <v>1.020408163265306E-2</v>
      </c>
    </row>
    <row r="115" spans="1:6" ht="15" customHeight="1" x14ac:dyDescent="0.25">
      <c r="A115" s="3">
        <v>2256</v>
      </c>
      <c r="B115" s="3" t="s">
        <v>112</v>
      </c>
      <c r="C115" s="3">
        <v>877</v>
      </c>
      <c r="D115" s="20">
        <v>0.13193922070106814</v>
      </c>
      <c r="E115" s="3">
        <v>1014</v>
      </c>
      <c r="F115" s="20">
        <v>0.15255002256657138</v>
      </c>
    </row>
    <row r="116" spans="1:6" ht="15" customHeight="1" x14ac:dyDescent="0.25">
      <c r="A116" s="3">
        <v>2048</v>
      </c>
      <c r="B116" s="3" t="s">
        <v>113</v>
      </c>
      <c r="C116" s="3">
        <v>975</v>
      </c>
      <c r="D116" s="20">
        <v>6.973750089407052E-2</v>
      </c>
      <c r="E116" s="3">
        <v>1043</v>
      </c>
      <c r="F116" s="20">
        <v>7.4601244546169801E-2</v>
      </c>
    </row>
    <row r="117" spans="1:6" ht="15" customHeight="1" x14ac:dyDescent="0.25">
      <c r="A117" s="3">
        <v>2205</v>
      </c>
      <c r="B117" s="3" t="s">
        <v>114</v>
      </c>
      <c r="C117" s="3">
        <v>385</v>
      </c>
      <c r="D117" s="20">
        <v>0.22190201729106629</v>
      </c>
      <c r="E117" s="3">
        <v>450</v>
      </c>
      <c r="F117" s="20">
        <v>0.25936599423631124</v>
      </c>
    </row>
    <row r="118" spans="1:6" ht="15" customHeight="1" x14ac:dyDescent="0.25">
      <c r="A118" s="3">
        <v>2249</v>
      </c>
      <c r="B118" s="3" t="s">
        <v>115</v>
      </c>
      <c r="C118" s="3">
        <v>8</v>
      </c>
      <c r="D118" s="20">
        <v>1.556420233463035E-2</v>
      </c>
      <c r="E118" s="3">
        <v>43</v>
      </c>
      <c r="F118" s="20">
        <v>8.3657587548638127E-2</v>
      </c>
    </row>
    <row r="119" spans="1:6" ht="15" customHeight="1" x14ac:dyDescent="0.25">
      <c r="A119" s="3">
        <v>1925</v>
      </c>
      <c r="B119" s="3" t="s">
        <v>116</v>
      </c>
      <c r="C119" s="3">
        <v>153</v>
      </c>
      <c r="D119" s="20">
        <v>5.708955223880597E-2</v>
      </c>
      <c r="E119" s="3">
        <v>198</v>
      </c>
      <c r="F119" s="20">
        <v>7.3880597014925373E-2</v>
      </c>
    </row>
    <row r="120" spans="1:6" ht="15" customHeight="1" x14ac:dyDescent="0.25">
      <c r="A120" s="3">
        <v>1898</v>
      </c>
      <c r="B120" s="3" t="s">
        <v>117</v>
      </c>
      <c r="C120" s="3">
        <v>28</v>
      </c>
      <c r="D120" s="20">
        <v>6.8292682926829273E-2</v>
      </c>
      <c r="E120" s="3">
        <v>37</v>
      </c>
      <c r="F120" s="20">
        <v>9.0243902439024387E-2</v>
      </c>
    </row>
    <row r="121" spans="1:6" ht="15" customHeight="1" x14ac:dyDescent="0.25">
      <c r="A121" s="3">
        <v>2010</v>
      </c>
      <c r="B121" s="3" t="s">
        <v>118</v>
      </c>
      <c r="C121" s="3">
        <v>0</v>
      </c>
      <c r="D121" s="20">
        <v>0</v>
      </c>
      <c r="E121" s="3">
        <v>0</v>
      </c>
      <c r="F121" s="20">
        <v>0</v>
      </c>
    </row>
    <row r="122" spans="1:6" ht="15" customHeight="1" x14ac:dyDescent="0.25">
      <c r="A122" s="3">
        <v>2147</v>
      </c>
      <c r="B122" s="3" t="s">
        <v>119</v>
      </c>
      <c r="C122" s="3">
        <v>485</v>
      </c>
      <c r="D122" s="20">
        <v>0.21431727794962438</v>
      </c>
      <c r="E122" s="3">
        <v>523</v>
      </c>
      <c r="F122" s="20">
        <v>0.23110914714980116</v>
      </c>
    </row>
    <row r="123" spans="1:6" ht="15" customHeight="1" x14ac:dyDescent="0.25">
      <c r="A123" s="3">
        <v>2145</v>
      </c>
      <c r="B123" s="3" t="s">
        <v>120</v>
      </c>
      <c r="C123" s="3">
        <v>105</v>
      </c>
      <c r="D123" s="20">
        <v>0.14208389715832206</v>
      </c>
      <c r="E123" s="3">
        <v>110</v>
      </c>
      <c r="F123" s="20">
        <v>0.14884979702300405</v>
      </c>
    </row>
    <row r="124" spans="1:6" ht="15" customHeight="1" x14ac:dyDescent="0.25">
      <c r="A124" s="3">
        <v>2148</v>
      </c>
      <c r="B124" s="3" t="s">
        <v>356</v>
      </c>
      <c r="C124" s="3">
        <v>26</v>
      </c>
      <c r="D124" s="20">
        <v>7.0652173913043473E-2</v>
      </c>
      <c r="E124" s="3">
        <v>46</v>
      </c>
      <c r="F124" s="20">
        <v>0.125</v>
      </c>
    </row>
    <row r="125" spans="1:6" ht="15" customHeight="1" x14ac:dyDescent="0.25">
      <c r="A125" s="3">
        <v>1968</v>
      </c>
      <c r="B125" s="3" t="s">
        <v>121</v>
      </c>
      <c r="C125" s="3">
        <v>6</v>
      </c>
      <c r="D125" s="20">
        <v>1.1560693641618497E-2</v>
      </c>
      <c r="E125" s="3">
        <v>14</v>
      </c>
      <c r="F125" s="20">
        <v>2.6974951830443159E-2</v>
      </c>
    </row>
    <row r="126" spans="1:6" ht="15" customHeight="1" x14ac:dyDescent="0.25">
      <c r="A126" s="3">
        <v>2198</v>
      </c>
      <c r="B126" s="3" t="s">
        <v>122</v>
      </c>
      <c r="C126" s="3">
        <v>34</v>
      </c>
      <c r="D126" s="20">
        <v>4.3814432989690719E-2</v>
      </c>
      <c r="E126" s="3">
        <v>16</v>
      </c>
      <c r="F126" s="20">
        <v>2.0618556701030927E-2</v>
      </c>
    </row>
    <row r="127" spans="1:6" ht="15" customHeight="1" x14ac:dyDescent="0.25">
      <c r="A127" s="3">
        <v>2199</v>
      </c>
      <c r="B127" s="3" t="s">
        <v>123</v>
      </c>
      <c r="C127" s="3">
        <v>29</v>
      </c>
      <c r="D127" s="20">
        <v>6.25E-2</v>
      </c>
      <c r="E127" s="3">
        <v>54</v>
      </c>
      <c r="F127" s="20">
        <v>0.11637931034482758</v>
      </c>
    </row>
    <row r="128" spans="1:6" ht="15" customHeight="1" x14ac:dyDescent="0.25">
      <c r="A128" s="3">
        <v>2254</v>
      </c>
      <c r="B128" s="3" t="s">
        <v>124</v>
      </c>
      <c r="C128" s="3">
        <v>280</v>
      </c>
      <c r="D128" s="20">
        <v>5.5776892430278883E-2</v>
      </c>
      <c r="E128" s="3">
        <v>457</v>
      </c>
      <c r="F128" s="20">
        <v>9.1035856573705179E-2</v>
      </c>
    </row>
    <row r="129" spans="1:6" ht="15" customHeight="1" x14ac:dyDescent="0.25">
      <c r="A129" s="3">
        <v>1966</v>
      </c>
      <c r="B129" s="3" t="s">
        <v>125</v>
      </c>
      <c r="C129" s="3">
        <v>59</v>
      </c>
      <c r="D129" s="20">
        <v>1.3801169590643274E-2</v>
      </c>
      <c r="E129" s="3">
        <v>91</v>
      </c>
      <c r="F129" s="20">
        <v>2.128654970760234E-2</v>
      </c>
    </row>
    <row r="130" spans="1:6" ht="15" customHeight="1" x14ac:dyDescent="0.25">
      <c r="A130" s="3">
        <v>1924</v>
      </c>
      <c r="B130" s="3" t="s">
        <v>126</v>
      </c>
      <c r="C130" s="3">
        <v>1550</v>
      </c>
      <c r="D130" s="20">
        <v>9.152102031176193E-2</v>
      </c>
      <c r="E130" s="3">
        <v>2123</v>
      </c>
      <c r="F130" s="20">
        <v>0.12535427491733586</v>
      </c>
    </row>
    <row r="131" spans="1:6" ht="15" customHeight="1" x14ac:dyDescent="0.25">
      <c r="A131" s="3">
        <v>1996</v>
      </c>
      <c r="B131" s="3" t="s">
        <v>127</v>
      </c>
      <c r="C131" s="3">
        <v>2</v>
      </c>
      <c r="D131" s="20">
        <v>6.006006006006006E-3</v>
      </c>
      <c r="E131" s="3">
        <v>12</v>
      </c>
      <c r="F131" s="20">
        <v>3.6036036036036036E-2</v>
      </c>
    </row>
    <row r="132" spans="1:6" ht="15" customHeight="1" x14ac:dyDescent="0.25">
      <c r="A132" s="3">
        <v>2061</v>
      </c>
      <c r="B132" s="3" t="s">
        <v>128</v>
      </c>
      <c r="C132" s="3">
        <v>2</v>
      </c>
      <c r="D132" s="20">
        <v>9.433962264150943E-3</v>
      </c>
      <c r="E132" s="3">
        <v>3</v>
      </c>
      <c r="F132" s="20">
        <v>1.4150943396226415E-2</v>
      </c>
    </row>
    <row r="133" spans="1:6" ht="15" customHeight="1" x14ac:dyDescent="0.25">
      <c r="A133" s="3">
        <v>2141</v>
      </c>
      <c r="B133" s="3" t="s">
        <v>129</v>
      </c>
      <c r="C133" s="3">
        <v>286</v>
      </c>
      <c r="D133" s="20">
        <v>0.15228966986155484</v>
      </c>
      <c r="E133" s="3">
        <v>450</v>
      </c>
      <c r="F133" s="20">
        <v>0.23961661341853036</v>
      </c>
    </row>
    <row r="134" spans="1:6" ht="15" customHeight="1" x14ac:dyDescent="0.25">
      <c r="A134" s="3">
        <v>2214</v>
      </c>
      <c r="B134" s="3" t="s">
        <v>130</v>
      </c>
      <c r="C134" s="3">
        <v>11</v>
      </c>
      <c r="D134" s="20">
        <v>3.8327526132404179E-2</v>
      </c>
      <c r="E134" s="3">
        <v>10</v>
      </c>
      <c r="F134" s="20">
        <v>3.484320557491289E-2</v>
      </c>
    </row>
    <row r="135" spans="1:6" ht="15" customHeight="1" x14ac:dyDescent="0.25">
      <c r="A135" s="3">
        <v>2143</v>
      </c>
      <c r="B135" s="3" t="s">
        <v>131</v>
      </c>
      <c r="C135" s="3">
        <v>111</v>
      </c>
      <c r="D135" s="20">
        <v>4.9620026821636118E-2</v>
      </c>
      <c r="E135" s="3">
        <v>150</v>
      </c>
      <c r="F135" s="20">
        <v>6.7054090299508276E-2</v>
      </c>
    </row>
    <row r="136" spans="1:6" ht="15" customHeight="1" x14ac:dyDescent="0.25">
      <c r="A136" s="3">
        <v>4131</v>
      </c>
      <c r="B136" s="3" t="s">
        <v>132</v>
      </c>
      <c r="C136" s="3">
        <v>382</v>
      </c>
      <c r="D136" s="20">
        <v>0.12771648278167838</v>
      </c>
      <c r="E136" s="3">
        <v>371</v>
      </c>
      <c r="F136" s="20">
        <v>0.1240387830157138</v>
      </c>
    </row>
    <row r="137" spans="1:6" ht="15" customHeight="1" x14ac:dyDescent="0.25">
      <c r="A137" s="3">
        <v>2230</v>
      </c>
      <c r="B137" s="3" t="s">
        <v>357</v>
      </c>
      <c r="C137" s="3">
        <v>2</v>
      </c>
      <c r="D137" s="20">
        <v>8.8495575221238937E-3</v>
      </c>
      <c r="E137" s="3">
        <v>18</v>
      </c>
      <c r="F137" s="20">
        <v>7.9646017699115043E-2</v>
      </c>
    </row>
    <row r="138" spans="1:6" ht="15" customHeight="1" x14ac:dyDescent="0.25">
      <c r="A138" s="3">
        <v>2110</v>
      </c>
      <c r="B138" s="3" t="s">
        <v>133</v>
      </c>
      <c r="C138" s="3">
        <v>322</v>
      </c>
      <c r="D138" s="20">
        <v>0.28024369016536116</v>
      </c>
      <c r="E138" s="3">
        <v>229</v>
      </c>
      <c r="F138" s="20">
        <v>0.19930374238468232</v>
      </c>
    </row>
    <row r="139" spans="1:6" ht="15" customHeight="1" x14ac:dyDescent="0.25">
      <c r="A139" s="3">
        <v>1990</v>
      </c>
      <c r="B139" s="3" t="s">
        <v>134</v>
      </c>
      <c r="C139" s="3">
        <v>0</v>
      </c>
      <c r="D139" s="20">
        <v>0</v>
      </c>
      <c r="E139" s="3">
        <v>5</v>
      </c>
      <c r="F139" s="20">
        <v>8.3194675540765387E-3</v>
      </c>
    </row>
    <row r="140" spans="1:6" ht="15" customHeight="1" x14ac:dyDescent="0.25">
      <c r="A140" s="3">
        <v>2093</v>
      </c>
      <c r="B140" s="3" t="s">
        <v>135</v>
      </c>
      <c r="C140" s="3">
        <v>2</v>
      </c>
      <c r="D140" s="20">
        <v>3.5971223021582736E-3</v>
      </c>
      <c r="E140" s="3">
        <v>4</v>
      </c>
      <c r="F140" s="20">
        <v>7.1942446043165471E-3</v>
      </c>
    </row>
    <row r="141" spans="1:6" ht="15" customHeight="1" x14ac:dyDescent="0.25">
      <c r="A141" s="3">
        <v>3476</v>
      </c>
      <c r="B141" s="3" t="s">
        <v>358</v>
      </c>
      <c r="C141" s="3">
        <v>11</v>
      </c>
      <c r="D141" s="20">
        <v>5.9459459459459463E-2</v>
      </c>
      <c r="E141" s="3">
        <v>27</v>
      </c>
      <c r="F141" s="20">
        <v>0.14594594594594595</v>
      </c>
    </row>
    <row r="142" spans="1:6" ht="15" customHeight="1" x14ac:dyDescent="0.25">
      <c r="A142" s="3">
        <v>3477</v>
      </c>
      <c r="B142" s="3" t="s">
        <v>359</v>
      </c>
      <c r="C142" s="3">
        <v>15</v>
      </c>
      <c r="D142" s="20">
        <v>4.3352601156069363E-2</v>
      </c>
      <c r="E142" s="3">
        <v>42</v>
      </c>
      <c r="F142" s="20">
        <v>0.12138728323699421</v>
      </c>
    </row>
    <row r="143" spans="1:6" ht="15" customHeight="1" x14ac:dyDescent="0.25">
      <c r="A143" s="3">
        <v>2108</v>
      </c>
      <c r="B143" s="3" t="s">
        <v>136</v>
      </c>
      <c r="C143" s="3">
        <v>254</v>
      </c>
      <c r="D143" s="20">
        <v>0.10799319727891156</v>
      </c>
      <c r="E143" s="3">
        <v>282</v>
      </c>
      <c r="F143" s="20">
        <v>0.11989795918367346</v>
      </c>
    </row>
    <row r="144" spans="1:6" ht="15" customHeight="1" x14ac:dyDescent="0.25">
      <c r="A144" s="3">
        <v>1928</v>
      </c>
      <c r="B144" s="3" t="s">
        <v>137</v>
      </c>
      <c r="C144" s="3">
        <v>335</v>
      </c>
      <c r="D144" s="20">
        <v>4.254508509017018E-2</v>
      </c>
      <c r="E144" s="3">
        <v>438</v>
      </c>
      <c r="F144" s="20">
        <v>5.5626111252222506E-2</v>
      </c>
    </row>
    <row r="145" spans="1:6" ht="15" customHeight="1" x14ac:dyDescent="0.25">
      <c r="A145" s="3">
        <v>2336</v>
      </c>
      <c r="B145" s="3" t="s">
        <v>360</v>
      </c>
      <c r="C145" s="3">
        <v>107</v>
      </c>
      <c r="D145" s="20">
        <v>0.10288461538461538</v>
      </c>
      <c r="E145" s="3">
        <v>69</v>
      </c>
      <c r="F145" s="20">
        <v>6.6346153846153846E-2</v>
      </c>
    </row>
    <row r="146" spans="1:6" ht="15" customHeight="1" x14ac:dyDescent="0.25">
      <c r="A146" s="3">
        <v>1926</v>
      </c>
      <c r="B146" s="3" t="s">
        <v>138</v>
      </c>
      <c r="C146" s="3">
        <v>198</v>
      </c>
      <c r="D146" s="20">
        <v>4.5685279187817257E-2</v>
      </c>
      <c r="E146" s="3">
        <v>266</v>
      </c>
      <c r="F146" s="20">
        <v>6.1375173050299957E-2</v>
      </c>
    </row>
    <row r="147" spans="1:6" ht="15" customHeight="1" x14ac:dyDescent="0.25">
      <c r="A147" s="3">
        <v>2060</v>
      </c>
      <c r="B147" s="3" t="s">
        <v>139</v>
      </c>
      <c r="C147" s="3">
        <v>0</v>
      </c>
      <c r="D147" s="20">
        <v>0</v>
      </c>
      <c r="E147" s="3">
        <v>0</v>
      </c>
      <c r="F147" s="20">
        <v>0</v>
      </c>
    </row>
    <row r="148" spans="1:6" ht="15" customHeight="1" x14ac:dyDescent="0.25">
      <c r="A148" s="3">
        <v>2181</v>
      </c>
      <c r="B148" s="3" t="s">
        <v>140</v>
      </c>
      <c r="C148" s="3">
        <v>463</v>
      </c>
      <c r="D148" s="20">
        <v>0.15096185197261167</v>
      </c>
      <c r="E148" s="3">
        <v>569</v>
      </c>
      <c r="F148" s="20">
        <v>0.18552331268340397</v>
      </c>
    </row>
    <row r="149" spans="1:6" ht="15" customHeight="1" x14ac:dyDescent="0.25">
      <c r="A149" s="3">
        <v>2207</v>
      </c>
      <c r="B149" s="3" t="s">
        <v>141</v>
      </c>
      <c r="C149" s="3">
        <v>55</v>
      </c>
      <c r="D149" s="20">
        <v>1.782242384964355E-2</v>
      </c>
      <c r="E149" s="3">
        <v>77</v>
      </c>
      <c r="F149" s="20">
        <v>2.4951393389500972E-2</v>
      </c>
    </row>
    <row r="150" spans="1:6" ht="15" customHeight="1" x14ac:dyDescent="0.25">
      <c r="A150" s="3">
        <v>2192</v>
      </c>
      <c r="B150" s="3" t="s">
        <v>142</v>
      </c>
      <c r="C150" s="3">
        <v>2</v>
      </c>
      <c r="D150" s="20">
        <v>6.4308681672025723E-3</v>
      </c>
      <c r="E150" s="3">
        <v>11</v>
      </c>
      <c r="F150" s="20">
        <v>3.5369774919614148E-2</v>
      </c>
    </row>
    <row r="151" spans="1:6" ht="15" customHeight="1" x14ac:dyDescent="0.25">
      <c r="A151" s="3">
        <v>1900</v>
      </c>
      <c r="B151" s="3" t="s">
        <v>143</v>
      </c>
      <c r="C151" s="3">
        <v>11</v>
      </c>
      <c r="D151" s="20">
        <v>6.8493150684931503E-3</v>
      </c>
      <c r="E151" s="3">
        <v>34</v>
      </c>
      <c r="F151" s="20">
        <v>2.1170610211706103E-2</v>
      </c>
    </row>
    <row r="152" spans="1:6" ht="15" customHeight="1" x14ac:dyDescent="0.25">
      <c r="A152" s="3">
        <v>2039</v>
      </c>
      <c r="B152" s="3" t="s">
        <v>144</v>
      </c>
      <c r="C152" s="3">
        <v>311</v>
      </c>
      <c r="D152" s="20">
        <v>0.12040263259775455</v>
      </c>
      <c r="E152" s="3">
        <v>354</v>
      </c>
      <c r="F152" s="20">
        <v>0.13704994192799072</v>
      </c>
    </row>
    <row r="153" spans="1:6" ht="15" customHeight="1" x14ac:dyDescent="0.25">
      <c r="A153" s="3">
        <v>2202</v>
      </c>
      <c r="B153" s="3" t="s">
        <v>145</v>
      </c>
      <c r="C153" s="3">
        <v>0</v>
      </c>
      <c r="D153" s="20">
        <v>0</v>
      </c>
      <c r="E153" s="3">
        <v>2</v>
      </c>
      <c r="F153" s="20">
        <v>6.2893081761006293E-3</v>
      </c>
    </row>
    <row r="154" spans="1:6" ht="15" customHeight="1" x14ac:dyDescent="0.25">
      <c r="A154" s="3">
        <v>2016</v>
      </c>
      <c r="B154" s="3" t="s">
        <v>146</v>
      </c>
      <c r="C154" s="3">
        <v>0</v>
      </c>
      <c r="D154" s="20">
        <v>0</v>
      </c>
      <c r="E154" s="3">
        <v>0</v>
      </c>
      <c r="F154" s="20">
        <v>0</v>
      </c>
    </row>
    <row r="155" spans="1:6" ht="15" customHeight="1" x14ac:dyDescent="0.25">
      <c r="A155" s="3">
        <v>1897</v>
      </c>
      <c r="B155" s="3" t="s">
        <v>147</v>
      </c>
      <c r="C155" s="3">
        <v>1</v>
      </c>
      <c r="D155" s="20">
        <v>5.235602094240838E-3</v>
      </c>
      <c r="E155" s="3">
        <v>0</v>
      </c>
      <c r="F155" s="20">
        <v>0</v>
      </c>
    </row>
    <row r="156" spans="1:6" ht="15" customHeight="1" x14ac:dyDescent="0.25">
      <c r="A156" s="3">
        <v>2047</v>
      </c>
      <c r="B156" s="3" t="s">
        <v>148</v>
      </c>
      <c r="C156" s="3">
        <v>0</v>
      </c>
      <c r="D156" s="20">
        <v>0</v>
      </c>
      <c r="E156" s="3">
        <v>0</v>
      </c>
      <c r="F156" s="20">
        <v>0</v>
      </c>
    </row>
    <row r="157" spans="1:6" ht="15" customHeight="1" x14ac:dyDescent="0.25">
      <c r="A157" s="3">
        <v>2081</v>
      </c>
      <c r="B157" s="3" t="s">
        <v>149</v>
      </c>
      <c r="C157" s="3">
        <v>0</v>
      </c>
      <c r="D157" s="20">
        <v>0</v>
      </c>
      <c r="E157" s="3">
        <v>7</v>
      </c>
      <c r="F157" s="20">
        <v>7.1574642126789366E-3</v>
      </c>
    </row>
    <row r="158" spans="1:6" ht="15" customHeight="1" x14ac:dyDescent="0.25">
      <c r="A158" s="3">
        <v>2062</v>
      </c>
      <c r="B158" s="3" t="s">
        <v>150</v>
      </c>
      <c r="C158" s="3">
        <v>0</v>
      </c>
      <c r="D158" s="20">
        <v>0</v>
      </c>
      <c r="E158" s="3">
        <v>0</v>
      </c>
      <c r="F158" s="20">
        <v>0</v>
      </c>
    </row>
    <row r="159" spans="1:6" ht="15" customHeight="1" x14ac:dyDescent="0.25">
      <c r="A159" s="3">
        <v>1973</v>
      </c>
      <c r="B159" s="3" t="s">
        <v>151</v>
      </c>
      <c r="C159" s="3">
        <v>0</v>
      </c>
      <c r="D159" s="20">
        <v>0</v>
      </c>
      <c r="E159" s="3">
        <v>0</v>
      </c>
      <c r="F159" s="20">
        <v>0</v>
      </c>
    </row>
    <row r="160" spans="1:6" ht="15" customHeight="1" x14ac:dyDescent="0.25">
      <c r="A160" s="3">
        <v>2180</v>
      </c>
      <c r="B160" s="3" t="s">
        <v>152</v>
      </c>
      <c r="C160" s="3">
        <v>3787</v>
      </c>
      <c r="D160" s="20">
        <v>7.8992928808326895E-2</v>
      </c>
      <c r="E160" s="3">
        <v>3475</v>
      </c>
      <c r="F160" s="20">
        <v>7.2484929392378133E-2</v>
      </c>
    </row>
    <row r="161" spans="1:6" ht="15" customHeight="1" x14ac:dyDescent="0.25">
      <c r="A161" s="3">
        <v>1967</v>
      </c>
      <c r="B161" s="3" t="s">
        <v>153</v>
      </c>
      <c r="C161" s="3">
        <v>0</v>
      </c>
      <c r="D161" s="20">
        <v>0</v>
      </c>
      <c r="E161" s="3">
        <v>0</v>
      </c>
      <c r="F161" s="20">
        <v>0</v>
      </c>
    </row>
    <row r="162" spans="1:6" ht="15" customHeight="1" x14ac:dyDescent="0.25">
      <c r="A162" s="3">
        <v>2009</v>
      </c>
      <c r="B162" s="3" t="s">
        <v>154</v>
      </c>
      <c r="C162" s="3">
        <v>0</v>
      </c>
      <c r="D162" s="20">
        <v>0</v>
      </c>
      <c r="E162" s="3">
        <v>0</v>
      </c>
      <c r="F162" s="20">
        <v>0</v>
      </c>
    </row>
    <row r="163" spans="1:6" ht="15" customHeight="1" x14ac:dyDescent="0.25">
      <c r="A163" s="3">
        <v>2045</v>
      </c>
      <c r="B163" s="3" t="s">
        <v>155</v>
      </c>
      <c r="C163" s="3">
        <v>0</v>
      </c>
      <c r="D163" s="20">
        <v>0</v>
      </c>
      <c r="E163" s="3">
        <v>2</v>
      </c>
      <c r="F163" s="20">
        <v>9.0090090090090089E-3</v>
      </c>
    </row>
    <row r="164" spans="1:6" ht="15" customHeight="1" x14ac:dyDescent="0.25">
      <c r="A164" s="3">
        <v>1946</v>
      </c>
      <c r="B164" s="3" t="s">
        <v>156</v>
      </c>
      <c r="C164" s="3">
        <v>10</v>
      </c>
      <c r="D164" s="20">
        <v>1.0718113612004287E-2</v>
      </c>
      <c r="E164" s="3">
        <v>5</v>
      </c>
      <c r="F164" s="20">
        <v>5.3590568060021436E-3</v>
      </c>
    </row>
    <row r="165" spans="1:6" ht="15" customHeight="1" x14ac:dyDescent="0.25">
      <c r="A165" s="3">
        <v>1977</v>
      </c>
      <c r="B165" s="3" t="s">
        <v>157</v>
      </c>
      <c r="C165" s="3">
        <v>331</v>
      </c>
      <c r="D165" s="20">
        <v>4.5126107702794821E-2</v>
      </c>
      <c r="E165" s="3">
        <v>488</v>
      </c>
      <c r="F165" s="20">
        <v>6.6530334014996598E-2</v>
      </c>
    </row>
    <row r="166" spans="1:6" ht="15" customHeight="1" x14ac:dyDescent="0.25">
      <c r="A166" s="3">
        <v>2001</v>
      </c>
      <c r="B166" s="3" t="s">
        <v>158</v>
      </c>
      <c r="C166" s="3">
        <v>13</v>
      </c>
      <c r="D166" s="20">
        <v>1.9230769230769232E-2</v>
      </c>
      <c r="E166" s="3">
        <v>12</v>
      </c>
      <c r="F166" s="20">
        <v>1.7751479289940829E-2</v>
      </c>
    </row>
    <row r="167" spans="1:6" ht="15" customHeight="1" x14ac:dyDescent="0.25">
      <c r="A167" s="3">
        <v>2182</v>
      </c>
      <c r="B167" s="3" t="s">
        <v>159</v>
      </c>
      <c r="C167" s="3">
        <v>3079</v>
      </c>
      <c r="D167" s="20">
        <v>0.28111019811923676</v>
      </c>
      <c r="E167" s="3">
        <v>2099</v>
      </c>
      <c r="F167" s="20">
        <v>0.19163699443074958</v>
      </c>
    </row>
    <row r="168" spans="1:6" ht="15" customHeight="1" x14ac:dyDescent="0.25">
      <c r="A168" s="3">
        <v>1999</v>
      </c>
      <c r="B168" s="3" t="s">
        <v>160</v>
      </c>
      <c r="C168" s="3">
        <v>0</v>
      </c>
      <c r="D168" s="20">
        <v>0</v>
      </c>
      <c r="E168" s="3">
        <v>0</v>
      </c>
      <c r="F168" s="20">
        <v>0</v>
      </c>
    </row>
    <row r="169" spans="1:6" ht="15" customHeight="1" x14ac:dyDescent="0.25">
      <c r="A169" s="3">
        <v>2188</v>
      </c>
      <c r="B169" s="3" t="s">
        <v>161</v>
      </c>
      <c r="C169" s="3">
        <v>0</v>
      </c>
      <c r="D169" s="20">
        <v>0</v>
      </c>
      <c r="E169" s="3">
        <v>6</v>
      </c>
      <c r="F169" s="20">
        <v>9.3312597200622092E-3</v>
      </c>
    </row>
    <row r="170" spans="1:6" ht="15" customHeight="1" x14ac:dyDescent="0.25">
      <c r="A170" s="3">
        <v>2044</v>
      </c>
      <c r="B170" s="3" t="s">
        <v>162</v>
      </c>
      <c r="C170" s="3">
        <v>4</v>
      </c>
      <c r="D170" s="20">
        <v>4.2194092827004216E-3</v>
      </c>
      <c r="E170" s="3">
        <v>5</v>
      </c>
      <c r="F170" s="20">
        <v>5.2742616033755272E-3</v>
      </c>
    </row>
    <row r="171" spans="1:6" ht="15" customHeight="1" x14ac:dyDescent="0.25">
      <c r="A171" s="3">
        <v>2142</v>
      </c>
      <c r="B171" s="3" t="s">
        <v>163</v>
      </c>
      <c r="C171" s="3">
        <v>7423</v>
      </c>
      <c r="D171" s="20">
        <v>0.17998205756128313</v>
      </c>
      <c r="E171" s="3">
        <v>6226</v>
      </c>
      <c r="F171" s="20">
        <v>0.15095895060980044</v>
      </c>
    </row>
    <row r="172" spans="1:6" ht="15" customHeight="1" x14ac:dyDescent="0.25">
      <c r="A172" s="3">
        <v>2104</v>
      </c>
      <c r="B172" s="3" t="s">
        <v>164</v>
      </c>
      <c r="C172" s="3">
        <v>46</v>
      </c>
      <c r="D172" s="20">
        <v>9.5119933829611245E-3</v>
      </c>
      <c r="E172" s="3">
        <v>180</v>
      </c>
      <c r="F172" s="20">
        <v>3.7220843672456573E-2</v>
      </c>
    </row>
    <row r="173" spans="1:6" ht="15" customHeight="1" x14ac:dyDescent="0.25">
      <c r="A173" s="3">
        <v>1944</v>
      </c>
      <c r="B173" s="3" t="s">
        <v>165</v>
      </c>
      <c r="C173" s="3">
        <v>43</v>
      </c>
      <c r="D173" s="20">
        <v>1.7857142857142856E-2</v>
      </c>
      <c r="E173" s="3">
        <v>45</v>
      </c>
      <c r="F173" s="20">
        <v>1.8687707641196014E-2</v>
      </c>
    </row>
    <row r="174" spans="1:6" ht="15" customHeight="1" x14ac:dyDescent="0.25">
      <c r="A174" s="3">
        <v>2103</v>
      </c>
      <c r="B174" s="3" t="s">
        <v>166</v>
      </c>
      <c r="C174" s="3">
        <v>4</v>
      </c>
      <c r="D174" s="20">
        <v>5.2219321148825066E-3</v>
      </c>
      <c r="E174" s="3">
        <v>8</v>
      </c>
      <c r="F174" s="20">
        <v>1.0443864229765013E-2</v>
      </c>
    </row>
    <row r="175" spans="1:6" ht="15" customHeight="1" x14ac:dyDescent="0.25">
      <c r="A175" s="3">
        <v>1935</v>
      </c>
      <c r="B175" s="3" t="s">
        <v>167</v>
      </c>
      <c r="C175" s="3">
        <v>159</v>
      </c>
      <c r="D175" s="20">
        <v>0.10037878787878787</v>
      </c>
      <c r="E175" s="3">
        <v>159</v>
      </c>
      <c r="F175" s="20">
        <v>0.10037878787878787</v>
      </c>
    </row>
    <row r="176" spans="1:6" ht="15" customHeight="1" x14ac:dyDescent="0.25">
      <c r="A176" s="3">
        <v>2257</v>
      </c>
      <c r="B176" s="3" t="s">
        <v>168</v>
      </c>
      <c r="C176" s="3">
        <v>22</v>
      </c>
      <c r="D176" s="20">
        <v>2.3109243697478993E-2</v>
      </c>
      <c r="E176" s="3">
        <v>24</v>
      </c>
      <c r="F176" s="20">
        <v>2.5210084033613446E-2</v>
      </c>
    </row>
    <row r="177" spans="1:6" ht="15" customHeight="1" x14ac:dyDescent="0.25">
      <c r="A177" s="3">
        <v>2195</v>
      </c>
      <c r="B177" s="3" t="s">
        <v>169</v>
      </c>
      <c r="C177" s="3">
        <v>6</v>
      </c>
      <c r="D177" s="20">
        <v>2.4096385542168676E-2</v>
      </c>
      <c r="E177" s="3">
        <v>6</v>
      </c>
      <c r="F177" s="20">
        <v>2.4096385542168676E-2</v>
      </c>
    </row>
    <row r="178" spans="1:6" ht="15" customHeight="1" x14ac:dyDescent="0.25">
      <c r="A178" s="3">
        <v>2244</v>
      </c>
      <c r="B178" s="3" t="s">
        <v>170</v>
      </c>
      <c r="C178" s="3">
        <v>111</v>
      </c>
      <c r="D178" s="20">
        <v>2.0967132602946734E-2</v>
      </c>
      <c r="E178" s="3">
        <v>183</v>
      </c>
      <c r="F178" s="20">
        <v>3.4567434831885152E-2</v>
      </c>
    </row>
    <row r="179" spans="1:6" ht="15" customHeight="1" x14ac:dyDescent="0.25">
      <c r="A179" s="3">
        <v>2138</v>
      </c>
      <c r="B179" s="3" t="s">
        <v>171</v>
      </c>
      <c r="C179" s="3">
        <v>168</v>
      </c>
      <c r="D179" s="20">
        <v>4.325437693099897E-2</v>
      </c>
      <c r="E179" s="3">
        <v>338</v>
      </c>
      <c r="F179" s="20">
        <v>8.7023686920700311E-2</v>
      </c>
    </row>
    <row r="180" spans="1:6" ht="15" customHeight="1" x14ac:dyDescent="0.25">
      <c r="A180" s="3">
        <v>1978</v>
      </c>
      <c r="B180" s="3" t="s">
        <v>172</v>
      </c>
      <c r="C180" s="3">
        <v>26</v>
      </c>
      <c r="D180" s="20">
        <v>2.3636363636363636E-2</v>
      </c>
      <c r="E180" s="3">
        <v>36</v>
      </c>
      <c r="F180" s="20">
        <v>3.272727272727273E-2</v>
      </c>
    </row>
    <row r="181" spans="1:6" ht="15" customHeight="1" x14ac:dyDescent="0.25">
      <c r="A181" s="3">
        <v>2096</v>
      </c>
      <c r="B181" s="3" t="s">
        <v>173</v>
      </c>
      <c r="C181" s="3">
        <v>23</v>
      </c>
      <c r="D181" s="20">
        <v>1.6788321167883213E-2</v>
      </c>
      <c r="E181" s="3">
        <v>51</v>
      </c>
      <c r="F181" s="20">
        <v>3.7226277372262771E-2</v>
      </c>
    </row>
    <row r="182" spans="1:6" ht="15" customHeight="1" x14ac:dyDescent="0.25">
      <c r="A182" s="3">
        <v>2022</v>
      </c>
      <c r="B182" s="3" t="s">
        <v>174</v>
      </c>
      <c r="C182" s="3">
        <v>1</v>
      </c>
      <c r="D182" s="20">
        <v>7.6923076923076927E-2</v>
      </c>
      <c r="E182" s="3">
        <v>0</v>
      </c>
      <c r="F182" s="20">
        <v>0</v>
      </c>
    </row>
    <row r="183" spans="1:6" ht="15" customHeight="1" x14ac:dyDescent="0.25">
      <c r="A183" s="3">
        <v>2087</v>
      </c>
      <c r="B183" s="3" t="s">
        <v>175</v>
      </c>
      <c r="C183" s="3">
        <v>101</v>
      </c>
      <c r="D183" s="20">
        <v>3.6148890479599141E-2</v>
      </c>
      <c r="E183" s="3">
        <v>67</v>
      </c>
      <c r="F183" s="20">
        <v>2.3979957050823193E-2</v>
      </c>
    </row>
    <row r="184" spans="1:6" ht="15" customHeight="1" x14ac:dyDescent="0.25">
      <c r="A184" s="3">
        <v>1994</v>
      </c>
      <c r="B184" s="3" t="s">
        <v>176</v>
      </c>
      <c r="C184" s="3">
        <v>4</v>
      </c>
      <c r="D184" s="20">
        <v>2.7118644067796612E-3</v>
      </c>
      <c r="E184" s="3">
        <v>4</v>
      </c>
      <c r="F184" s="20">
        <v>2.7118644067796612E-3</v>
      </c>
    </row>
    <row r="185" spans="1:6" ht="15" customHeight="1" x14ac:dyDescent="0.25">
      <c r="A185" s="3">
        <v>2225</v>
      </c>
      <c r="B185" s="3" t="s">
        <v>177</v>
      </c>
      <c r="C185" s="3">
        <v>11</v>
      </c>
      <c r="D185" s="20">
        <v>4.7210300429184553E-2</v>
      </c>
      <c r="E185" s="3">
        <v>16</v>
      </c>
      <c r="F185" s="20">
        <v>6.8669527896995708E-2</v>
      </c>
    </row>
    <row r="186" spans="1:6" ht="15" customHeight="1" x14ac:dyDescent="0.25">
      <c r="A186" s="3">
        <v>2025</v>
      </c>
      <c r="B186" s="3" t="s">
        <v>361</v>
      </c>
      <c r="C186" s="3">
        <v>1</v>
      </c>
      <c r="D186" s="3">
        <v>1.2048192771084338E-2</v>
      </c>
      <c r="E186" s="3">
        <v>1</v>
      </c>
      <c r="F186" s="3">
        <v>1.2048192771084338E-2</v>
      </c>
    </row>
    <row r="187" spans="1:6" ht="15" customHeight="1" x14ac:dyDescent="0.25">
      <c r="A187" s="3">
        <v>2247</v>
      </c>
      <c r="B187" s="3" t="s">
        <v>178</v>
      </c>
      <c r="C187" s="3">
        <v>0</v>
      </c>
      <c r="D187" s="20">
        <v>0</v>
      </c>
      <c r="E187" s="3">
        <v>0</v>
      </c>
      <c r="F187" s="20">
        <v>0</v>
      </c>
    </row>
    <row r="188" spans="1:6" ht="15" customHeight="1" x14ac:dyDescent="0.25">
      <c r="A188" s="3">
        <v>2083</v>
      </c>
      <c r="B188" s="3" t="s">
        <v>179</v>
      </c>
      <c r="C188" s="3">
        <v>629</v>
      </c>
      <c r="D188" s="3">
        <v>5.9122097941535862E-2</v>
      </c>
      <c r="E188" s="3">
        <v>585</v>
      </c>
      <c r="F188" s="3">
        <v>5.4986370899520631E-2</v>
      </c>
    </row>
    <row r="189" spans="1:6" ht="15" customHeight="1" x14ac:dyDescent="0.25">
      <c r="A189" s="3">
        <v>1948</v>
      </c>
      <c r="B189" s="3" t="s">
        <v>180</v>
      </c>
      <c r="C189" s="3">
        <v>51</v>
      </c>
      <c r="D189" s="20">
        <v>1.7495711835334476E-2</v>
      </c>
      <c r="E189" s="3">
        <v>64</v>
      </c>
      <c r="F189" s="20">
        <v>2.1955403087478557E-2</v>
      </c>
    </row>
    <row r="190" spans="1:6" ht="15" customHeight="1" x14ac:dyDescent="0.25">
      <c r="A190" s="3">
        <v>2144</v>
      </c>
      <c r="B190" s="3" t="s">
        <v>181</v>
      </c>
      <c r="C190" s="3">
        <v>29</v>
      </c>
      <c r="D190" s="3">
        <v>0.12831858407079647</v>
      </c>
      <c r="E190" s="3">
        <v>34</v>
      </c>
      <c r="F190" s="3">
        <v>0.15044247787610621</v>
      </c>
    </row>
    <row r="191" spans="1:6" ht="15" customHeight="1" x14ac:dyDescent="0.25">
      <c r="A191" s="3">
        <v>2209</v>
      </c>
      <c r="B191" s="3" t="s">
        <v>182</v>
      </c>
      <c r="C191" s="3">
        <v>54</v>
      </c>
      <c r="D191" s="3">
        <v>0.11973392461197339</v>
      </c>
      <c r="E191" s="3">
        <v>82</v>
      </c>
      <c r="F191" s="3">
        <v>0.18181818181818182</v>
      </c>
    </row>
    <row r="192" spans="1:6" ht="15" customHeight="1" x14ac:dyDescent="0.25">
      <c r="A192" s="3">
        <v>2018</v>
      </c>
      <c r="B192" s="3" t="s">
        <v>183</v>
      </c>
      <c r="C192" s="3">
        <v>0</v>
      </c>
      <c r="D192" s="20">
        <v>0</v>
      </c>
      <c r="E192" s="3">
        <v>0</v>
      </c>
      <c r="F192" s="20">
        <v>0</v>
      </c>
    </row>
    <row r="193" spans="1:6" ht="15" customHeight="1" x14ac:dyDescent="0.25">
      <c r="A193" s="3">
        <v>2003</v>
      </c>
      <c r="B193" s="3" t="s">
        <v>184</v>
      </c>
      <c r="C193" s="3">
        <v>20</v>
      </c>
      <c r="D193" s="20">
        <v>1.5151515151515152E-2</v>
      </c>
      <c r="E193" s="3">
        <v>18</v>
      </c>
      <c r="F193" s="20">
        <v>1.3636363636363636E-2</v>
      </c>
    </row>
    <row r="194" spans="1:6" ht="15" customHeight="1" x14ac:dyDescent="0.25">
      <c r="A194" s="3">
        <v>2102</v>
      </c>
      <c r="B194" s="3" t="s">
        <v>185</v>
      </c>
      <c r="C194" s="3">
        <v>9</v>
      </c>
      <c r="D194" s="3">
        <v>3.9875941515285776E-3</v>
      </c>
      <c r="E194" s="3">
        <v>6</v>
      </c>
      <c r="F194" s="3">
        <v>2.658396101019052E-3</v>
      </c>
    </row>
    <row r="195" spans="1:6" ht="15" customHeight="1" x14ac:dyDescent="0.25">
      <c r="A195" s="3">
        <v>2055</v>
      </c>
      <c r="B195" s="3" t="s">
        <v>186</v>
      </c>
      <c r="C195" s="3">
        <v>48</v>
      </c>
      <c r="D195" s="3">
        <v>1.0163031971204743E-2</v>
      </c>
      <c r="E195" s="3">
        <v>68</v>
      </c>
      <c r="F195" s="3">
        <v>1.4397628625873385E-2</v>
      </c>
    </row>
    <row r="196" spans="1:6" ht="15" customHeight="1" x14ac:dyDescent="0.25">
      <c r="A196" s="3">
        <v>2242</v>
      </c>
      <c r="B196" s="3" t="s">
        <v>187</v>
      </c>
      <c r="C196" s="3">
        <v>1221</v>
      </c>
      <c r="D196" s="20">
        <v>9.6179598267034261E-2</v>
      </c>
      <c r="E196" s="3">
        <v>1621</v>
      </c>
      <c r="F196" s="20">
        <v>0.12768806616778258</v>
      </c>
    </row>
    <row r="197" spans="1:6" ht="15" customHeight="1" x14ac:dyDescent="0.25">
      <c r="A197" s="3">
        <v>2197</v>
      </c>
      <c r="B197" s="3" t="s">
        <v>188</v>
      </c>
      <c r="C197" s="3">
        <v>169</v>
      </c>
      <c r="D197" s="20">
        <v>7.72748056698674E-2</v>
      </c>
      <c r="E197" s="3">
        <v>177</v>
      </c>
      <c r="F197" s="20">
        <v>8.0932784636488342E-2</v>
      </c>
    </row>
    <row r="198" spans="1:6" ht="15" customHeight="1" x14ac:dyDescent="0.25">
      <c r="A198" s="3">
        <v>2210</v>
      </c>
      <c r="B198" s="3" t="s">
        <v>190</v>
      </c>
      <c r="C198" s="3">
        <v>0</v>
      </c>
      <c r="D198" s="3">
        <v>0</v>
      </c>
      <c r="E198" s="3">
        <v>0</v>
      </c>
      <c r="F198" s="3">
        <v>0</v>
      </c>
    </row>
    <row r="199" spans="1:6" ht="15" customHeight="1" x14ac:dyDescent="0.25">
      <c r="A199" s="3">
        <v>2204</v>
      </c>
      <c r="B199" s="3" t="s">
        <v>191</v>
      </c>
      <c r="C199" s="3">
        <v>371</v>
      </c>
      <c r="D199" s="3">
        <v>0.27604166666666669</v>
      </c>
      <c r="E199" s="3">
        <v>396</v>
      </c>
      <c r="F199" s="3">
        <v>0.29464285714285715</v>
      </c>
    </row>
    <row r="200" spans="1:6" ht="15" customHeight="1" x14ac:dyDescent="0.25">
      <c r="A200" s="3">
        <v>2213</v>
      </c>
      <c r="B200" s="3" t="s">
        <v>192</v>
      </c>
      <c r="C200" s="3">
        <v>0</v>
      </c>
      <c r="D200" s="3">
        <v>0</v>
      </c>
      <c r="E200" s="3">
        <v>0</v>
      </c>
      <c r="F200" s="3">
        <v>0</v>
      </c>
    </row>
    <row r="201" spans="1:6" ht="15" customHeight="1" x14ac:dyDescent="0.25">
      <c r="A201" s="3">
        <v>2116</v>
      </c>
      <c r="B201" s="3" t="s">
        <v>193</v>
      </c>
      <c r="C201" s="3">
        <v>46</v>
      </c>
      <c r="D201" s="3">
        <v>5.0716648291069456E-2</v>
      </c>
      <c r="E201" s="3">
        <v>82</v>
      </c>
      <c r="F201" s="3">
        <v>9.0407938257993384E-2</v>
      </c>
    </row>
    <row r="202" spans="1:6" ht="15" customHeight="1" x14ac:dyDescent="0.25">
      <c r="A202" s="3">
        <v>1947</v>
      </c>
      <c r="B202" s="3" t="s">
        <v>194</v>
      </c>
      <c r="C202" s="3">
        <v>4</v>
      </c>
      <c r="D202" s="3">
        <v>7.4074074074074077E-3</v>
      </c>
      <c r="E202" s="3">
        <v>2</v>
      </c>
      <c r="F202" s="3">
        <v>3.7037037037037038E-3</v>
      </c>
    </row>
    <row r="203" spans="1:6" ht="15" customHeight="1" x14ac:dyDescent="0.25">
      <c r="A203" s="3">
        <v>2220</v>
      </c>
      <c r="B203" s="3" t="s">
        <v>195</v>
      </c>
      <c r="C203" s="3">
        <v>0</v>
      </c>
      <c r="D203" s="3">
        <v>0</v>
      </c>
      <c r="E203" s="3">
        <v>0</v>
      </c>
      <c r="F203" s="3">
        <v>0</v>
      </c>
    </row>
    <row r="204" spans="1:6" ht="15" customHeight="1" x14ac:dyDescent="0.25">
      <c r="A204" s="3">
        <v>1936</v>
      </c>
      <c r="B204" s="3" t="s">
        <v>196</v>
      </c>
      <c r="C204" s="3">
        <v>30</v>
      </c>
      <c r="D204" s="3">
        <v>3.0211480362537766E-2</v>
      </c>
      <c r="E204" s="3">
        <v>27</v>
      </c>
      <c r="F204" s="3">
        <v>2.7190332326283987E-2</v>
      </c>
    </row>
    <row r="205" spans="1:6" ht="15" customHeight="1" x14ac:dyDescent="0.25">
      <c r="A205" s="3">
        <v>1922</v>
      </c>
      <c r="B205" s="3" t="s">
        <v>197</v>
      </c>
      <c r="C205" s="3">
        <v>358</v>
      </c>
      <c r="D205" s="3">
        <v>3.6382113821138214E-2</v>
      </c>
      <c r="E205" s="3">
        <v>321</v>
      </c>
      <c r="F205" s="3">
        <v>3.2621951219512196E-2</v>
      </c>
    </row>
    <row r="206" spans="1:6" ht="15" customHeight="1" x14ac:dyDescent="0.25">
      <c r="A206" s="3">
        <v>2117</v>
      </c>
      <c r="B206" s="3" t="s">
        <v>362</v>
      </c>
      <c r="C206" s="3">
        <v>0</v>
      </c>
      <c r="D206" s="3">
        <v>0</v>
      </c>
      <c r="E206" s="3">
        <v>5</v>
      </c>
      <c r="F206" s="3">
        <v>9.6153846153846159E-2</v>
      </c>
    </row>
    <row r="207" spans="1:6" ht="15" customHeight="1" x14ac:dyDescent="0.25">
      <c r="A207" s="3">
        <v>2255</v>
      </c>
      <c r="B207" s="3" t="s">
        <v>198</v>
      </c>
      <c r="C207" s="3">
        <v>2</v>
      </c>
      <c r="D207" s="3">
        <v>2.2701475595913734E-3</v>
      </c>
      <c r="E207" s="3">
        <v>24</v>
      </c>
      <c r="F207" s="3">
        <v>2.7241770715096481E-2</v>
      </c>
    </row>
    <row r="208" spans="1:6" ht="15" customHeight="1" x14ac:dyDescent="0.25">
      <c r="A208" s="3">
        <v>2002</v>
      </c>
      <c r="B208" s="3" t="s">
        <v>199</v>
      </c>
      <c r="C208" s="3">
        <v>9</v>
      </c>
      <c r="D208" s="3">
        <v>6.5597667638483967E-3</v>
      </c>
      <c r="E208" s="3">
        <v>19</v>
      </c>
      <c r="F208" s="3">
        <v>1.3848396501457727E-2</v>
      </c>
    </row>
    <row r="209" spans="1:6" ht="15" customHeight="1" x14ac:dyDescent="0.25">
      <c r="A209" s="3">
        <v>2146</v>
      </c>
      <c r="B209" s="3" t="s">
        <v>200</v>
      </c>
      <c r="C209" s="3">
        <v>1780</v>
      </c>
      <c r="D209" s="3">
        <v>0.3219971056439942</v>
      </c>
      <c r="E209" s="3">
        <v>2109</v>
      </c>
      <c r="F209" s="3">
        <v>0.38151230101302458</v>
      </c>
    </row>
    <row r="210" spans="1:6" ht="15" customHeight="1" x14ac:dyDescent="0.25">
      <c r="A210" s="3">
        <v>2251</v>
      </c>
      <c r="B210" s="3" t="s">
        <v>201</v>
      </c>
      <c r="C210" s="3">
        <v>16</v>
      </c>
      <c r="D210" s="3">
        <v>1.5549076773566569E-2</v>
      </c>
      <c r="E210" s="3">
        <v>17</v>
      </c>
      <c r="F210" s="3">
        <v>1.6520894071914479E-2</v>
      </c>
    </row>
    <row r="211" spans="1:6" ht="15" customHeight="1" x14ac:dyDescent="0.25">
      <c r="A211" s="3">
        <v>1997</v>
      </c>
      <c r="B211" s="3" t="s">
        <v>202</v>
      </c>
      <c r="C211" s="3">
        <v>2</v>
      </c>
      <c r="D211" s="3">
        <v>8.5470085470085479E-3</v>
      </c>
      <c r="E211" s="3">
        <v>2</v>
      </c>
      <c r="F211" s="3">
        <v>8.5470085470085479E-3</v>
      </c>
    </row>
  </sheetData>
  <sortState ref="A3:F213">
    <sortCondition ref="B3:B21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8"/>
  <sheetViews>
    <sheetView workbookViewId="0"/>
  </sheetViews>
  <sheetFormatPr defaultRowHeight="15" customHeight="1" x14ac:dyDescent="0.2"/>
  <cols>
    <col min="1" max="1" width="9.5703125" style="5" bestFit="1" customWidth="1"/>
    <col min="2" max="2" width="32" style="6" bestFit="1" customWidth="1"/>
    <col min="3" max="3" width="47.7109375" style="6" bestFit="1" customWidth="1"/>
    <col min="4" max="4" width="47.42578125" style="8" bestFit="1" customWidth="1"/>
    <col min="5" max="16384" width="9.140625" style="5"/>
  </cols>
  <sheetData>
    <row r="1" spans="1:5" s="4" customFormat="1" ht="15" customHeight="1" x14ac:dyDescent="0.25">
      <c r="A1" s="17" t="s">
        <v>203</v>
      </c>
      <c r="B1" s="17" t="s">
        <v>204</v>
      </c>
      <c r="C1" s="22" t="s">
        <v>282</v>
      </c>
      <c r="D1" s="22" t="s">
        <v>283</v>
      </c>
    </row>
    <row r="2" spans="1:5" ht="15" customHeight="1" x14ac:dyDescent="0.25">
      <c r="A2" s="3">
        <v>9999</v>
      </c>
      <c r="B2" s="3" t="s">
        <v>208</v>
      </c>
      <c r="C2" s="20">
        <v>0.89</v>
      </c>
      <c r="D2" s="20">
        <v>0.8</v>
      </c>
      <c r="E2" s="2"/>
    </row>
    <row r="3" spans="1:5" ht="15" customHeight="1" x14ac:dyDescent="0.25">
      <c r="A3" s="3">
        <v>2063</v>
      </c>
      <c r="B3" s="3" t="s">
        <v>6</v>
      </c>
      <c r="C3" s="20" t="s">
        <v>7</v>
      </c>
      <c r="D3" s="20" t="s">
        <v>7</v>
      </c>
    </row>
    <row r="4" spans="1:5" ht="15" customHeight="1" x14ac:dyDescent="0.25">
      <c r="A4" s="3">
        <v>2113</v>
      </c>
      <c r="B4" s="3" t="s">
        <v>8</v>
      </c>
      <c r="C4" s="20">
        <v>0.77</v>
      </c>
      <c r="D4" s="20">
        <v>0.85</v>
      </c>
    </row>
    <row r="5" spans="1:5" ht="15" customHeight="1" x14ac:dyDescent="0.25">
      <c r="A5" s="3">
        <v>1899</v>
      </c>
      <c r="B5" s="3" t="s">
        <v>9</v>
      </c>
      <c r="C5" s="20" t="s">
        <v>7</v>
      </c>
      <c r="D5" s="20" t="s">
        <v>7</v>
      </c>
    </row>
    <row r="6" spans="1:5" ht="15" customHeight="1" x14ac:dyDescent="0.25">
      <c r="A6" s="3">
        <v>2252</v>
      </c>
      <c r="B6" s="3" t="s">
        <v>10</v>
      </c>
      <c r="C6" s="20">
        <v>0.77</v>
      </c>
      <c r="D6" s="20">
        <v>0.84</v>
      </c>
    </row>
    <row r="7" spans="1:5" ht="15" customHeight="1" x14ac:dyDescent="0.25">
      <c r="A7" s="3">
        <v>2111</v>
      </c>
      <c r="B7" s="3" t="s">
        <v>11</v>
      </c>
      <c r="C7" s="20" t="s">
        <v>363</v>
      </c>
      <c r="D7" s="20" t="s">
        <v>363</v>
      </c>
    </row>
    <row r="8" spans="1:5" ht="15" customHeight="1" x14ac:dyDescent="0.25">
      <c r="A8" s="3">
        <v>2005</v>
      </c>
      <c r="B8" s="3" t="s">
        <v>12</v>
      </c>
      <c r="C8" s="20" t="s">
        <v>7</v>
      </c>
      <c r="D8" s="20" t="s">
        <v>363</v>
      </c>
    </row>
    <row r="9" spans="1:5" ht="15" customHeight="1" x14ac:dyDescent="0.25">
      <c r="A9" s="3">
        <v>2115</v>
      </c>
      <c r="B9" s="3" t="s">
        <v>13</v>
      </c>
      <c r="C9" s="20" t="s">
        <v>7</v>
      </c>
      <c r="D9" s="20" t="s">
        <v>7</v>
      </c>
    </row>
    <row r="10" spans="1:5" ht="15" customHeight="1" x14ac:dyDescent="0.25">
      <c r="A10" s="3">
        <v>2041</v>
      </c>
      <c r="B10" s="3" t="s">
        <v>14</v>
      </c>
      <c r="C10" s="20">
        <v>0.76</v>
      </c>
      <c r="D10" s="20">
        <v>0.57999999999999996</v>
      </c>
    </row>
    <row r="11" spans="1:5" ht="15" customHeight="1" x14ac:dyDescent="0.25">
      <c r="A11" s="3">
        <v>2051</v>
      </c>
      <c r="B11" s="3" t="s">
        <v>15</v>
      </c>
      <c r="C11" s="20" t="s">
        <v>7</v>
      </c>
      <c r="D11" s="20" t="s">
        <v>7</v>
      </c>
    </row>
    <row r="12" spans="1:5" ht="15" customHeight="1" x14ac:dyDescent="0.25">
      <c r="A12" s="3">
        <v>1933</v>
      </c>
      <c r="B12" s="3" t="s">
        <v>16</v>
      </c>
      <c r="C12" s="20" t="s">
        <v>363</v>
      </c>
      <c r="D12" s="20">
        <v>0.88</v>
      </c>
    </row>
    <row r="13" spans="1:5" ht="15" customHeight="1" x14ac:dyDescent="0.25">
      <c r="A13" s="3">
        <v>2208</v>
      </c>
      <c r="B13" s="3" t="s">
        <v>17</v>
      </c>
      <c r="C13" s="20" t="s">
        <v>7</v>
      </c>
      <c r="D13" s="20" t="s">
        <v>7</v>
      </c>
    </row>
    <row r="14" spans="1:5" ht="15" customHeight="1" x14ac:dyDescent="0.25">
      <c r="A14" s="3">
        <v>1894</v>
      </c>
      <c r="B14" s="3" t="s">
        <v>18</v>
      </c>
      <c r="C14" s="20">
        <v>0.65</v>
      </c>
      <c r="D14" s="20">
        <v>0.8</v>
      </c>
    </row>
    <row r="15" spans="1:5" ht="15" customHeight="1" x14ac:dyDescent="0.25">
      <c r="A15" s="3">
        <v>1969</v>
      </c>
      <c r="B15" s="3" t="s">
        <v>19</v>
      </c>
      <c r="C15" s="20" t="s">
        <v>7</v>
      </c>
      <c r="D15" s="20" t="s">
        <v>7</v>
      </c>
    </row>
    <row r="16" spans="1:5" ht="15" customHeight="1" x14ac:dyDescent="0.25">
      <c r="A16" s="3">
        <v>2240</v>
      </c>
      <c r="B16" s="3" t="s">
        <v>20</v>
      </c>
      <c r="C16" s="20">
        <v>0.74</v>
      </c>
      <c r="D16" s="20">
        <v>0.57999999999999996</v>
      </c>
    </row>
    <row r="17" spans="1:4" ht="15" customHeight="1" x14ac:dyDescent="0.25">
      <c r="A17" s="3">
        <v>2243</v>
      </c>
      <c r="B17" s="3" t="s">
        <v>21</v>
      </c>
      <c r="C17" s="20">
        <v>0.71</v>
      </c>
      <c r="D17" s="20">
        <v>0.63</v>
      </c>
    </row>
    <row r="18" spans="1:4" ht="15" customHeight="1" x14ac:dyDescent="0.25">
      <c r="A18" s="3">
        <v>1976</v>
      </c>
      <c r="B18" s="3" t="s">
        <v>22</v>
      </c>
      <c r="C18" s="20">
        <v>0.91</v>
      </c>
      <c r="D18" s="20">
        <v>0.75</v>
      </c>
    </row>
    <row r="19" spans="1:4" ht="15" customHeight="1" x14ac:dyDescent="0.25">
      <c r="A19" s="3">
        <v>2088</v>
      </c>
      <c r="B19" s="3" t="s">
        <v>23</v>
      </c>
      <c r="C19" s="20">
        <v>0.67</v>
      </c>
      <c r="D19" s="20">
        <v>0.66</v>
      </c>
    </row>
    <row r="20" spans="1:4" ht="15" customHeight="1" x14ac:dyDescent="0.25">
      <c r="A20" s="3">
        <v>2095</v>
      </c>
      <c r="B20" s="3" t="s">
        <v>24</v>
      </c>
      <c r="C20" s="20" t="s">
        <v>7</v>
      </c>
      <c r="D20" s="20" t="s">
        <v>7</v>
      </c>
    </row>
    <row r="21" spans="1:4" ht="15" customHeight="1" x14ac:dyDescent="0.25">
      <c r="A21" s="3">
        <v>2052</v>
      </c>
      <c r="B21" s="3" t="s">
        <v>25</v>
      </c>
      <c r="C21" s="20" t="s">
        <v>7</v>
      </c>
      <c r="D21" s="20" t="s">
        <v>7</v>
      </c>
    </row>
    <row r="22" spans="1:4" ht="15" customHeight="1" x14ac:dyDescent="0.25">
      <c r="A22" s="3">
        <v>1974</v>
      </c>
      <c r="B22" s="3" t="s">
        <v>26</v>
      </c>
      <c r="C22" s="20">
        <v>0.71</v>
      </c>
      <c r="D22" s="20">
        <v>0.79</v>
      </c>
    </row>
    <row r="23" spans="1:4" ht="15" customHeight="1" x14ac:dyDescent="0.25">
      <c r="A23" s="3">
        <v>1896</v>
      </c>
      <c r="B23" s="3" t="s">
        <v>27</v>
      </c>
      <c r="C23" s="20" t="s">
        <v>7</v>
      </c>
      <c r="D23" s="20" t="s">
        <v>7</v>
      </c>
    </row>
    <row r="24" spans="1:4" ht="15" customHeight="1" x14ac:dyDescent="0.25">
      <c r="A24" s="3">
        <v>2046</v>
      </c>
      <c r="B24" s="3" t="s">
        <v>28</v>
      </c>
      <c r="C24" s="20" t="s">
        <v>7</v>
      </c>
      <c r="D24" s="20" t="s">
        <v>7</v>
      </c>
    </row>
    <row r="25" spans="1:4" ht="15" customHeight="1" x14ac:dyDescent="0.25">
      <c r="A25" s="3">
        <v>1995</v>
      </c>
      <c r="B25" s="3" t="s">
        <v>29</v>
      </c>
      <c r="C25" s="20" t="s">
        <v>7</v>
      </c>
      <c r="D25" s="20" t="s">
        <v>7</v>
      </c>
    </row>
    <row r="26" spans="1:4" ht="15" customHeight="1" x14ac:dyDescent="0.25">
      <c r="A26" s="3">
        <v>1929</v>
      </c>
      <c r="B26" s="3" t="s">
        <v>30</v>
      </c>
      <c r="C26" s="20">
        <v>0.94</v>
      </c>
      <c r="D26" s="20">
        <v>0.83</v>
      </c>
    </row>
    <row r="27" spans="1:4" ht="15" customHeight="1" x14ac:dyDescent="0.25">
      <c r="A27" s="3">
        <v>2139</v>
      </c>
      <c r="B27" s="3" t="s">
        <v>31</v>
      </c>
      <c r="C27" s="20">
        <v>0.72</v>
      </c>
      <c r="D27" s="20">
        <v>0.75</v>
      </c>
    </row>
    <row r="28" spans="1:4" ht="15" customHeight="1" x14ac:dyDescent="0.25">
      <c r="A28" s="3">
        <v>2185</v>
      </c>
      <c r="B28" s="3" t="s">
        <v>32</v>
      </c>
      <c r="C28" s="20">
        <v>0.87</v>
      </c>
      <c r="D28" s="20">
        <v>0.7</v>
      </c>
    </row>
    <row r="29" spans="1:4" ht="15" customHeight="1" x14ac:dyDescent="0.25">
      <c r="A29" s="3">
        <v>1972</v>
      </c>
      <c r="B29" s="3" t="s">
        <v>33</v>
      </c>
      <c r="C29" s="20" t="s">
        <v>7</v>
      </c>
      <c r="D29" s="20" t="s">
        <v>7</v>
      </c>
    </row>
    <row r="30" spans="1:4" ht="15" customHeight="1" x14ac:dyDescent="0.25">
      <c r="A30" s="3">
        <v>2105</v>
      </c>
      <c r="B30" s="3" t="s">
        <v>34</v>
      </c>
      <c r="C30" s="20">
        <v>0.77</v>
      </c>
      <c r="D30" s="20">
        <v>0.89</v>
      </c>
    </row>
    <row r="31" spans="1:4" ht="15" customHeight="1" x14ac:dyDescent="0.25">
      <c r="A31" s="3">
        <v>2042</v>
      </c>
      <c r="B31" s="3" t="s">
        <v>35</v>
      </c>
      <c r="C31" s="20" t="s">
        <v>363</v>
      </c>
      <c r="D31" s="20">
        <v>0.84</v>
      </c>
    </row>
    <row r="32" spans="1:4" ht="15" customHeight="1" x14ac:dyDescent="0.25">
      <c r="A32" s="3">
        <v>2191</v>
      </c>
      <c r="B32" s="3" t="s">
        <v>36</v>
      </c>
      <c r="C32" s="20">
        <v>0.9</v>
      </c>
      <c r="D32" s="20">
        <v>0.81</v>
      </c>
    </row>
    <row r="33" spans="1:4" ht="15" customHeight="1" x14ac:dyDescent="0.25">
      <c r="A33" s="3">
        <v>1945</v>
      </c>
      <c r="B33" s="3" t="s">
        <v>37</v>
      </c>
      <c r="C33" s="20" t="s">
        <v>7</v>
      </c>
      <c r="D33" s="20">
        <v>0.9</v>
      </c>
    </row>
    <row r="34" spans="1:4" ht="15" customHeight="1" x14ac:dyDescent="0.25">
      <c r="A34" s="3">
        <v>1927</v>
      </c>
      <c r="B34" s="3" t="s">
        <v>38</v>
      </c>
      <c r="C34" s="20" t="s">
        <v>7</v>
      </c>
      <c r="D34" s="20" t="s">
        <v>7</v>
      </c>
    </row>
    <row r="35" spans="1:4" ht="15" customHeight="1" x14ac:dyDescent="0.25">
      <c r="A35" s="3">
        <v>2006</v>
      </c>
      <c r="B35" s="3" t="s">
        <v>39</v>
      </c>
      <c r="C35" s="20" t="s">
        <v>7</v>
      </c>
      <c r="D35" s="20" t="s">
        <v>7</v>
      </c>
    </row>
    <row r="36" spans="1:4" ht="15" customHeight="1" x14ac:dyDescent="0.25">
      <c r="A36" s="3">
        <v>1965</v>
      </c>
      <c r="B36" s="3" t="s">
        <v>40</v>
      </c>
      <c r="C36" s="20">
        <v>0.83</v>
      </c>
      <c r="D36" s="20">
        <v>0.79</v>
      </c>
    </row>
    <row r="37" spans="1:4" ht="15" customHeight="1" x14ac:dyDescent="0.25">
      <c r="A37" s="3">
        <v>1964</v>
      </c>
      <c r="B37" s="3" t="s">
        <v>41</v>
      </c>
      <c r="C37" s="20" t="s">
        <v>363</v>
      </c>
      <c r="D37" s="20" t="s">
        <v>363</v>
      </c>
    </row>
    <row r="38" spans="1:4" ht="15" customHeight="1" x14ac:dyDescent="0.25">
      <c r="A38" s="3">
        <v>2186</v>
      </c>
      <c r="B38" s="3" t="s">
        <v>42</v>
      </c>
      <c r="C38" s="20">
        <v>0.81</v>
      </c>
      <c r="D38" s="20">
        <v>0.56999999999999995</v>
      </c>
    </row>
    <row r="39" spans="1:4" ht="15" customHeight="1" x14ac:dyDescent="0.25">
      <c r="A39" s="3">
        <v>1901</v>
      </c>
      <c r="B39" s="3" t="s">
        <v>43</v>
      </c>
      <c r="C39" s="20">
        <v>0.77</v>
      </c>
      <c r="D39" s="20">
        <v>0.69</v>
      </c>
    </row>
    <row r="40" spans="1:4" ht="15" customHeight="1" x14ac:dyDescent="0.25">
      <c r="A40" s="3">
        <v>2216</v>
      </c>
      <c r="B40" s="3" t="s">
        <v>44</v>
      </c>
      <c r="C40" s="20" t="s">
        <v>7</v>
      </c>
      <c r="D40" s="20" t="s">
        <v>7</v>
      </c>
    </row>
    <row r="41" spans="1:4" ht="15" customHeight="1" x14ac:dyDescent="0.25">
      <c r="A41" s="3">
        <v>2086</v>
      </c>
      <c r="B41" s="3" t="s">
        <v>45</v>
      </c>
      <c r="C41" s="20">
        <v>0.92</v>
      </c>
      <c r="D41" s="20">
        <v>0.89</v>
      </c>
    </row>
    <row r="42" spans="1:4" ht="15" customHeight="1" x14ac:dyDescent="0.25">
      <c r="A42" s="3">
        <v>1970</v>
      </c>
      <c r="B42" s="3" t="s">
        <v>46</v>
      </c>
      <c r="C42" s="20">
        <v>0.93</v>
      </c>
      <c r="D42" s="20">
        <v>0.95</v>
      </c>
    </row>
    <row r="43" spans="1:4" ht="15" customHeight="1" x14ac:dyDescent="0.25">
      <c r="A43" s="3">
        <v>2089</v>
      </c>
      <c r="B43" s="3" t="s">
        <v>47</v>
      </c>
      <c r="C43" s="20" t="s">
        <v>7</v>
      </c>
      <c r="D43" s="20" t="s">
        <v>7</v>
      </c>
    </row>
    <row r="44" spans="1:4" ht="15" customHeight="1" x14ac:dyDescent="0.25">
      <c r="A44" s="3">
        <v>2050</v>
      </c>
      <c r="B44" s="3" t="s">
        <v>48</v>
      </c>
      <c r="C44" s="20">
        <v>0.94</v>
      </c>
      <c r="D44" s="20">
        <v>0.87</v>
      </c>
    </row>
    <row r="45" spans="1:4" ht="15" customHeight="1" x14ac:dyDescent="0.25">
      <c r="A45" s="3">
        <v>2190</v>
      </c>
      <c r="B45" s="3" t="s">
        <v>49</v>
      </c>
      <c r="C45" s="20">
        <v>0.65</v>
      </c>
      <c r="D45" s="20">
        <v>0.66</v>
      </c>
    </row>
    <row r="46" spans="1:4" ht="15" customHeight="1" x14ac:dyDescent="0.25">
      <c r="A46" s="3">
        <v>2187</v>
      </c>
      <c r="B46" s="3" t="s">
        <v>50</v>
      </c>
      <c r="C46" s="20">
        <v>0.87</v>
      </c>
      <c r="D46" s="20">
        <v>0.81</v>
      </c>
    </row>
    <row r="47" spans="1:4" ht="15" customHeight="1" x14ac:dyDescent="0.25">
      <c r="A47" s="3">
        <v>2253</v>
      </c>
      <c r="B47" s="3" t="s">
        <v>51</v>
      </c>
      <c r="C47" s="20" t="s">
        <v>363</v>
      </c>
      <c r="D47" s="20" t="s">
        <v>363</v>
      </c>
    </row>
    <row r="48" spans="1:4" ht="15" customHeight="1" x14ac:dyDescent="0.25">
      <c r="A48" s="3">
        <v>2011</v>
      </c>
      <c r="B48" s="3" t="s">
        <v>52</v>
      </c>
      <c r="C48" s="20" t="s">
        <v>7</v>
      </c>
      <c r="D48" s="20" t="s">
        <v>7</v>
      </c>
    </row>
    <row r="49" spans="1:4" ht="15" customHeight="1" x14ac:dyDescent="0.25">
      <c r="A49" s="3">
        <v>2017</v>
      </c>
      <c r="B49" s="3" t="s">
        <v>53</v>
      </c>
      <c r="C49" s="20" t="s">
        <v>7</v>
      </c>
      <c r="D49" s="20" t="s">
        <v>7</v>
      </c>
    </row>
    <row r="50" spans="1:4" ht="15" customHeight="1" x14ac:dyDescent="0.25">
      <c r="A50" s="3">
        <v>2021</v>
      </c>
      <c r="B50" s="3" t="s">
        <v>54</v>
      </c>
      <c r="C50" s="20" t="s">
        <v>7</v>
      </c>
      <c r="D50" s="20" t="s">
        <v>7</v>
      </c>
    </row>
    <row r="51" spans="1:4" ht="15" customHeight="1" x14ac:dyDescent="0.25">
      <c r="A51" s="3">
        <v>1993</v>
      </c>
      <c r="B51" s="3" t="s">
        <v>55</v>
      </c>
      <c r="C51" s="20" t="s">
        <v>7</v>
      </c>
      <c r="D51" s="20" t="s">
        <v>7</v>
      </c>
    </row>
    <row r="52" spans="1:4" ht="15" customHeight="1" x14ac:dyDescent="0.25">
      <c r="A52" s="3">
        <v>1991</v>
      </c>
      <c r="B52" s="3" t="s">
        <v>56</v>
      </c>
      <c r="C52" s="20">
        <v>0.78</v>
      </c>
      <c r="D52" s="20">
        <v>0.68</v>
      </c>
    </row>
    <row r="53" spans="1:4" ht="15" customHeight="1" x14ac:dyDescent="0.25">
      <c r="A53" s="3">
        <v>2019</v>
      </c>
      <c r="B53" s="3" t="s">
        <v>57</v>
      </c>
      <c r="C53" s="20" t="s">
        <v>7</v>
      </c>
      <c r="D53" s="20" t="s">
        <v>7</v>
      </c>
    </row>
    <row r="54" spans="1:4" ht="15" customHeight="1" x14ac:dyDescent="0.25">
      <c r="A54" s="3">
        <v>2229</v>
      </c>
      <c r="B54" s="3" t="s">
        <v>58</v>
      </c>
      <c r="C54" s="20" t="s">
        <v>7</v>
      </c>
      <c r="D54" s="20" t="s">
        <v>363</v>
      </c>
    </row>
    <row r="55" spans="1:4" ht="15" customHeight="1" x14ac:dyDescent="0.25">
      <c r="A55" s="3">
        <v>2043</v>
      </c>
      <c r="B55" s="3" t="s">
        <v>59</v>
      </c>
      <c r="C55" s="20" t="s">
        <v>363</v>
      </c>
      <c r="D55" s="20">
        <v>0.91</v>
      </c>
    </row>
    <row r="56" spans="1:4" ht="15" customHeight="1" x14ac:dyDescent="0.25">
      <c r="A56" s="3">
        <v>2203</v>
      </c>
      <c r="B56" s="3" t="s">
        <v>60</v>
      </c>
      <c r="C56" s="20" t="s">
        <v>7</v>
      </c>
      <c r="D56" s="20" t="s">
        <v>363</v>
      </c>
    </row>
    <row r="57" spans="1:4" ht="15" customHeight="1" x14ac:dyDescent="0.25">
      <c r="A57" s="3">
        <v>2217</v>
      </c>
      <c r="B57" s="3" t="s">
        <v>61</v>
      </c>
      <c r="C57" s="20" t="s">
        <v>7</v>
      </c>
      <c r="D57" s="20" t="s">
        <v>7</v>
      </c>
    </row>
    <row r="58" spans="1:4" ht="15" customHeight="1" x14ac:dyDescent="0.25">
      <c r="A58" s="3">
        <v>1998</v>
      </c>
      <c r="B58" s="3" t="s">
        <v>62</v>
      </c>
      <c r="C58" s="20" t="s">
        <v>7</v>
      </c>
      <c r="D58" s="20" t="s">
        <v>7</v>
      </c>
    </row>
    <row r="59" spans="1:4" ht="15" customHeight="1" x14ac:dyDescent="0.25">
      <c r="A59" s="3">
        <v>2221</v>
      </c>
      <c r="B59" s="3" t="s">
        <v>63</v>
      </c>
      <c r="C59" s="20" t="s">
        <v>7</v>
      </c>
      <c r="D59" s="20" t="s">
        <v>7</v>
      </c>
    </row>
    <row r="60" spans="1:4" ht="15" customHeight="1" x14ac:dyDescent="0.25">
      <c r="A60" s="3">
        <v>1930</v>
      </c>
      <c r="B60" s="3" t="s">
        <v>64</v>
      </c>
      <c r="C60" s="20">
        <v>0.84</v>
      </c>
      <c r="D60" s="20">
        <v>0.39</v>
      </c>
    </row>
    <row r="61" spans="1:4" ht="15" customHeight="1" x14ac:dyDescent="0.25">
      <c r="A61" s="3">
        <v>2082</v>
      </c>
      <c r="B61" s="3" t="s">
        <v>65</v>
      </c>
      <c r="C61" s="20">
        <v>0.83</v>
      </c>
      <c r="D61" s="20">
        <v>0.78</v>
      </c>
    </row>
    <row r="62" spans="1:4" ht="15" customHeight="1" x14ac:dyDescent="0.25">
      <c r="A62" s="3">
        <v>2193</v>
      </c>
      <c r="B62" s="3" t="s">
        <v>66</v>
      </c>
      <c r="C62" s="20" t="s">
        <v>7</v>
      </c>
      <c r="D62" s="20" t="s">
        <v>7</v>
      </c>
    </row>
    <row r="63" spans="1:4" ht="15" customHeight="1" x14ac:dyDescent="0.25">
      <c r="A63" s="3">
        <v>2084</v>
      </c>
      <c r="B63" s="3" t="s">
        <v>67</v>
      </c>
      <c r="C63" s="20">
        <v>0.74</v>
      </c>
      <c r="D63" s="20">
        <v>0.75</v>
      </c>
    </row>
    <row r="64" spans="1:4" ht="15" customHeight="1" x14ac:dyDescent="0.25">
      <c r="A64" s="3">
        <v>2241</v>
      </c>
      <c r="B64" s="3" t="s">
        <v>68</v>
      </c>
      <c r="C64" s="20">
        <v>0.92</v>
      </c>
      <c r="D64" s="20">
        <v>0.81</v>
      </c>
    </row>
    <row r="65" spans="1:4" ht="15" customHeight="1" x14ac:dyDescent="0.25">
      <c r="A65" s="3">
        <v>2248</v>
      </c>
      <c r="B65" s="3" t="s">
        <v>69</v>
      </c>
      <c r="C65" s="20" t="s">
        <v>7</v>
      </c>
      <c r="D65" s="20" t="s">
        <v>7</v>
      </c>
    </row>
    <row r="66" spans="1:4" ht="15" customHeight="1" x14ac:dyDescent="0.25">
      <c r="A66" s="3">
        <v>2020</v>
      </c>
      <c r="B66" s="3" t="s">
        <v>70</v>
      </c>
      <c r="C66" s="20" t="s">
        <v>7</v>
      </c>
      <c r="D66" s="20" t="s">
        <v>7</v>
      </c>
    </row>
    <row r="67" spans="1:4" ht="15" customHeight="1" x14ac:dyDescent="0.25">
      <c r="A67" s="3">
        <v>2245</v>
      </c>
      <c r="B67" s="3" t="s">
        <v>71</v>
      </c>
      <c r="C67" s="20">
        <v>0.93</v>
      </c>
      <c r="D67" s="20" t="s">
        <v>7</v>
      </c>
    </row>
    <row r="68" spans="1:4" ht="15" customHeight="1" x14ac:dyDescent="0.25">
      <c r="A68" s="3">
        <v>2137</v>
      </c>
      <c r="B68" s="3" t="s">
        <v>72</v>
      </c>
      <c r="C68" s="20" t="s">
        <v>363</v>
      </c>
      <c r="D68" s="20" t="s">
        <v>363</v>
      </c>
    </row>
    <row r="69" spans="1:4" ht="15" customHeight="1" x14ac:dyDescent="0.25">
      <c r="A69" s="3">
        <v>1931</v>
      </c>
      <c r="B69" s="3" t="s">
        <v>73</v>
      </c>
      <c r="C69" s="20">
        <v>0.82</v>
      </c>
      <c r="D69" s="20">
        <v>0.74</v>
      </c>
    </row>
    <row r="70" spans="1:4" ht="15" customHeight="1" x14ac:dyDescent="0.25">
      <c r="A70" s="3">
        <v>2000</v>
      </c>
      <c r="B70" s="3" t="s">
        <v>74</v>
      </c>
      <c r="C70" s="20" t="s">
        <v>7</v>
      </c>
      <c r="D70" s="20" t="s">
        <v>7</v>
      </c>
    </row>
    <row r="71" spans="1:4" ht="15" customHeight="1" x14ac:dyDescent="0.25">
      <c r="A71" s="3">
        <v>1992</v>
      </c>
      <c r="B71" s="3" t="s">
        <v>75</v>
      </c>
      <c r="C71" s="20" t="s">
        <v>7</v>
      </c>
      <c r="D71" s="20" t="s">
        <v>7</v>
      </c>
    </row>
    <row r="72" spans="1:4" ht="15" customHeight="1" x14ac:dyDescent="0.25">
      <c r="A72" s="3">
        <v>2054</v>
      </c>
      <c r="B72" s="3" t="s">
        <v>76</v>
      </c>
      <c r="C72" s="20" t="s">
        <v>363</v>
      </c>
      <c r="D72" s="20" t="s">
        <v>363</v>
      </c>
    </row>
    <row r="73" spans="1:4" ht="15" customHeight="1" x14ac:dyDescent="0.25">
      <c r="A73" s="3">
        <v>2100</v>
      </c>
      <c r="B73" s="3" t="s">
        <v>77</v>
      </c>
      <c r="C73" s="20">
        <v>0.89</v>
      </c>
      <c r="D73" s="20">
        <v>0.86</v>
      </c>
    </row>
    <row r="74" spans="1:4" ht="15" customHeight="1" x14ac:dyDescent="0.25">
      <c r="A74" s="3">
        <v>2183</v>
      </c>
      <c r="B74" s="3" t="s">
        <v>78</v>
      </c>
      <c r="C74" s="20">
        <v>0.95</v>
      </c>
      <c r="D74" s="20">
        <v>0.78</v>
      </c>
    </row>
    <row r="75" spans="1:4" ht="15" customHeight="1" x14ac:dyDescent="0.25">
      <c r="A75" s="3">
        <v>2014</v>
      </c>
      <c r="B75" s="3" t="s">
        <v>79</v>
      </c>
      <c r="C75" s="20" t="s">
        <v>7</v>
      </c>
      <c r="D75" s="20" t="s">
        <v>7</v>
      </c>
    </row>
    <row r="76" spans="1:4" ht="15" customHeight="1" x14ac:dyDescent="0.25">
      <c r="A76" s="3">
        <v>2015</v>
      </c>
      <c r="B76" s="3" t="s">
        <v>80</v>
      </c>
      <c r="C76" s="20" t="s">
        <v>7</v>
      </c>
      <c r="D76" s="20" t="s">
        <v>7</v>
      </c>
    </row>
    <row r="77" spans="1:4" ht="15" customHeight="1" x14ac:dyDescent="0.25">
      <c r="A77" s="3">
        <v>2023</v>
      </c>
      <c r="B77" s="3" t="s">
        <v>81</v>
      </c>
      <c r="C77" s="20" t="s">
        <v>7</v>
      </c>
      <c r="D77" s="20" t="s">
        <v>7</v>
      </c>
    </row>
    <row r="78" spans="1:4" ht="15" customHeight="1" x14ac:dyDescent="0.25">
      <c r="A78" s="3">
        <v>2114</v>
      </c>
      <c r="B78" s="3" t="s">
        <v>82</v>
      </c>
      <c r="C78" s="20" t="s">
        <v>363</v>
      </c>
      <c r="D78" s="20" t="s">
        <v>7</v>
      </c>
    </row>
    <row r="79" spans="1:4" ht="15" customHeight="1" x14ac:dyDescent="0.25">
      <c r="A79" s="3">
        <v>2099</v>
      </c>
      <c r="B79" s="3" t="s">
        <v>83</v>
      </c>
      <c r="C79" s="20">
        <v>0.85</v>
      </c>
      <c r="D79" s="20">
        <v>0.85</v>
      </c>
    </row>
    <row r="80" spans="1:4" ht="15" customHeight="1" x14ac:dyDescent="0.25">
      <c r="A80" s="3">
        <v>2201</v>
      </c>
      <c r="B80" s="3" t="s">
        <v>84</v>
      </c>
      <c r="C80" s="20" t="s">
        <v>7</v>
      </c>
      <c r="D80" s="20" t="s">
        <v>7</v>
      </c>
    </row>
    <row r="81" spans="1:4" ht="15" customHeight="1" x14ac:dyDescent="0.25">
      <c r="A81" s="3">
        <v>2206</v>
      </c>
      <c r="B81" s="3" t="s">
        <v>85</v>
      </c>
      <c r="C81" s="20">
        <v>0.91</v>
      </c>
      <c r="D81" s="20">
        <v>0.81</v>
      </c>
    </row>
    <row r="82" spans="1:4" ht="15" customHeight="1" x14ac:dyDescent="0.25">
      <c r="A82" s="3">
        <v>2239</v>
      </c>
      <c r="B82" s="3" t="s">
        <v>86</v>
      </c>
      <c r="C82" s="20">
        <v>0.92</v>
      </c>
      <c r="D82" s="20">
        <v>0.89</v>
      </c>
    </row>
    <row r="83" spans="1:4" ht="15" customHeight="1" x14ac:dyDescent="0.25">
      <c r="A83" s="3">
        <v>2024</v>
      </c>
      <c r="B83" s="3" t="s">
        <v>87</v>
      </c>
      <c r="C83" s="20">
        <v>0.95</v>
      </c>
      <c r="D83" s="20">
        <v>0.86</v>
      </c>
    </row>
    <row r="84" spans="1:4" ht="15" customHeight="1" x14ac:dyDescent="0.25">
      <c r="A84" s="3">
        <v>1895</v>
      </c>
      <c r="B84" s="3" t="s">
        <v>88</v>
      </c>
      <c r="C84" s="20" t="s">
        <v>7</v>
      </c>
      <c r="D84" s="20" t="s">
        <v>7</v>
      </c>
    </row>
    <row r="85" spans="1:4" ht="15" customHeight="1" x14ac:dyDescent="0.25">
      <c r="A85" s="3">
        <v>2215</v>
      </c>
      <c r="B85" s="3" t="s">
        <v>89</v>
      </c>
      <c r="C85" s="20" t="s">
        <v>7</v>
      </c>
      <c r="D85" s="20" t="s">
        <v>7</v>
      </c>
    </row>
    <row r="86" spans="1:4" ht="15" customHeight="1" x14ac:dyDescent="0.25">
      <c r="A86" s="3">
        <v>3997</v>
      </c>
      <c r="B86" s="3" t="s">
        <v>90</v>
      </c>
      <c r="C86" s="20">
        <v>0.65</v>
      </c>
      <c r="D86" s="20">
        <v>0.82</v>
      </c>
    </row>
    <row r="87" spans="1:4" ht="15" customHeight="1" x14ac:dyDescent="0.25">
      <c r="A87" s="3">
        <v>2053</v>
      </c>
      <c r="B87" s="3" t="s">
        <v>91</v>
      </c>
      <c r="C87" s="20" t="s">
        <v>363</v>
      </c>
      <c r="D87" s="20" t="s">
        <v>363</v>
      </c>
    </row>
    <row r="88" spans="1:4" ht="15" customHeight="1" x14ac:dyDescent="0.25">
      <c r="A88" s="3">
        <v>2140</v>
      </c>
      <c r="B88" s="3" t="s">
        <v>92</v>
      </c>
      <c r="C88" s="20">
        <v>0.93</v>
      </c>
      <c r="D88" s="20">
        <v>0.84</v>
      </c>
    </row>
    <row r="89" spans="1:4" ht="15" customHeight="1" x14ac:dyDescent="0.25">
      <c r="A89" s="3">
        <v>1934</v>
      </c>
      <c r="B89" s="3" t="s">
        <v>93</v>
      </c>
      <c r="C89" s="20" t="s">
        <v>7</v>
      </c>
      <c r="D89" s="20" t="s">
        <v>7</v>
      </c>
    </row>
    <row r="90" spans="1:4" ht="15" customHeight="1" x14ac:dyDescent="0.25">
      <c r="A90" s="3">
        <v>2008</v>
      </c>
      <c r="B90" s="3" t="s">
        <v>94</v>
      </c>
      <c r="C90" s="20" t="s">
        <v>7</v>
      </c>
      <c r="D90" s="20" t="s">
        <v>7</v>
      </c>
    </row>
    <row r="91" spans="1:4" ht="15" customHeight="1" x14ac:dyDescent="0.25">
      <c r="A91" s="3">
        <v>2107</v>
      </c>
      <c r="B91" s="3" t="s">
        <v>95</v>
      </c>
      <c r="C91" s="20" t="s">
        <v>7</v>
      </c>
      <c r="D91" s="20" t="s">
        <v>7</v>
      </c>
    </row>
    <row r="92" spans="1:4" ht="15" customHeight="1" x14ac:dyDescent="0.25">
      <c r="A92" s="3">
        <v>2219</v>
      </c>
      <c r="B92" s="3" t="s">
        <v>96</v>
      </c>
      <c r="C92" s="20" t="s">
        <v>7</v>
      </c>
      <c r="D92" s="20" t="s">
        <v>7</v>
      </c>
    </row>
    <row r="93" spans="1:4" ht="15" customHeight="1" x14ac:dyDescent="0.25">
      <c r="A93" s="3">
        <v>2091</v>
      </c>
      <c r="B93" s="3" t="s">
        <v>97</v>
      </c>
      <c r="C93" s="20">
        <v>0.92</v>
      </c>
      <c r="D93" s="20">
        <v>0.84</v>
      </c>
    </row>
    <row r="94" spans="1:4" ht="15" customHeight="1" x14ac:dyDescent="0.25">
      <c r="A94" s="3">
        <v>2109</v>
      </c>
      <c r="B94" s="3" t="s">
        <v>98</v>
      </c>
      <c r="C94" s="20" t="s">
        <v>7</v>
      </c>
      <c r="D94" s="20" t="s">
        <v>7</v>
      </c>
    </row>
    <row r="95" spans="1:4" ht="15" customHeight="1" x14ac:dyDescent="0.25">
      <c r="A95" s="3">
        <v>2057</v>
      </c>
      <c r="B95" s="3" t="s">
        <v>99</v>
      </c>
      <c r="C95" s="20" t="s">
        <v>363</v>
      </c>
      <c r="D95" s="20">
        <v>0.92</v>
      </c>
    </row>
    <row r="96" spans="1:4" ht="15" customHeight="1" x14ac:dyDescent="0.25">
      <c r="A96" s="3">
        <v>2056</v>
      </c>
      <c r="B96" s="3" t="s">
        <v>207</v>
      </c>
      <c r="C96" s="20" t="s">
        <v>363</v>
      </c>
      <c r="D96" s="20">
        <v>0.85</v>
      </c>
    </row>
    <row r="97" spans="1:4" ht="15" customHeight="1" x14ac:dyDescent="0.25">
      <c r="A97" s="3">
        <v>2262</v>
      </c>
      <c r="B97" s="3" t="s">
        <v>101</v>
      </c>
      <c r="C97" s="20">
        <v>0.8</v>
      </c>
      <c r="D97" s="20" t="s">
        <v>7</v>
      </c>
    </row>
    <row r="98" spans="1:4" ht="15" customHeight="1" x14ac:dyDescent="0.25">
      <c r="A98" s="3">
        <v>2212</v>
      </c>
      <c r="B98" s="3" t="s">
        <v>102</v>
      </c>
      <c r="C98" s="20">
        <v>0.41</v>
      </c>
      <c r="D98" s="20">
        <v>0.52</v>
      </c>
    </row>
    <row r="99" spans="1:4" ht="15" customHeight="1" x14ac:dyDescent="0.25">
      <c r="A99" s="3">
        <v>2059</v>
      </c>
      <c r="B99" s="3" t="s">
        <v>103</v>
      </c>
      <c r="C99" s="20">
        <v>0.89</v>
      </c>
      <c r="D99" s="20">
        <v>0.89</v>
      </c>
    </row>
    <row r="100" spans="1:4" ht="15" customHeight="1" x14ac:dyDescent="0.25">
      <c r="A100" s="3">
        <v>1923</v>
      </c>
      <c r="B100" s="3" t="s">
        <v>104</v>
      </c>
      <c r="C100" s="20">
        <v>0.19</v>
      </c>
      <c r="D100" s="20">
        <v>0.24</v>
      </c>
    </row>
    <row r="101" spans="1:4" ht="15" customHeight="1" x14ac:dyDescent="0.25">
      <c r="A101" s="3">
        <v>2101</v>
      </c>
      <c r="B101" s="3" t="s">
        <v>105</v>
      </c>
      <c r="C101" s="20" t="s">
        <v>363</v>
      </c>
      <c r="D101" s="20">
        <v>0.87</v>
      </c>
    </row>
    <row r="102" spans="1:4" ht="15" customHeight="1" x14ac:dyDescent="0.25">
      <c r="A102" s="3">
        <v>2097</v>
      </c>
      <c r="B102" s="3" t="s">
        <v>106</v>
      </c>
      <c r="C102" s="20" t="s">
        <v>363</v>
      </c>
      <c r="D102" s="20" t="s">
        <v>363</v>
      </c>
    </row>
    <row r="103" spans="1:4" ht="15" customHeight="1" x14ac:dyDescent="0.25">
      <c r="A103" s="3">
        <v>2012</v>
      </c>
      <c r="B103" s="3" t="s">
        <v>107</v>
      </c>
      <c r="C103" s="20" t="s">
        <v>7</v>
      </c>
      <c r="D103" s="20" t="s">
        <v>7</v>
      </c>
    </row>
    <row r="104" spans="1:4" ht="15" customHeight="1" x14ac:dyDescent="0.25">
      <c r="A104" s="3">
        <v>2092</v>
      </c>
      <c r="B104" s="3" t="s">
        <v>108</v>
      </c>
      <c r="C104" s="20" t="s">
        <v>7</v>
      </c>
      <c r="D104" s="20" t="s">
        <v>7</v>
      </c>
    </row>
    <row r="105" spans="1:4" ht="15" customHeight="1" x14ac:dyDescent="0.25">
      <c r="A105" s="3">
        <v>2085</v>
      </c>
      <c r="B105" s="3" t="s">
        <v>109</v>
      </c>
      <c r="C105" s="20" t="s">
        <v>7</v>
      </c>
      <c r="D105" s="20" t="s">
        <v>7</v>
      </c>
    </row>
    <row r="106" spans="1:4" ht="15" customHeight="1" x14ac:dyDescent="0.25">
      <c r="A106" s="3">
        <v>2094</v>
      </c>
      <c r="B106" s="3" t="s">
        <v>110</v>
      </c>
      <c r="C106" s="20" t="s">
        <v>7</v>
      </c>
      <c r="D106" s="20" t="s">
        <v>7</v>
      </c>
    </row>
    <row r="107" spans="1:4" ht="15" customHeight="1" x14ac:dyDescent="0.25">
      <c r="A107" s="3">
        <v>2090</v>
      </c>
      <c r="B107" s="3" t="s">
        <v>111</v>
      </c>
      <c r="C107" s="20" t="s">
        <v>7</v>
      </c>
      <c r="D107" s="20" t="s">
        <v>7</v>
      </c>
    </row>
    <row r="108" spans="1:4" ht="15" customHeight="1" x14ac:dyDescent="0.25">
      <c r="A108" s="3">
        <v>2256</v>
      </c>
      <c r="B108" s="3" t="s">
        <v>112</v>
      </c>
      <c r="C108" s="20" t="s">
        <v>363</v>
      </c>
      <c r="D108" s="20" t="s">
        <v>363</v>
      </c>
    </row>
    <row r="109" spans="1:4" ht="15" customHeight="1" x14ac:dyDescent="0.25">
      <c r="A109" s="3">
        <v>2048</v>
      </c>
      <c r="B109" s="3" t="s">
        <v>113</v>
      </c>
      <c r="C109" s="20" t="s">
        <v>363</v>
      </c>
      <c r="D109" s="20">
        <v>0.9</v>
      </c>
    </row>
    <row r="110" spans="1:4" ht="15" customHeight="1" x14ac:dyDescent="0.25">
      <c r="A110" s="3">
        <v>2205</v>
      </c>
      <c r="B110" s="3" t="s">
        <v>114</v>
      </c>
      <c r="C110" s="20" t="s">
        <v>363</v>
      </c>
      <c r="D110" s="20" t="s">
        <v>363</v>
      </c>
    </row>
    <row r="111" spans="1:4" ht="15" customHeight="1" x14ac:dyDescent="0.25">
      <c r="A111" s="3">
        <v>2249</v>
      </c>
      <c r="B111" s="3" t="s">
        <v>115</v>
      </c>
      <c r="C111" s="20" t="s">
        <v>363</v>
      </c>
      <c r="D111" s="20">
        <v>0.65</v>
      </c>
    </row>
    <row r="112" spans="1:4" ht="15" customHeight="1" x14ac:dyDescent="0.25">
      <c r="A112" s="3">
        <v>1925</v>
      </c>
      <c r="B112" s="3" t="s">
        <v>116</v>
      </c>
      <c r="C112" s="20" t="s">
        <v>7</v>
      </c>
      <c r="D112" s="20" t="s">
        <v>7</v>
      </c>
    </row>
    <row r="113" spans="1:4" ht="15" customHeight="1" x14ac:dyDescent="0.25">
      <c r="A113" s="3">
        <v>1898</v>
      </c>
      <c r="B113" s="3" t="s">
        <v>117</v>
      </c>
      <c r="C113" s="20">
        <v>0.82</v>
      </c>
      <c r="D113" s="20">
        <v>0.7</v>
      </c>
    </row>
    <row r="114" spans="1:4" ht="15" customHeight="1" x14ac:dyDescent="0.25">
      <c r="A114" s="3">
        <v>2010</v>
      </c>
      <c r="B114" s="3" t="s">
        <v>118</v>
      </c>
      <c r="C114" s="20" t="s">
        <v>7</v>
      </c>
      <c r="D114" s="20" t="s">
        <v>7</v>
      </c>
    </row>
    <row r="115" spans="1:4" ht="15" customHeight="1" x14ac:dyDescent="0.25">
      <c r="A115" s="3">
        <v>2147</v>
      </c>
      <c r="B115" s="3" t="s">
        <v>119</v>
      </c>
      <c r="C115" s="20" t="s">
        <v>363</v>
      </c>
      <c r="D115" s="20">
        <v>0.9</v>
      </c>
    </row>
    <row r="116" spans="1:4" ht="15" customHeight="1" x14ac:dyDescent="0.25">
      <c r="A116" s="3">
        <v>2145</v>
      </c>
      <c r="B116" s="3" t="s">
        <v>120</v>
      </c>
      <c r="C116" s="20">
        <v>0.9</v>
      </c>
      <c r="D116" s="20">
        <v>0.92</v>
      </c>
    </row>
    <row r="117" spans="1:4" ht="15" customHeight="1" x14ac:dyDescent="0.25">
      <c r="A117" s="3">
        <v>1968</v>
      </c>
      <c r="B117" s="3" t="s">
        <v>121</v>
      </c>
      <c r="C117" s="20" t="s">
        <v>363</v>
      </c>
      <c r="D117" s="20" t="s">
        <v>363</v>
      </c>
    </row>
    <row r="118" spans="1:4" ht="15" customHeight="1" x14ac:dyDescent="0.25">
      <c r="A118" s="3">
        <v>2198</v>
      </c>
      <c r="B118" s="3" t="s">
        <v>122</v>
      </c>
      <c r="C118" s="20">
        <v>0.85</v>
      </c>
      <c r="D118" s="20">
        <v>0.94</v>
      </c>
    </row>
    <row r="119" spans="1:4" ht="15" customHeight="1" x14ac:dyDescent="0.25">
      <c r="A119" s="3">
        <v>2199</v>
      </c>
      <c r="B119" s="3" t="s">
        <v>123</v>
      </c>
      <c r="C119" s="20" t="s">
        <v>363</v>
      </c>
      <c r="D119" s="20">
        <v>0.93</v>
      </c>
    </row>
    <row r="120" spans="1:4" ht="15" customHeight="1" x14ac:dyDescent="0.25">
      <c r="A120" s="3">
        <v>2254</v>
      </c>
      <c r="B120" s="3" t="s">
        <v>124</v>
      </c>
      <c r="C120" s="20">
        <v>0.94</v>
      </c>
      <c r="D120" s="20">
        <v>0.84</v>
      </c>
    </row>
    <row r="121" spans="1:4" ht="15" customHeight="1" x14ac:dyDescent="0.25">
      <c r="A121" s="3">
        <v>1966</v>
      </c>
      <c r="B121" s="3" t="s">
        <v>125</v>
      </c>
      <c r="C121" s="20">
        <v>0.76</v>
      </c>
      <c r="D121" s="20">
        <v>0.68</v>
      </c>
    </row>
    <row r="122" spans="1:4" ht="15" customHeight="1" x14ac:dyDescent="0.25">
      <c r="A122" s="3">
        <v>1924</v>
      </c>
      <c r="B122" s="3" t="s">
        <v>126</v>
      </c>
      <c r="C122" s="20">
        <v>0.73</v>
      </c>
      <c r="D122" s="20">
        <v>0.6</v>
      </c>
    </row>
    <row r="123" spans="1:4" ht="15" customHeight="1" x14ac:dyDescent="0.25">
      <c r="A123" s="3">
        <v>1996</v>
      </c>
      <c r="B123" s="3" t="s">
        <v>127</v>
      </c>
      <c r="C123" s="20" t="s">
        <v>7</v>
      </c>
      <c r="D123" s="20">
        <v>0.67</v>
      </c>
    </row>
    <row r="124" spans="1:4" ht="15" customHeight="1" x14ac:dyDescent="0.25">
      <c r="A124" s="3">
        <v>2061</v>
      </c>
      <c r="B124" s="3" t="s">
        <v>128</v>
      </c>
      <c r="C124" s="20" t="s">
        <v>7</v>
      </c>
      <c r="D124" s="20" t="s">
        <v>7</v>
      </c>
    </row>
    <row r="125" spans="1:4" ht="15" customHeight="1" x14ac:dyDescent="0.25">
      <c r="A125" s="3">
        <v>2141</v>
      </c>
      <c r="B125" s="3" t="s">
        <v>129</v>
      </c>
      <c r="C125" s="20">
        <v>0.59</v>
      </c>
      <c r="D125" s="20">
        <v>0.81</v>
      </c>
    </row>
    <row r="126" spans="1:4" ht="15" customHeight="1" x14ac:dyDescent="0.25">
      <c r="A126" s="3">
        <v>2214</v>
      </c>
      <c r="B126" s="3" t="s">
        <v>130</v>
      </c>
      <c r="C126" s="20" t="s">
        <v>363</v>
      </c>
      <c r="D126" s="20">
        <v>0.7</v>
      </c>
    </row>
    <row r="127" spans="1:4" ht="15" customHeight="1" x14ac:dyDescent="0.25">
      <c r="A127" s="3">
        <v>2143</v>
      </c>
      <c r="B127" s="3" t="s">
        <v>131</v>
      </c>
      <c r="C127" s="20">
        <v>0.94</v>
      </c>
      <c r="D127" s="20">
        <v>0.86</v>
      </c>
    </row>
    <row r="128" spans="1:4" ht="15" customHeight="1" x14ac:dyDescent="0.25">
      <c r="A128" s="3">
        <v>4131</v>
      </c>
      <c r="B128" s="3" t="s">
        <v>132</v>
      </c>
      <c r="C128" s="20" t="s">
        <v>363</v>
      </c>
      <c r="D128" s="20">
        <v>0.88</v>
      </c>
    </row>
    <row r="129" spans="1:4" ht="15" customHeight="1" x14ac:dyDescent="0.25">
      <c r="A129" s="3">
        <v>2110</v>
      </c>
      <c r="B129" s="3" t="s">
        <v>133</v>
      </c>
      <c r="C129" s="20" t="s">
        <v>363</v>
      </c>
      <c r="D129" s="20" t="s">
        <v>363</v>
      </c>
    </row>
    <row r="130" spans="1:4" ht="15" customHeight="1" x14ac:dyDescent="0.25">
      <c r="A130" s="3">
        <v>1990</v>
      </c>
      <c r="B130" s="3" t="s">
        <v>134</v>
      </c>
      <c r="C130" s="20" t="s">
        <v>7</v>
      </c>
      <c r="D130" s="20" t="s">
        <v>7</v>
      </c>
    </row>
    <row r="131" spans="1:4" ht="15" customHeight="1" x14ac:dyDescent="0.25">
      <c r="A131" s="3">
        <v>2093</v>
      </c>
      <c r="B131" s="3" t="s">
        <v>135</v>
      </c>
      <c r="C131" s="20" t="s">
        <v>7</v>
      </c>
      <c r="D131" s="20" t="s">
        <v>7</v>
      </c>
    </row>
    <row r="132" spans="1:4" ht="15" customHeight="1" x14ac:dyDescent="0.25">
      <c r="A132" s="3">
        <v>2108</v>
      </c>
      <c r="B132" s="3" t="s">
        <v>136</v>
      </c>
      <c r="C132" s="20" t="s">
        <v>363</v>
      </c>
      <c r="D132" s="20" t="s">
        <v>363</v>
      </c>
    </row>
    <row r="133" spans="1:4" ht="15" customHeight="1" x14ac:dyDescent="0.25">
      <c r="A133" s="3">
        <v>1928</v>
      </c>
      <c r="B133" s="3" t="s">
        <v>137</v>
      </c>
      <c r="C133" s="20">
        <v>0.78</v>
      </c>
      <c r="D133" s="20">
        <v>0.61</v>
      </c>
    </row>
    <row r="134" spans="1:4" ht="15" customHeight="1" x14ac:dyDescent="0.25">
      <c r="A134" s="3">
        <v>1926</v>
      </c>
      <c r="B134" s="3" t="s">
        <v>138</v>
      </c>
      <c r="C134" s="20">
        <v>0.86</v>
      </c>
      <c r="D134" s="20">
        <v>0.79</v>
      </c>
    </row>
    <row r="135" spans="1:4" ht="15" customHeight="1" x14ac:dyDescent="0.25">
      <c r="A135" s="3">
        <v>2060</v>
      </c>
      <c r="B135" s="3" t="s">
        <v>139</v>
      </c>
      <c r="C135" s="20" t="s">
        <v>7</v>
      </c>
      <c r="D135" s="20" t="s">
        <v>7</v>
      </c>
    </row>
    <row r="136" spans="1:4" ht="15" customHeight="1" x14ac:dyDescent="0.25">
      <c r="A136" s="3">
        <v>2181</v>
      </c>
      <c r="B136" s="3" t="s">
        <v>140</v>
      </c>
      <c r="C136" s="20" t="s">
        <v>363</v>
      </c>
      <c r="D136" s="20">
        <v>0.88</v>
      </c>
    </row>
    <row r="137" spans="1:4" ht="15" customHeight="1" x14ac:dyDescent="0.25">
      <c r="A137" s="3">
        <v>2207</v>
      </c>
      <c r="B137" s="3" t="s">
        <v>141</v>
      </c>
      <c r="C137" s="20">
        <v>0.79</v>
      </c>
      <c r="D137" s="20">
        <v>0.88</v>
      </c>
    </row>
    <row r="138" spans="1:4" ht="15" customHeight="1" x14ac:dyDescent="0.25">
      <c r="A138" s="3">
        <v>2192</v>
      </c>
      <c r="B138" s="3" t="s">
        <v>142</v>
      </c>
      <c r="C138" s="20" t="s">
        <v>7</v>
      </c>
      <c r="D138" s="20">
        <v>0.73</v>
      </c>
    </row>
    <row r="139" spans="1:4" ht="15" customHeight="1" x14ac:dyDescent="0.25">
      <c r="A139" s="3">
        <v>1900</v>
      </c>
      <c r="B139" s="3" t="s">
        <v>143</v>
      </c>
      <c r="C139" s="20">
        <v>0.82</v>
      </c>
      <c r="D139" s="20">
        <v>0.88</v>
      </c>
    </row>
    <row r="140" spans="1:4" ht="15" customHeight="1" x14ac:dyDescent="0.25">
      <c r="A140" s="3">
        <v>2039</v>
      </c>
      <c r="B140" s="3" t="s">
        <v>144</v>
      </c>
      <c r="C140" s="20">
        <v>0.79</v>
      </c>
      <c r="D140" s="20">
        <v>0.87</v>
      </c>
    </row>
    <row r="141" spans="1:4" ht="15" customHeight="1" x14ac:dyDescent="0.25">
      <c r="A141" s="3">
        <v>2202</v>
      </c>
      <c r="B141" s="3" t="s">
        <v>145</v>
      </c>
      <c r="C141" s="20" t="s">
        <v>7</v>
      </c>
      <c r="D141" s="20" t="s">
        <v>7</v>
      </c>
    </row>
    <row r="142" spans="1:4" ht="15" customHeight="1" x14ac:dyDescent="0.25">
      <c r="A142" s="3">
        <v>2016</v>
      </c>
      <c r="B142" s="3" t="s">
        <v>146</v>
      </c>
      <c r="C142" s="20" t="s">
        <v>7</v>
      </c>
      <c r="D142" s="20" t="s">
        <v>7</v>
      </c>
    </row>
    <row r="143" spans="1:4" ht="15" customHeight="1" x14ac:dyDescent="0.25">
      <c r="A143" s="3">
        <v>1897</v>
      </c>
      <c r="B143" s="3" t="s">
        <v>147</v>
      </c>
      <c r="C143" s="20" t="s">
        <v>7</v>
      </c>
      <c r="D143" s="20" t="s">
        <v>7</v>
      </c>
    </row>
    <row r="144" spans="1:4" ht="15" customHeight="1" x14ac:dyDescent="0.25">
      <c r="A144" s="3">
        <v>2047</v>
      </c>
      <c r="B144" s="3" t="s">
        <v>148</v>
      </c>
      <c r="C144" s="20" t="s">
        <v>7</v>
      </c>
      <c r="D144" s="20" t="s">
        <v>7</v>
      </c>
    </row>
    <row r="145" spans="1:4" ht="15" customHeight="1" x14ac:dyDescent="0.25">
      <c r="A145" s="3">
        <v>2081</v>
      </c>
      <c r="B145" s="3" t="s">
        <v>149</v>
      </c>
      <c r="C145" s="20" t="s">
        <v>7</v>
      </c>
      <c r="D145" s="20">
        <v>0.86</v>
      </c>
    </row>
    <row r="146" spans="1:4" ht="15" customHeight="1" x14ac:dyDescent="0.25">
      <c r="A146" s="3">
        <v>2062</v>
      </c>
      <c r="B146" s="3" t="s">
        <v>150</v>
      </c>
      <c r="C146" s="20" t="s">
        <v>7</v>
      </c>
      <c r="D146" s="20" t="s">
        <v>7</v>
      </c>
    </row>
    <row r="147" spans="1:4" ht="15" customHeight="1" x14ac:dyDescent="0.25">
      <c r="A147" s="3">
        <v>1973</v>
      </c>
      <c r="B147" s="3" t="s">
        <v>151</v>
      </c>
      <c r="C147" s="20" t="s">
        <v>7</v>
      </c>
      <c r="D147" s="20" t="s">
        <v>7</v>
      </c>
    </row>
    <row r="148" spans="1:4" ht="15" customHeight="1" x14ac:dyDescent="0.25">
      <c r="A148" s="3">
        <v>2180</v>
      </c>
      <c r="B148" s="3" t="s">
        <v>152</v>
      </c>
      <c r="C148" s="20">
        <v>0.84</v>
      </c>
      <c r="D148" s="20">
        <v>0.72</v>
      </c>
    </row>
    <row r="149" spans="1:4" ht="15" customHeight="1" x14ac:dyDescent="0.25">
      <c r="A149" s="3">
        <v>1967</v>
      </c>
      <c r="B149" s="3" t="s">
        <v>153</v>
      </c>
      <c r="C149" s="20" t="s">
        <v>7</v>
      </c>
      <c r="D149" s="20" t="s">
        <v>7</v>
      </c>
    </row>
    <row r="150" spans="1:4" ht="15" customHeight="1" x14ac:dyDescent="0.25">
      <c r="A150" s="3">
        <v>2009</v>
      </c>
      <c r="B150" s="3" t="s">
        <v>154</v>
      </c>
      <c r="C150" s="20" t="s">
        <v>7</v>
      </c>
      <c r="D150" s="20" t="s">
        <v>7</v>
      </c>
    </row>
    <row r="151" spans="1:4" ht="15" customHeight="1" x14ac:dyDescent="0.25">
      <c r="A151" s="3">
        <v>2045</v>
      </c>
      <c r="B151" s="3" t="s">
        <v>155</v>
      </c>
      <c r="C151" s="20" t="s">
        <v>7</v>
      </c>
      <c r="D151" s="20" t="s">
        <v>7</v>
      </c>
    </row>
    <row r="152" spans="1:4" ht="15" customHeight="1" x14ac:dyDescent="0.25">
      <c r="A152" s="3">
        <v>1946</v>
      </c>
      <c r="B152" s="3" t="s">
        <v>156</v>
      </c>
      <c r="C152" s="20">
        <v>0.8</v>
      </c>
      <c r="D152" s="20" t="s">
        <v>7</v>
      </c>
    </row>
    <row r="153" spans="1:4" ht="15" customHeight="1" x14ac:dyDescent="0.25">
      <c r="A153" s="3">
        <v>1977</v>
      </c>
      <c r="B153" s="3" t="s">
        <v>157</v>
      </c>
      <c r="C153" s="20">
        <v>0.91</v>
      </c>
      <c r="D153" s="20">
        <v>0.76</v>
      </c>
    </row>
    <row r="154" spans="1:4" ht="15" customHeight="1" x14ac:dyDescent="0.25">
      <c r="A154" s="3">
        <v>2001</v>
      </c>
      <c r="B154" s="3" t="s">
        <v>158</v>
      </c>
      <c r="C154" s="20">
        <v>0.85</v>
      </c>
      <c r="D154" s="20" t="s">
        <v>363</v>
      </c>
    </row>
    <row r="155" spans="1:4" ht="15" customHeight="1" x14ac:dyDescent="0.25">
      <c r="A155" s="3">
        <v>2182</v>
      </c>
      <c r="B155" s="3" t="s">
        <v>159</v>
      </c>
      <c r="C155" s="20" t="s">
        <v>363</v>
      </c>
      <c r="D155" s="20">
        <v>0.86</v>
      </c>
    </row>
    <row r="156" spans="1:4" ht="15" customHeight="1" x14ac:dyDescent="0.25">
      <c r="A156" s="3">
        <v>1999</v>
      </c>
      <c r="B156" s="3" t="s">
        <v>160</v>
      </c>
      <c r="C156" s="20" t="s">
        <v>7</v>
      </c>
      <c r="D156" s="20" t="s">
        <v>7</v>
      </c>
    </row>
    <row r="157" spans="1:4" ht="15" customHeight="1" x14ac:dyDescent="0.25">
      <c r="A157" s="3">
        <v>2188</v>
      </c>
      <c r="B157" s="3" t="s">
        <v>161</v>
      </c>
      <c r="C157" s="20" t="s">
        <v>7</v>
      </c>
      <c r="D157" s="20" t="s">
        <v>7</v>
      </c>
    </row>
    <row r="158" spans="1:4" ht="15" customHeight="1" x14ac:dyDescent="0.25">
      <c r="A158" s="3">
        <v>2044</v>
      </c>
      <c r="B158" s="3" t="s">
        <v>162</v>
      </c>
      <c r="C158" s="20" t="s">
        <v>7</v>
      </c>
      <c r="D158" s="20" t="s">
        <v>7</v>
      </c>
    </row>
    <row r="159" spans="1:4" ht="15" customHeight="1" x14ac:dyDescent="0.25">
      <c r="A159" s="3">
        <v>2142</v>
      </c>
      <c r="B159" s="3" t="s">
        <v>163</v>
      </c>
      <c r="C159" s="20" t="s">
        <v>363</v>
      </c>
      <c r="D159" s="20">
        <v>0.94</v>
      </c>
    </row>
    <row r="160" spans="1:4" ht="15" customHeight="1" x14ac:dyDescent="0.25">
      <c r="A160" s="3">
        <v>2104</v>
      </c>
      <c r="B160" s="3" t="s">
        <v>164</v>
      </c>
      <c r="C160" s="20">
        <v>0.67</v>
      </c>
      <c r="D160" s="20">
        <v>0.41</v>
      </c>
    </row>
    <row r="161" spans="1:4" ht="15" customHeight="1" x14ac:dyDescent="0.25">
      <c r="A161" s="3">
        <v>1944</v>
      </c>
      <c r="B161" s="3" t="s">
        <v>165</v>
      </c>
      <c r="C161" s="20">
        <v>0.95</v>
      </c>
      <c r="D161" s="20">
        <v>0.8</v>
      </c>
    </row>
    <row r="162" spans="1:4" ht="15" customHeight="1" x14ac:dyDescent="0.25">
      <c r="A162" s="3">
        <v>2103</v>
      </c>
      <c r="B162" s="3" t="s">
        <v>166</v>
      </c>
      <c r="C162" s="20" t="s">
        <v>7</v>
      </c>
      <c r="D162" s="20" t="s">
        <v>7</v>
      </c>
    </row>
    <row r="163" spans="1:4" ht="15" customHeight="1" x14ac:dyDescent="0.25">
      <c r="A163" s="3">
        <v>1935</v>
      </c>
      <c r="B163" s="3" t="s">
        <v>167</v>
      </c>
      <c r="C163" s="20">
        <v>0.94</v>
      </c>
      <c r="D163" s="20">
        <v>0.8</v>
      </c>
    </row>
    <row r="164" spans="1:4" ht="15" customHeight="1" x14ac:dyDescent="0.25">
      <c r="A164" s="3">
        <v>2257</v>
      </c>
      <c r="B164" s="3" t="s">
        <v>168</v>
      </c>
      <c r="C164" s="20">
        <v>0.59</v>
      </c>
      <c r="D164" s="20">
        <v>0.83</v>
      </c>
    </row>
    <row r="165" spans="1:4" ht="15" customHeight="1" x14ac:dyDescent="0.25">
      <c r="A165" s="3">
        <v>2195</v>
      </c>
      <c r="B165" s="3" t="s">
        <v>169</v>
      </c>
      <c r="C165" s="20" t="s">
        <v>363</v>
      </c>
      <c r="D165" s="20" t="s">
        <v>363</v>
      </c>
    </row>
    <row r="166" spans="1:4" ht="15" customHeight="1" x14ac:dyDescent="0.25">
      <c r="A166" s="3">
        <v>2244</v>
      </c>
      <c r="B166" s="3" t="s">
        <v>170</v>
      </c>
      <c r="C166" s="20">
        <v>0.67</v>
      </c>
      <c r="D166" s="20">
        <v>0.49</v>
      </c>
    </row>
    <row r="167" spans="1:4" ht="15" customHeight="1" x14ac:dyDescent="0.25">
      <c r="A167" s="3">
        <v>2138</v>
      </c>
      <c r="B167" s="3" t="s">
        <v>171</v>
      </c>
      <c r="C167" s="20">
        <v>0.86</v>
      </c>
      <c r="D167" s="20">
        <v>0.72</v>
      </c>
    </row>
    <row r="168" spans="1:4" ht="15" customHeight="1" x14ac:dyDescent="0.25">
      <c r="A168" s="3">
        <v>1978</v>
      </c>
      <c r="B168" s="3" t="s">
        <v>172</v>
      </c>
      <c r="C168" s="20">
        <v>0.68</v>
      </c>
      <c r="D168" s="20">
        <v>0.69</v>
      </c>
    </row>
    <row r="169" spans="1:4" ht="15" customHeight="1" x14ac:dyDescent="0.25">
      <c r="A169" s="3">
        <v>2096</v>
      </c>
      <c r="B169" s="3" t="s">
        <v>173</v>
      </c>
      <c r="C169" s="20">
        <v>0.87</v>
      </c>
      <c r="D169" s="20">
        <v>0.72</v>
      </c>
    </row>
    <row r="170" spans="1:4" ht="15" customHeight="1" x14ac:dyDescent="0.25">
      <c r="A170" s="3">
        <v>2022</v>
      </c>
      <c r="B170" s="3" t="s">
        <v>174</v>
      </c>
      <c r="C170" s="20" t="s">
        <v>7</v>
      </c>
      <c r="D170" s="20" t="s">
        <v>7</v>
      </c>
    </row>
    <row r="171" spans="1:4" ht="15" customHeight="1" x14ac:dyDescent="0.25">
      <c r="A171" s="3">
        <v>2087</v>
      </c>
      <c r="B171" s="3" t="s">
        <v>175</v>
      </c>
      <c r="C171" s="20">
        <v>0.42</v>
      </c>
      <c r="D171" s="20">
        <v>0.66</v>
      </c>
    </row>
    <row r="172" spans="1:4" ht="15" customHeight="1" x14ac:dyDescent="0.25">
      <c r="A172" s="3">
        <v>1994</v>
      </c>
      <c r="B172" s="3" t="s">
        <v>176</v>
      </c>
      <c r="C172" s="20" t="s">
        <v>7</v>
      </c>
      <c r="D172" s="20" t="s">
        <v>7</v>
      </c>
    </row>
    <row r="173" spans="1:4" ht="15" customHeight="1" x14ac:dyDescent="0.25">
      <c r="A173" s="3">
        <v>2225</v>
      </c>
      <c r="B173" s="3" t="s">
        <v>177</v>
      </c>
      <c r="C173" s="20" t="s">
        <v>363</v>
      </c>
      <c r="D173" s="20" t="s">
        <v>363</v>
      </c>
    </row>
    <row r="174" spans="1:4" ht="15" customHeight="1" x14ac:dyDescent="0.25">
      <c r="A174" s="3">
        <v>2247</v>
      </c>
      <c r="B174" s="3" t="s">
        <v>178</v>
      </c>
      <c r="C174" s="20" t="s">
        <v>7</v>
      </c>
      <c r="D174" s="20" t="s">
        <v>7</v>
      </c>
    </row>
    <row r="175" spans="1:4" ht="15" customHeight="1" x14ac:dyDescent="0.25">
      <c r="A175" s="3">
        <v>2083</v>
      </c>
      <c r="B175" s="3" t="s">
        <v>179</v>
      </c>
      <c r="C175" s="20">
        <v>0.95</v>
      </c>
      <c r="D175" s="20">
        <v>0.83</v>
      </c>
    </row>
    <row r="176" spans="1:4" ht="15" customHeight="1" x14ac:dyDescent="0.25">
      <c r="A176" s="3">
        <v>1948</v>
      </c>
      <c r="B176" s="3" t="s">
        <v>180</v>
      </c>
      <c r="C176" s="20">
        <v>0.78</v>
      </c>
      <c r="D176" s="20">
        <v>0.72</v>
      </c>
    </row>
    <row r="177" spans="1:4" ht="15" customHeight="1" x14ac:dyDescent="0.25">
      <c r="A177" s="3">
        <v>2144</v>
      </c>
      <c r="B177" s="3" t="s">
        <v>181</v>
      </c>
      <c r="C177" s="20" t="s">
        <v>363</v>
      </c>
      <c r="D177" s="20">
        <v>0.94</v>
      </c>
    </row>
    <row r="178" spans="1:4" ht="15" customHeight="1" x14ac:dyDescent="0.25">
      <c r="A178" s="3">
        <v>2209</v>
      </c>
      <c r="B178" s="3" t="s">
        <v>182</v>
      </c>
      <c r="C178" s="20">
        <v>0.95</v>
      </c>
      <c r="D178" s="20">
        <v>0.88</v>
      </c>
    </row>
    <row r="179" spans="1:4" ht="15" customHeight="1" x14ac:dyDescent="0.25">
      <c r="A179" s="3">
        <v>2018</v>
      </c>
      <c r="B179" s="3" t="s">
        <v>183</v>
      </c>
      <c r="C179" s="20" t="s">
        <v>7</v>
      </c>
      <c r="D179" s="20" t="s">
        <v>7</v>
      </c>
    </row>
    <row r="180" spans="1:4" ht="15" customHeight="1" x14ac:dyDescent="0.25">
      <c r="A180" s="3">
        <v>2003</v>
      </c>
      <c r="B180" s="3" t="s">
        <v>184</v>
      </c>
      <c r="C180" s="20">
        <v>0.75</v>
      </c>
      <c r="D180" s="20">
        <v>0.83</v>
      </c>
    </row>
    <row r="181" spans="1:4" ht="15" customHeight="1" x14ac:dyDescent="0.25">
      <c r="A181" s="3">
        <v>2102</v>
      </c>
      <c r="B181" s="3" t="s">
        <v>185</v>
      </c>
      <c r="C181" s="20" t="s">
        <v>363</v>
      </c>
      <c r="D181" s="20" t="s">
        <v>7</v>
      </c>
    </row>
    <row r="182" spans="1:4" ht="15" customHeight="1" x14ac:dyDescent="0.25">
      <c r="A182" s="3">
        <v>2055</v>
      </c>
      <c r="B182" s="3" t="s">
        <v>186</v>
      </c>
      <c r="C182" s="20">
        <v>0.9</v>
      </c>
      <c r="D182" s="20">
        <v>0.79</v>
      </c>
    </row>
    <row r="183" spans="1:4" ht="15" customHeight="1" x14ac:dyDescent="0.25">
      <c r="A183" s="3">
        <v>2242</v>
      </c>
      <c r="B183" s="3" t="s">
        <v>187</v>
      </c>
      <c r="C183" s="20">
        <v>0.86</v>
      </c>
      <c r="D183" s="20">
        <v>0.72</v>
      </c>
    </row>
    <row r="184" spans="1:4" ht="15" customHeight="1" x14ac:dyDescent="0.25">
      <c r="A184" s="3">
        <v>2197</v>
      </c>
      <c r="B184" s="3" t="s">
        <v>188</v>
      </c>
      <c r="C184" s="20">
        <v>0.95</v>
      </c>
      <c r="D184" s="20">
        <v>0.89</v>
      </c>
    </row>
    <row r="185" spans="1:4" ht="15" customHeight="1" x14ac:dyDescent="0.25">
      <c r="A185" s="3">
        <v>2222</v>
      </c>
      <c r="B185" s="3" t="s">
        <v>189</v>
      </c>
      <c r="C185" s="20" t="s">
        <v>7</v>
      </c>
      <c r="D185" s="20" t="s">
        <v>7</v>
      </c>
    </row>
    <row r="186" spans="1:4" ht="15" customHeight="1" x14ac:dyDescent="0.25">
      <c r="A186" s="3">
        <v>2210</v>
      </c>
      <c r="B186" s="3" t="s">
        <v>190</v>
      </c>
      <c r="C186" s="20" t="s">
        <v>7</v>
      </c>
      <c r="D186" s="20" t="s">
        <v>7</v>
      </c>
    </row>
    <row r="187" spans="1:4" ht="15" customHeight="1" x14ac:dyDescent="0.25">
      <c r="A187" s="3">
        <v>2204</v>
      </c>
      <c r="B187" s="3" t="s">
        <v>191</v>
      </c>
      <c r="C187" s="20" t="s">
        <v>363</v>
      </c>
      <c r="D187" s="20" t="s">
        <v>363</v>
      </c>
    </row>
    <row r="188" spans="1:4" ht="15" customHeight="1" x14ac:dyDescent="0.25">
      <c r="A188" s="3">
        <v>2213</v>
      </c>
      <c r="B188" s="3" t="s">
        <v>192</v>
      </c>
      <c r="C188" s="20" t="s">
        <v>7</v>
      </c>
      <c r="D188" s="20" t="s">
        <v>7</v>
      </c>
    </row>
    <row r="189" spans="1:4" ht="15" customHeight="1" x14ac:dyDescent="0.25">
      <c r="A189" s="3">
        <v>2116</v>
      </c>
      <c r="B189" s="3" t="s">
        <v>193</v>
      </c>
      <c r="C189" s="20">
        <v>0.91</v>
      </c>
      <c r="D189" s="20">
        <v>0.84</v>
      </c>
    </row>
    <row r="190" spans="1:4" ht="15" customHeight="1" x14ac:dyDescent="0.25">
      <c r="A190" s="3">
        <v>1947</v>
      </c>
      <c r="B190" s="3" t="s">
        <v>194</v>
      </c>
      <c r="C190" s="20" t="s">
        <v>7</v>
      </c>
      <c r="D190" s="20" t="s">
        <v>7</v>
      </c>
    </row>
    <row r="191" spans="1:4" ht="15" customHeight="1" x14ac:dyDescent="0.25">
      <c r="A191" s="3">
        <v>2220</v>
      </c>
      <c r="B191" s="3" t="s">
        <v>195</v>
      </c>
      <c r="C191" s="20" t="s">
        <v>7</v>
      </c>
      <c r="D191" s="20" t="s">
        <v>7</v>
      </c>
    </row>
    <row r="192" spans="1:4" ht="15" customHeight="1" x14ac:dyDescent="0.25">
      <c r="A192" s="3">
        <v>1936</v>
      </c>
      <c r="B192" s="3" t="s">
        <v>196</v>
      </c>
      <c r="C192" s="20" t="s">
        <v>363</v>
      </c>
      <c r="D192" s="20">
        <v>0.68</v>
      </c>
    </row>
    <row r="193" spans="1:4" ht="15" customHeight="1" x14ac:dyDescent="0.25">
      <c r="A193" s="3">
        <v>1922</v>
      </c>
      <c r="B193" s="3" t="s">
        <v>197</v>
      </c>
      <c r="C193" s="20">
        <v>0.71</v>
      </c>
      <c r="D193" s="20">
        <v>0.63</v>
      </c>
    </row>
    <row r="194" spans="1:4" ht="15" customHeight="1" x14ac:dyDescent="0.25">
      <c r="A194" s="3">
        <v>2255</v>
      </c>
      <c r="B194" s="3" t="s">
        <v>198</v>
      </c>
      <c r="C194" s="20" t="s">
        <v>7</v>
      </c>
      <c r="D194" s="20" t="s">
        <v>363</v>
      </c>
    </row>
    <row r="195" spans="1:4" ht="15" customHeight="1" x14ac:dyDescent="0.25">
      <c r="A195" s="3">
        <v>2002</v>
      </c>
      <c r="B195" s="3" t="s">
        <v>199</v>
      </c>
      <c r="C195" s="20">
        <v>0.67</v>
      </c>
      <c r="D195" s="20">
        <v>0.63</v>
      </c>
    </row>
    <row r="196" spans="1:4" ht="15" customHeight="1" x14ac:dyDescent="0.25">
      <c r="A196" s="3">
        <v>2146</v>
      </c>
      <c r="B196" s="3" t="s">
        <v>200</v>
      </c>
      <c r="C196" s="20" t="s">
        <v>363</v>
      </c>
      <c r="D196" s="20" t="s">
        <v>363</v>
      </c>
    </row>
    <row r="197" spans="1:4" ht="15" customHeight="1" x14ac:dyDescent="0.25">
      <c r="A197" s="3">
        <v>2251</v>
      </c>
      <c r="B197" s="3" t="s">
        <v>201</v>
      </c>
      <c r="C197" s="20">
        <v>0.88</v>
      </c>
      <c r="D197" s="20">
        <v>0.61</v>
      </c>
    </row>
    <row r="198" spans="1:4" ht="15" customHeight="1" x14ac:dyDescent="0.25">
      <c r="A198" s="3">
        <v>1997</v>
      </c>
      <c r="B198" s="3" t="s">
        <v>202</v>
      </c>
      <c r="C198" s="20" t="s">
        <v>7</v>
      </c>
      <c r="D198" s="20" t="s">
        <v>7</v>
      </c>
    </row>
    <row r="199" spans="1:4" ht="15" customHeight="1" x14ac:dyDescent="0.2">
      <c r="C199" s="7"/>
    </row>
    <row r="200" spans="1:4" ht="15" customHeight="1" x14ac:dyDescent="0.2">
      <c r="C200" s="7"/>
    </row>
    <row r="201" spans="1:4" ht="15" customHeight="1" x14ac:dyDescent="0.2">
      <c r="C201" s="7"/>
    </row>
    <row r="202" spans="1:4" ht="15" customHeight="1" x14ac:dyDescent="0.2">
      <c r="C202" s="7"/>
    </row>
    <row r="203" spans="1:4" ht="15" customHeight="1" x14ac:dyDescent="0.2">
      <c r="C203" s="7"/>
    </row>
    <row r="204" spans="1:4" ht="15" customHeight="1" x14ac:dyDescent="0.2">
      <c r="C204" s="7"/>
    </row>
    <row r="205" spans="1:4" ht="15" customHeight="1" x14ac:dyDescent="0.2">
      <c r="C205" s="7"/>
    </row>
    <row r="206" spans="1:4" ht="15" customHeight="1" x14ac:dyDescent="0.2">
      <c r="C206" s="7"/>
    </row>
    <row r="207" spans="1:4" ht="15" customHeight="1" x14ac:dyDescent="0.2">
      <c r="C207" s="7"/>
    </row>
    <row r="208" spans="1:4" ht="15" customHeight="1" x14ac:dyDescent="0.2">
      <c r="C208" s="7"/>
    </row>
    <row r="209" spans="1:3" s="8" customFormat="1" ht="15" customHeight="1" x14ac:dyDescent="0.2">
      <c r="A209" s="5"/>
      <c r="B209" s="6"/>
      <c r="C209" s="7"/>
    </row>
    <row r="210" spans="1:3" s="8" customFormat="1" ht="15" customHeight="1" x14ac:dyDescent="0.2">
      <c r="A210" s="5"/>
      <c r="B210" s="6"/>
      <c r="C210" s="7"/>
    </row>
    <row r="211" spans="1:3" s="8" customFormat="1" ht="15" customHeight="1" x14ac:dyDescent="0.2">
      <c r="A211" s="5"/>
      <c r="B211" s="6"/>
      <c r="C211" s="7"/>
    </row>
    <row r="212" spans="1:3" s="8" customFormat="1" ht="15" customHeight="1" x14ac:dyDescent="0.2">
      <c r="A212" s="5"/>
      <c r="B212" s="6"/>
      <c r="C212" s="7"/>
    </row>
    <row r="213" spans="1:3" s="8" customFormat="1" ht="15" customHeight="1" x14ac:dyDescent="0.2">
      <c r="A213" s="5"/>
      <c r="B213" s="6"/>
      <c r="C213" s="7"/>
    </row>
    <row r="214" spans="1:3" s="8" customFormat="1" ht="15" customHeight="1" x14ac:dyDescent="0.2">
      <c r="A214" s="5"/>
      <c r="B214" s="6"/>
      <c r="C214" s="7"/>
    </row>
    <row r="215" spans="1:3" s="8" customFormat="1" ht="15" customHeight="1" x14ac:dyDescent="0.2">
      <c r="A215" s="5"/>
      <c r="B215" s="6"/>
      <c r="C215" s="7"/>
    </row>
    <row r="216" spans="1:3" s="8" customFormat="1" ht="15" customHeight="1" x14ac:dyDescent="0.2">
      <c r="A216" s="5"/>
      <c r="B216" s="6"/>
      <c r="C216" s="7"/>
    </row>
    <row r="217" spans="1:3" s="8" customFormat="1" ht="15" customHeight="1" x14ac:dyDescent="0.2">
      <c r="A217" s="5"/>
      <c r="B217" s="6"/>
      <c r="C217" s="7"/>
    </row>
    <row r="218" spans="1:3" s="8" customFormat="1" ht="15" customHeight="1" x14ac:dyDescent="0.2">
      <c r="A218" s="5"/>
      <c r="B218" s="6"/>
      <c r="C218" s="7"/>
    </row>
    <row r="219" spans="1:3" s="8" customFormat="1" ht="15" customHeight="1" x14ac:dyDescent="0.2">
      <c r="A219" s="5"/>
      <c r="B219" s="6"/>
      <c r="C219" s="7"/>
    </row>
    <row r="220" spans="1:3" s="8" customFormat="1" ht="15" customHeight="1" x14ac:dyDescent="0.2">
      <c r="A220" s="5"/>
      <c r="B220" s="6"/>
      <c r="C220" s="7"/>
    </row>
    <row r="221" spans="1:3" s="8" customFormat="1" ht="15" customHeight="1" x14ac:dyDescent="0.2">
      <c r="A221" s="5"/>
      <c r="B221" s="6"/>
      <c r="C221" s="7"/>
    </row>
    <row r="222" spans="1:3" s="8" customFormat="1" ht="15" customHeight="1" x14ac:dyDescent="0.2">
      <c r="A222" s="5"/>
      <c r="B222" s="6"/>
      <c r="C222" s="7"/>
    </row>
    <row r="223" spans="1:3" s="8" customFormat="1" ht="15" customHeight="1" x14ac:dyDescent="0.2">
      <c r="A223" s="5"/>
      <c r="B223" s="6"/>
      <c r="C223" s="7"/>
    </row>
    <row r="224" spans="1:3" s="8" customFormat="1" ht="15" customHeight="1" x14ac:dyDescent="0.2">
      <c r="A224" s="5"/>
      <c r="B224" s="6"/>
      <c r="C224" s="7"/>
    </row>
    <row r="225" spans="1:3" s="8" customFormat="1" ht="15" customHeight="1" x14ac:dyDescent="0.2">
      <c r="A225" s="5"/>
      <c r="B225" s="6"/>
      <c r="C225" s="7"/>
    </row>
    <row r="226" spans="1:3" s="8" customFormat="1" ht="15" customHeight="1" x14ac:dyDescent="0.2">
      <c r="A226" s="5"/>
      <c r="B226" s="6"/>
      <c r="C226" s="7"/>
    </row>
    <row r="227" spans="1:3" s="8" customFormat="1" ht="15" customHeight="1" x14ac:dyDescent="0.2">
      <c r="A227" s="5"/>
      <c r="B227" s="6"/>
      <c r="C227" s="7"/>
    </row>
    <row r="228" spans="1:3" s="8" customFormat="1" ht="15" customHeight="1" x14ac:dyDescent="0.2">
      <c r="A228" s="5"/>
      <c r="B228" s="6"/>
      <c r="C228" s="7"/>
    </row>
    <row r="229" spans="1:3" s="8" customFormat="1" ht="15" customHeight="1" x14ac:dyDescent="0.2">
      <c r="A229" s="5"/>
      <c r="B229" s="6"/>
      <c r="C229" s="7"/>
    </row>
    <row r="230" spans="1:3" s="8" customFormat="1" ht="15" customHeight="1" x14ac:dyDescent="0.2">
      <c r="A230" s="5"/>
      <c r="B230" s="6"/>
      <c r="C230" s="7"/>
    </row>
    <row r="231" spans="1:3" s="8" customFormat="1" ht="15" customHeight="1" x14ac:dyDescent="0.2">
      <c r="A231" s="5"/>
      <c r="B231" s="6"/>
      <c r="C231" s="7"/>
    </row>
    <row r="232" spans="1:3" s="8" customFormat="1" ht="15" customHeight="1" x14ac:dyDescent="0.2">
      <c r="A232" s="5"/>
      <c r="B232" s="6"/>
      <c r="C232" s="7"/>
    </row>
    <row r="233" spans="1:3" s="8" customFormat="1" ht="15" customHeight="1" x14ac:dyDescent="0.2">
      <c r="A233" s="5"/>
      <c r="B233" s="6"/>
      <c r="C233" s="7"/>
    </row>
    <row r="234" spans="1:3" s="8" customFormat="1" ht="15" customHeight="1" x14ac:dyDescent="0.2">
      <c r="A234" s="5"/>
      <c r="B234" s="6"/>
      <c r="C234" s="7"/>
    </row>
    <row r="235" spans="1:3" s="8" customFormat="1" ht="15" customHeight="1" x14ac:dyDescent="0.2">
      <c r="A235" s="5"/>
      <c r="B235" s="6"/>
      <c r="C235" s="7"/>
    </row>
    <row r="236" spans="1:3" s="8" customFormat="1" ht="15" customHeight="1" x14ac:dyDescent="0.2">
      <c r="A236" s="5"/>
      <c r="B236" s="6"/>
      <c r="C236" s="7"/>
    </row>
    <row r="237" spans="1:3" s="8" customFormat="1" ht="15" customHeight="1" x14ac:dyDescent="0.2">
      <c r="A237" s="5"/>
      <c r="B237" s="6"/>
      <c r="C237" s="7"/>
    </row>
    <row r="238" spans="1:3" s="8" customFormat="1" ht="15" customHeight="1" x14ac:dyDescent="0.2">
      <c r="A238" s="5"/>
      <c r="B238" s="6"/>
      <c r="C238" s="7"/>
    </row>
    <row r="239" spans="1:3" s="8" customFormat="1" ht="15" customHeight="1" x14ac:dyDescent="0.2">
      <c r="A239" s="5"/>
      <c r="B239" s="6"/>
      <c r="C239" s="7"/>
    </row>
    <row r="240" spans="1:3" s="8" customFormat="1" ht="15" customHeight="1" x14ac:dyDescent="0.2">
      <c r="A240" s="5"/>
      <c r="B240" s="6"/>
      <c r="C240" s="7"/>
    </row>
    <row r="241" spans="1:3" s="8" customFormat="1" ht="15" customHeight="1" x14ac:dyDescent="0.2">
      <c r="A241" s="5"/>
      <c r="B241" s="6"/>
      <c r="C241" s="7"/>
    </row>
    <row r="242" spans="1:3" s="8" customFormat="1" ht="15" customHeight="1" x14ac:dyDescent="0.2">
      <c r="A242" s="5"/>
      <c r="B242" s="6"/>
      <c r="C242" s="7"/>
    </row>
    <row r="243" spans="1:3" s="8" customFormat="1" ht="15" customHeight="1" x14ac:dyDescent="0.2">
      <c r="A243" s="5"/>
      <c r="B243" s="6"/>
      <c r="C243" s="7"/>
    </row>
    <row r="244" spans="1:3" s="8" customFormat="1" ht="15" customHeight="1" x14ac:dyDescent="0.2">
      <c r="A244" s="5"/>
      <c r="B244" s="6"/>
      <c r="C244" s="7"/>
    </row>
    <row r="245" spans="1:3" s="8" customFormat="1" ht="15" customHeight="1" x14ac:dyDescent="0.2">
      <c r="A245" s="5"/>
      <c r="B245" s="6"/>
      <c r="C245" s="7"/>
    </row>
    <row r="246" spans="1:3" s="8" customFormat="1" ht="15" customHeight="1" x14ac:dyDescent="0.2">
      <c r="A246" s="5"/>
      <c r="B246" s="6"/>
      <c r="C246" s="7"/>
    </row>
    <row r="247" spans="1:3" s="8" customFormat="1" ht="15" customHeight="1" x14ac:dyDescent="0.2">
      <c r="A247" s="5"/>
      <c r="B247" s="6"/>
      <c r="C247" s="7"/>
    </row>
    <row r="248" spans="1:3" s="8" customFormat="1" ht="15" customHeight="1" x14ac:dyDescent="0.2">
      <c r="A248" s="5"/>
      <c r="B248" s="6"/>
      <c r="C248" s="7"/>
    </row>
    <row r="249" spans="1:3" s="8" customFormat="1" ht="15" customHeight="1" x14ac:dyDescent="0.2">
      <c r="A249" s="5"/>
      <c r="B249" s="6"/>
      <c r="C249" s="7"/>
    </row>
    <row r="250" spans="1:3" s="8" customFormat="1" ht="15" customHeight="1" x14ac:dyDescent="0.2">
      <c r="A250" s="5"/>
      <c r="B250" s="6"/>
      <c r="C250" s="7"/>
    </row>
    <row r="251" spans="1:3" s="8" customFormat="1" ht="15" customHeight="1" x14ac:dyDescent="0.2">
      <c r="A251" s="5"/>
      <c r="B251" s="6"/>
      <c r="C251" s="7"/>
    </row>
    <row r="252" spans="1:3" s="8" customFormat="1" ht="15" customHeight="1" x14ac:dyDescent="0.2">
      <c r="A252" s="5"/>
      <c r="B252" s="6"/>
      <c r="C252" s="7"/>
    </row>
    <row r="253" spans="1:3" s="8" customFormat="1" ht="15" customHeight="1" x14ac:dyDescent="0.2">
      <c r="A253" s="5"/>
      <c r="B253" s="6"/>
      <c r="C253" s="7"/>
    </row>
    <row r="254" spans="1:3" s="8" customFormat="1" ht="15" customHeight="1" x14ac:dyDescent="0.2">
      <c r="A254" s="5"/>
      <c r="B254" s="6"/>
      <c r="C254" s="7"/>
    </row>
    <row r="255" spans="1:3" s="8" customFormat="1" ht="15" customHeight="1" x14ac:dyDescent="0.2">
      <c r="A255" s="5"/>
      <c r="B255" s="6"/>
      <c r="C255" s="7"/>
    </row>
    <row r="256" spans="1:3" s="8" customFormat="1" ht="15" customHeight="1" x14ac:dyDescent="0.2">
      <c r="A256" s="5"/>
      <c r="B256" s="6"/>
      <c r="C256" s="7"/>
    </row>
    <row r="257" spans="1:3" s="8" customFormat="1" ht="15" customHeight="1" x14ac:dyDescent="0.2">
      <c r="A257" s="5"/>
      <c r="B257" s="6"/>
      <c r="C257" s="7"/>
    </row>
    <row r="258" spans="1:3" s="8" customFormat="1" ht="15" customHeight="1" x14ac:dyDescent="0.2">
      <c r="A258" s="5"/>
      <c r="B258" s="6"/>
      <c r="C258" s="7"/>
    </row>
    <row r="259" spans="1:3" s="8" customFormat="1" ht="15" customHeight="1" x14ac:dyDescent="0.2">
      <c r="A259" s="5"/>
      <c r="B259" s="6"/>
      <c r="C259" s="7"/>
    </row>
    <row r="260" spans="1:3" s="8" customFormat="1" ht="15" customHeight="1" x14ac:dyDescent="0.2">
      <c r="A260" s="5"/>
      <c r="B260" s="6"/>
      <c r="C260" s="7"/>
    </row>
    <row r="261" spans="1:3" s="8" customFormat="1" ht="15" customHeight="1" x14ac:dyDescent="0.2">
      <c r="A261" s="5"/>
      <c r="B261" s="6"/>
      <c r="C261" s="7"/>
    </row>
    <row r="262" spans="1:3" s="8" customFormat="1" ht="15" customHeight="1" x14ac:dyDescent="0.2">
      <c r="A262" s="5"/>
      <c r="B262" s="6"/>
      <c r="C262" s="7"/>
    </row>
    <row r="263" spans="1:3" s="8" customFormat="1" ht="15" customHeight="1" x14ac:dyDescent="0.2">
      <c r="A263" s="5"/>
      <c r="B263" s="6"/>
      <c r="C263" s="7"/>
    </row>
    <row r="264" spans="1:3" s="8" customFormat="1" ht="15" customHeight="1" x14ac:dyDescent="0.2">
      <c r="A264" s="5"/>
      <c r="B264" s="6"/>
      <c r="C264" s="7"/>
    </row>
    <row r="265" spans="1:3" s="8" customFormat="1" ht="15" customHeight="1" x14ac:dyDescent="0.2">
      <c r="A265" s="5"/>
      <c r="B265" s="6"/>
      <c r="C265" s="7"/>
    </row>
    <row r="266" spans="1:3" s="8" customFormat="1" ht="15" customHeight="1" x14ac:dyDescent="0.2">
      <c r="A266" s="5"/>
      <c r="B266" s="6"/>
      <c r="C266" s="7"/>
    </row>
    <row r="267" spans="1:3" s="8" customFormat="1" ht="15" customHeight="1" x14ac:dyDescent="0.2">
      <c r="A267" s="5"/>
      <c r="B267" s="6"/>
      <c r="C267" s="7"/>
    </row>
    <row r="268" spans="1:3" s="8" customFormat="1" ht="15" customHeight="1" x14ac:dyDescent="0.2">
      <c r="A268" s="5"/>
      <c r="B268" s="6"/>
      <c r="C268" s="7"/>
    </row>
    <row r="269" spans="1:3" s="8" customFormat="1" ht="15" customHeight="1" x14ac:dyDescent="0.2">
      <c r="A269" s="5"/>
      <c r="B269" s="6"/>
      <c r="C269" s="7"/>
    </row>
    <row r="270" spans="1:3" s="8" customFormat="1" ht="15" customHeight="1" x14ac:dyDescent="0.2">
      <c r="A270" s="5"/>
      <c r="B270" s="6"/>
      <c r="C270" s="7"/>
    </row>
    <row r="271" spans="1:3" s="8" customFormat="1" ht="15" customHeight="1" x14ac:dyDescent="0.2">
      <c r="A271" s="5"/>
      <c r="B271" s="6"/>
      <c r="C271" s="7"/>
    </row>
    <row r="272" spans="1:3" s="8" customFormat="1" ht="15" customHeight="1" x14ac:dyDescent="0.2">
      <c r="A272" s="5"/>
      <c r="B272" s="6"/>
      <c r="C272" s="7"/>
    </row>
    <row r="273" spans="1:3" s="8" customFormat="1" ht="15" customHeight="1" x14ac:dyDescent="0.2">
      <c r="A273" s="5"/>
      <c r="B273" s="6"/>
      <c r="C273" s="7"/>
    </row>
    <row r="274" spans="1:3" s="8" customFormat="1" ht="15" customHeight="1" x14ac:dyDescent="0.2">
      <c r="A274" s="5"/>
      <c r="B274" s="6"/>
      <c r="C274" s="7"/>
    </row>
    <row r="275" spans="1:3" s="8" customFormat="1" ht="15" customHeight="1" x14ac:dyDescent="0.2">
      <c r="A275" s="5"/>
      <c r="B275" s="6"/>
      <c r="C275" s="7"/>
    </row>
    <row r="276" spans="1:3" s="8" customFormat="1" ht="15" customHeight="1" x14ac:dyDescent="0.2">
      <c r="A276" s="5"/>
      <c r="B276" s="6"/>
      <c r="C276" s="7"/>
    </row>
    <row r="277" spans="1:3" s="8" customFormat="1" ht="15" customHeight="1" x14ac:dyDescent="0.2">
      <c r="A277" s="5"/>
      <c r="B277" s="6"/>
      <c r="C277" s="7"/>
    </row>
    <row r="278" spans="1:3" s="8" customFormat="1" ht="15" customHeight="1" x14ac:dyDescent="0.2">
      <c r="A278" s="5"/>
      <c r="B278" s="6"/>
      <c r="C278" s="7"/>
    </row>
    <row r="279" spans="1:3" s="8" customFormat="1" ht="15" customHeight="1" x14ac:dyDescent="0.2">
      <c r="A279" s="5"/>
      <c r="B279" s="6"/>
      <c r="C279" s="7"/>
    </row>
    <row r="280" spans="1:3" s="8" customFormat="1" ht="15" customHeight="1" x14ac:dyDescent="0.2">
      <c r="A280" s="5"/>
      <c r="B280" s="6"/>
      <c r="C280" s="7"/>
    </row>
    <row r="281" spans="1:3" s="8" customFormat="1" ht="15" customHeight="1" x14ac:dyDescent="0.2">
      <c r="A281" s="5"/>
      <c r="B281" s="6"/>
      <c r="C281" s="7"/>
    </row>
    <row r="282" spans="1:3" s="8" customFormat="1" ht="15" customHeight="1" x14ac:dyDescent="0.2">
      <c r="A282" s="5"/>
      <c r="B282" s="6"/>
      <c r="C282" s="7"/>
    </row>
    <row r="283" spans="1:3" s="8" customFormat="1" ht="15" customHeight="1" x14ac:dyDescent="0.2">
      <c r="A283" s="5"/>
      <c r="B283" s="6"/>
      <c r="C283" s="7"/>
    </row>
    <row r="284" spans="1:3" s="8" customFormat="1" ht="15" customHeight="1" x14ac:dyDescent="0.2">
      <c r="A284" s="5"/>
      <c r="B284" s="6"/>
      <c r="C284" s="7"/>
    </row>
    <row r="285" spans="1:3" s="8" customFormat="1" ht="15" customHeight="1" x14ac:dyDescent="0.2">
      <c r="A285" s="5"/>
      <c r="B285" s="6"/>
      <c r="C285" s="7"/>
    </row>
    <row r="286" spans="1:3" s="8" customFormat="1" ht="15" customHeight="1" x14ac:dyDescent="0.2">
      <c r="A286" s="5"/>
      <c r="B286" s="6"/>
      <c r="C286" s="7"/>
    </row>
    <row r="287" spans="1:3" s="8" customFormat="1" ht="15" customHeight="1" x14ac:dyDescent="0.2">
      <c r="A287" s="5"/>
      <c r="B287" s="6"/>
      <c r="C287" s="7"/>
    </row>
    <row r="288" spans="1:3" s="8" customFormat="1" ht="15" customHeight="1" x14ac:dyDescent="0.2">
      <c r="A288" s="5"/>
      <c r="B288" s="6"/>
      <c r="C288" s="7"/>
    </row>
    <row r="289" spans="1:3" s="8" customFormat="1" ht="15" customHeight="1" x14ac:dyDescent="0.2">
      <c r="A289" s="5"/>
      <c r="B289" s="6"/>
      <c r="C289" s="7"/>
    </row>
    <row r="290" spans="1:3" s="8" customFormat="1" ht="15" customHeight="1" x14ac:dyDescent="0.2">
      <c r="A290" s="5"/>
      <c r="B290" s="6"/>
      <c r="C290" s="7"/>
    </row>
    <row r="291" spans="1:3" s="8" customFormat="1" ht="15" customHeight="1" x14ac:dyDescent="0.2">
      <c r="A291" s="5"/>
      <c r="B291" s="6"/>
      <c r="C291" s="7"/>
    </row>
    <row r="292" spans="1:3" s="8" customFormat="1" ht="15" customHeight="1" x14ac:dyDescent="0.2">
      <c r="A292" s="5"/>
      <c r="B292" s="6"/>
      <c r="C292" s="7"/>
    </row>
    <row r="293" spans="1:3" s="8" customFormat="1" ht="15" customHeight="1" x14ac:dyDescent="0.2">
      <c r="A293" s="5"/>
      <c r="B293" s="6"/>
      <c r="C293" s="7"/>
    </row>
    <row r="294" spans="1:3" s="8" customFormat="1" ht="15" customHeight="1" x14ac:dyDescent="0.2">
      <c r="A294" s="5"/>
      <c r="B294" s="6"/>
      <c r="C294" s="7"/>
    </row>
    <row r="295" spans="1:3" s="8" customFormat="1" ht="15" customHeight="1" x14ac:dyDescent="0.2">
      <c r="A295" s="5"/>
      <c r="B295" s="6"/>
      <c r="C295" s="7"/>
    </row>
    <row r="296" spans="1:3" s="8" customFormat="1" ht="15" customHeight="1" x14ac:dyDescent="0.2">
      <c r="A296" s="5"/>
      <c r="B296" s="6"/>
      <c r="C296" s="7"/>
    </row>
    <row r="297" spans="1:3" s="8" customFormat="1" ht="15" customHeight="1" x14ac:dyDescent="0.2">
      <c r="A297" s="5"/>
      <c r="B297" s="6"/>
      <c r="C297" s="7"/>
    </row>
    <row r="298" spans="1:3" s="8" customFormat="1" ht="15" customHeight="1" x14ac:dyDescent="0.2">
      <c r="A298" s="5"/>
      <c r="B298" s="6"/>
      <c r="C298" s="7"/>
    </row>
    <row r="299" spans="1:3" s="8" customFormat="1" ht="15" customHeight="1" x14ac:dyDescent="0.2">
      <c r="A299" s="5"/>
      <c r="B299" s="6"/>
      <c r="C299" s="7"/>
    </row>
    <row r="300" spans="1:3" s="8" customFormat="1" ht="15" customHeight="1" x14ac:dyDescent="0.2">
      <c r="A300" s="5"/>
      <c r="B300" s="6"/>
      <c r="C300" s="7"/>
    </row>
    <row r="301" spans="1:3" s="8" customFormat="1" ht="15" customHeight="1" x14ac:dyDescent="0.2">
      <c r="A301" s="5"/>
      <c r="B301" s="6"/>
      <c r="C301" s="7"/>
    </row>
    <row r="302" spans="1:3" s="8" customFormat="1" ht="15" customHeight="1" x14ac:dyDescent="0.2">
      <c r="A302" s="5"/>
      <c r="B302" s="6"/>
      <c r="C302" s="7"/>
    </row>
    <row r="303" spans="1:3" s="8" customFormat="1" ht="15" customHeight="1" x14ac:dyDescent="0.2">
      <c r="A303" s="5"/>
      <c r="B303" s="6"/>
      <c r="C303" s="7"/>
    </row>
    <row r="304" spans="1:3" s="8" customFormat="1" ht="15" customHeight="1" x14ac:dyDescent="0.2">
      <c r="A304" s="5"/>
      <c r="B304" s="6"/>
      <c r="C304" s="7"/>
    </row>
    <row r="305" spans="1:3" s="8" customFormat="1" ht="15" customHeight="1" x14ac:dyDescent="0.2">
      <c r="A305" s="5"/>
      <c r="B305" s="6"/>
      <c r="C305" s="7"/>
    </row>
    <row r="306" spans="1:3" s="8" customFormat="1" ht="15" customHeight="1" x14ac:dyDescent="0.2">
      <c r="A306" s="5"/>
      <c r="B306" s="6"/>
      <c r="C306" s="7"/>
    </row>
    <row r="307" spans="1:3" s="8" customFormat="1" ht="15" customHeight="1" x14ac:dyDescent="0.2">
      <c r="A307" s="5"/>
      <c r="B307" s="6"/>
      <c r="C307" s="7"/>
    </row>
    <row r="308" spans="1:3" s="8" customFormat="1" ht="15" customHeight="1" x14ac:dyDescent="0.2">
      <c r="A308" s="5"/>
      <c r="B308" s="6"/>
      <c r="C308" s="7"/>
    </row>
    <row r="309" spans="1:3" s="8" customFormat="1" ht="15" customHeight="1" x14ac:dyDescent="0.2">
      <c r="A309" s="5"/>
      <c r="B309" s="6"/>
      <c r="C309" s="7"/>
    </row>
    <row r="310" spans="1:3" s="8" customFormat="1" ht="15" customHeight="1" x14ac:dyDescent="0.2">
      <c r="A310" s="5"/>
      <c r="B310" s="6"/>
      <c r="C310" s="7"/>
    </row>
    <row r="311" spans="1:3" s="8" customFormat="1" ht="15" customHeight="1" x14ac:dyDescent="0.2">
      <c r="A311" s="5"/>
      <c r="B311" s="6"/>
      <c r="C311" s="7"/>
    </row>
    <row r="312" spans="1:3" s="8" customFormat="1" ht="15" customHeight="1" x14ac:dyDescent="0.2">
      <c r="A312" s="5"/>
      <c r="B312" s="6"/>
      <c r="C312" s="7"/>
    </row>
    <row r="313" spans="1:3" s="8" customFormat="1" ht="15" customHeight="1" x14ac:dyDescent="0.2">
      <c r="A313" s="5"/>
      <c r="B313" s="6"/>
      <c r="C313" s="7"/>
    </row>
    <row r="314" spans="1:3" s="8" customFormat="1" ht="15" customHeight="1" x14ac:dyDescent="0.2">
      <c r="A314" s="5"/>
      <c r="B314" s="6"/>
      <c r="C314" s="7"/>
    </row>
    <row r="315" spans="1:3" s="8" customFormat="1" ht="15" customHeight="1" x14ac:dyDescent="0.2">
      <c r="A315" s="5"/>
      <c r="B315" s="6"/>
      <c r="C315" s="7"/>
    </row>
    <row r="316" spans="1:3" s="8" customFormat="1" ht="15" customHeight="1" x14ac:dyDescent="0.2">
      <c r="A316" s="5"/>
      <c r="B316" s="6"/>
      <c r="C316" s="7"/>
    </row>
    <row r="317" spans="1:3" s="8" customFormat="1" ht="15" customHeight="1" x14ac:dyDescent="0.2">
      <c r="A317" s="5"/>
      <c r="B317" s="6"/>
      <c r="C317" s="7"/>
    </row>
    <row r="318" spans="1:3" s="8" customFormat="1" ht="15" customHeight="1" x14ac:dyDescent="0.2">
      <c r="A318" s="5"/>
      <c r="B318" s="6"/>
      <c r="C318" s="7"/>
    </row>
    <row r="319" spans="1:3" s="8" customFormat="1" ht="15" customHeight="1" x14ac:dyDescent="0.2">
      <c r="A319" s="5"/>
      <c r="B319" s="6"/>
      <c r="C319" s="7"/>
    </row>
    <row r="320" spans="1:3" s="8" customFormat="1" ht="15" customHeight="1" x14ac:dyDescent="0.2">
      <c r="A320" s="5"/>
      <c r="B320" s="6"/>
      <c r="C320" s="7"/>
    </row>
    <row r="321" spans="1:3" s="8" customFormat="1" ht="15" customHeight="1" x14ac:dyDescent="0.2">
      <c r="A321" s="5"/>
      <c r="B321" s="6"/>
      <c r="C321" s="7"/>
    </row>
    <row r="322" spans="1:3" s="8" customFormat="1" ht="15" customHeight="1" x14ac:dyDescent="0.2">
      <c r="A322" s="5"/>
      <c r="B322" s="6"/>
      <c r="C322" s="7"/>
    </row>
    <row r="323" spans="1:3" s="8" customFormat="1" ht="15" customHeight="1" x14ac:dyDescent="0.2">
      <c r="A323" s="5"/>
      <c r="B323" s="6"/>
      <c r="C323" s="7"/>
    </row>
    <row r="324" spans="1:3" s="8" customFormat="1" ht="15" customHeight="1" x14ac:dyDescent="0.2">
      <c r="A324" s="5"/>
      <c r="B324" s="6"/>
      <c r="C324" s="7"/>
    </row>
    <row r="325" spans="1:3" s="8" customFormat="1" ht="15" customHeight="1" x14ac:dyDescent="0.2">
      <c r="A325" s="5"/>
      <c r="B325" s="6"/>
      <c r="C325" s="7"/>
    </row>
    <row r="326" spans="1:3" s="8" customFormat="1" ht="15" customHeight="1" x14ac:dyDescent="0.2">
      <c r="A326" s="5"/>
      <c r="B326" s="6"/>
      <c r="C326" s="7"/>
    </row>
    <row r="327" spans="1:3" s="8" customFormat="1" ht="15" customHeight="1" x14ac:dyDescent="0.2">
      <c r="A327" s="5"/>
      <c r="B327" s="6"/>
      <c r="C327" s="7"/>
    </row>
    <row r="328" spans="1:3" s="8" customFormat="1" ht="15" customHeight="1" x14ac:dyDescent="0.2">
      <c r="A328" s="5"/>
      <c r="B328" s="6"/>
      <c r="C328" s="7"/>
    </row>
    <row r="329" spans="1:3" s="8" customFormat="1" ht="15" customHeight="1" x14ac:dyDescent="0.2">
      <c r="A329" s="5"/>
      <c r="B329" s="6"/>
      <c r="C329" s="7"/>
    </row>
    <row r="330" spans="1:3" s="8" customFormat="1" ht="15" customHeight="1" x14ac:dyDescent="0.2">
      <c r="A330" s="5"/>
      <c r="B330" s="6"/>
      <c r="C330" s="7"/>
    </row>
    <row r="331" spans="1:3" s="8" customFormat="1" ht="15" customHeight="1" x14ac:dyDescent="0.2">
      <c r="A331" s="5"/>
      <c r="B331" s="6"/>
      <c r="C331" s="7"/>
    </row>
    <row r="332" spans="1:3" s="8" customFormat="1" ht="15" customHeight="1" x14ac:dyDescent="0.2">
      <c r="A332" s="5"/>
      <c r="B332" s="6"/>
      <c r="C332" s="7"/>
    </row>
    <row r="333" spans="1:3" s="8" customFormat="1" ht="15" customHeight="1" x14ac:dyDescent="0.2">
      <c r="A333" s="5"/>
      <c r="B333" s="6"/>
      <c r="C333" s="7"/>
    </row>
    <row r="334" spans="1:3" s="8" customFormat="1" ht="15" customHeight="1" x14ac:dyDescent="0.2">
      <c r="A334" s="5"/>
      <c r="B334" s="6"/>
      <c r="C334" s="7"/>
    </row>
    <row r="335" spans="1:3" s="8" customFormat="1" ht="15" customHeight="1" x14ac:dyDescent="0.2">
      <c r="A335" s="5"/>
      <c r="B335" s="6"/>
      <c r="C335" s="7"/>
    </row>
    <row r="336" spans="1:3" s="8" customFormat="1" ht="15" customHeight="1" x14ac:dyDescent="0.2">
      <c r="A336" s="5"/>
      <c r="B336" s="6"/>
      <c r="C336" s="7"/>
    </row>
    <row r="337" spans="1:3" s="8" customFormat="1" ht="15" customHeight="1" x14ac:dyDescent="0.2">
      <c r="A337" s="5"/>
      <c r="B337" s="6"/>
      <c r="C337" s="7"/>
    </row>
    <row r="338" spans="1:3" s="8" customFormat="1" ht="15" customHeight="1" x14ac:dyDescent="0.2">
      <c r="A338" s="5"/>
      <c r="B338" s="6"/>
      <c r="C338" s="7"/>
    </row>
    <row r="339" spans="1:3" s="8" customFormat="1" ht="15" customHeight="1" x14ac:dyDescent="0.2">
      <c r="A339" s="5"/>
      <c r="B339" s="6"/>
      <c r="C339" s="7"/>
    </row>
    <row r="340" spans="1:3" s="8" customFormat="1" ht="15" customHeight="1" x14ac:dyDescent="0.2">
      <c r="A340" s="5"/>
      <c r="B340" s="6"/>
      <c r="C340" s="7"/>
    </row>
    <row r="341" spans="1:3" s="8" customFormat="1" ht="15" customHeight="1" x14ac:dyDescent="0.2">
      <c r="A341" s="5"/>
      <c r="B341" s="6"/>
      <c r="C341" s="7"/>
    </row>
    <row r="342" spans="1:3" s="8" customFormat="1" ht="15" customHeight="1" x14ac:dyDescent="0.2">
      <c r="A342" s="5"/>
      <c r="B342" s="6"/>
      <c r="C342" s="7"/>
    </row>
    <row r="343" spans="1:3" s="8" customFormat="1" ht="15" customHeight="1" x14ac:dyDescent="0.2">
      <c r="A343" s="5"/>
      <c r="B343" s="6"/>
      <c r="C343" s="7"/>
    </row>
    <row r="344" spans="1:3" s="8" customFormat="1" ht="15" customHeight="1" x14ac:dyDescent="0.2">
      <c r="A344" s="5"/>
      <c r="B344" s="6"/>
      <c r="C344" s="7"/>
    </row>
    <row r="345" spans="1:3" s="8" customFormat="1" ht="15" customHeight="1" x14ac:dyDescent="0.2">
      <c r="A345" s="5"/>
      <c r="B345" s="6"/>
      <c r="C345" s="7"/>
    </row>
    <row r="346" spans="1:3" s="8" customFormat="1" ht="15" customHeight="1" x14ac:dyDescent="0.2">
      <c r="A346" s="5"/>
      <c r="B346" s="6"/>
      <c r="C346" s="7"/>
    </row>
    <row r="347" spans="1:3" s="8" customFormat="1" ht="15" customHeight="1" x14ac:dyDescent="0.2">
      <c r="A347" s="5"/>
      <c r="B347" s="6"/>
      <c r="C347" s="7"/>
    </row>
    <row r="348" spans="1:3" s="8" customFormat="1" ht="15" customHeight="1" x14ac:dyDescent="0.2">
      <c r="A348" s="5"/>
      <c r="B348" s="6"/>
      <c r="C348" s="7"/>
    </row>
    <row r="349" spans="1:3" s="8" customFormat="1" ht="15" customHeight="1" x14ac:dyDescent="0.2">
      <c r="A349" s="5"/>
      <c r="B349" s="6"/>
      <c r="C349" s="7"/>
    </row>
    <row r="350" spans="1:3" s="8" customFormat="1" ht="15" customHeight="1" x14ac:dyDescent="0.2">
      <c r="A350" s="5"/>
      <c r="B350" s="6"/>
      <c r="C350" s="7"/>
    </row>
    <row r="351" spans="1:3" s="8" customFormat="1" ht="15" customHeight="1" x14ac:dyDescent="0.2">
      <c r="A351" s="5"/>
      <c r="B351" s="6"/>
      <c r="C351" s="7"/>
    </row>
    <row r="352" spans="1:3" s="8" customFormat="1" ht="15" customHeight="1" x14ac:dyDescent="0.2">
      <c r="A352" s="5"/>
      <c r="B352" s="6"/>
      <c r="C352" s="7"/>
    </row>
    <row r="353" spans="1:3" s="8" customFormat="1" ht="15" customHeight="1" x14ac:dyDescent="0.2">
      <c r="A353" s="5"/>
      <c r="B353" s="6"/>
      <c r="C353" s="7"/>
    </row>
    <row r="354" spans="1:3" s="8" customFormat="1" ht="15" customHeight="1" x14ac:dyDescent="0.2">
      <c r="A354" s="5"/>
      <c r="B354" s="6"/>
      <c r="C354" s="7"/>
    </row>
    <row r="355" spans="1:3" s="8" customFormat="1" ht="15" customHeight="1" x14ac:dyDescent="0.2">
      <c r="A355" s="5"/>
      <c r="B355" s="6"/>
      <c r="C355" s="7"/>
    </row>
    <row r="356" spans="1:3" s="8" customFormat="1" ht="15" customHeight="1" x14ac:dyDescent="0.2">
      <c r="A356" s="5"/>
      <c r="B356" s="6"/>
      <c r="C356" s="7"/>
    </row>
    <row r="357" spans="1:3" s="8" customFormat="1" ht="15" customHeight="1" x14ac:dyDescent="0.2">
      <c r="A357" s="5"/>
      <c r="B357" s="6"/>
      <c r="C357" s="7"/>
    </row>
    <row r="358" spans="1:3" s="8" customFormat="1" ht="15" customHeight="1" x14ac:dyDescent="0.2">
      <c r="A358" s="5"/>
      <c r="B358" s="6"/>
      <c r="C358" s="7"/>
    </row>
    <row r="359" spans="1:3" s="8" customFormat="1" ht="15" customHeight="1" x14ac:dyDescent="0.2">
      <c r="A359" s="5"/>
      <c r="B359" s="6"/>
      <c r="C359" s="7"/>
    </row>
    <row r="360" spans="1:3" s="8" customFormat="1" ht="15" customHeight="1" x14ac:dyDescent="0.2">
      <c r="A360" s="5"/>
      <c r="B360" s="6"/>
      <c r="C360" s="7"/>
    </row>
    <row r="361" spans="1:3" s="8" customFormat="1" ht="15" customHeight="1" x14ac:dyDescent="0.2">
      <c r="A361" s="5"/>
      <c r="B361" s="6"/>
      <c r="C361" s="7"/>
    </row>
    <row r="362" spans="1:3" s="8" customFormat="1" ht="15" customHeight="1" x14ac:dyDescent="0.2">
      <c r="A362" s="5"/>
      <c r="B362" s="6"/>
      <c r="C362" s="7"/>
    </row>
    <row r="363" spans="1:3" s="8" customFormat="1" ht="15" customHeight="1" x14ac:dyDescent="0.2">
      <c r="A363" s="5"/>
      <c r="B363" s="6"/>
      <c r="C363" s="7"/>
    </row>
    <row r="364" spans="1:3" s="8" customFormat="1" ht="15" customHeight="1" x14ac:dyDescent="0.2">
      <c r="A364" s="5"/>
      <c r="B364" s="6"/>
      <c r="C364" s="7"/>
    </row>
    <row r="365" spans="1:3" s="8" customFormat="1" ht="15" customHeight="1" x14ac:dyDescent="0.2">
      <c r="A365" s="5"/>
      <c r="B365" s="6"/>
      <c r="C365" s="7"/>
    </row>
    <row r="366" spans="1:3" s="8" customFormat="1" ht="15" customHeight="1" x14ac:dyDescent="0.2">
      <c r="A366" s="5"/>
      <c r="B366" s="6"/>
      <c r="C366" s="7"/>
    </row>
    <row r="367" spans="1:3" s="8" customFormat="1" ht="15" customHeight="1" x14ac:dyDescent="0.2">
      <c r="A367" s="5"/>
      <c r="B367" s="6"/>
      <c r="C367" s="7"/>
    </row>
    <row r="368" spans="1:3" s="8" customFormat="1" ht="15" customHeight="1" x14ac:dyDescent="0.2">
      <c r="A368" s="5"/>
      <c r="B368" s="6"/>
      <c r="C368" s="7"/>
    </row>
    <row r="369" spans="1:3" s="8" customFormat="1" ht="15" customHeight="1" x14ac:dyDescent="0.2">
      <c r="A369" s="5"/>
      <c r="B369" s="6"/>
      <c r="C369" s="7"/>
    </row>
    <row r="370" spans="1:3" s="8" customFormat="1" ht="15" customHeight="1" x14ac:dyDescent="0.2">
      <c r="A370" s="5"/>
      <c r="B370" s="6"/>
      <c r="C370" s="7"/>
    </row>
    <row r="371" spans="1:3" s="8" customFormat="1" ht="15" customHeight="1" x14ac:dyDescent="0.2">
      <c r="A371" s="5"/>
      <c r="B371" s="6"/>
      <c r="C371" s="7"/>
    </row>
    <row r="372" spans="1:3" s="8" customFormat="1" ht="15" customHeight="1" x14ac:dyDescent="0.2">
      <c r="A372" s="5"/>
      <c r="B372" s="6"/>
      <c r="C372" s="7"/>
    </row>
    <row r="373" spans="1:3" s="8" customFormat="1" ht="15" customHeight="1" x14ac:dyDescent="0.2">
      <c r="A373" s="5"/>
      <c r="B373" s="6"/>
      <c r="C373" s="7"/>
    </row>
    <row r="374" spans="1:3" s="8" customFormat="1" ht="15" customHeight="1" x14ac:dyDescent="0.2">
      <c r="A374" s="5"/>
      <c r="B374" s="6"/>
      <c r="C374" s="7"/>
    </row>
    <row r="375" spans="1:3" s="8" customFormat="1" ht="15" customHeight="1" x14ac:dyDescent="0.2">
      <c r="A375" s="5"/>
      <c r="B375" s="6"/>
      <c r="C375" s="7"/>
    </row>
    <row r="376" spans="1:3" s="8" customFormat="1" ht="15" customHeight="1" x14ac:dyDescent="0.2">
      <c r="A376" s="5"/>
      <c r="B376" s="6"/>
      <c r="C376" s="7"/>
    </row>
    <row r="377" spans="1:3" s="8" customFormat="1" ht="15" customHeight="1" x14ac:dyDescent="0.2">
      <c r="A377" s="5"/>
      <c r="B377" s="6"/>
      <c r="C377" s="7"/>
    </row>
    <row r="378" spans="1:3" s="8" customFormat="1" ht="15" customHeight="1" x14ac:dyDescent="0.2">
      <c r="A378" s="5"/>
      <c r="B378" s="6"/>
      <c r="C378" s="7"/>
    </row>
    <row r="379" spans="1:3" s="8" customFormat="1" ht="15" customHeight="1" x14ac:dyDescent="0.2">
      <c r="A379" s="5"/>
      <c r="B379" s="6"/>
      <c r="C379" s="7"/>
    </row>
    <row r="380" spans="1:3" s="8" customFormat="1" ht="15" customHeight="1" x14ac:dyDescent="0.2">
      <c r="A380" s="5"/>
      <c r="B380" s="6"/>
      <c r="C380" s="7"/>
    </row>
    <row r="381" spans="1:3" s="8" customFormat="1" ht="15" customHeight="1" x14ac:dyDescent="0.2">
      <c r="A381" s="5"/>
      <c r="B381" s="6"/>
      <c r="C381" s="7"/>
    </row>
    <row r="382" spans="1:3" s="8" customFormat="1" ht="15" customHeight="1" x14ac:dyDescent="0.2">
      <c r="A382" s="5"/>
      <c r="B382" s="6"/>
      <c r="C382" s="7"/>
    </row>
    <row r="383" spans="1:3" s="8" customFormat="1" ht="15" customHeight="1" x14ac:dyDescent="0.2">
      <c r="A383" s="5"/>
      <c r="B383" s="6"/>
      <c r="C383" s="7"/>
    </row>
    <row r="384" spans="1:3" s="8" customFormat="1" ht="15" customHeight="1" x14ac:dyDescent="0.2">
      <c r="A384" s="5"/>
      <c r="B384" s="6"/>
      <c r="C384" s="7"/>
    </row>
    <row r="385" spans="1:3" s="8" customFormat="1" ht="15" customHeight="1" x14ac:dyDescent="0.2">
      <c r="A385" s="5"/>
      <c r="B385" s="6"/>
      <c r="C385" s="7"/>
    </row>
    <row r="386" spans="1:3" s="8" customFormat="1" ht="15" customHeight="1" x14ac:dyDescent="0.2">
      <c r="A386" s="5"/>
      <c r="B386" s="6"/>
      <c r="C386" s="7"/>
    </row>
    <row r="387" spans="1:3" s="8" customFormat="1" ht="15" customHeight="1" x14ac:dyDescent="0.2">
      <c r="A387" s="5"/>
      <c r="B387" s="6"/>
      <c r="C387" s="7"/>
    </row>
    <row r="388" spans="1:3" s="8" customFormat="1" ht="15" customHeight="1" x14ac:dyDescent="0.2">
      <c r="A388" s="5"/>
      <c r="B388" s="6"/>
      <c r="C388" s="7"/>
    </row>
    <row r="389" spans="1:3" s="8" customFormat="1" ht="15" customHeight="1" x14ac:dyDescent="0.2">
      <c r="A389" s="5"/>
      <c r="B389" s="6"/>
      <c r="C389" s="7"/>
    </row>
    <row r="390" spans="1:3" s="8" customFormat="1" ht="15" customHeight="1" x14ac:dyDescent="0.2">
      <c r="A390" s="5"/>
      <c r="B390" s="6"/>
      <c r="C390" s="7"/>
    </row>
    <row r="391" spans="1:3" s="8" customFormat="1" ht="15" customHeight="1" x14ac:dyDescent="0.2">
      <c r="A391" s="5"/>
      <c r="B391" s="6"/>
      <c r="C391" s="7"/>
    </row>
    <row r="392" spans="1:3" s="8" customFormat="1" ht="15" customHeight="1" x14ac:dyDescent="0.2">
      <c r="A392" s="5"/>
      <c r="B392" s="6"/>
      <c r="C392" s="7"/>
    </row>
    <row r="393" spans="1:3" s="8" customFormat="1" ht="15" customHeight="1" x14ac:dyDescent="0.2">
      <c r="A393" s="5"/>
      <c r="B393" s="6"/>
      <c r="C393" s="7"/>
    </row>
    <row r="394" spans="1:3" s="8" customFormat="1" ht="15" customHeight="1" x14ac:dyDescent="0.2">
      <c r="A394" s="5"/>
      <c r="B394" s="6"/>
      <c r="C394" s="7"/>
    </row>
    <row r="395" spans="1:3" s="8" customFormat="1" ht="15" customHeight="1" x14ac:dyDescent="0.2">
      <c r="A395" s="5"/>
      <c r="B395" s="6"/>
      <c r="C395" s="7"/>
    </row>
    <row r="396" spans="1:3" s="8" customFormat="1" ht="15" customHeight="1" x14ac:dyDescent="0.2">
      <c r="A396" s="5"/>
      <c r="B396" s="6"/>
      <c r="C396" s="7"/>
    </row>
    <row r="397" spans="1:3" s="8" customFormat="1" ht="15" customHeight="1" x14ac:dyDescent="0.2">
      <c r="A397" s="5"/>
      <c r="B397" s="6"/>
      <c r="C397" s="6"/>
    </row>
    <row r="398" spans="1:3" s="8" customFormat="1" ht="15" customHeight="1" x14ac:dyDescent="0.2">
      <c r="A398" s="5"/>
      <c r="B398" s="6"/>
      <c r="C398" s="6"/>
    </row>
  </sheetData>
  <sortState ref="A3:D198">
    <sortCondition ref="B3:B19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customHeight="1" x14ac:dyDescent="0.25"/>
  <cols>
    <col min="1" max="1" width="9.140625" style="19" bestFit="1" customWidth="1"/>
    <col min="2" max="2" width="32" style="19" bestFit="1" customWidth="1"/>
    <col min="3" max="3" width="36.85546875" style="18" bestFit="1" customWidth="1"/>
    <col min="4" max="4" width="36.5703125" style="18" bestFit="1" customWidth="1"/>
    <col min="5" max="16384" width="9.140625" style="19"/>
  </cols>
  <sheetData>
    <row r="1" spans="1:4" ht="15" customHeight="1" x14ac:dyDescent="0.25">
      <c r="A1" s="17" t="s">
        <v>0</v>
      </c>
      <c r="B1" s="17" t="s">
        <v>1</v>
      </c>
      <c r="C1" s="22" t="s">
        <v>284</v>
      </c>
      <c r="D1" s="22" t="s">
        <v>291</v>
      </c>
    </row>
    <row r="2" spans="1:4" ht="15" customHeight="1" x14ac:dyDescent="0.25">
      <c r="A2" s="19">
        <v>9999</v>
      </c>
      <c r="B2" s="19" t="s">
        <v>208</v>
      </c>
      <c r="C2" s="18">
        <v>0.12</v>
      </c>
      <c r="D2" s="18">
        <v>0.08</v>
      </c>
    </row>
    <row r="3" spans="1:4" ht="15" customHeight="1" x14ac:dyDescent="0.25">
      <c r="A3" s="19">
        <v>2063</v>
      </c>
      <c r="B3" s="19" t="s">
        <v>6</v>
      </c>
      <c r="C3" s="19" t="s">
        <v>7</v>
      </c>
      <c r="D3" s="19" t="s">
        <v>7</v>
      </c>
    </row>
    <row r="4" spans="1:4" ht="15" customHeight="1" x14ac:dyDescent="0.25">
      <c r="A4" s="19">
        <v>2113</v>
      </c>
      <c r="B4" s="19" t="s">
        <v>8</v>
      </c>
      <c r="C4" s="18" t="s">
        <v>7</v>
      </c>
      <c r="D4" s="18" t="s">
        <v>7</v>
      </c>
    </row>
    <row r="5" spans="1:4" ht="15" customHeight="1" x14ac:dyDescent="0.25">
      <c r="A5" s="19">
        <v>1899</v>
      </c>
      <c r="B5" s="19" t="s">
        <v>9</v>
      </c>
      <c r="C5" s="18" t="s">
        <v>7</v>
      </c>
      <c r="D5" s="18" t="s">
        <v>7</v>
      </c>
    </row>
    <row r="6" spans="1:4" ht="15" customHeight="1" x14ac:dyDescent="0.25">
      <c r="A6" s="19">
        <v>2252</v>
      </c>
      <c r="B6" s="19" t="s">
        <v>10</v>
      </c>
      <c r="C6" s="18" t="s">
        <v>7</v>
      </c>
      <c r="D6" s="18" t="s">
        <v>7</v>
      </c>
    </row>
    <row r="7" spans="1:4" ht="15" customHeight="1" x14ac:dyDescent="0.25">
      <c r="A7" s="19">
        <v>2111</v>
      </c>
      <c r="B7" s="19" t="s">
        <v>11</v>
      </c>
      <c r="C7" s="19" t="s">
        <v>7</v>
      </c>
      <c r="D7" s="19" t="s">
        <v>7</v>
      </c>
    </row>
    <row r="8" spans="1:4" ht="15" customHeight="1" x14ac:dyDescent="0.25">
      <c r="A8" s="19">
        <v>2005</v>
      </c>
      <c r="B8" s="19" t="s">
        <v>12</v>
      </c>
      <c r="C8" s="18" t="s">
        <v>7</v>
      </c>
      <c r="D8" s="18" t="s">
        <v>7</v>
      </c>
    </row>
    <row r="9" spans="1:4" ht="15" customHeight="1" x14ac:dyDescent="0.25">
      <c r="A9" s="19">
        <v>2115</v>
      </c>
      <c r="B9" s="19" t="s">
        <v>13</v>
      </c>
      <c r="C9" s="19" t="s">
        <v>7</v>
      </c>
      <c r="D9" s="19" t="s">
        <v>7</v>
      </c>
    </row>
    <row r="10" spans="1:4" ht="15" customHeight="1" x14ac:dyDescent="0.25">
      <c r="A10" s="19">
        <v>2041</v>
      </c>
      <c r="B10" s="19" t="s">
        <v>14</v>
      </c>
      <c r="C10" s="18">
        <v>0.18</v>
      </c>
      <c r="D10" s="18" t="s">
        <v>7</v>
      </c>
    </row>
    <row r="11" spans="1:4" ht="15" customHeight="1" x14ac:dyDescent="0.25">
      <c r="A11" s="19">
        <v>2051</v>
      </c>
      <c r="B11" s="19" t="s">
        <v>15</v>
      </c>
      <c r="C11" s="19" t="s">
        <v>7</v>
      </c>
      <c r="D11" s="19" t="s">
        <v>7</v>
      </c>
    </row>
    <row r="12" spans="1:4" ht="15" customHeight="1" x14ac:dyDescent="0.25">
      <c r="A12" s="19">
        <v>1933</v>
      </c>
      <c r="B12" s="19" t="s">
        <v>16</v>
      </c>
      <c r="C12" s="18">
        <v>0.13</v>
      </c>
      <c r="D12" s="18" t="s">
        <v>7</v>
      </c>
    </row>
    <row r="13" spans="1:4" ht="15" customHeight="1" x14ac:dyDescent="0.25">
      <c r="A13" s="19">
        <v>2208</v>
      </c>
      <c r="B13" s="19" t="s">
        <v>17</v>
      </c>
      <c r="C13" s="19" t="s">
        <v>7</v>
      </c>
      <c r="D13" s="19" t="s">
        <v>7</v>
      </c>
    </row>
    <row r="14" spans="1:4" ht="15" customHeight="1" x14ac:dyDescent="0.25">
      <c r="A14" s="19">
        <v>1894</v>
      </c>
      <c r="B14" s="19" t="s">
        <v>18</v>
      </c>
      <c r="C14" s="18">
        <v>0.2</v>
      </c>
      <c r="D14" s="18">
        <v>0.19</v>
      </c>
    </row>
    <row r="15" spans="1:4" ht="15" customHeight="1" x14ac:dyDescent="0.25">
      <c r="A15" s="19">
        <v>1969</v>
      </c>
      <c r="B15" s="19" t="s">
        <v>19</v>
      </c>
      <c r="C15" s="18" t="s">
        <v>7</v>
      </c>
      <c r="D15" s="18" t="s">
        <v>7</v>
      </c>
    </row>
    <row r="16" spans="1:4" ht="15" customHeight="1" x14ac:dyDescent="0.25">
      <c r="A16" s="19">
        <v>2240</v>
      </c>
      <c r="B16" s="19" t="s">
        <v>20</v>
      </c>
      <c r="C16" s="18" t="s">
        <v>7</v>
      </c>
      <c r="D16" s="18" t="s">
        <v>7</v>
      </c>
    </row>
    <row r="17" spans="1:4" ht="15" customHeight="1" x14ac:dyDescent="0.25">
      <c r="A17" s="19">
        <v>2243</v>
      </c>
      <c r="B17" s="19" t="s">
        <v>21</v>
      </c>
      <c r="C17" s="18">
        <v>0.13</v>
      </c>
      <c r="D17" s="18">
        <v>7.0000000000000007E-2</v>
      </c>
    </row>
    <row r="18" spans="1:4" ht="15" customHeight="1" x14ac:dyDescent="0.25">
      <c r="A18" s="19">
        <v>1976</v>
      </c>
      <c r="B18" s="19" t="s">
        <v>22</v>
      </c>
      <c r="C18" s="18">
        <v>0.16</v>
      </c>
      <c r="D18" s="18">
        <v>0.15</v>
      </c>
    </row>
    <row r="19" spans="1:4" ht="15" customHeight="1" x14ac:dyDescent="0.25">
      <c r="A19" s="19">
        <v>2088</v>
      </c>
      <c r="B19" s="19" t="s">
        <v>23</v>
      </c>
      <c r="C19" s="18">
        <v>0.12</v>
      </c>
      <c r="D19" s="18">
        <v>0.05</v>
      </c>
    </row>
    <row r="20" spans="1:4" ht="15" customHeight="1" x14ac:dyDescent="0.25">
      <c r="A20" s="19">
        <v>2095</v>
      </c>
      <c r="B20" s="19" t="s">
        <v>24</v>
      </c>
      <c r="C20" s="18" t="s">
        <v>7</v>
      </c>
      <c r="D20" s="18" t="s">
        <v>7</v>
      </c>
    </row>
    <row r="21" spans="1:4" ht="15" customHeight="1" x14ac:dyDescent="0.25">
      <c r="A21" s="19">
        <v>2052</v>
      </c>
      <c r="B21" s="19" t="s">
        <v>25</v>
      </c>
      <c r="C21" s="19" t="s">
        <v>7</v>
      </c>
      <c r="D21" s="19" t="s">
        <v>7</v>
      </c>
    </row>
    <row r="22" spans="1:4" ht="15" customHeight="1" x14ac:dyDescent="0.25">
      <c r="A22" s="19">
        <v>1974</v>
      </c>
      <c r="B22" s="19" t="s">
        <v>26</v>
      </c>
      <c r="C22" s="18" t="s">
        <v>7</v>
      </c>
      <c r="D22" s="18" t="s">
        <v>7</v>
      </c>
    </row>
    <row r="23" spans="1:4" ht="15" customHeight="1" x14ac:dyDescent="0.25">
      <c r="A23" s="19">
        <v>1896</v>
      </c>
      <c r="B23" s="19" t="s">
        <v>27</v>
      </c>
      <c r="C23" s="18" t="s">
        <v>7</v>
      </c>
      <c r="D23" s="18" t="s">
        <v>7</v>
      </c>
    </row>
    <row r="24" spans="1:4" ht="15" customHeight="1" x14ac:dyDescent="0.25">
      <c r="A24" s="19">
        <v>2046</v>
      </c>
      <c r="B24" s="19" t="s">
        <v>28</v>
      </c>
      <c r="C24" s="19" t="s">
        <v>7</v>
      </c>
      <c r="D24" s="19" t="s">
        <v>7</v>
      </c>
    </row>
    <row r="25" spans="1:4" ht="15" customHeight="1" x14ac:dyDescent="0.25">
      <c r="A25" s="19">
        <v>1995</v>
      </c>
      <c r="B25" s="19" t="s">
        <v>29</v>
      </c>
      <c r="C25" s="18" t="s">
        <v>7</v>
      </c>
      <c r="D25" s="18" t="s">
        <v>7</v>
      </c>
    </row>
    <row r="26" spans="1:4" ht="15" customHeight="1" x14ac:dyDescent="0.25">
      <c r="A26" s="19">
        <v>1929</v>
      </c>
      <c r="B26" s="19" t="s">
        <v>30</v>
      </c>
      <c r="C26" s="18">
        <v>0.14000000000000001</v>
      </c>
      <c r="D26" s="18">
        <v>7.0000000000000007E-2</v>
      </c>
    </row>
    <row r="27" spans="1:4" ht="15" customHeight="1" x14ac:dyDescent="0.25">
      <c r="A27" s="19">
        <v>2139</v>
      </c>
      <c r="B27" s="19" t="s">
        <v>31</v>
      </c>
      <c r="C27" s="18">
        <v>0.09</v>
      </c>
      <c r="D27" s="18">
        <v>0.13</v>
      </c>
    </row>
    <row r="28" spans="1:4" ht="15" customHeight="1" x14ac:dyDescent="0.25">
      <c r="A28" s="19">
        <v>2185</v>
      </c>
      <c r="B28" s="19" t="s">
        <v>32</v>
      </c>
      <c r="C28" s="18">
        <v>0.12</v>
      </c>
      <c r="D28" s="18">
        <v>0.08</v>
      </c>
    </row>
    <row r="29" spans="1:4" ht="15" customHeight="1" x14ac:dyDescent="0.25">
      <c r="A29" s="19">
        <v>1972</v>
      </c>
      <c r="B29" s="19" t="s">
        <v>33</v>
      </c>
      <c r="C29" s="18" t="s">
        <v>7</v>
      </c>
      <c r="D29" s="18" t="s">
        <v>7</v>
      </c>
    </row>
    <row r="30" spans="1:4" ht="15" customHeight="1" x14ac:dyDescent="0.25">
      <c r="A30" s="19">
        <v>2105</v>
      </c>
      <c r="B30" s="19" t="s">
        <v>34</v>
      </c>
      <c r="C30" s="19" t="s">
        <v>7</v>
      </c>
      <c r="D30" s="19" t="s">
        <v>7</v>
      </c>
    </row>
    <row r="31" spans="1:4" ht="15" customHeight="1" x14ac:dyDescent="0.25">
      <c r="A31" s="19">
        <v>2042</v>
      </c>
      <c r="B31" s="19" t="s">
        <v>35</v>
      </c>
      <c r="C31" s="18">
        <v>7.0000000000000007E-2</v>
      </c>
      <c r="D31" s="18">
        <v>0.13</v>
      </c>
    </row>
    <row r="32" spans="1:4" ht="15" customHeight="1" x14ac:dyDescent="0.25">
      <c r="A32" s="19">
        <v>2191</v>
      </c>
      <c r="B32" s="19" t="s">
        <v>36</v>
      </c>
      <c r="C32" s="18">
        <v>0.12</v>
      </c>
      <c r="D32" s="18">
        <v>7.0000000000000007E-2</v>
      </c>
    </row>
    <row r="33" spans="1:4" ht="15" customHeight="1" x14ac:dyDescent="0.25">
      <c r="A33" s="19">
        <v>1945</v>
      </c>
      <c r="B33" s="19" t="s">
        <v>37</v>
      </c>
      <c r="C33" s="18" t="s">
        <v>7</v>
      </c>
      <c r="D33" s="18" t="s">
        <v>7</v>
      </c>
    </row>
    <row r="34" spans="1:4" ht="15" customHeight="1" x14ac:dyDescent="0.25">
      <c r="A34" s="19">
        <v>1927</v>
      </c>
      <c r="B34" s="19" t="s">
        <v>38</v>
      </c>
      <c r="C34" s="18" t="s">
        <v>7</v>
      </c>
      <c r="D34" s="18" t="s">
        <v>7</v>
      </c>
    </row>
    <row r="35" spans="1:4" ht="15" customHeight="1" x14ac:dyDescent="0.25">
      <c r="A35" s="19">
        <v>2006</v>
      </c>
      <c r="B35" s="19" t="s">
        <v>39</v>
      </c>
      <c r="C35" s="19" t="s">
        <v>7</v>
      </c>
      <c r="D35" s="19" t="s">
        <v>7</v>
      </c>
    </row>
    <row r="36" spans="1:4" ht="15" customHeight="1" x14ac:dyDescent="0.25">
      <c r="A36" s="19">
        <v>1965</v>
      </c>
      <c r="B36" s="19" t="s">
        <v>40</v>
      </c>
      <c r="C36" s="18" t="s">
        <v>7</v>
      </c>
      <c r="D36" s="18" t="s">
        <v>7</v>
      </c>
    </row>
    <row r="37" spans="1:4" ht="15" customHeight="1" x14ac:dyDescent="0.25">
      <c r="A37" s="19">
        <v>1964</v>
      </c>
      <c r="B37" s="19" t="s">
        <v>41</v>
      </c>
      <c r="C37" s="18">
        <v>0.23</v>
      </c>
      <c r="D37" s="18" t="s">
        <v>7</v>
      </c>
    </row>
    <row r="38" spans="1:4" ht="15" customHeight="1" x14ac:dyDescent="0.25">
      <c r="A38" s="19">
        <v>2186</v>
      </c>
      <c r="B38" s="19" t="s">
        <v>42</v>
      </c>
      <c r="C38" s="19" t="s">
        <v>7</v>
      </c>
      <c r="D38" s="18" t="s">
        <v>7</v>
      </c>
    </row>
    <row r="39" spans="1:4" ht="15" customHeight="1" x14ac:dyDescent="0.25">
      <c r="A39" s="19">
        <v>1901</v>
      </c>
      <c r="B39" s="19" t="s">
        <v>43</v>
      </c>
      <c r="C39" s="18">
        <v>0.16</v>
      </c>
      <c r="D39" s="18">
        <v>0.06</v>
      </c>
    </row>
    <row r="40" spans="1:4" ht="15" customHeight="1" x14ac:dyDescent="0.25">
      <c r="A40" s="19">
        <v>2216</v>
      </c>
      <c r="B40" s="19" t="s">
        <v>44</v>
      </c>
      <c r="C40" s="19" t="s">
        <v>7</v>
      </c>
      <c r="D40" s="19" t="s">
        <v>7</v>
      </c>
    </row>
    <row r="41" spans="1:4" ht="15" customHeight="1" x14ac:dyDescent="0.25">
      <c r="A41" s="19">
        <v>2086</v>
      </c>
      <c r="B41" s="19" t="s">
        <v>45</v>
      </c>
      <c r="C41" s="18" t="s">
        <v>7</v>
      </c>
      <c r="D41" s="18" t="s">
        <v>7</v>
      </c>
    </row>
    <row r="42" spans="1:4" ht="15" customHeight="1" x14ac:dyDescent="0.25">
      <c r="A42" s="19">
        <v>1970</v>
      </c>
      <c r="B42" s="19" t="s">
        <v>46</v>
      </c>
      <c r="C42" s="18">
        <v>0.16</v>
      </c>
      <c r="D42" s="18">
        <v>0.11</v>
      </c>
    </row>
    <row r="43" spans="1:4" ht="15" customHeight="1" x14ac:dyDescent="0.25">
      <c r="A43" s="19">
        <v>2089</v>
      </c>
      <c r="B43" s="19" t="s">
        <v>47</v>
      </c>
      <c r="C43" s="19" t="s">
        <v>7</v>
      </c>
      <c r="D43" s="19" t="s">
        <v>7</v>
      </c>
    </row>
    <row r="44" spans="1:4" ht="15" customHeight="1" x14ac:dyDescent="0.25">
      <c r="A44" s="19">
        <v>2050</v>
      </c>
      <c r="B44" s="19" t="s">
        <v>48</v>
      </c>
      <c r="C44" s="18" t="s">
        <v>7</v>
      </c>
      <c r="D44" s="18" t="s">
        <v>7</v>
      </c>
    </row>
    <row r="45" spans="1:4" ht="15" customHeight="1" x14ac:dyDescent="0.25">
      <c r="A45" s="19">
        <v>2190</v>
      </c>
      <c r="B45" s="19" t="s">
        <v>49</v>
      </c>
      <c r="C45" s="18">
        <v>0.24</v>
      </c>
      <c r="D45" s="18">
        <v>0.13</v>
      </c>
    </row>
    <row r="46" spans="1:4" ht="15" customHeight="1" x14ac:dyDescent="0.25">
      <c r="A46" s="19">
        <v>2187</v>
      </c>
      <c r="B46" s="19" t="s">
        <v>50</v>
      </c>
      <c r="C46" s="18">
        <v>0.11</v>
      </c>
      <c r="D46" s="18">
        <v>0.06</v>
      </c>
    </row>
    <row r="47" spans="1:4" ht="15" customHeight="1" x14ac:dyDescent="0.25">
      <c r="A47" s="19">
        <v>2253</v>
      </c>
      <c r="B47" s="19" t="s">
        <v>51</v>
      </c>
      <c r="C47" s="18">
        <v>0.05</v>
      </c>
      <c r="D47" s="18">
        <v>0.05</v>
      </c>
    </row>
    <row r="48" spans="1:4" ht="15" customHeight="1" x14ac:dyDescent="0.25">
      <c r="A48" s="19">
        <v>2011</v>
      </c>
      <c r="B48" s="19" t="s">
        <v>52</v>
      </c>
      <c r="C48" s="19" t="s">
        <v>7</v>
      </c>
      <c r="D48" s="19" t="s">
        <v>7</v>
      </c>
    </row>
    <row r="49" spans="1:4" ht="15" customHeight="1" x14ac:dyDescent="0.25">
      <c r="A49" s="19">
        <v>2017</v>
      </c>
      <c r="B49" s="19" t="s">
        <v>53</v>
      </c>
      <c r="C49" s="19" t="s">
        <v>7</v>
      </c>
      <c r="D49" s="19" t="s">
        <v>7</v>
      </c>
    </row>
    <row r="50" spans="1:4" ht="15" customHeight="1" x14ac:dyDescent="0.25">
      <c r="A50" s="19">
        <v>2021</v>
      </c>
      <c r="B50" s="19" t="s">
        <v>54</v>
      </c>
      <c r="C50" s="19" t="s">
        <v>7</v>
      </c>
      <c r="D50" s="19" t="s">
        <v>7</v>
      </c>
    </row>
    <row r="51" spans="1:4" ht="15" customHeight="1" x14ac:dyDescent="0.25">
      <c r="A51" s="19">
        <v>1993</v>
      </c>
      <c r="B51" s="19" t="s">
        <v>55</v>
      </c>
      <c r="C51" s="18" t="s">
        <v>7</v>
      </c>
      <c r="D51" s="18" t="s">
        <v>7</v>
      </c>
    </row>
    <row r="52" spans="1:4" ht="15" customHeight="1" x14ac:dyDescent="0.25">
      <c r="A52" s="19">
        <v>1991</v>
      </c>
      <c r="B52" s="19" t="s">
        <v>56</v>
      </c>
      <c r="C52" s="18">
        <v>0.18</v>
      </c>
      <c r="D52" s="18">
        <v>0.06</v>
      </c>
    </row>
    <row r="53" spans="1:4" ht="15" customHeight="1" x14ac:dyDescent="0.25">
      <c r="A53" s="19">
        <v>2019</v>
      </c>
      <c r="B53" s="19" t="s">
        <v>57</v>
      </c>
      <c r="C53" s="19" t="s">
        <v>7</v>
      </c>
      <c r="D53" s="19" t="s">
        <v>7</v>
      </c>
    </row>
    <row r="54" spans="1:4" ht="15" customHeight="1" x14ac:dyDescent="0.25">
      <c r="A54" s="19">
        <v>2229</v>
      </c>
      <c r="B54" s="19" t="s">
        <v>58</v>
      </c>
      <c r="C54" s="18" t="s">
        <v>7</v>
      </c>
      <c r="D54" s="18" t="s">
        <v>7</v>
      </c>
    </row>
    <row r="55" spans="1:4" ht="15" customHeight="1" x14ac:dyDescent="0.25">
      <c r="A55" s="19">
        <v>2043</v>
      </c>
      <c r="B55" s="19" t="s">
        <v>59</v>
      </c>
      <c r="C55" s="18">
        <v>0.2</v>
      </c>
      <c r="D55" s="18">
        <v>0.12</v>
      </c>
    </row>
    <row r="56" spans="1:4" ht="15" customHeight="1" x14ac:dyDescent="0.25">
      <c r="A56" s="19">
        <v>2203</v>
      </c>
      <c r="B56" s="19" t="s">
        <v>60</v>
      </c>
      <c r="C56" s="18" t="s">
        <v>7</v>
      </c>
      <c r="D56" s="18" t="s">
        <v>7</v>
      </c>
    </row>
    <row r="57" spans="1:4" ht="15" customHeight="1" x14ac:dyDescent="0.25">
      <c r="A57" s="19">
        <v>2217</v>
      </c>
      <c r="B57" s="19" t="s">
        <v>61</v>
      </c>
      <c r="C57" s="19" t="s">
        <v>7</v>
      </c>
      <c r="D57" s="19" t="s">
        <v>7</v>
      </c>
    </row>
    <row r="58" spans="1:4" ht="15" customHeight="1" x14ac:dyDescent="0.25">
      <c r="A58" s="19">
        <v>1998</v>
      </c>
      <c r="B58" s="19" t="s">
        <v>62</v>
      </c>
      <c r="C58" s="18" t="s">
        <v>7</v>
      </c>
      <c r="D58" s="18" t="s">
        <v>7</v>
      </c>
    </row>
    <row r="59" spans="1:4" ht="15" customHeight="1" x14ac:dyDescent="0.25">
      <c r="A59" s="19">
        <v>2221</v>
      </c>
      <c r="B59" s="19" t="s">
        <v>63</v>
      </c>
      <c r="C59" s="19" t="s">
        <v>7</v>
      </c>
      <c r="D59" s="19" t="s">
        <v>7</v>
      </c>
    </row>
    <row r="60" spans="1:4" ht="15" customHeight="1" x14ac:dyDescent="0.25">
      <c r="A60" s="19">
        <v>1930</v>
      </c>
      <c r="B60" s="19" t="s">
        <v>64</v>
      </c>
      <c r="C60" s="18">
        <v>0.06</v>
      </c>
      <c r="D60" s="18">
        <v>0.27</v>
      </c>
    </row>
    <row r="61" spans="1:4" ht="15" customHeight="1" x14ac:dyDescent="0.25">
      <c r="A61" s="19">
        <v>2082</v>
      </c>
      <c r="B61" s="19" t="s">
        <v>65</v>
      </c>
      <c r="C61" s="18">
        <v>0.15</v>
      </c>
      <c r="D61" s="18">
        <v>0.08</v>
      </c>
    </row>
    <row r="62" spans="1:4" ht="15" customHeight="1" x14ac:dyDescent="0.25">
      <c r="A62" s="19">
        <v>2193</v>
      </c>
      <c r="B62" s="19" t="s">
        <v>66</v>
      </c>
      <c r="C62" s="19" t="s">
        <v>7</v>
      </c>
      <c r="D62" s="19" t="s">
        <v>7</v>
      </c>
    </row>
    <row r="63" spans="1:4" ht="15" customHeight="1" x14ac:dyDescent="0.25">
      <c r="A63" s="19">
        <v>2084</v>
      </c>
      <c r="B63" s="19" t="s">
        <v>67</v>
      </c>
      <c r="C63" s="18" t="s">
        <v>7</v>
      </c>
      <c r="D63" s="18" t="s">
        <v>7</v>
      </c>
    </row>
    <row r="64" spans="1:4" ht="15" customHeight="1" x14ac:dyDescent="0.25">
      <c r="A64" s="19">
        <v>2241</v>
      </c>
      <c r="B64" s="19" t="s">
        <v>68</v>
      </c>
      <c r="C64" s="18">
        <v>0.15</v>
      </c>
      <c r="D64" s="18">
        <v>0.09</v>
      </c>
    </row>
    <row r="65" spans="1:4" ht="15" customHeight="1" x14ac:dyDescent="0.25">
      <c r="A65" s="19">
        <v>2248</v>
      </c>
      <c r="B65" s="19" t="s">
        <v>69</v>
      </c>
      <c r="C65" s="19" t="s">
        <v>7</v>
      </c>
      <c r="D65" s="19" t="s">
        <v>7</v>
      </c>
    </row>
    <row r="66" spans="1:4" ht="15" customHeight="1" x14ac:dyDescent="0.25">
      <c r="A66" s="19">
        <v>2020</v>
      </c>
      <c r="B66" s="19" t="s">
        <v>70</v>
      </c>
      <c r="C66" s="19" t="s">
        <v>7</v>
      </c>
      <c r="D66" s="19" t="s">
        <v>7</v>
      </c>
    </row>
    <row r="67" spans="1:4" ht="15" customHeight="1" x14ac:dyDescent="0.25">
      <c r="A67" s="19">
        <v>2245</v>
      </c>
      <c r="B67" s="19" t="s">
        <v>71</v>
      </c>
      <c r="C67" s="18" t="s">
        <v>7</v>
      </c>
      <c r="D67" s="18" t="s">
        <v>7</v>
      </c>
    </row>
    <row r="68" spans="1:4" ht="15" customHeight="1" x14ac:dyDescent="0.25">
      <c r="A68" s="19">
        <v>2137</v>
      </c>
      <c r="B68" s="19" t="s">
        <v>72</v>
      </c>
      <c r="C68" s="18">
        <v>0.16</v>
      </c>
      <c r="D68" s="18">
        <v>0.1</v>
      </c>
    </row>
    <row r="69" spans="1:4" ht="15" customHeight="1" x14ac:dyDescent="0.25">
      <c r="A69" s="19">
        <v>1931</v>
      </c>
      <c r="B69" s="19" t="s">
        <v>73</v>
      </c>
      <c r="C69" s="18">
        <v>0.16</v>
      </c>
      <c r="D69" s="18" t="s">
        <v>7</v>
      </c>
    </row>
    <row r="70" spans="1:4" ht="15" customHeight="1" x14ac:dyDescent="0.25">
      <c r="A70" s="19">
        <v>2000</v>
      </c>
      <c r="B70" s="19" t="s">
        <v>74</v>
      </c>
      <c r="C70" s="18" t="s">
        <v>7</v>
      </c>
      <c r="D70" s="18" t="s">
        <v>7</v>
      </c>
    </row>
    <row r="71" spans="1:4" ht="15" customHeight="1" x14ac:dyDescent="0.25">
      <c r="A71" s="19">
        <v>1992</v>
      </c>
      <c r="B71" s="19" t="s">
        <v>75</v>
      </c>
      <c r="C71" s="18" t="s">
        <v>7</v>
      </c>
      <c r="D71" s="18" t="s">
        <v>7</v>
      </c>
    </row>
    <row r="72" spans="1:4" ht="15" customHeight="1" x14ac:dyDescent="0.25">
      <c r="A72" s="19">
        <v>2054</v>
      </c>
      <c r="B72" s="19" t="s">
        <v>76</v>
      </c>
      <c r="C72" s="18">
        <v>0.09</v>
      </c>
      <c r="D72" s="18">
        <v>0.1</v>
      </c>
    </row>
    <row r="73" spans="1:4" ht="15" customHeight="1" x14ac:dyDescent="0.25">
      <c r="A73" s="19">
        <v>2100</v>
      </c>
      <c r="B73" s="19" t="s">
        <v>77</v>
      </c>
      <c r="C73" s="18">
        <v>0.12</v>
      </c>
      <c r="D73" s="18">
        <v>0.05</v>
      </c>
    </row>
    <row r="74" spans="1:4" ht="15" customHeight="1" x14ac:dyDescent="0.25">
      <c r="A74" s="19">
        <v>2183</v>
      </c>
      <c r="B74" s="19" t="s">
        <v>78</v>
      </c>
      <c r="C74" s="18">
        <v>0.13</v>
      </c>
      <c r="D74" s="18">
        <v>0.09</v>
      </c>
    </row>
    <row r="75" spans="1:4" ht="15" customHeight="1" x14ac:dyDescent="0.25">
      <c r="A75" s="19">
        <v>2014</v>
      </c>
      <c r="B75" s="19" t="s">
        <v>79</v>
      </c>
      <c r="C75" s="18" t="s">
        <v>7</v>
      </c>
      <c r="D75" s="18" t="s">
        <v>7</v>
      </c>
    </row>
    <row r="76" spans="1:4" ht="15" customHeight="1" x14ac:dyDescent="0.25">
      <c r="A76" s="19">
        <v>2015</v>
      </c>
      <c r="B76" s="19" t="s">
        <v>80</v>
      </c>
      <c r="C76" s="19" t="s">
        <v>7</v>
      </c>
      <c r="D76" s="19" t="s">
        <v>7</v>
      </c>
    </row>
    <row r="77" spans="1:4" ht="15" customHeight="1" x14ac:dyDescent="0.25">
      <c r="A77" s="19">
        <v>2023</v>
      </c>
      <c r="B77" s="19" t="s">
        <v>81</v>
      </c>
      <c r="C77" s="19" t="s">
        <v>7</v>
      </c>
      <c r="D77" s="19" t="s">
        <v>7</v>
      </c>
    </row>
    <row r="78" spans="1:4" ht="15" customHeight="1" x14ac:dyDescent="0.25">
      <c r="A78" s="19">
        <v>2114</v>
      </c>
      <c r="B78" s="19" t="s">
        <v>82</v>
      </c>
      <c r="C78" s="19" t="s">
        <v>7</v>
      </c>
      <c r="D78" s="19" t="s">
        <v>7</v>
      </c>
    </row>
    <row r="79" spans="1:4" ht="15" customHeight="1" x14ac:dyDescent="0.25">
      <c r="A79" s="19">
        <v>2099</v>
      </c>
      <c r="B79" s="19" t="s">
        <v>83</v>
      </c>
      <c r="C79" s="18" t="s">
        <v>7</v>
      </c>
      <c r="D79" s="19" t="s">
        <v>7</v>
      </c>
    </row>
    <row r="80" spans="1:4" ht="15" customHeight="1" x14ac:dyDescent="0.25">
      <c r="A80" s="19">
        <v>2201</v>
      </c>
      <c r="B80" s="19" t="s">
        <v>84</v>
      </c>
      <c r="C80" s="19" t="s">
        <v>7</v>
      </c>
      <c r="D80" s="19" t="s">
        <v>7</v>
      </c>
    </row>
    <row r="81" spans="1:4" ht="15" customHeight="1" x14ac:dyDescent="0.25">
      <c r="A81" s="19">
        <v>2206</v>
      </c>
      <c r="B81" s="19" t="s">
        <v>85</v>
      </c>
      <c r="C81" s="18">
        <v>0.15</v>
      </c>
      <c r="D81" s="18">
        <v>0.06</v>
      </c>
    </row>
    <row r="82" spans="1:4" ht="15" customHeight="1" x14ac:dyDescent="0.25">
      <c r="A82" s="19">
        <v>2239</v>
      </c>
      <c r="B82" s="19" t="s">
        <v>86</v>
      </c>
      <c r="C82" s="18">
        <v>0.12</v>
      </c>
      <c r="D82" s="18">
        <v>7.0000000000000007E-2</v>
      </c>
    </row>
    <row r="83" spans="1:4" ht="15" customHeight="1" x14ac:dyDescent="0.25">
      <c r="A83" s="19">
        <v>2024</v>
      </c>
      <c r="B83" s="19" t="s">
        <v>87</v>
      </c>
      <c r="C83" s="18">
        <v>0.15</v>
      </c>
      <c r="D83" s="18">
        <v>0.06</v>
      </c>
    </row>
    <row r="84" spans="1:4" ht="15" customHeight="1" x14ac:dyDescent="0.25">
      <c r="A84" s="19">
        <v>1895</v>
      </c>
      <c r="B84" s="19" t="s">
        <v>88</v>
      </c>
      <c r="C84" s="18" t="s">
        <v>7</v>
      </c>
      <c r="D84" s="18" t="s">
        <v>7</v>
      </c>
    </row>
    <row r="85" spans="1:4" ht="15" customHeight="1" x14ac:dyDescent="0.25">
      <c r="A85" s="19">
        <v>2215</v>
      </c>
      <c r="B85" s="19" t="s">
        <v>89</v>
      </c>
      <c r="C85" s="19" t="s">
        <v>7</v>
      </c>
      <c r="D85" s="19" t="s">
        <v>7</v>
      </c>
    </row>
    <row r="86" spans="1:4" ht="15" customHeight="1" x14ac:dyDescent="0.25">
      <c r="A86" s="19">
        <v>3997</v>
      </c>
      <c r="B86" s="19" t="s">
        <v>90</v>
      </c>
      <c r="C86" s="18" t="s">
        <v>7</v>
      </c>
      <c r="D86" s="18" t="s">
        <v>7</v>
      </c>
    </row>
    <row r="87" spans="1:4" ht="15" customHeight="1" x14ac:dyDescent="0.25">
      <c r="A87" s="19">
        <v>2053</v>
      </c>
      <c r="B87" s="19" t="s">
        <v>91</v>
      </c>
      <c r="C87" s="18">
        <v>0.13</v>
      </c>
      <c r="D87" s="18">
        <v>0.08</v>
      </c>
    </row>
    <row r="88" spans="1:4" ht="15" customHeight="1" x14ac:dyDescent="0.25">
      <c r="A88" s="19">
        <v>2140</v>
      </c>
      <c r="B88" s="19" t="s">
        <v>92</v>
      </c>
      <c r="C88" s="18" t="s">
        <v>7</v>
      </c>
      <c r="D88" s="18" t="s">
        <v>7</v>
      </c>
    </row>
    <row r="89" spans="1:4" ht="15" customHeight="1" x14ac:dyDescent="0.25">
      <c r="A89" s="19">
        <v>1934</v>
      </c>
      <c r="B89" s="19" t="s">
        <v>93</v>
      </c>
      <c r="C89" s="18" t="s">
        <v>7</v>
      </c>
      <c r="D89" s="18" t="s">
        <v>7</v>
      </c>
    </row>
    <row r="90" spans="1:4" ht="15" customHeight="1" x14ac:dyDescent="0.25">
      <c r="A90" s="19">
        <v>2008</v>
      </c>
      <c r="B90" s="19" t="s">
        <v>94</v>
      </c>
      <c r="C90" s="19" t="s">
        <v>7</v>
      </c>
      <c r="D90" s="19" t="s">
        <v>7</v>
      </c>
    </row>
    <row r="91" spans="1:4" ht="15" customHeight="1" x14ac:dyDescent="0.25">
      <c r="A91" s="19">
        <v>2107</v>
      </c>
      <c r="B91" s="19" t="s">
        <v>95</v>
      </c>
      <c r="C91" s="19" t="s">
        <v>7</v>
      </c>
      <c r="D91" s="19" t="s">
        <v>7</v>
      </c>
    </row>
    <row r="92" spans="1:4" ht="15" customHeight="1" x14ac:dyDescent="0.25">
      <c r="A92" s="19">
        <v>2219</v>
      </c>
      <c r="B92" s="19" t="s">
        <v>96</v>
      </c>
      <c r="C92" s="19" t="s">
        <v>7</v>
      </c>
      <c r="D92" s="19" t="s">
        <v>7</v>
      </c>
    </row>
    <row r="93" spans="1:4" ht="15" customHeight="1" x14ac:dyDescent="0.25">
      <c r="A93" s="19">
        <v>2091</v>
      </c>
      <c r="B93" s="19" t="s">
        <v>97</v>
      </c>
      <c r="C93" s="18">
        <v>0.12</v>
      </c>
      <c r="D93" s="18">
        <v>0.12</v>
      </c>
    </row>
    <row r="94" spans="1:4" ht="15" customHeight="1" x14ac:dyDescent="0.25">
      <c r="A94" s="19">
        <v>2109</v>
      </c>
      <c r="B94" s="19" t="s">
        <v>98</v>
      </c>
      <c r="C94" s="19" t="s">
        <v>7</v>
      </c>
      <c r="D94" s="19" t="s">
        <v>7</v>
      </c>
    </row>
    <row r="95" spans="1:4" ht="15" customHeight="1" x14ac:dyDescent="0.25">
      <c r="A95" s="19">
        <v>2057</v>
      </c>
      <c r="B95" s="19" t="s">
        <v>99</v>
      </c>
      <c r="C95" s="18">
        <v>0.09</v>
      </c>
      <c r="D95" s="18">
        <v>7.0000000000000007E-2</v>
      </c>
    </row>
    <row r="96" spans="1:4" ht="15" customHeight="1" x14ac:dyDescent="0.25">
      <c r="A96" s="19">
        <v>2056</v>
      </c>
      <c r="B96" s="19" t="s">
        <v>207</v>
      </c>
      <c r="C96" s="18">
        <v>0.15</v>
      </c>
      <c r="D96" s="18">
        <v>0.08</v>
      </c>
    </row>
    <row r="97" spans="1:4" ht="15" customHeight="1" x14ac:dyDescent="0.25">
      <c r="A97" s="19">
        <v>2262</v>
      </c>
      <c r="B97" s="19" t="s">
        <v>101</v>
      </c>
      <c r="C97" s="18" t="s">
        <v>7</v>
      </c>
      <c r="D97" s="18" t="s">
        <v>7</v>
      </c>
    </row>
    <row r="98" spans="1:4" ht="15" customHeight="1" x14ac:dyDescent="0.25">
      <c r="A98" s="19">
        <v>2212</v>
      </c>
      <c r="B98" s="19" t="s">
        <v>102</v>
      </c>
      <c r="C98" s="18" t="s">
        <v>7</v>
      </c>
      <c r="D98" s="18" t="s">
        <v>7</v>
      </c>
    </row>
    <row r="99" spans="1:4" ht="15" customHeight="1" x14ac:dyDescent="0.25">
      <c r="A99" s="19">
        <v>2059</v>
      </c>
      <c r="B99" s="19" t="s">
        <v>103</v>
      </c>
      <c r="C99" s="18">
        <v>0.26</v>
      </c>
      <c r="D99" s="18">
        <v>0.13</v>
      </c>
    </row>
    <row r="100" spans="1:4" ht="15" customHeight="1" x14ac:dyDescent="0.25">
      <c r="A100" s="19">
        <v>1923</v>
      </c>
      <c r="B100" s="19" t="s">
        <v>104</v>
      </c>
      <c r="C100" s="18">
        <v>0.16</v>
      </c>
      <c r="D100" s="18" t="s">
        <v>7</v>
      </c>
    </row>
    <row r="101" spans="1:4" ht="15" customHeight="1" x14ac:dyDescent="0.25">
      <c r="A101" s="19">
        <v>2101</v>
      </c>
      <c r="B101" s="19" t="s">
        <v>105</v>
      </c>
      <c r="C101" s="18">
        <v>0.1</v>
      </c>
      <c r="D101" s="18">
        <v>7.0000000000000007E-2</v>
      </c>
    </row>
    <row r="102" spans="1:4" ht="15" customHeight="1" x14ac:dyDescent="0.25">
      <c r="A102" s="19">
        <v>2097</v>
      </c>
      <c r="B102" s="19" t="s">
        <v>106</v>
      </c>
      <c r="C102" s="18">
        <v>0.09</v>
      </c>
      <c r="D102" s="18" t="s">
        <v>230</v>
      </c>
    </row>
    <row r="103" spans="1:4" ht="15" customHeight="1" x14ac:dyDescent="0.25">
      <c r="A103" s="19">
        <v>2012</v>
      </c>
      <c r="B103" s="19" t="s">
        <v>107</v>
      </c>
      <c r="C103" s="19" t="s">
        <v>7</v>
      </c>
      <c r="D103" s="19" t="s">
        <v>7</v>
      </c>
    </row>
    <row r="104" spans="1:4" ht="15" customHeight="1" x14ac:dyDescent="0.25">
      <c r="A104" s="19">
        <v>2092</v>
      </c>
      <c r="B104" s="19" t="s">
        <v>108</v>
      </c>
      <c r="C104" s="18" t="s">
        <v>7</v>
      </c>
      <c r="D104" s="18" t="s">
        <v>7</v>
      </c>
    </row>
    <row r="105" spans="1:4" ht="15" customHeight="1" x14ac:dyDescent="0.25">
      <c r="A105" s="19">
        <v>2085</v>
      </c>
      <c r="B105" s="19" t="s">
        <v>109</v>
      </c>
      <c r="C105" s="19" t="s">
        <v>7</v>
      </c>
      <c r="D105" s="19" t="s">
        <v>7</v>
      </c>
    </row>
    <row r="106" spans="1:4" ht="15" customHeight="1" x14ac:dyDescent="0.25">
      <c r="A106" s="19">
        <v>2094</v>
      </c>
      <c r="B106" s="19" t="s">
        <v>110</v>
      </c>
      <c r="C106" s="18" t="s">
        <v>7</v>
      </c>
      <c r="D106" s="18" t="s">
        <v>7</v>
      </c>
    </row>
    <row r="107" spans="1:4" ht="15" customHeight="1" x14ac:dyDescent="0.25">
      <c r="A107" s="19">
        <v>2090</v>
      </c>
      <c r="B107" s="19" t="s">
        <v>111</v>
      </c>
      <c r="C107" s="19" t="s">
        <v>7</v>
      </c>
      <c r="D107" s="19" t="s">
        <v>7</v>
      </c>
    </row>
    <row r="108" spans="1:4" ht="15" customHeight="1" x14ac:dyDescent="0.25">
      <c r="A108" s="19">
        <v>2256</v>
      </c>
      <c r="B108" s="19" t="s">
        <v>112</v>
      </c>
      <c r="C108" s="18">
        <v>0.13</v>
      </c>
      <c r="D108" s="18">
        <v>0.1</v>
      </c>
    </row>
    <row r="109" spans="1:4" ht="15" customHeight="1" x14ac:dyDescent="0.25">
      <c r="A109" s="19">
        <v>2048</v>
      </c>
      <c r="B109" s="19" t="s">
        <v>113</v>
      </c>
      <c r="C109" s="18">
        <v>0.13</v>
      </c>
      <c r="D109" s="18">
        <v>0.1</v>
      </c>
    </row>
    <row r="110" spans="1:4" ht="15" customHeight="1" x14ac:dyDescent="0.25">
      <c r="A110" s="19">
        <v>2205</v>
      </c>
      <c r="B110" s="19" t="s">
        <v>114</v>
      </c>
      <c r="C110" s="18">
        <v>0.11</v>
      </c>
      <c r="D110" s="18">
        <v>0.06</v>
      </c>
    </row>
    <row r="111" spans="1:4" ht="15" customHeight="1" x14ac:dyDescent="0.25">
      <c r="A111" s="19">
        <v>2249</v>
      </c>
      <c r="B111" s="19" t="s">
        <v>115</v>
      </c>
      <c r="C111" s="18" t="s">
        <v>7</v>
      </c>
      <c r="D111" s="18">
        <v>0.6</v>
      </c>
    </row>
    <row r="112" spans="1:4" ht="15" customHeight="1" x14ac:dyDescent="0.25">
      <c r="A112" s="19">
        <v>1925</v>
      </c>
      <c r="B112" s="19" t="s">
        <v>116</v>
      </c>
      <c r="C112" s="18">
        <v>0.09</v>
      </c>
      <c r="D112" s="18">
        <v>0.09</v>
      </c>
    </row>
    <row r="113" spans="1:4" ht="15" customHeight="1" x14ac:dyDescent="0.25">
      <c r="A113" s="19">
        <v>1898</v>
      </c>
      <c r="B113" s="19" t="s">
        <v>117</v>
      </c>
      <c r="C113" s="18" t="s">
        <v>7</v>
      </c>
      <c r="D113" s="18" t="s">
        <v>7</v>
      </c>
    </row>
    <row r="114" spans="1:4" ht="15" customHeight="1" x14ac:dyDescent="0.25">
      <c r="A114" s="19">
        <v>2010</v>
      </c>
      <c r="B114" s="19" t="s">
        <v>118</v>
      </c>
      <c r="C114" s="19" t="s">
        <v>7</v>
      </c>
      <c r="D114" s="19" t="s">
        <v>7</v>
      </c>
    </row>
    <row r="115" spans="1:4" ht="15" customHeight="1" x14ac:dyDescent="0.25">
      <c r="A115" s="19">
        <v>2147</v>
      </c>
      <c r="B115" s="19" t="s">
        <v>119</v>
      </c>
      <c r="C115" s="18">
        <v>0.13</v>
      </c>
      <c r="D115" s="18">
        <v>7.0000000000000007E-2</v>
      </c>
    </row>
    <row r="116" spans="1:4" ht="15" customHeight="1" x14ac:dyDescent="0.25">
      <c r="A116" s="19">
        <v>2145</v>
      </c>
      <c r="B116" s="19" t="s">
        <v>120</v>
      </c>
      <c r="C116" s="18" t="s">
        <v>7</v>
      </c>
      <c r="D116" s="18" t="s">
        <v>7</v>
      </c>
    </row>
    <row r="117" spans="1:4" ht="15" customHeight="1" x14ac:dyDescent="0.25">
      <c r="A117" s="19">
        <v>1968</v>
      </c>
      <c r="B117" s="19" t="s">
        <v>121</v>
      </c>
      <c r="C117" s="18" t="s">
        <v>7</v>
      </c>
      <c r="D117" s="18" t="s">
        <v>7</v>
      </c>
    </row>
    <row r="118" spans="1:4" ht="15" customHeight="1" x14ac:dyDescent="0.25">
      <c r="A118" s="19">
        <v>2198</v>
      </c>
      <c r="B118" s="19" t="s">
        <v>122</v>
      </c>
      <c r="C118" s="18" t="s">
        <v>7</v>
      </c>
      <c r="D118" s="18" t="s">
        <v>7</v>
      </c>
    </row>
    <row r="119" spans="1:4" ht="15" customHeight="1" x14ac:dyDescent="0.25">
      <c r="A119" s="19">
        <v>2199</v>
      </c>
      <c r="B119" s="19" t="s">
        <v>123</v>
      </c>
      <c r="C119" s="18" t="s">
        <v>7</v>
      </c>
      <c r="D119" s="18" t="s">
        <v>7</v>
      </c>
    </row>
    <row r="120" spans="1:4" ht="15" customHeight="1" x14ac:dyDescent="0.25">
      <c r="A120" s="19">
        <v>2254</v>
      </c>
      <c r="B120" s="19" t="s">
        <v>124</v>
      </c>
      <c r="C120" s="18">
        <v>0.09</v>
      </c>
      <c r="D120" s="18">
        <v>0.09</v>
      </c>
    </row>
    <row r="121" spans="1:4" ht="15" customHeight="1" x14ac:dyDescent="0.25">
      <c r="A121" s="19">
        <v>1966</v>
      </c>
      <c r="B121" s="19" t="s">
        <v>125</v>
      </c>
      <c r="C121" s="18">
        <v>0.15</v>
      </c>
      <c r="D121" s="18">
        <v>0.22</v>
      </c>
    </row>
    <row r="122" spans="1:4" ht="15" customHeight="1" x14ac:dyDescent="0.25">
      <c r="A122" s="19">
        <v>1924</v>
      </c>
      <c r="B122" s="19" t="s">
        <v>126</v>
      </c>
      <c r="C122" s="18">
        <v>0.09</v>
      </c>
      <c r="D122" s="18">
        <v>0.05</v>
      </c>
    </row>
    <row r="123" spans="1:4" ht="15" customHeight="1" x14ac:dyDescent="0.25">
      <c r="A123" s="19">
        <v>1996</v>
      </c>
      <c r="B123" s="19" t="s">
        <v>127</v>
      </c>
      <c r="C123" s="18" t="s">
        <v>7</v>
      </c>
      <c r="D123" s="18" t="s">
        <v>7</v>
      </c>
    </row>
    <row r="124" spans="1:4" ht="15" customHeight="1" x14ac:dyDescent="0.25">
      <c r="A124" s="19">
        <v>2061</v>
      </c>
      <c r="B124" s="19" t="s">
        <v>128</v>
      </c>
      <c r="C124" s="19" t="s">
        <v>7</v>
      </c>
      <c r="D124" s="19" t="s">
        <v>7</v>
      </c>
    </row>
    <row r="125" spans="1:4" ht="15" customHeight="1" x14ac:dyDescent="0.25">
      <c r="A125" s="19">
        <v>2141</v>
      </c>
      <c r="B125" s="19" t="s">
        <v>129</v>
      </c>
      <c r="C125" s="18">
        <v>0.06</v>
      </c>
      <c r="D125" s="18" t="s">
        <v>230</v>
      </c>
    </row>
    <row r="126" spans="1:4" ht="15" customHeight="1" x14ac:dyDescent="0.25">
      <c r="A126" s="19">
        <v>2214</v>
      </c>
      <c r="B126" s="19" t="s">
        <v>130</v>
      </c>
      <c r="C126" s="19" t="s">
        <v>7</v>
      </c>
      <c r="D126" s="19" t="s">
        <v>7</v>
      </c>
    </row>
    <row r="127" spans="1:4" ht="15" customHeight="1" x14ac:dyDescent="0.25">
      <c r="A127" s="19">
        <v>2143</v>
      </c>
      <c r="B127" s="19" t="s">
        <v>131</v>
      </c>
      <c r="C127" s="18">
        <v>0.14000000000000001</v>
      </c>
      <c r="D127" s="19">
        <v>0.05</v>
      </c>
    </row>
    <row r="128" spans="1:4" ht="15" customHeight="1" x14ac:dyDescent="0.25">
      <c r="A128" s="19">
        <v>4131</v>
      </c>
      <c r="B128" s="19" t="s">
        <v>132</v>
      </c>
      <c r="C128" s="18">
        <v>0.17</v>
      </c>
      <c r="D128" s="18">
        <v>0.16</v>
      </c>
    </row>
    <row r="129" spans="1:4" ht="15" customHeight="1" x14ac:dyDescent="0.25">
      <c r="A129" s="19">
        <v>2110</v>
      </c>
      <c r="B129" s="19" t="s">
        <v>133</v>
      </c>
      <c r="C129" s="18" t="s">
        <v>230</v>
      </c>
      <c r="D129" s="18" t="s">
        <v>230</v>
      </c>
    </row>
    <row r="130" spans="1:4" ht="15" customHeight="1" x14ac:dyDescent="0.25">
      <c r="A130" s="19">
        <v>1990</v>
      </c>
      <c r="B130" s="19" t="s">
        <v>134</v>
      </c>
      <c r="C130" s="18" t="s">
        <v>7</v>
      </c>
      <c r="D130" s="18" t="s">
        <v>7</v>
      </c>
    </row>
    <row r="131" spans="1:4" ht="15" customHeight="1" x14ac:dyDescent="0.25">
      <c r="A131" s="19">
        <v>2093</v>
      </c>
      <c r="B131" s="19" t="s">
        <v>135</v>
      </c>
      <c r="C131" s="18" t="s">
        <v>7</v>
      </c>
      <c r="D131" s="18" t="s">
        <v>7</v>
      </c>
    </row>
    <row r="132" spans="1:4" ht="15" customHeight="1" x14ac:dyDescent="0.25">
      <c r="A132" s="19">
        <v>2108</v>
      </c>
      <c r="B132" s="19" t="s">
        <v>136</v>
      </c>
      <c r="C132" s="18">
        <v>0.22</v>
      </c>
      <c r="D132" s="18">
        <v>0.06</v>
      </c>
    </row>
    <row r="133" spans="1:4" ht="15" customHeight="1" x14ac:dyDescent="0.25">
      <c r="A133" s="19">
        <v>1928</v>
      </c>
      <c r="B133" s="19" t="s">
        <v>137</v>
      </c>
      <c r="C133" s="18">
        <v>0.09</v>
      </c>
      <c r="D133" s="18" t="s">
        <v>230</v>
      </c>
    </row>
    <row r="134" spans="1:4" ht="15" customHeight="1" x14ac:dyDescent="0.25">
      <c r="A134" s="19">
        <v>1926</v>
      </c>
      <c r="B134" s="19" t="s">
        <v>138</v>
      </c>
      <c r="C134" s="18">
        <v>0.11</v>
      </c>
      <c r="D134" s="18">
        <v>0.05</v>
      </c>
    </row>
    <row r="135" spans="1:4" ht="15" customHeight="1" x14ac:dyDescent="0.25">
      <c r="A135" s="19">
        <v>2060</v>
      </c>
      <c r="B135" s="19" t="s">
        <v>139</v>
      </c>
      <c r="C135" s="19" t="s">
        <v>7</v>
      </c>
      <c r="D135" s="19" t="s">
        <v>7</v>
      </c>
    </row>
    <row r="136" spans="1:4" ht="15" customHeight="1" x14ac:dyDescent="0.25">
      <c r="A136" s="19">
        <v>2181</v>
      </c>
      <c r="B136" s="19" t="s">
        <v>140</v>
      </c>
      <c r="C136" s="18">
        <v>0.1</v>
      </c>
      <c r="D136" s="18">
        <v>0.05</v>
      </c>
    </row>
    <row r="137" spans="1:4" ht="15" customHeight="1" x14ac:dyDescent="0.25">
      <c r="A137" s="19">
        <v>2207</v>
      </c>
      <c r="B137" s="19" t="s">
        <v>141</v>
      </c>
      <c r="C137" s="18">
        <v>0.11</v>
      </c>
      <c r="D137" s="18">
        <v>0.11</v>
      </c>
    </row>
    <row r="138" spans="1:4" ht="15" customHeight="1" x14ac:dyDescent="0.25">
      <c r="A138" s="19">
        <v>2192</v>
      </c>
      <c r="B138" s="19" t="s">
        <v>142</v>
      </c>
      <c r="C138" s="19" t="s">
        <v>7</v>
      </c>
      <c r="D138" s="19" t="s">
        <v>7</v>
      </c>
    </row>
    <row r="139" spans="1:4" ht="15" customHeight="1" x14ac:dyDescent="0.25">
      <c r="A139" s="19">
        <v>1900</v>
      </c>
      <c r="B139" s="19" t="s">
        <v>143</v>
      </c>
      <c r="C139" s="18" t="s">
        <v>7</v>
      </c>
      <c r="D139" s="18" t="s">
        <v>7</v>
      </c>
    </row>
    <row r="140" spans="1:4" ht="15" customHeight="1" x14ac:dyDescent="0.25">
      <c r="A140" s="19">
        <v>2039</v>
      </c>
      <c r="B140" s="19" t="s">
        <v>144</v>
      </c>
      <c r="C140" s="18">
        <v>0.12</v>
      </c>
      <c r="D140" s="18">
        <v>0.05</v>
      </c>
    </row>
    <row r="141" spans="1:4" ht="15" customHeight="1" x14ac:dyDescent="0.25">
      <c r="A141" s="19">
        <v>2202</v>
      </c>
      <c r="B141" s="19" t="s">
        <v>145</v>
      </c>
      <c r="C141" s="19" t="s">
        <v>7</v>
      </c>
      <c r="D141" s="19" t="s">
        <v>7</v>
      </c>
    </row>
    <row r="142" spans="1:4" ht="15" customHeight="1" x14ac:dyDescent="0.25">
      <c r="A142" s="19">
        <v>2016</v>
      </c>
      <c r="B142" s="19" t="s">
        <v>146</v>
      </c>
      <c r="C142" s="19" t="s">
        <v>7</v>
      </c>
      <c r="D142" s="19" t="s">
        <v>7</v>
      </c>
    </row>
    <row r="143" spans="1:4" ht="15" customHeight="1" x14ac:dyDescent="0.25">
      <c r="A143" s="19">
        <v>1897</v>
      </c>
      <c r="B143" s="19" t="s">
        <v>147</v>
      </c>
      <c r="C143" s="18" t="s">
        <v>7</v>
      </c>
      <c r="D143" s="18" t="s">
        <v>7</v>
      </c>
    </row>
    <row r="144" spans="1:4" ht="15" customHeight="1" x14ac:dyDescent="0.25">
      <c r="A144" s="19">
        <v>2047</v>
      </c>
      <c r="B144" s="19" t="s">
        <v>148</v>
      </c>
      <c r="C144" s="19" t="s">
        <v>7</v>
      </c>
      <c r="D144" s="19" t="s">
        <v>7</v>
      </c>
    </row>
    <row r="145" spans="1:4" ht="15" customHeight="1" x14ac:dyDescent="0.25">
      <c r="A145" s="19">
        <v>2081</v>
      </c>
      <c r="B145" s="19" t="s">
        <v>149</v>
      </c>
      <c r="C145" s="18" t="s">
        <v>7</v>
      </c>
      <c r="D145" s="18" t="s">
        <v>7</v>
      </c>
    </row>
    <row r="146" spans="1:4" ht="15" customHeight="1" x14ac:dyDescent="0.25">
      <c r="A146" s="19">
        <v>2062</v>
      </c>
      <c r="B146" s="19" t="s">
        <v>150</v>
      </c>
      <c r="C146" s="19" t="s">
        <v>7</v>
      </c>
      <c r="D146" s="19" t="s">
        <v>7</v>
      </c>
    </row>
    <row r="147" spans="1:4" ht="15" customHeight="1" x14ac:dyDescent="0.25">
      <c r="A147" s="19">
        <v>1973</v>
      </c>
      <c r="B147" s="19" t="s">
        <v>151</v>
      </c>
      <c r="C147" s="18" t="s">
        <v>7</v>
      </c>
      <c r="D147" s="18" t="s">
        <v>7</v>
      </c>
    </row>
    <row r="148" spans="1:4" ht="15" customHeight="1" x14ac:dyDescent="0.25">
      <c r="A148" s="19">
        <v>2180</v>
      </c>
      <c r="B148" s="19" t="s">
        <v>152</v>
      </c>
      <c r="C148" s="18">
        <v>0.13</v>
      </c>
      <c r="D148" s="18">
        <v>0.08</v>
      </c>
    </row>
    <row r="149" spans="1:4" ht="15" customHeight="1" x14ac:dyDescent="0.25">
      <c r="A149" s="19">
        <v>1967</v>
      </c>
      <c r="B149" s="19" t="s">
        <v>153</v>
      </c>
      <c r="C149" s="18" t="s">
        <v>7</v>
      </c>
      <c r="D149" s="18" t="s">
        <v>7</v>
      </c>
    </row>
    <row r="150" spans="1:4" ht="15" customHeight="1" x14ac:dyDescent="0.25">
      <c r="A150" s="19">
        <v>2009</v>
      </c>
      <c r="B150" s="19" t="s">
        <v>154</v>
      </c>
      <c r="C150" s="19" t="s">
        <v>7</v>
      </c>
      <c r="D150" s="19" t="s">
        <v>7</v>
      </c>
    </row>
    <row r="151" spans="1:4" ht="15" customHeight="1" x14ac:dyDescent="0.25">
      <c r="A151" s="19">
        <v>2045</v>
      </c>
      <c r="B151" s="19" t="s">
        <v>155</v>
      </c>
      <c r="C151" s="19" t="s">
        <v>7</v>
      </c>
      <c r="D151" s="19" t="s">
        <v>7</v>
      </c>
    </row>
    <row r="152" spans="1:4" ht="15" customHeight="1" x14ac:dyDescent="0.25">
      <c r="A152" s="19">
        <v>1946</v>
      </c>
      <c r="B152" s="19" t="s">
        <v>156</v>
      </c>
      <c r="C152" s="18" t="s">
        <v>7</v>
      </c>
      <c r="D152" s="18" t="s">
        <v>7</v>
      </c>
    </row>
    <row r="153" spans="1:4" ht="15" customHeight="1" x14ac:dyDescent="0.25">
      <c r="A153" s="19">
        <v>1977</v>
      </c>
      <c r="B153" s="19" t="s">
        <v>157</v>
      </c>
      <c r="C153" s="18">
        <v>0.12</v>
      </c>
      <c r="D153" s="18">
        <v>0.1</v>
      </c>
    </row>
    <row r="154" spans="1:4" ht="15" customHeight="1" x14ac:dyDescent="0.25">
      <c r="A154" s="19">
        <v>2001</v>
      </c>
      <c r="B154" s="19" t="s">
        <v>158</v>
      </c>
      <c r="C154" s="18" t="s">
        <v>7</v>
      </c>
      <c r="D154" s="18" t="s">
        <v>7</v>
      </c>
    </row>
    <row r="155" spans="1:4" ht="15" customHeight="1" x14ac:dyDescent="0.25">
      <c r="A155" s="19">
        <v>2182</v>
      </c>
      <c r="B155" s="19" t="s">
        <v>159</v>
      </c>
      <c r="C155" s="18">
        <v>0.1</v>
      </c>
      <c r="D155" s="18">
        <v>0.06</v>
      </c>
    </row>
    <row r="156" spans="1:4" ht="15" customHeight="1" x14ac:dyDescent="0.25">
      <c r="A156" s="19">
        <v>1999</v>
      </c>
      <c r="B156" s="19" t="s">
        <v>160</v>
      </c>
      <c r="C156" s="18" t="s">
        <v>7</v>
      </c>
      <c r="D156" s="18" t="s">
        <v>7</v>
      </c>
    </row>
    <row r="157" spans="1:4" ht="15" customHeight="1" x14ac:dyDescent="0.25">
      <c r="A157" s="19">
        <v>2188</v>
      </c>
      <c r="B157" s="19" t="s">
        <v>161</v>
      </c>
      <c r="C157" s="19" t="s">
        <v>7</v>
      </c>
      <c r="D157" s="19" t="s">
        <v>7</v>
      </c>
    </row>
    <row r="158" spans="1:4" ht="15" customHeight="1" x14ac:dyDescent="0.25">
      <c r="A158" s="19">
        <v>2044</v>
      </c>
      <c r="B158" s="19" t="s">
        <v>162</v>
      </c>
      <c r="C158" s="18" t="s">
        <v>7</v>
      </c>
      <c r="D158" s="18" t="s">
        <v>7</v>
      </c>
    </row>
    <row r="159" spans="1:4" ht="15" customHeight="1" x14ac:dyDescent="0.25">
      <c r="A159" s="19">
        <v>2142</v>
      </c>
      <c r="B159" s="19" t="s">
        <v>163</v>
      </c>
      <c r="C159" s="18">
        <v>0.12</v>
      </c>
      <c r="D159" s="18">
        <v>0.08</v>
      </c>
    </row>
    <row r="160" spans="1:4" ht="15" customHeight="1" x14ac:dyDescent="0.25">
      <c r="A160" s="19">
        <v>2104</v>
      </c>
      <c r="B160" s="19" t="s">
        <v>164</v>
      </c>
      <c r="C160" s="18">
        <v>0.39</v>
      </c>
      <c r="D160" s="18">
        <v>0.42</v>
      </c>
    </row>
    <row r="161" spans="1:4" ht="15" customHeight="1" x14ac:dyDescent="0.25">
      <c r="A161" s="19">
        <v>1944</v>
      </c>
      <c r="B161" s="19" t="s">
        <v>165</v>
      </c>
      <c r="C161" s="18" t="s">
        <v>7</v>
      </c>
      <c r="D161" s="18">
        <v>0.15</v>
      </c>
    </row>
    <row r="162" spans="1:4" ht="15" customHeight="1" x14ac:dyDescent="0.25">
      <c r="A162" s="19">
        <v>2103</v>
      </c>
      <c r="B162" s="19" t="s">
        <v>166</v>
      </c>
      <c r="C162" s="18" t="s">
        <v>7</v>
      </c>
      <c r="D162" s="18" t="s">
        <v>7</v>
      </c>
    </row>
    <row r="163" spans="1:4" ht="15" customHeight="1" x14ac:dyDescent="0.25">
      <c r="A163" s="19">
        <v>1935</v>
      </c>
      <c r="B163" s="19" t="s">
        <v>167</v>
      </c>
      <c r="C163" s="18">
        <v>0.11</v>
      </c>
      <c r="D163" s="18">
        <v>0.06</v>
      </c>
    </row>
    <row r="164" spans="1:4" ht="15" customHeight="1" x14ac:dyDescent="0.25">
      <c r="A164" s="19">
        <v>2257</v>
      </c>
      <c r="B164" s="19" t="s">
        <v>168</v>
      </c>
      <c r="C164" s="18" t="s">
        <v>7</v>
      </c>
      <c r="D164" s="18" t="s">
        <v>7</v>
      </c>
    </row>
    <row r="165" spans="1:4" ht="15" customHeight="1" x14ac:dyDescent="0.25">
      <c r="A165" s="19">
        <v>2195</v>
      </c>
      <c r="B165" s="19" t="s">
        <v>169</v>
      </c>
      <c r="C165" s="18" t="s">
        <v>7</v>
      </c>
      <c r="D165" s="18" t="s">
        <v>7</v>
      </c>
    </row>
    <row r="166" spans="1:4" ht="15" customHeight="1" x14ac:dyDescent="0.25">
      <c r="A166" s="19">
        <v>2244</v>
      </c>
      <c r="B166" s="19" t="s">
        <v>170</v>
      </c>
      <c r="C166" s="18">
        <v>0.12</v>
      </c>
      <c r="D166" s="18" t="s">
        <v>230</v>
      </c>
    </row>
    <row r="167" spans="1:4" ht="15" customHeight="1" x14ac:dyDescent="0.25">
      <c r="A167" s="19">
        <v>2138</v>
      </c>
      <c r="B167" s="19" t="s">
        <v>171</v>
      </c>
      <c r="C167" s="18">
        <v>0.11</v>
      </c>
      <c r="D167" s="18" t="s">
        <v>230</v>
      </c>
    </row>
    <row r="168" spans="1:4" ht="15" customHeight="1" x14ac:dyDescent="0.25">
      <c r="A168" s="19">
        <v>1978</v>
      </c>
      <c r="B168" s="19" t="s">
        <v>172</v>
      </c>
      <c r="C168" s="18" t="s">
        <v>7</v>
      </c>
      <c r="D168" s="18" t="s">
        <v>7</v>
      </c>
    </row>
    <row r="169" spans="1:4" ht="15" customHeight="1" x14ac:dyDescent="0.25">
      <c r="A169" s="19">
        <v>2096</v>
      </c>
      <c r="B169" s="19" t="s">
        <v>173</v>
      </c>
      <c r="C169" s="18" t="s">
        <v>7</v>
      </c>
      <c r="D169" s="18" t="s">
        <v>7</v>
      </c>
    </row>
    <row r="170" spans="1:4" ht="15" customHeight="1" x14ac:dyDescent="0.25">
      <c r="A170" s="19">
        <v>2022</v>
      </c>
      <c r="B170" s="19" t="s">
        <v>174</v>
      </c>
      <c r="C170" s="19" t="s">
        <v>7</v>
      </c>
      <c r="D170" s="19" t="s">
        <v>7</v>
      </c>
    </row>
    <row r="171" spans="1:4" ht="15" customHeight="1" x14ac:dyDescent="0.25">
      <c r="A171" s="19">
        <v>2087</v>
      </c>
      <c r="B171" s="19" t="s">
        <v>175</v>
      </c>
      <c r="C171" s="18">
        <v>0.22</v>
      </c>
      <c r="D171" s="18" t="s">
        <v>7</v>
      </c>
    </row>
    <row r="172" spans="1:4" ht="15" customHeight="1" x14ac:dyDescent="0.25">
      <c r="A172" s="19">
        <v>1994</v>
      </c>
      <c r="B172" s="19" t="s">
        <v>176</v>
      </c>
      <c r="C172" s="18" t="s">
        <v>7</v>
      </c>
      <c r="D172" s="18" t="s">
        <v>7</v>
      </c>
    </row>
    <row r="173" spans="1:4" ht="15" customHeight="1" x14ac:dyDescent="0.25">
      <c r="A173" s="19">
        <v>2225</v>
      </c>
      <c r="B173" s="19" t="s">
        <v>177</v>
      </c>
      <c r="C173" s="18" t="s">
        <v>7</v>
      </c>
      <c r="D173" s="18" t="s">
        <v>7</v>
      </c>
    </row>
    <row r="174" spans="1:4" ht="15" customHeight="1" x14ac:dyDescent="0.25">
      <c r="A174" s="19">
        <v>2247</v>
      </c>
      <c r="B174" s="19" t="s">
        <v>178</v>
      </c>
      <c r="C174" s="19" t="s">
        <v>7</v>
      </c>
      <c r="D174" s="19" t="s">
        <v>7</v>
      </c>
    </row>
    <row r="175" spans="1:4" ht="15" customHeight="1" x14ac:dyDescent="0.25">
      <c r="A175" s="19">
        <v>2083</v>
      </c>
      <c r="B175" s="19" t="s">
        <v>179</v>
      </c>
      <c r="C175" s="18">
        <v>0.11</v>
      </c>
      <c r="D175" s="18">
        <v>0.06</v>
      </c>
    </row>
    <row r="176" spans="1:4" ht="15" customHeight="1" x14ac:dyDescent="0.25">
      <c r="A176" s="19">
        <v>1948</v>
      </c>
      <c r="B176" s="19" t="s">
        <v>180</v>
      </c>
      <c r="C176" s="18">
        <v>0.12</v>
      </c>
      <c r="D176" s="18" t="s">
        <v>7</v>
      </c>
    </row>
    <row r="177" spans="1:4" ht="15" customHeight="1" x14ac:dyDescent="0.25">
      <c r="A177" s="19">
        <v>2144</v>
      </c>
      <c r="B177" s="19" t="s">
        <v>181</v>
      </c>
      <c r="C177" s="19" t="s">
        <v>7</v>
      </c>
      <c r="D177" s="19" t="s">
        <v>7</v>
      </c>
    </row>
    <row r="178" spans="1:4" ht="15" customHeight="1" x14ac:dyDescent="0.25">
      <c r="A178" s="19">
        <v>2209</v>
      </c>
      <c r="B178" s="19" t="s">
        <v>182</v>
      </c>
      <c r="C178" s="18" t="s">
        <v>7</v>
      </c>
      <c r="D178" s="18" t="s">
        <v>7</v>
      </c>
    </row>
    <row r="179" spans="1:4" ht="15" customHeight="1" x14ac:dyDescent="0.25">
      <c r="A179" s="19">
        <v>2018</v>
      </c>
      <c r="B179" s="19" t="s">
        <v>183</v>
      </c>
      <c r="C179" s="19" t="s">
        <v>7</v>
      </c>
      <c r="D179" s="19" t="s">
        <v>7</v>
      </c>
    </row>
    <row r="180" spans="1:4" ht="15" customHeight="1" x14ac:dyDescent="0.25">
      <c r="A180" s="19">
        <v>2003</v>
      </c>
      <c r="B180" s="19" t="s">
        <v>184</v>
      </c>
      <c r="C180" s="18" t="s">
        <v>7</v>
      </c>
      <c r="D180" s="18" t="s">
        <v>7</v>
      </c>
    </row>
    <row r="181" spans="1:4" ht="15" customHeight="1" x14ac:dyDescent="0.25">
      <c r="A181" s="19">
        <v>2102</v>
      </c>
      <c r="B181" s="19" t="s">
        <v>185</v>
      </c>
      <c r="C181" s="18" t="s">
        <v>7</v>
      </c>
      <c r="D181" s="18" t="s">
        <v>7</v>
      </c>
    </row>
    <row r="182" spans="1:4" ht="15" customHeight="1" x14ac:dyDescent="0.25">
      <c r="A182" s="19">
        <v>2055</v>
      </c>
      <c r="B182" s="19" t="s">
        <v>186</v>
      </c>
      <c r="C182" s="18" t="s">
        <v>7</v>
      </c>
      <c r="D182" s="18">
        <v>0.13</v>
      </c>
    </row>
    <row r="183" spans="1:4" ht="15" customHeight="1" x14ac:dyDescent="0.25">
      <c r="A183" s="19">
        <v>2242</v>
      </c>
      <c r="B183" s="19" t="s">
        <v>187</v>
      </c>
      <c r="C183" s="18">
        <v>0.12</v>
      </c>
      <c r="D183" s="18">
        <v>7.0000000000000007E-2</v>
      </c>
    </row>
    <row r="184" spans="1:4" ht="15" customHeight="1" x14ac:dyDescent="0.25">
      <c r="A184" s="19">
        <v>2197</v>
      </c>
      <c r="B184" s="19" t="s">
        <v>188</v>
      </c>
      <c r="C184" s="18">
        <v>0.12</v>
      </c>
      <c r="D184" s="18" t="s">
        <v>7</v>
      </c>
    </row>
    <row r="185" spans="1:4" ht="15" customHeight="1" x14ac:dyDescent="0.25">
      <c r="A185" s="19">
        <v>2222</v>
      </c>
      <c r="B185" s="19" t="s">
        <v>189</v>
      </c>
      <c r="C185" s="19" t="s">
        <v>7</v>
      </c>
      <c r="D185" s="19" t="s">
        <v>7</v>
      </c>
    </row>
    <row r="186" spans="1:4" ht="15" customHeight="1" x14ac:dyDescent="0.25">
      <c r="A186" s="19">
        <v>2210</v>
      </c>
      <c r="B186" s="19" t="s">
        <v>190</v>
      </c>
      <c r="C186" s="19" t="s">
        <v>7</v>
      </c>
      <c r="D186" s="19" t="s">
        <v>7</v>
      </c>
    </row>
    <row r="187" spans="1:4" ht="15" customHeight="1" x14ac:dyDescent="0.25">
      <c r="A187" s="19">
        <v>2204</v>
      </c>
      <c r="B187" s="19" t="s">
        <v>191</v>
      </c>
      <c r="C187" s="18">
        <v>0.17</v>
      </c>
      <c r="D187" s="18">
        <v>0.09</v>
      </c>
    </row>
    <row r="188" spans="1:4" ht="15" customHeight="1" x14ac:dyDescent="0.25">
      <c r="A188" s="19">
        <v>2213</v>
      </c>
      <c r="B188" s="19" t="s">
        <v>192</v>
      </c>
      <c r="C188" s="19" t="s">
        <v>7</v>
      </c>
      <c r="D188" s="19" t="s">
        <v>7</v>
      </c>
    </row>
    <row r="189" spans="1:4" ht="15" customHeight="1" x14ac:dyDescent="0.25">
      <c r="A189" s="19">
        <v>2116</v>
      </c>
      <c r="B189" s="19" t="s">
        <v>193</v>
      </c>
      <c r="C189" s="18" t="s">
        <v>7</v>
      </c>
      <c r="D189" s="18">
        <v>7.0000000000000007E-2</v>
      </c>
    </row>
    <row r="190" spans="1:4" ht="15" customHeight="1" x14ac:dyDescent="0.25">
      <c r="A190" s="19">
        <v>1947</v>
      </c>
      <c r="B190" s="19" t="s">
        <v>194</v>
      </c>
      <c r="C190" s="18" t="s">
        <v>7</v>
      </c>
      <c r="D190" s="18" t="s">
        <v>7</v>
      </c>
    </row>
    <row r="191" spans="1:4" ht="15" customHeight="1" x14ac:dyDescent="0.25">
      <c r="A191" s="19">
        <v>2220</v>
      </c>
      <c r="B191" s="19" t="s">
        <v>195</v>
      </c>
      <c r="C191" s="19" t="s">
        <v>7</v>
      </c>
      <c r="D191" s="19" t="s">
        <v>7</v>
      </c>
    </row>
    <row r="192" spans="1:4" ht="15" customHeight="1" x14ac:dyDescent="0.25">
      <c r="A192" s="19">
        <v>1936</v>
      </c>
      <c r="B192" s="19" t="s">
        <v>196</v>
      </c>
      <c r="C192" s="18" t="s">
        <v>7</v>
      </c>
      <c r="D192" s="18" t="s">
        <v>7</v>
      </c>
    </row>
    <row r="193" spans="1:4" ht="15" customHeight="1" x14ac:dyDescent="0.25">
      <c r="A193" s="19">
        <v>1922</v>
      </c>
      <c r="B193" s="19" t="s">
        <v>197</v>
      </c>
      <c r="C193" s="18">
        <v>0.15</v>
      </c>
      <c r="D193" s="18">
        <v>0.06</v>
      </c>
    </row>
    <row r="194" spans="1:4" ht="15" customHeight="1" x14ac:dyDescent="0.25">
      <c r="A194" s="19">
        <v>2255</v>
      </c>
      <c r="B194" s="19" t="s">
        <v>198</v>
      </c>
      <c r="C194" s="18" t="s">
        <v>7</v>
      </c>
      <c r="D194" s="18" t="s">
        <v>7</v>
      </c>
    </row>
    <row r="195" spans="1:4" ht="15" customHeight="1" x14ac:dyDescent="0.25">
      <c r="A195" s="19">
        <v>2002</v>
      </c>
      <c r="B195" s="19" t="s">
        <v>199</v>
      </c>
      <c r="C195" s="18" t="s">
        <v>7</v>
      </c>
      <c r="D195" s="18" t="s">
        <v>7</v>
      </c>
    </row>
    <row r="196" spans="1:4" ht="15" customHeight="1" x14ac:dyDescent="0.25">
      <c r="A196" s="19">
        <v>2146</v>
      </c>
      <c r="B196" s="19" t="s">
        <v>200</v>
      </c>
      <c r="C196" s="18">
        <v>0.1</v>
      </c>
      <c r="D196" s="18">
        <v>7.0000000000000007E-2</v>
      </c>
    </row>
    <row r="197" spans="1:4" ht="15" customHeight="1" x14ac:dyDescent="0.25">
      <c r="A197" s="19">
        <v>2251</v>
      </c>
      <c r="B197" s="19" t="s">
        <v>201</v>
      </c>
      <c r="C197" s="18" t="s">
        <v>7</v>
      </c>
      <c r="D197" s="18" t="s">
        <v>7</v>
      </c>
    </row>
    <row r="198" spans="1:4" ht="15" customHeight="1" x14ac:dyDescent="0.25">
      <c r="A198" s="19">
        <v>1997</v>
      </c>
      <c r="B198" s="19" t="s">
        <v>202</v>
      </c>
      <c r="C198" s="18" t="s">
        <v>7</v>
      </c>
      <c r="D198" s="18" t="s">
        <v>7</v>
      </c>
    </row>
  </sheetData>
  <sortState ref="A3:D198">
    <sortCondition ref="B3:B198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customHeight="1" x14ac:dyDescent="0.25"/>
  <cols>
    <col min="1" max="1" width="9.5703125" style="1" bestFit="1" customWidth="1"/>
    <col min="2" max="2" width="32" style="1" bestFit="1" customWidth="1"/>
    <col min="3" max="3" width="30.85546875" style="1" bestFit="1" customWidth="1"/>
    <col min="4" max="4" width="30.5703125" style="1" bestFit="1" customWidth="1"/>
    <col min="5" max="16384" width="9.140625" style="1"/>
  </cols>
  <sheetData>
    <row r="1" spans="1:4" ht="15" customHeight="1" x14ac:dyDescent="0.25">
      <c r="A1" s="11" t="s">
        <v>203</v>
      </c>
      <c r="B1" s="11" t="s">
        <v>204</v>
      </c>
      <c r="C1" s="16" t="s">
        <v>285</v>
      </c>
      <c r="D1" s="16" t="s">
        <v>286</v>
      </c>
    </row>
    <row r="2" spans="1:4" ht="15" customHeight="1" x14ac:dyDescent="0.25">
      <c r="A2" s="1">
        <v>9999</v>
      </c>
      <c r="B2" s="1" t="s">
        <v>208</v>
      </c>
      <c r="C2" s="12">
        <v>0.05</v>
      </c>
      <c r="D2" s="1" t="s">
        <v>230</v>
      </c>
    </row>
    <row r="3" spans="1:4" ht="15" customHeight="1" x14ac:dyDescent="0.25">
      <c r="A3" s="1">
        <v>2063</v>
      </c>
      <c r="B3" s="1" t="s">
        <v>6</v>
      </c>
      <c r="C3" s="1" t="s">
        <v>7</v>
      </c>
      <c r="D3" s="1" t="s">
        <v>7</v>
      </c>
    </row>
    <row r="4" spans="1:4" ht="15" customHeight="1" x14ac:dyDescent="0.25">
      <c r="A4" s="1">
        <v>2113</v>
      </c>
      <c r="B4" s="1" t="s">
        <v>8</v>
      </c>
      <c r="C4" s="1" t="s">
        <v>7</v>
      </c>
      <c r="D4" s="1" t="s">
        <v>7</v>
      </c>
    </row>
    <row r="5" spans="1:4" ht="15" customHeight="1" x14ac:dyDescent="0.25">
      <c r="A5" s="1">
        <v>1899</v>
      </c>
      <c r="B5" s="1" t="s">
        <v>9</v>
      </c>
      <c r="C5" s="1" t="s">
        <v>7</v>
      </c>
      <c r="D5" s="1" t="s">
        <v>7</v>
      </c>
    </row>
    <row r="6" spans="1:4" ht="15" customHeight="1" x14ac:dyDescent="0.25">
      <c r="A6" s="1">
        <v>2252</v>
      </c>
      <c r="B6" s="1" t="s">
        <v>10</v>
      </c>
      <c r="C6" s="1" t="s">
        <v>7</v>
      </c>
      <c r="D6" s="1" t="s">
        <v>7</v>
      </c>
    </row>
    <row r="7" spans="1:4" ht="15" customHeight="1" x14ac:dyDescent="0.25">
      <c r="A7" s="1">
        <v>2111</v>
      </c>
      <c r="B7" s="1" t="s">
        <v>11</v>
      </c>
      <c r="C7" s="1" t="s">
        <v>7</v>
      </c>
      <c r="D7" s="1" t="s">
        <v>7</v>
      </c>
    </row>
    <row r="8" spans="1:4" ht="15" customHeight="1" x14ac:dyDescent="0.25">
      <c r="A8" s="1">
        <v>2005</v>
      </c>
      <c r="B8" s="1" t="s">
        <v>12</v>
      </c>
      <c r="C8" s="1" t="s">
        <v>7</v>
      </c>
      <c r="D8" s="1" t="s">
        <v>7</v>
      </c>
    </row>
    <row r="9" spans="1:4" ht="15" customHeight="1" x14ac:dyDescent="0.25">
      <c r="A9" s="1">
        <v>2115</v>
      </c>
      <c r="B9" s="1" t="s">
        <v>13</v>
      </c>
      <c r="C9" s="1" t="s">
        <v>7</v>
      </c>
      <c r="D9" s="1" t="s">
        <v>7</v>
      </c>
    </row>
    <row r="10" spans="1:4" ht="15" customHeight="1" x14ac:dyDescent="0.25">
      <c r="A10" s="1">
        <v>2041</v>
      </c>
      <c r="B10" s="1" t="s">
        <v>14</v>
      </c>
      <c r="C10" s="1" t="s">
        <v>7</v>
      </c>
      <c r="D10" s="1">
        <v>0.11</v>
      </c>
    </row>
    <row r="11" spans="1:4" ht="15" customHeight="1" x14ac:dyDescent="0.25">
      <c r="A11" s="1">
        <v>2051</v>
      </c>
      <c r="B11" s="1" t="s">
        <v>15</v>
      </c>
      <c r="C11" s="1" t="s">
        <v>7</v>
      </c>
      <c r="D11" s="1" t="s">
        <v>7</v>
      </c>
    </row>
    <row r="12" spans="1:4" ht="15" customHeight="1" x14ac:dyDescent="0.25">
      <c r="A12" s="1">
        <v>1933</v>
      </c>
      <c r="B12" s="1" t="s">
        <v>16</v>
      </c>
      <c r="C12" s="1">
        <v>0.11</v>
      </c>
      <c r="D12" s="1" t="s">
        <v>7</v>
      </c>
    </row>
    <row r="13" spans="1:4" ht="15" customHeight="1" x14ac:dyDescent="0.25">
      <c r="A13" s="1">
        <v>2208</v>
      </c>
      <c r="B13" s="1" t="s">
        <v>17</v>
      </c>
      <c r="C13" s="1" t="s">
        <v>7</v>
      </c>
      <c r="D13" s="1" t="s">
        <v>7</v>
      </c>
    </row>
    <row r="14" spans="1:4" ht="15" customHeight="1" x14ac:dyDescent="0.25">
      <c r="A14" s="1">
        <v>1894</v>
      </c>
      <c r="B14" s="1" t="s">
        <v>18</v>
      </c>
      <c r="C14" s="1" t="s">
        <v>7</v>
      </c>
      <c r="D14" s="1" t="s">
        <v>7</v>
      </c>
    </row>
    <row r="15" spans="1:4" ht="15" customHeight="1" x14ac:dyDescent="0.25">
      <c r="A15" s="1">
        <v>1969</v>
      </c>
      <c r="B15" s="1" t="s">
        <v>19</v>
      </c>
      <c r="C15" s="1" t="s">
        <v>7</v>
      </c>
      <c r="D15" s="1" t="s">
        <v>7</v>
      </c>
    </row>
    <row r="16" spans="1:4" ht="15" customHeight="1" x14ac:dyDescent="0.25">
      <c r="A16" s="1">
        <v>2240</v>
      </c>
      <c r="B16" s="1" t="s">
        <v>20</v>
      </c>
      <c r="C16" s="1" t="s">
        <v>7</v>
      </c>
      <c r="D16" s="1" t="s">
        <v>7</v>
      </c>
    </row>
    <row r="17" spans="1:4" ht="15" customHeight="1" x14ac:dyDescent="0.25">
      <c r="A17" s="1">
        <v>2243</v>
      </c>
      <c r="B17" s="1" t="s">
        <v>21</v>
      </c>
      <c r="C17" s="12">
        <v>0.11</v>
      </c>
      <c r="D17" s="1">
        <v>0.05</v>
      </c>
    </row>
    <row r="18" spans="1:4" ht="15" customHeight="1" x14ac:dyDescent="0.25">
      <c r="A18" s="1">
        <v>1976</v>
      </c>
      <c r="B18" s="1" t="s">
        <v>22</v>
      </c>
      <c r="C18" s="12">
        <v>0.05</v>
      </c>
      <c r="D18" s="1" t="s">
        <v>230</v>
      </c>
    </row>
    <row r="19" spans="1:4" ht="15" customHeight="1" x14ac:dyDescent="0.25">
      <c r="A19" s="1">
        <v>2088</v>
      </c>
      <c r="B19" s="1" t="s">
        <v>23</v>
      </c>
      <c r="C19" s="12">
        <v>0.13</v>
      </c>
      <c r="D19" s="1" t="s">
        <v>230</v>
      </c>
    </row>
    <row r="20" spans="1:4" ht="15" customHeight="1" x14ac:dyDescent="0.25">
      <c r="A20" s="1">
        <v>2095</v>
      </c>
      <c r="B20" s="1" t="s">
        <v>24</v>
      </c>
      <c r="C20" s="1" t="s">
        <v>7</v>
      </c>
      <c r="D20" s="1" t="s">
        <v>7</v>
      </c>
    </row>
    <row r="21" spans="1:4" ht="15" customHeight="1" x14ac:dyDescent="0.25">
      <c r="A21" s="1">
        <v>2052</v>
      </c>
      <c r="B21" s="1" t="s">
        <v>25</v>
      </c>
      <c r="C21" s="1" t="s">
        <v>7</v>
      </c>
      <c r="D21" s="1" t="s">
        <v>7</v>
      </c>
    </row>
    <row r="22" spans="1:4" ht="15" customHeight="1" x14ac:dyDescent="0.25">
      <c r="A22" s="1">
        <v>1974</v>
      </c>
      <c r="B22" s="1" t="s">
        <v>26</v>
      </c>
      <c r="C22" s="1" t="s">
        <v>7</v>
      </c>
      <c r="D22" s="1" t="s">
        <v>7</v>
      </c>
    </row>
    <row r="23" spans="1:4" ht="15" customHeight="1" x14ac:dyDescent="0.25">
      <c r="A23" s="1">
        <v>1896</v>
      </c>
      <c r="B23" s="1" t="s">
        <v>27</v>
      </c>
      <c r="C23" s="1" t="s">
        <v>7</v>
      </c>
      <c r="D23" s="1" t="s">
        <v>7</v>
      </c>
    </row>
    <row r="24" spans="1:4" ht="15" customHeight="1" x14ac:dyDescent="0.25">
      <c r="A24" s="1">
        <v>2046</v>
      </c>
      <c r="B24" s="1" t="s">
        <v>28</v>
      </c>
      <c r="C24" s="1" t="s">
        <v>7</v>
      </c>
      <c r="D24" s="1" t="s">
        <v>7</v>
      </c>
    </row>
    <row r="25" spans="1:4" ht="15" customHeight="1" x14ac:dyDescent="0.25">
      <c r="A25" s="1">
        <v>1995</v>
      </c>
      <c r="B25" s="1" t="s">
        <v>29</v>
      </c>
      <c r="C25" s="1" t="s">
        <v>7</v>
      </c>
      <c r="D25" s="1" t="s">
        <v>7</v>
      </c>
    </row>
    <row r="26" spans="1:4" ht="15" customHeight="1" x14ac:dyDescent="0.25">
      <c r="A26" s="1">
        <v>1929</v>
      </c>
      <c r="B26" s="1" t="s">
        <v>30</v>
      </c>
      <c r="C26" s="12">
        <v>0.15</v>
      </c>
      <c r="D26" s="12">
        <v>7.0000000000000007E-2</v>
      </c>
    </row>
    <row r="27" spans="1:4" ht="15" customHeight="1" x14ac:dyDescent="0.25">
      <c r="A27" s="1">
        <v>2139</v>
      </c>
      <c r="B27" s="1" t="s">
        <v>31</v>
      </c>
      <c r="C27" s="1" t="s">
        <v>7</v>
      </c>
      <c r="D27" s="1" t="s">
        <v>7</v>
      </c>
    </row>
    <row r="28" spans="1:4" ht="15" customHeight="1" x14ac:dyDescent="0.25">
      <c r="A28" s="1">
        <v>2185</v>
      </c>
      <c r="B28" s="1" t="s">
        <v>32</v>
      </c>
      <c r="C28" s="1" t="s">
        <v>230</v>
      </c>
      <c r="D28" s="1" t="s">
        <v>230</v>
      </c>
    </row>
    <row r="29" spans="1:4" ht="15" customHeight="1" x14ac:dyDescent="0.25">
      <c r="A29" s="1">
        <v>1972</v>
      </c>
      <c r="B29" s="1" t="s">
        <v>33</v>
      </c>
      <c r="C29" s="1" t="s">
        <v>7</v>
      </c>
      <c r="D29" s="1" t="s">
        <v>7</v>
      </c>
    </row>
    <row r="30" spans="1:4" ht="15" customHeight="1" x14ac:dyDescent="0.25">
      <c r="A30" s="1">
        <v>2105</v>
      </c>
      <c r="B30" s="1" t="s">
        <v>34</v>
      </c>
      <c r="C30" s="1" t="s">
        <v>7</v>
      </c>
      <c r="D30" s="1" t="s">
        <v>7</v>
      </c>
    </row>
    <row r="31" spans="1:4" ht="15" customHeight="1" x14ac:dyDescent="0.25">
      <c r="A31" s="1">
        <v>2042</v>
      </c>
      <c r="B31" s="1" t="s">
        <v>35</v>
      </c>
      <c r="C31" s="12">
        <v>0.05</v>
      </c>
      <c r="D31" s="1">
        <v>7.0000000000000007E-2</v>
      </c>
    </row>
    <row r="32" spans="1:4" ht="15" customHeight="1" x14ac:dyDescent="0.25">
      <c r="A32" s="1">
        <v>2191</v>
      </c>
      <c r="B32" s="1" t="s">
        <v>36</v>
      </c>
      <c r="C32" s="1">
        <v>0.06</v>
      </c>
      <c r="D32" s="1" t="s">
        <v>7</v>
      </c>
    </row>
    <row r="33" spans="1:4" ht="15" customHeight="1" x14ac:dyDescent="0.25">
      <c r="A33" s="1">
        <v>1945</v>
      </c>
      <c r="B33" s="1" t="s">
        <v>37</v>
      </c>
      <c r="C33" s="1" t="s">
        <v>7</v>
      </c>
      <c r="D33" s="1" t="s">
        <v>7</v>
      </c>
    </row>
    <row r="34" spans="1:4" ht="15" customHeight="1" x14ac:dyDescent="0.25">
      <c r="A34" s="1">
        <v>1927</v>
      </c>
      <c r="B34" s="1" t="s">
        <v>38</v>
      </c>
      <c r="C34" s="1" t="s">
        <v>7</v>
      </c>
      <c r="D34" s="1" t="s">
        <v>7</v>
      </c>
    </row>
    <row r="35" spans="1:4" ht="15" customHeight="1" x14ac:dyDescent="0.25">
      <c r="A35" s="1">
        <v>2006</v>
      </c>
      <c r="B35" s="1" t="s">
        <v>39</v>
      </c>
      <c r="C35" s="1" t="s">
        <v>7</v>
      </c>
      <c r="D35" s="1" t="s">
        <v>7</v>
      </c>
    </row>
    <row r="36" spans="1:4" ht="15" customHeight="1" x14ac:dyDescent="0.25">
      <c r="A36" s="1">
        <v>1965</v>
      </c>
      <c r="B36" s="1" t="s">
        <v>40</v>
      </c>
      <c r="C36" s="1" t="s">
        <v>7</v>
      </c>
      <c r="D36" s="1">
        <v>0.1</v>
      </c>
    </row>
    <row r="37" spans="1:4" ht="15" customHeight="1" x14ac:dyDescent="0.25">
      <c r="A37" s="1">
        <v>1964</v>
      </c>
      <c r="B37" s="1" t="s">
        <v>41</v>
      </c>
      <c r="C37" s="1" t="s">
        <v>7</v>
      </c>
      <c r="D37" s="1" t="s">
        <v>7</v>
      </c>
    </row>
    <row r="38" spans="1:4" ht="15" customHeight="1" x14ac:dyDescent="0.25">
      <c r="A38" s="1">
        <v>2186</v>
      </c>
      <c r="B38" s="1" t="s">
        <v>42</v>
      </c>
      <c r="C38" s="1" t="s">
        <v>7</v>
      </c>
      <c r="D38" s="1" t="s">
        <v>7</v>
      </c>
    </row>
    <row r="39" spans="1:4" ht="15" customHeight="1" x14ac:dyDescent="0.25">
      <c r="A39" s="1">
        <v>1901</v>
      </c>
      <c r="B39" s="1" t="s">
        <v>43</v>
      </c>
      <c r="C39" s="12">
        <v>7.0000000000000007E-2</v>
      </c>
      <c r="D39" s="12" t="s">
        <v>7</v>
      </c>
    </row>
    <row r="40" spans="1:4" ht="15" customHeight="1" x14ac:dyDescent="0.25">
      <c r="A40" s="1">
        <v>2216</v>
      </c>
      <c r="B40" s="1" t="s">
        <v>44</v>
      </c>
      <c r="C40" s="1" t="s">
        <v>7</v>
      </c>
      <c r="D40" s="1" t="s">
        <v>7</v>
      </c>
    </row>
    <row r="41" spans="1:4" ht="15" customHeight="1" x14ac:dyDescent="0.25">
      <c r="A41" s="1">
        <v>2086</v>
      </c>
      <c r="B41" s="1" t="s">
        <v>45</v>
      </c>
      <c r="C41" s="1" t="s">
        <v>7</v>
      </c>
      <c r="D41" s="1" t="s">
        <v>7</v>
      </c>
    </row>
    <row r="42" spans="1:4" ht="15" customHeight="1" x14ac:dyDescent="0.25">
      <c r="A42" s="1">
        <v>1970</v>
      </c>
      <c r="B42" s="1" t="s">
        <v>46</v>
      </c>
      <c r="C42" s="1" t="s">
        <v>7</v>
      </c>
      <c r="D42" s="1" t="s">
        <v>7</v>
      </c>
    </row>
    <row r="43" spans="1:4" ht="15" customHeight="1" x14ac:dyDescent="0.25">
      <c r="A43" s="1">
        <v>2089</v>
      </c>
      <c r="B43" s="1" t="s">
        <v>47</v>
      </c>
      <c r="C43" s="1" t="s">
        <v>7</v>
      </c>
      <c r="D43" s="1" t="s">
        <v>7</v>
      </c>
    </row>
    <row r="44" spans="1:4" ht="15" customHeight="1" x14ac:dyDescent="0.25">
      <c r="A44" s="1">
        <v>2050</v>
      </c>
      <c r="B44" s="1" t="s">
        <v>48</v>
      </c>
      <c r="C44" s="12">
        <v>0.18</v>
      </c>
      <c r="D44" s="1" t="s">
        <v>7</v>
      </c>
    </row>
    <row r="45" spans="1:4" ht="15" customHeight="1" x14ac:dyDescent="0.25">
      <c r="A45" s="1">
        <v>2190</v>
      </c>
      <c r="B45" s="1" t="s">
        <v>49</v>
      </c>
      <c r="C45" s="1" t="s">
        <v>7</v>
      </c>
      <c r="D45" s="1" t="s">
        <v>7</v>
      </c>
    </row>
    <row r="46" spans="1:4" ht="15" customHeight="1" x14ac:dyDescent="0.25">
      <c r="A46" s="1">
        <v>2187</v>
      </c>
      <c r="B46" s="1" t="s">
        <v>50</v>
      </c>
      <c r="C46" s="1" t="s">
        <v>230</v>
      </c>
      <c r="D46" s="1" t="s">
        <v>230</v>
      </c>
    </row>
    <row r="47" spans="1:4" ht="15" customHeight="1" x14ac:dyDescent="0.25">
      <c r="A47" s="1">
        <v>2253</v>
      </c>
      <c r="B47" s="1" t="s">
        <v>51</v>
      </c>
      <c r="C47" s="1">
        <v>0.05</v>
      </c>
      <c r="D47" s="1" t="s">
        <v>7</v>
      </c>
    </row>
    <row r="48" spans="1:4" ht="15" customHeight="1" x14ac:dyDescent="0.25">
      <c r="A48" s="1">
        <v>2011</v>
      </c>
      <c r="B48" s="1" t="s">
        <v>52</v>
      </c>
      <c r="C48" s="1" t="s">
        <v>7</v>
      </c>
      <c r="D48" s="1" t="s">
        <v>7</v>
      </c>
    </row>
    <row r="49" spans="1:4" ht="15" customHeight="1" x14ac:dyDescent="0.25">
      <c r="A49" s="1">
        <v>2017</v>
      </c>
      <c r="B49" s="1" t="s">
        <v>53</v>
      </c>
      <c r="C49" s="1" t="s">
        <v>7</v>
      </c>
      <c r="D49" s="1" t="s">
        <v>7</v>
      </c>
    </row>
    <row r="50" spans="1:4" ht="15" customHeight="1" x14ac:dyDescent="0.25">
      <c r="A50" s="1">
        <v>2021</v>
      </c>
      <c r="B50" s="1" t="s">
        <v>54</v>
      </c>
      <c r="C50" s="1" t="s">
        <v>7</v>
      </c>
      <c r="D50" s="1" t="s">
        <v>7</v>
      </c>
    </row>
    <row r="51" spans="1:4" ht="15" customHeight="1" x14ac:dyDescent="0.25">
      <c r="A51" s="1">
        <v>1993</v>
      </c>
      <c r="B51" s="1" t="s">
        <v>55</v>
      </c>
      <c r="C51" s="1" t="s">
        <v>7</v>
      </c>
      <c r="D51" s="1" t="s">
        <v>7</v>
      </c>
    </row>
    <row r="52" spans="1:4" ht="15" customHeight="1" x14ac:dyDescent="0.25">
      <c r="A52" s="1">
        <v>1991</v>
      </c>
      <c r="B52" s="1" t="s">
        <v>56</v>
      </c>
      <c r="C52" s="1" t="s">
        <v>7</v>
      </c>
      <c r="D52" s="1" t="s">
        <v>7</v>
      </c>
    </row>
    <row r="53" spans="1:4" ht="15" customHeight="1" x14ac:dyDescent="0.25">
      <c r="A53" s="1">
        <v>2019</v>
      </c>
      <c r="B53" s="1" t="s">
        <v>57</v>
      </c>
      <c r="C53" s="1" t="s">
        <v>7</v>
      </c>
      <c r="D53" s="1" t="s">
        <v>7</v>
      </c>
    </row>
    <row r="54" spans="1:4" ht="15" customHeight="1" x14ac:dyDescent="0.25">
      <c r="A54" s="1">
        <v>2229</v>
      </c>
      <c r="B54" s="1" t="s">
        <v>58</v>
      </c>
      <c r="C54" s="1" t="s">
        <v>7</v>
      </c>
      <c r="D54" s="1" t="s">
        <v>7</v>
      </c>
    </row>
    <row r="55" spans="1:4" ht="15" customHeight="1" x14ac:dyDescent="0.25">
      <c r="A55" s="1">
        <v>2043</v>
      </c>
      <c r="B55" s="1" t="s">
        <v>59</v>
      </c>
      <c r="C55" s="1" t="s">
        <v>230</v>
      </c>
      <c r="D55" s="1" t="s">
        <v>230</v>
      </c>
    </row>
    <row r="56" spans="1:4" ht="15" customHeight="1" x14ac:dyDescent="0.25">
      <c r="A56" s="1">
        <v>2203</v>
      </c>
      <c r="B56" s="1" t="s">
        <v>60</v>
      </c>
      <c r="C56" s="1" t="s">
        <v>7</v>
      </c>
      <c r="D56" s="1" t="s">
        <v>7</v>
      </c>
    </row>
    <row r="57" spans="1:4" ht="15" customHeight="1" x14ac:dyDescent="0.25">
      <c r="A57" s="1">
        <v>2217</v>
      </c>
      <c r="B57" s="1" t="s">
        <v>61</v>
      </c>
      <c r="C57" s="1" t="s">
        <v>7</v>
      </c>
      <c r="D57" s="1" t="s">
        <v>7</v>
      </c>
    </row>
    <row r="58" spans="1:4" ht="15" customHeight="1" x14ac:dyDescent="0.25">
      <c r="A58" s="1">
        <v>1998</v>
      </c>
      <c r="B58" s="1" t="s">
        <v>62</v>
      </c>
      <c r="C58" s="1" t="s">
        <v>7</v>
      </c>
      <c r="D58" s="1" t="s">
        <v>7</v>
      </c>
    </row>
    <row r="59" spans="1:4" ht="15" customHeight="1" x14ac:dyDescent="0.25">
      <c r="A59" s="1">
        <v>2221</v>
      </c>
      <c r="B59" s="1" t="s">
        <v>63</v>
      </c>
      <c r="C59" s="1" t="s">
        <v>7</v>
      </c>
      <c r="D59" s="1" t="s">
        <v>7</v>
      </c>
    </row>
    <row r="60" spans="1:4" ht="15" customHeight="1" x14ac:dyDescent="0.25">
      <c r="A60" s="1">
        <v>1930</v>
      </c>
      <c r="B60" s="1" t="s">
        <v>64</v>
      </c>
      <c r="C60" s="1" t="s">
        <v>7</v>
      </c>
      <c r="D60" s="1" t="s">
        <v>7</v>
      </c>
    </row>
    <row r="61" spans="1:4" ht="15" customHeight="1" x14ac:dyDescent="0.25">
      <c r="A61" s="1">
        <v>2082</v>
      </c>
      <c r="B61" s="1" t="s">
        <v>65</v>
      </c>
      <c r="C61" s="1">
        <v>0.05</v>
      </c>
      <c r="D61" s="1" t="s">
        <v>230</v>
      </c>
    </row>
    <row r="62" spans="1:4" ht="15" customHeight="1" x14ac:dyDescent="0.25">
      <c r="A62" s="1">
        <v>2193</v>
      </c>
      <c r="B62" s="1" t="s">
        <v>66</v>
      </c>
      <c r="C62" s="1" t="s">
        <v>7</v>
      </c>
      <c r="D62" s="1" t="s">
        <v>7</v>
      </c>
    </row>
    <row r="63" spans="1:4" ht="15" customHeight="1" x14ac:dyDescent="0.25">
      <c r="A63" s="1">
        <v>2084</v>
      </c>
      <c r="B63" s="1" t="s">
        <v>67</v>
      </c>
      <c r="C63" s="1" t="s">
        <v>7</v>
      </c>
      <c r="D63" s="1" t="s">
        <v>7</v>
      </c>
    </row>
    <row r="64" spans="1:4" ht="15" customHeight="1" x14ac:dyDescent="0.25">
      <c r="A64" s="1">
        <v>2241</v>
      </c>
      <c r="B64" s="1" t="s">
        <v>68</v>
      </c>
      <c r="C64" s="1" t="s">
        <v>230</v>
      </c>
      <c r="D64" s="1" t="s">
        <v>230</v>
      </c>
    </row>
    <row r="65" spans="1:4" ht="15" customHeight="1" x14ac:dyDescent="0.25">
      <c r="A65" s="1">
        <v>2248</v>
      </c>
      <c r="B65" s="1" t="s">
        <v>69</v>
      </c>
      <c r="C65" s="1" t="s">
        <v>7</v>
      </c>
      <c r="D65" s="1" t="s">
        <v>7</v>
      </c>
    </row>
    <row r="66" spans="1:4" ht="15" customHeight="1" x14ac:dyDescent="0.25">
      <c r="A66" s="1">
        <v>2020</v>
      </c>
      <c r="B66" s="1" t="s">
        <v>70</v>
      </c>
      <c r="C66" s="1" t="s">
        <v>7</v>
      </c>
      <c r="D66" s="1" t="s">
        <v>7</v>
      </c>
    </row>
    <row r="67" spans="1:4" ht="15" customHeight="1" x14ac:dyDescent="0.25">
      <c r="A67" s="1">
        <v>2245</v>
      </c>
      <c r="B67" s="1" t="s">
        <v>71</v>
      </c>
      <c r="C67" s="1" t="s">
        <v>7</v>
      </c>
      <c r="D67" s="1" t="s">
        <v>7</v>
      </c>
    </row>
    <row r="68" spans="1:4" ht="15" customHeight="1" x14ac:dyDescent="0.25">
      <c r="A68" s="1">
        <v>2137</v>
      </c>
      <c r="B68" s="1" t="s">
        <v>72</v>
      </c>
      <c r="C68" s="12">
        <v>0.1</v>
      </c>
      <c r="D68" s="1" t="s">
        <v>230</v>
      </c>
    </row>
    <row r="69" spans="1:4" ht="15" customHeight="1" x14ac:dyDescent="0.25">
      <c r="A69" s="1">
        <v>1931</v>
      </c>
      <c r="B69" s="1" t="s">
        <v>73</v>
      </c>
      <c r="C69" s="1">
        <v>0.15</v>
      </c>
      <c r="D69" s="1" t="s">
        <v>7</v>
      </c>
    </row>
    <row r="70" spans="1:4" ht="15" customHeight="1" x14ac:dyDescent="0.25">
      <c r="A70" s="1">
        <v>2000</v>
      </c>
      <c r="B70" s="1" t="s">
        <v>74</v>
      </c>
      <c r="C70" s="1" t="s">
        <v>7</v>
      </c>
      <c r="D70" s="1" t="s">
        <v>7</v>
      </c>
    </row>
    <row r="71" spans="1:4" ht="15" customHeight="1" x14ac:dyDescent="0.25">
      <c r="A71" s="1">
        <v>1992</v>
      </c>
      <c r="B71" s="1" t="s">
        <v>75</v>
      </c>
      <c r="C71" s="1" t="s">
        <v>7</v>
      </c>
      <c r="D71" s="1" t="s">
        <v>7</v>
      </c>
    </row>
    <row r="72" spans="1:4" ht="15" customHeight="1" x14ac:dyDescent="0.25">
      <c r="A72" s="1">
        <v>2054</v>
      </c>
      <c r="B72" s="1" t="s">
        <v>76</v>
      </c>
      <c r="C72" s="1">
        <v>0.11</v>
      </c>
      <c r="D72" s="1" t="s">
        <v>7</v>
      </c>
    </row>
    <row r="73" spans="1:4" ht="15" customHeight="1" x14ac:dyDescent="0.25">
      <c r="A73" s="1">
        <v>2100</v>
      </c>
      <c r="B73" s="1" t="s">
        <v>77</v>
      </c>
      <c r="C73" s="1" t="s">
        <v>230</v>
      </c>
      <c r="D73" s="1" t="s">
        <v>7</v>
      </c>
    </row>
    <row r="74" spans="1:4" ht="15" customHeight="1" x14ac:dyDescent="0.25">
      <c r="A74" s="1">
        <v>2183</v>
      </c>
      <c r="B74" s="1" t="s">
        <v>78</v>
      </c>
      <c r="C74" s="1" t="s">
        <v>230</v>
      </c>
      <c r="D74" s="1" t="s">
        <v>230</v>
      </c>
    </row>
    <row r="75" spans="1:4" ht="15" customHeight="1" x14ac:dyDescent="0.25">
      <c r="A75" s="1">
        <v>2014</v>
      </c>
      <c r="B75" s="1" t="s">
        <v>79</v>
      </c>
      <c r="C75" s="1" t="s">
        <v>7</v>
      </c>
      <c r="D75" s="1" t="s">
        <v>7</v>
      </c>
    </row>
    <row r="76" spans="1:4" ht="15" customHeight="1" x14ac:dyDescent="0.25">
      <c r="A76" s="1">
        <v>2015</v>
      </c>
      <c r="B76" s="1" t="s">
        <v>80</v>
      </c>
      <c r="C76" s="1" t="s">
        <v>7</v>
      </c>
      <c r="D76" s="1" t="s">
        <v>7</v>
      </c>
    </row>
    <row r="77" spans="1:4" ht="15" customHeight="1" x14ac:dyDescent="0.25">
      <c r="A77" s="1">
        <v>2023</v>
      </c>
      <c r="B77" s="1" t="s">
        <v>81</v>
      </c>
      <c r="C77" s="1" t="s">
        <v>7</v>
      </c>
      <c r="D77" s="1" t="s">
        <v>7</v>
      </c>
    </row>
    <row r="78" spans="1:4" ht="15" customHeight="1" x14ac:dyDescent="0.25">
      <c r="A78" s="1">
        <v>2114</v>
      </c>
      <c r="B78" s="1" t="s">
        <v>82</v>
      </c>
      <c r="C78" s="1" t="s">
        <v>7</v>
      </c>
      <c r="D78" s="1" t="s">
        <v>7</v>
      </c>
    </row>
    <row r="79" spans="1:4" ht="15" customHeight="1" x14ac:dyDescent="0.25">
      <c r="A79" s="1">
        <v>2099</v>
      </c>
      <c r="B79" s="1" t="s">
        <v>83</v>
      </c>
      <c r="C79" s="1" t="s">
        <v>7</v>
      </c>
      <c r="D79" s="1" t="s">
        <v>7</v>
      </c>
    </row>
    <row r="80" spans="1:4" ht="15" customHeight="1" x14ac:dyDescent="0.25">
      <c r="A80" s="1">
        <v>2201</v>
      </c>
      <c r="B80" s="1" t="s">
        <v>84</v>
      </c>
      <c r="C80" s="1" t="s">
        <v>7</v>
      </c>
      <c r="D80" s="1" t="s">
        <v>7</v>
      </c>
    </row>
    <row r="81" spans="1:4" ht="15" customHeight="1" x14ac:dyDescent="0.25">
      <c r="A81" s="1">
        <v>2206</v>
      </c>
      <c r="B81" s="1" t="s">
        <v>85</v>
      </c>
      <c r="C81" s="1" t="s">
        <v>7</v>
      </c>
      <c r="D81" s="1" t="s">
        <v>7</v>
      </c>
    </row>
    <row r="82" spans="1:4" ht="15" customHeight="1" x14ac:dyDescent="0.25">
      <c r="A82" s="1">
        <v>2239</v>
      </c>
      <c r="B82" s="1" t="s">
        <v>86</v>
      </c>
      <c r="C82" s="1" t="s">
        <v>230</v>
      </c>
      <c r="D82" s="1" t="s">
        <v>230</v>
      </c>
    </row>
    <row r="83" spans="1:4" ht="15" customHeight="1" x14ac:dyDescent="0.25">
      <c r="A83" s="1">
        <v>2024</v>
      </c>
      <c r="B83" s="1" t="s">
        <v>87</v>
      </c>
      <c r="C83" s="1" t="s">
        <v>230</v>
      </c>
      <c r="D83" s="1" t="s">
        <v>7</v>
      </c>
    </row>
    <row r="84" spans="1:4" ht="15" customHeight="1" x14ac:dyDescent="0.25">
      <c r="A84" s="1">
        <v>1895</v>
      </c>
      <c r="B84" s="1" t="s">
        <v>88</v>
      </c>
      <c r="C84" s="1" t="s">
        <v>7</v>
      </c>
      <c r="D84" s="1" t="s">
        <v>7</v>
      </c>
    </row>
    <row r="85" spans="1:4" ht="15" customHeight="1" x14ac:dyDescent="0.25">
      <c r="A85" s="1">
        <v>2215</v>
      </c>
      <c r="B85" s="1" t="s">
        <v>89</v>
      </c>
      <c r="C85" s="1" t="s">
        <v>7</v>
      </c>
      <c r="D85" s="1" t="s">
        <v>7</v>
      </c>
    </row>
    <row r="86" spans="1:4" ht="15" customHeight="1" x14ac:dyDescent="0.25">
      <c r="A86" s="1">
        <v>3997</v>
      </c>
      <c r="B86" s="1" t="s">
        <v>90</v>
      </c>
      <c r="C86" s="1" t="s">
        <v>7</v>
      </c>
      <c r="D86" s="1" t="s">
        <v>7</v>
      </c>
    </row>
    <row r="87" spans="1:4" ht="15" customHeight="1" x14ac:dyDescent="0.25">
      <c r="A87" s="1">
        <v>2053</v>
      </c>
      <c r="B87" s="1" t="s">
        <v>91</v>
      </c>
      <c r="C87" s="1">
        <v>0.05</v>
      </c>
      <c r="D87" s="1" t="s">
        <v>230</v>
      </c>
    </row>
    <row r="88" spans="1:4" ht="15" customHeight="1" x14ac:dyDescent="0.25">
      <c r="A88" s="1">
        <v>2140</v>
      </c>
      <c r="B88" s="1" t="s">
        <v>92</v>
      </c>
      <c r="C88" s="1" t="s">
        <v>7</v>
      </c>
      <c r="D88" s="1" t="s">
        <v>7</v>
      </c>
    </row>
    <row r="89" spans="1:4" ht="15" customHeight="1" x14ac:dyDescent="0.25">
      <c r="A89" s="1">
        <v>1934</v>
      </c>
      <c r="B89" s="1" t="s">
        <v>93</v>
      </c>
      <c r="C89" s="1" t="s">
        <v>7</v>
      </c>
      <c r="D89" s="1" t="s">
        <v>7</v>
      </c>
    </row>
    <row r="90" spans="1:4" ht="15" customHeight="1" x14ac:dyDescent="0.25">
      <c r="A90" s="1">
        <v>2008</v>
      </c>
      <c r="B90" s="1" t="s">
        <v>94</v>
      </c>
      <c r="C90" s="1" t="s">
        <v>7</v>
      </c>
      <c r="D90" s="1" t="s">
        <v>7</v>
      </c>
    </row>
    <row r="91" spans="1:4" ht="15" customHeight="1" x14ac:dyDescent="0.25">
      <c r="A91" s="1">
        <v>2107</v>
      </c>
      <c r="B91" s="1" t="s">
        <v>95</v>
      </c>
      <c r="C91" s="1" t="s">
        <v>7</v>
      </c>
      <c r="D91" s="1" t="s">
        <v>7</v>
      </c>
    </row>
    <row r="92" spans="1:4" ht="15" customHeight="1" x14ac:dyDescent="0.25">
      <c r="A92" s="1">
        <v>2219</v>
      </c>
      <c r="B92" s="1" t="s">
        <v>96</v>
      </c>
      <c r="C92" s="1" t="s">
        <v>7</v>
      </c>
      <c r="D92" s="1" t="s">
        <v>7</v>
      </c>
    </row>
    <row r="93" spans="1:4" ht="15" customHeight="1" x14ac:dyDescent="0.25">
      <c r="A93" s="1">
        <v>2091</v>
      </c>
      <c r="B93" s="1" t="s">
        <v>97</v>
      </c>
      <c r="C93" s="12" t="s">
        <v>7</v>
      </c>
      <c r="D93" s="1" t="s">
        <v>7</v>
      </c>
    </row>
    <row r="94" spans="1:4" ht="15" customHeight="1" x14ac:dyDescent="0.25">
      <c r="A94" s="1">
        <v>2109</v>
      </c>
      <c r="B94" s="1" t="s">
        <v>98</v>
      </c>
      <c r="C94" s="1" t="s">
        <v>7</v>
      </c>
      <c r="D94" s="1" t="s">
        <v>7</v>
      </c>
    </row>
    <row r="95" spans="1:4" ht="15" customHeight="1" x14ac:dyDescent="0.25">
      <c r="A95" s="1">
        <v>2057</v>
      </c>
      <c r="B95" s="1" t="s">
        <v>99</v>
      </c>
      <c r="C95" s="1" t="s">
        <v>230</v>
      </c>
      <c r="D95" s="1" t="s">
        <v>7</v>
      </c>
    </row>
    <row r="96" spans="1:4" ht="15" customHeight="1" x14ac:dyDescent="0.25">
      <c r="A96" s="1">
        <v>2056</v>
      </c>
      <c r="B96" s="1" t="s">
        <v>207</v>
      </c>
      <c r="C96" s="1">
        <v>7.0000000000000007E-2</v>
      </c>
      <c r="D96" s="1" t="s">
        <v>7</v>
      </c>
    </row>
    <row r="97" spans="1:4" ht="15" customHeight="1" x14ac:dyDescent="0.25">
      <c r="A97" s="1">
        <v>2262</v>
      </c>
      <c r="B97" s="1" t="s">
        <v>101</v>
      </c>
      <c r="C97" s="1" t="s">
        <v>7</v>
      </c>
      <c r="D97" s="1" t="s">
        <v>7</v>
      </c>
    </row>
    <row r="98" spans="1:4" ht="15" customHeight="1" x14ac:dyDescent="0.25">
      <c r="A98" s="1">
        <v>2212</v>
      </c>
      <c r="B98" s="1" t="s">
        <v>102</v>
      </c>
      <c r="C98" s="1" t="s">
        <v>7</v>
      </c>
      <c r="D98" s="1" t="s">
        <v>7</v>
      </c>
    </row>
    <row r="99" spans="1:4" ht="15" customHeight="1" x14ac:dyDescent="0.25">
      <c r="A99" s="1">
        <v>2059</v>
      </c>
      <c r="B99" s="1" t="s">
        <v>103</v>
      </c>
      <c r="C99" s="1" t="s">
        <v>7</v>
      </c>
      <c r="D99" s="1" t="s">
        <v>7</v>
      </c>
    </row>
    <row r="100" spans="1:4" ht="15" customHeight="1" x14ac:dyDescent="0.25">
      <c r="A100" s="1">
        <v>1923</v>
      </c>
      <c r="B100" s="1" t="s">
        <v>104</v>
      </c>
      <c r="C100" s="1" t="s">
        <v>7</v>
      </c>
      <c r="D100" s="1" t="s">
        <v>7</v>
      </c>
    </row>
    <row r="101" spans="1:4" ht="15" customHeight="1" x14ac:dyDescent="0.25">
      <c r="A101" s="1">
        <v>2101</v>
      </c>
      <c r="B101" s="1" t="s">
        <v>105</v>
      </c>
      <c r="C101" s="1" t="s">
        <v>7</v>
      </c>
      <c r="D101" s="1" t="s">
        <v>7</v>
      </c>
    </row>
    <row r="102" spans="1:4" ht="15" customHeight="1" x14ac:dyDescent="0.25">
      <c r="A102" s="1">
        <v>2097</v>
      </c>
      <c r="B102" s="1" t="s">
        <v>106</v>
      </c>
      <c r="C102" s="12">
        <v>0.17</v>
      </c>
      <c r="D102" s="12">
        <v>0.09</v>
      </c>
    </row>
    <row r="103" spans="1:4" ht="15" customHeight="1" x14ac:dyDescent="0.25">
      <c r="A103" s="1">
        <v>2012</v>
      </c>
      <c r="B103" s="1" t="s">
        <v>107</v>
      </c>
      <c r="C103" s="1" t="s">
        <v>7</v>
      </c>
      <c r="D103" s="1" t="s">
        <v>7</v>
      </c>
    </row>
    <row r="104" spans="1:4" ht="15" customHeight="1" x14ac:dyDescent="0.25">
      <c r="A104" s="1">
        <v>2092</v>
      </c>
      <c r="B104" s="1" t="s">
        <v>108</v>
      </c>
      <c r="C104" s="1" t="s">
        <v>7</v>
      </c>
      <c r="D104" s="1" t="s">
        <v>7</v>
      </c>
    </row>
    <row r="105" spans="1:4" ht="15" customHeight="1" x14ac:dyDescent="0.25">
      <c r="A105" s="1">
        <v>2085</v>
      </c>
      <c r="B105" s="1" t="s">
        <v>109</v>
      </c>
      <c r="C105" s="1" t="s">
        <v>7</v>
      </c>
      <c r="D105" s="1" t="s">
        <v>7</v>
      </c>
    </row>
    <row r="106" spans="1:4" ht="15" customHeight="1" x14ac:dyDescent="0.25">
      <c r="A106" s="1">
        <v>2094</v>
      </c>
      <c r="B106" s="1" t="s">
        <v>110</v>
      </c>
      <c r="C106" s="1" t="s">
        <v>7</v>
      </c>
      <c r="D106" s="1" t="s">
        <v>7</v>
      </c>
    </row>
    <row r="107" spans="1:4" ht="15" customHeight="1" x14ac:dyDescent="0.25">
      <c r="A107" s="1">
        <v>2090</v>
      </c>
      <c r="B107" s="1" t="s">
        <v>111</v>
      </c>
      <c r="C107" s="1" t="s">
        <v>7</v>
      </c>
      <c r="D107" s="1" t="s">
        <v>7</v>
      </c>
    </row>
    <row r="108" spans="1:4" ht="15" customHeight="1" x14ac:dyDescent="0.25">
      <c r="A108" s="1">
        <v>2256</v>
      </c>
      <c r="B108" s="1" t="s">
        <v>112</v>
      </c>
      <c r="C108" s="1" t="s">
        <v>230</v>
      </c>
      <c r="D108" s="1" t="s">
        <v>230</v>
      </c>
    </row>
    <row r="109" spans="1:4" ht="15" customHeight="1" x14ac:dyDescent="0.25">
      <c r="A109" s="1">
        <v>2048</v>
      </c>
      <c r="B109" s="1" t="s">
        <v>113</v>
      </c>
      <c r="C109" s="12">
        <v>0.1</v>
      </c>
      <c r="D109" s="12">
        <v>0.08</v>
      </c>
    </row>
    <row r="110" spans="1:4" ht="15" customHeight="1" x14ac:dyDescent="0.25">
      <c r="A110" s="1">
        <v>2205</v>
      </c>
      <c r="B110" s="1" t="s">
        <v>114</v>
      </c>
      <c r="C110" s="1" t="s">
        <v>7</v>
      </c>
      <c r="D110" s="1" t="s">
        <v>7</v>
      </c>
    </row>
    <row r="111" spans="1:4" ht="15" customHeight="1" x14ac:dyDescent="0.25">
      <c r="A111" s="1">
        <v>2249</v>
      </c>
      <c r="B111" s="1" t="s">
        <v>115</v>
      </c>
      <c r="C111" s="1" t="s">
        <v>7</v>
      </c>
      <c r="D111" s="1" t="s">
        <v>7</v>
      </c>
    </row>
    <row r="112" spans="1:4" ht="15" customHeight="1" x14ac:dyDescent="0.25">
      <c r="A112" s="1">
        <v>1925</v>
      </c>
      <c r="B112" s="1" t="s">
        <v>116</v>
      </c>
      <c r="C112" s="1" t="s">
        <v>7</v>
      </c>
      <c r="D112" s="1" t="s">
        <v>7</v>
      </c>
    </row>
    <row r="113" spans="1:4" ht="15" customHeight="1" x14ac:dyDescent="0.25">
      <c r="A113" s="1">
        <v>1898</v>
      </c>
      <c r="B113" s="1" t="s">
        <v>117</v>
      </c>
      <c r="C113" s="1" t="s">
        <v>7</v>
      </c>
      <c r="D113" s="1" t="s">
        <v>7</v>
      </c>
    </row>
    <row r="114" spans="1:4" ht="15" customHeight="1" x14ac:dyDescent="0.25">
      <c r="A114" s="1">
        <v>2010</v>
      </c>
      <c r="B114" s="1" t="s">
        <v>118</v>
      </c>
      <c r="C114" s="1" t="s">
        <v>7</v>
      </c>
      <c r="D114" s="1" t="s">
        <v>7</v>
      </c>
    </row>
    <row r="115" spans="1:4" ht="15" customHeight="1" x14ac:dyDescent="0.25">
      <c r="A115" s="1">
        <v>2147</v>
      </c>
      <c r="B115" s="1" t="s">
        <v>119</v>
      </c>
      <c r="C115" s="1">
        <v>7.0000000000000007E-2</v>
      </c>
      <c r="D115" s="1" t="s">
        <v>7</v>
      </c>
    </row>
    <row r="116" spans="1:4" ht="15" customHeight="1" x14ac:dyDescent="0.25">
      <c r="A116" s="1">
        <v>2145</v>
      </c>
      <c r="B116" s="1" t="s">
        <v>120</v>
      </c>
      <c r="C116" s="12" t="s">
        <v>7</v>
      </c>
      <c r="D116" s="1" t="s">
        <v>7</v>
      </c>
    </row>
    <row r="117" spans="1:4" ht="15" customHeight="1" x14ac:dyDescent="0.25">
      <c r="A117" s="1">
        <v>1968</v>
      </c>
      <c r="B117" s="1" t="s">
        <v>121</v>
      </c>
      <c r="C117" s="1" t="s">
        <v>7</v>
      </c>
      <c r="D117" s="1" t="s">
        <v>7</v>
      </c>
    </row>
    <row r="118" spans="1:4" ht="15" customHeight="1" x14ac:dyDescent="0.25">
      <c r="A118" s="1">
        <v>2198</v>
      </c>
      <c r="B118" s="1" t="s">
        <v>122</v>
      </c>
      <c r="C118" s="1" t="s">
        <v>7</v>
      </c>
      <c r="D118" s="1" t="s">
        <v>7</v>
      </c>
    </row>
    <row r="119" spans="1:4" ht="15" customHeight="1" x14ac:dyDescent="0.25">
      <c r="A119" s="1">
        <v>2199</v>
      </c>
      <c r="B119" s="1" t="s">
        <v>123</v>
      </c>
      <c r="C119" s="1" t="s">
        <v>7</v>
      </c>
      <c r="D119" s="1" t="s">
        <v>7</v>
      </c>
    </row>
    <row r="120" spans="1:4" ht="15" customHeight="1" x14ac:dyDescent="0.25">
      <c r="A120" s="1">
        <v>2254</v>
      </c>
      <c r="B120" s="1" t="s">
        <v>124</v>
      </c>
      <c r="C120" s="12">
        <v>7.0000000000000007E-2</v>
      </c>
      <c r="D120" s="1">
        <v>0.05</v>
      </c>
    </row>
    <row r="121" spans="1:4" ht="15" customHeight="1" x14ac:dyDescent="0.25">
      <c r="A121" s="1">
        <v>1966</v>
      </c>
      <c r="B121" s="1" t="s">
        <v>125</v>
      </c>
      <c r="C121" s="1" t="s">
        <v>7</v>
      </c>
      <c r="D121" s="1" t="s">
        <v>7</v>
      </c>
    </row>
    <row r="122" spans="1:4" ht="15" customHeight="1" x14ac:dyDescent="0.25">
      <c r="A122" s="1">
        <v>1924</v>
      </c>
      <c r="B122" s="1" t="s">
        <v>126</v>
      </c>
      <c r="C122" s="1" t="s">
        <v>230</v>
      </c>
      <c r="D122" s="1" t="s">
        <v>230</v>
      </c>
    </row>
    <row r="123" spans="1:4" ht="15" customHeight="1" x14ac:dyDescent="0.25">
      <c r="A123" s="1">
        <v>1996</v>
      </c>
      <c r="B123" s="1" t="s">
        <v>127</v>
      </c>
      <c r="C123" s="1" t="s">
        <v>7</v>
      </c>
      <c r="D123" s="1" t="s">
        <v>7</v>
      </c>
    </row>
    <row r="124" spans="1:4" ht="15" customHeight="1" x14ac:dyDescent="0.25">
      <c r="A124" s="1">
        <v>2061</v>
      </c>
      <c r="B124" s="1" t="s">
        <v>128</v>
      </c>
      <c r="C124" s="1" t="s">
        <v>7</v>
      </c>
      <c r="D124" s="1" t="s">
        <v>7</v>
      </c>
    </row>
    <row r="125" spans="1:4" ht="15" customHeight="1" x14ac:dyDescent="0.25">
      <c r="A125" s="1">
        <v>2141</v>
      </c>
      <c r="B125" s="1" t="s">
        <v>129</v>
      </c>
      <c r="C125" s="1" t="s">
        <v>230</v>
      </c>
      <c r="D125" s="1" t="s">
        <v>7</v>
      </c>
    </row>
    <row r="126" spans="1:4" ht="15" customHeight="1" x14ac:dyDescent="0.25">
      <c r="A126" s="1">
        <v>2214</v>
      </c>
      <c r="B126" s="1" t="s">
        <v>130</v>
      </c>
      <c r="C126" s="1" t="s">
        <v>7</v>
      </c>
      <c r="D126" s="1" t="s">
        <v>7</v>
      </c>
    </row>
    <row r="127" spans="1:4" ht="15" customHeight="1" x14ac:dyDescent="0.25">
      <c r="A127" s="1">
        <v>2143</v>
      </c>
      <c r="B127" s="1" t="s">
        <v>131</v>
      </c>
      <c r="C127" s="12" t="s">
        <v>7</v>
      </c>
      <c r="D127" s="1" t="s">
        <v>7</v>
      </c>
    </row>
    <row r="128" spans="1:4" ht="15" customHeight="1" x14ac:dyDescent="0.25">
      <c r="A128" s="1">
        <v>4131</v>
      </c>
      <c r="B128" s="1" t="s">
        <v>132</v>
      </c>
      <c r="C128" s="1" t="s">
        <v>230</v>
      </c>
      <c r="D128" s="1" t="s">
        <v>230</v>
      </c>
    </row>
    <row r="129" spans="1:4" ht="15" customHeight="1" x14ac:dyDescent="0.25">
      <c r="A129" s="1">
        <v>2110</v>
      </c>
      <c r="B129" s="1" t="s">
        <v>133</v>
      </c>
      <c r="C129" s="12">
        <v>0.09</v>
      </c>
      <c r="D129" s="1" t="s">
        <v>230</v>
      </c>
    </row>
    <row r="130" spans="1:4" ht="15" customHeight="1" x14ac:dyDescent="0.25">
      <c r="A130" s="1">
        <v>1990</v>
      </c>
      <c r="B130" s="1" t="s">
        <v>134</v>
      </c>
      <c r="C130" s="1" t="s">
        <v>7</v>
      </c>
      <c r="D130" s="1" t="s">
        <v>7</v>
      </c>
    </row>
    <row r="131" spans="1:4" ht="15" customHeight="1" x14ac:dyDescent="0.25">
      <c r="A131" s="1">
        <v>2093</v>
      </c>
      <c r="B131" s="1" t="s">
        <v>135</v>
      </c>
      <c r="C131" s="1" t="s">
        <v>7</v>
      </c>
      <c r="D131" s="1" t="s">
        <v>7</v>
      </c>
    </row>
    <row r="132" spans="1:4" ht="15" customHeight="1" x14ac:dyDescent="0.25">
      <c r="A132" s="1">
        <v>2108</v>
      </c>
      <c r="B132" s="1" t="s">
        <v>136</v>
      </c>
      <c r="C132" s="12" t="s">
        <v>230</v>
      </c>
      <c r="D132" s="1" t="s">
        <v>230</v>
      </c>
    </row>
    <row r="133" spans="1:4" ht="15" customHeight="1" x14ac:dyDescent="0.25">
      <c r="A133" s="1">
        <v>1928</v>
      </c>
      <c r="B133" s="1" t="s">
        <v>137</v>
      </c>
      <c r="C133" s="1">
        <v>0.06</v>
      </c>
      <c r="D133" s="1" t="s">
        <v>230</v>
      </c>
    </row>
    <row r="134" spans="1:4" ht="15" customHeight="1" x14ac:dyDescent="0.25">
      <c r="A134" s="1">
        <v>1926</v>
      </c>
      <c r="B134" s="1" t="s">
        <v>138</v>
      </c>
      <c r="C134" s="1" t="s">
        <v>7</v>
      </c>
      <c r="D134" s="1" t="s">
        <v>7</v>
      </c>
    </row>
    <row r="135" spans="1:4" ht="15" customHeight="1" x14ac:dyDescent="0.25">
      <c r="A135" s="1">
        <v>2060</v>
      </c>
      <c r="B135" s="1" t="s">
        <v>139</v>
      </c>
      <c r="C135" s="1" t="s">
        <v>7</v>
      </c>
      <c r="D135" s="1" t="s">
        <v>7</v>
      </c>
    </row>
    <row r="136" spans="1:4" ht="15" customHeight="1" x14ac:dyDescent="0.25">
      <c r="A136" s="1">
        <v>2181</v>
      </c>
      <c r="B136" s="1" t="s">
        <v>140</v>
      </c>
      <c r="C136" s="12" t="s">
        <v>230</v>
      </c>
      <c r="D136" s="1" t="s">
        <v>230</v>
      </c>
    </row>
    <row r="137" spans="1:4" ht="15" customHeight="1" x14ac:dyDescent="0.25">
      <c r="A137" s="1">
        <v>2207</v>
      </c>
      <c r="B137" s="1" t="s">
        <v>141</v>
      </c>
      <c r="C137" s="1" t="s">
        <v>7</v>
      </c>
      <c r="D137" s="1" t="s">
        <v>7</v>
      </c>
    </row>
    <row r="138" spans="1:4" ht="15" customHeight="1" x14ac:dyDescent="0.25">
      <c r="A138" s="1">
        <v>2192</v>
      </c>
      <c r="B138" s="1" t="s">
        <v>142</v>
      </c>
      <c r="C138" s="1" t="s">
        <v>7</v>
      </c>
      <c r="D138" s="1" t="s">
        <v>7</v>
      </c>
    </row>
    <row r="139" spans="1:4" ht="15" customHeight="1" x14ac:dyDescent="0.25">
      <c r="A139" s="1">
        <v>1900</v>
      </c>
      <c r="B139" s="1" t="s">
        <v>143</v>
      </c>
      <c r="C139" s="1" t="s">
        <v>7</v>
      </c>
      <c r="D139" s="1" t="s">
        <v>7</v>
      </c>
    </row>
    <row r="140" spans="1:4" ht="15" customHeight="1" x14ac:dyDescent="0.25">
      <c r="A140" s="1">
        <v>2039</v>
      </c>
      <c r="B140" s="1" t="s">
        <v>144</v>
      </c>
      <c r="C140" s="12">
        <v>0.09</v>
      </c>
      <c r="D140" s="1" t="s">
        <v>230</v>
      </c>
    </row>
    <row r="141" spans="1:4" ht="15" customHeight="1" x14ac:dyDescent="0.25">
      <c r="A141" s="1">
        <v>2202</v>
      </c>
      <c r="B141" s="1" t="s">
        <v>145</v>
      </c>
      <c r="C141" s="1" t="s">
        <v>7</v>
      </c>
      <c r="D141" s="1" t="s">
        <v>7</v>
      </c>
    </row>
    <row r="142" spans="1:4" ht="15" customHeight="1" x14ac:dyDescent="0.25">
      <c r="A142" s="1">
        <v>2016</v>
      </c>
      <c r="B142" s="1" t="s">
        <v>146</v>
      </c>
      <c r="C142" s="1" t="s">
        <v>7</v>
      </c>
      <c r="D142" s="1" t="s">
        <v>7</v>
      </c>
    </row>
    <row r="143" spans="1:4" ht="15" customHeight="1" x14ac:dyDescent="0.25">
      <c r="A143" s="1">
        <v>1897</v>
      </c>
      <c r="B143" s="1" t="s">
        <v>147</v>
      </c>
      <c r="C143" s="1" t="s">
        <v>7</v>
      </c>
      <c r="D143" s="1" t="s">
        <v>7</v>
      </c>
    </row>
    <row r="144" spans="1:4" ht="15" customHeight="1" x14ac:dyDescent="0.25">
      <c r="A144" s="1">
        <v>2047</v>
      </c>
      <c r="B144" s="1" t="s">
        <v>148</v>
      </c>
      <c r="C144" s="1" t="s">
        <v>7</v>
      </c>
      <c r="D144" s="1" t="s">
        <v>7</v>
      </c>
    </row>
    <row r="145" spans="1:4" ht="15" customHeight="1" x14ac:dyDescent="0.25">
      <c r="A145" s="1">
        <v>2081</v>
      </c>
      <c r="B145" s="1" t="s">
        <v>149</v>
      </c>
      <c r="C145" s="1" t="s">
        <v>7</v>
      </c>
      <c r="D145" s="1" t="s">
        <v>7</v>
      </c>
    </row>
    <row r="146" spans="1:4" ht="15" customHeight="1" x14ac:dyDescent="0.25">
      <c r="A146" s="1">
        <v>2062</v>
      </c>
      <c r="B146" s="1" t="s">
        <v>150</v>
      </c>
      <c r="C146" s="1" t="s">
        <v>7</v>
      </c>
      <c r="D146" s="1" t="s">
        <v>7</v>
      </c>
    </row>
    <row r="147" spans="1:4" ht="15" customHeight="1" x14ac:dyDescent="0.25">
      <c r="A147" s="1">
        <v>1973</v>
      </c>
      <c r="B147" s="1" t="s">
        <v>151</v>
      </c>
      <c r="C147" s="1" t="s">
        <v>7</v>
      </c>
      <c r="D147" s="1" t="s">
        <v>7</v>
      </c>
    </row>
    <row r="148" spans="1:4" ht="15" customHeight="1" x14ac:dyDescent="0.25">
      <c r="A148" s="1">
        <v>2180</v>
      </c>
      <c r="B148" s="1" t="s">
        <v>152</v>
      </c>
      <c r="C148" s="12" t="s">
        <v>230</v>
      </c>
      <c r="D148" s="1" t="s">
        <v>230</v>
      </c>
    </row>
    <row r="149" spans="1:4" ht="15" customHeight="1" x14ac:dyDescent="0.25">
      <c r="A149" s="1">
        <v>1967</v>
      </c>
      <c r="B149" s="1" t="s">
        <v>153</v>
      </c>
      <c r="C149" s="1" t="s">
        <v>7</v>
      </c>
      <c r="D149" s="1" t="s">
        <v>7</v>
      </c>
    </row>
    <row r="150" spans="1:4" ht="15" customHeight="1" x14ac:dyDescent="0.25">
      <c r="A150" s="1">
        <v>2009</v>
      </c>
      <c r="B150" s="1" t="s">
        <v>154</v>
      </c>
      <c r="C150" s="1" t="s">
        <v>7</v>
      </c>
      <c r="D150" s="1" t="s">
        <v>7</v>
      </c>
    </row>
    <row r="151" spans="1:4" ht="15" customHeight="1" x14ac:dyDescent="0.25">
      <c r="A151" s="1">
        <v>2045</v>
      </c>
      <c r="B151" s="1" t="s">
        <v>155</v>
      </c>
      <c r="C151" s="1" t="s">
        <v>7</v>
      </c>
      <c r="D151" s="1" t="s">
        <v>7</v>
      </c>
    </row>
    <row r="152" spans="1:4" ht="15" customHeight="1" x14ac:dyDescent="0.25">
      <c r="A152" s="1">
        <v>1946</v>
      </c>
      <c r="B152" s="1" t="s">
        <v>156</v>
      </c>
      <c r="C152" s="1" t="s">
        <v>7</v>
      </c>
      <c r="D152" s="1" t="s">
        <v>7</v>
      </c>
    </row>
    <row r="153" spans="1:4" ht="15" customHeight="1" x14ac:dyDescent="0.25">
      <c r="A153" s="1">
        <v>1977</v>
      </c>
      <c r="B153" s="1" t="s">
        <v>157</v>
      </c>
      <c r="C153" s="12">
        <v>0.08</v>
      </c>
      <c r="D153" s="1" t="s">
        <v>230</v>
      </c>
    </row>
    <row r="154" spans="1:4" ht="15" customHeight="1" x14ac:dyDescent="0.25">
      <c r="A154" s="1">
        <v>2001</v>
      </c>
      <c r="B154" s="1" t="s">
        <v>158</v>
      </c>
      <c r="C154" s="12" t="s">
        <v>7</v>
      </c>
      <c r="D154" s="1" t="s">
        <v>7</v>
      </c>
    </row>
    <row r="155" spans="1:4" ht="15" customHeight="1" x14ac:dyDescent="0.25">
      <c r="A155" s="1">
        <v>2182</v>
      </c>
      <c r="B155" s="1" t="s">
        <v>159</v>
      </c>
      <c r="C155" s="12">
        <v>0.06</v>
      </c>
      <c r="D155" s="1" t="s">
        <v>230</v>
      </c>
    </row>
    <row r="156" spans="1:4" ht="15" customHeight="1" x14ac:dyDescent="0.25">
      <c r="A156" s="1">
        <v>1999</v>
      </c>
      <c r="B156" s="1" t="s">
        <v>160</v>
      </c>
      <c r="C156" s="1" t="s">
        <v>7</v>
      </c>
      <c r="D156" s="1" t="s">
        <v>7</v>
      </c>
    </row>
    <row r="157" spans="1:4" ht="15" customHeight="1" x14ac:dyDescent="0.25">
      <c r="A157" s="1">
        <v>2188</v>
      </c>
      <c r="B157" s="1" t="s">
        <v>161</v>
      </c>
      <c r="C157" s="1" t="s">
        <v>7</v>
      </c>
      <c r="D157" s="1" t="s">
        <v>7</v>
      </c>
    </row>
    <row r="158" spans="1:4" ht="15" customHeight="1" x14ac:dyDescent="0.25">
      <c r="A158" s="1">
        <v>2044</v>
      </c>
      <c r="B158" s="1" t="s">
        <v>162</v>
      </c>
      <c r="C158" s="1" t="s">
        <v>7</v>
      </c>
      <c r="D158" s="1" t="s">
        <v>7</v>
      </c>
    </row>
    <row r="159" spans="1:4" ht="15" customHeight="1" x14ac:dyDescent="0.25">
      <c r="A159" s="1">
        <v>2142</v>
      </c>
      <c r="B159" s="1" t="s">
        <v>163</v>
      </c>
      <c r="C159" s="1" t="s">
        <v>230</v>
      </c>
      <c r="D159" s="1" t="s">
        <v>230</v>
      </c>
    </row>
    <row r="160" spans="1:4" ht="15" customHeight="1" x14ac:dyDescent="0.25">
      <c r="A160" s="1">
        <v>2104</v>
      </c>
      <c r="B160" s="1" t="s">
        <v>164</v>
      </c>
      <c r="C160" s="1" t="s">
        <v>7</v>
      </c>
      <c r="D160" s="1" t="s">
        <v>7</v>
      </c>
    </row>
    <row r="161" spans="1:4" ht="15" customHeight="1" x14ac:dyDescent="0.25">
      <c r="A161" s="1">
        <v>1944</v>
      </c>
      <c r="B161" s="1" t="s">
        <v>165</v>
      </c>
      <c r="C161" s="1" t="s">
        <v>7</v>
      </c>
      <c r="D161" s="1" t="s">
        <v>7</v>
      </c>
    </row>
    <row r="162" spans="1:4" ht="15" customHeight="1" x14ac:dyDescent="0.25">
      <c r="A162" s="1">
        <v>2103</v>
      </c>
      <c r="B162" s="1" t="s">
        <v>166</v>
      </c>
      <c r="C162" s="1" t="s">
        <v>7</v>
      </c>
      <c r="D162" s="1" t="s">
        <v>7</v>
      </c>
    </row>
    <row r="163" spans="1:4" ht="15" customHeight="1" x14ac:dyDescent="0.25">
      <c r="A163" s="1">
        <v>1935</v>
      </c>
      <c r="B163" s="1" t="s">
        <v>167</v>
      </c>
      <c r="C163" s="1" t="s">
        <v>7</v>
      </c>
      <c r="D163" s="1" t="s">
        <v>7</v>
      </c>
    </row>
    <row r="164" spans="1:4" ht="15" customHeight="1" x14ac:dyDescent="0.25">
      <c r="A164" s="1">
        <v>2257</v>
      </c>
      <c r="B164" s="1" t="s">
        <v>168</v>
      </c>
      <c r="C164" s="1" t="s">
        <v>7</v>
      </c>
      <c r="D164" s="1" t="s">
        <v>7</v>
      </c>
    </row>
    <row r="165" spans="1:4" ht="15" customHeight="1" x14ac:dyDescent="0.25">
      <c r="A165" s="1">
        <v>2195</v>
      </c>
      <c r="B165" s="1" t="s">
        <v>169</v>
      </c>
      <c r="C165" s="1" t="s">
        <v>7</v>
      </c>
      <c r="D165" s="1" t="s">
        <v>7</v>
      </c>
    </row>
    <row r="166" spans="1:4" ht="15" customHeight="1" x14ac:dyDescent="0.25">
      <c r="A166" s="1">
        <v>2244</v>
      </c>
      <c r="B166" s="1" t="s">
        <v>170</v>
      </c>
      <c r="C166" s="1" t="s">
        <v>7</v>
      </c>
      <c r="D166" s="1" t="s">
        <v>7</v>
      </c>
    </row>
    <row r="167" spans="1:4" ht="15" customHeight="1" x14ac:dyDescent="0.25">
      <c r="A167" s="1">
        <v>2138</v>
      </c>
      <c r="B167" s="1" t="s">
        <v>171</v>
      </c>
      <c r="C167" s="1">
        <v>0.05</v>
      </c>
      <c r="D167" s="1" t="s">
        <v>7</v>
      </c>
    </row>
    <row r="168" spans="1:4" ht="15" customHeight="1" x14ac:dyDescent="0.25">
      <c r="A168" s="1">
        <v>1978</v>
      </c>
      <c r="B168" s="1" t="s">
        <v>172</v>
      </c>
      <c r="C168" s="1" t="s">
        <v>7</v>
      </c>
      <c r="D168" s="1" t="s">
        <v>7</v>
      </c>
    </row>
    <row r="169" spans="1:4" ht="15" customHeight="1" x14ac:dyDescent="0.25">
      <c r="A169" s="1">
        <v>2096</v>
      </c>
      <c r="B169" s="1" t="s">
        <v>173</v>
      </c>
      <c r="C169" s="1" t="s">
        <v>7</v>
      </c>
      <c r="D169" s="1" t="s">
        <v>7</v>
      </c>
    </row>
    <row r="170" spans="1:4" ht="15" customHeight="1" x14ac:dyDescent="0.25">
      <c r="A170" s="1">
        <v>2022</v>
      </c>
      <c r="B170" s="1" t="s">
        <v>174</v>
      </c>
      <c r="C170" s="1" t="s">
        <v>7</v>
      </c>
      <c r="D170" s="1" t="s">
        <v>7</v>
      </c>
    </row>
    <row r="171" spans="1:4" ht="15" customHeight="1" x14ac:dyDescent="0.25">
      <c r="A171" s="1">
        <v>2087</v>
      </c>
      <c r="B171" s="1" t="s">
        <v>175</v>
      </c>
      <c r="C171" s="12">
        <v>7.0000000000000007E-2</v>
      </c>
      <c r="D171" s="12" t="s">
        <v>7</v>
      </c>
    </row>
    <row r="172" spans="1:4" ht="15" customHeight="1" x14ac:dyDescent="0.25">
      <c r="A172" s="1">
        <v>1994</v>
      </c>
      <c r="B172" s="1" t="s">
        <v>176</v>
      </c>
      <c r="C172" s="1" t="s">
        <v>7</v>
      </c>
      <c r="D172" s="1" t="s">
        <v>7</v>
      </c>
    </row>
    <row r="173" spans="1:4" ht="15" customHeight="1" x14ac:dyDescent="0.25">
      <c r="A173" s="1">
        <v>2225</v>
      </c>
      <c r="B173" s="1" t="s">
        <v>177</v>
      </c>
      <c r="C173" s="1" t="s">
        <v>7</v>
      </c>
      <c r="D173" s="1" t="s">
        <v>7</v>
      </c>
    </row>
    <row r="174" spans="1:4" ht="15" customHeight="1" x14ac:dyDescent="0.25">
      <c r="A174" s="1">
        <v>2247</v>
      </c>
      <c r="B174" s="1" t="s">
        <v>178</v>
      </c>
      <c r="C174" s="1" t="s">
        <v>7</v>
      </c>
      <c r="D174" s="1" t="s">
        <v>7</v>
      </c>
    </row>
    <row r="175" spans="1:4" ht="15" customHeight="1" x14ac:dyDescent="0.25">
      <c r="A175" s="1">
        <v>2083</v>
      </c>
      <c r="B175" s="1" t="s">
        <v>179</v>
      </c>
      <c r="C175" s="12">
        <v>0.06</v>
      </c>
      <c r="D175" s="1" t="s">
        <v>230</v>
      </c>
    </row>
    <row r="176" spans="1:4" ht="15" customHeight="1" x14ac:dyDescent="0.25">
      <c r="A176" s="1">
        <v>1948</v>
      </c>
      <c r="B176" s="1" t="s">
        <v>180</v>
      </c>
      <c r="C176" s="1" t="s">
        <v>7</v>
      </c>
      <c r="D176" s="1" t="s">
        <v>7</v>
      </c>
    </row>
    <row r="177" spans="1:4" ht="15" customHeight="1" x14ac:dyDescent="0.25">
      <c r="A177" s="1">
        <v>2144</v>
      </c>
      <c r="B177" s="1" t="s">
        <v>181</v>
      </c>
      <c r="C177" s="1" t="s">
        <v>7</v>
      </c>
      <c r="D177" s="1" t="s">
        <v>7</v>
      </c>
    </row>
    <row r="178" spans="1:4" ht="15" customHeight="1" x14ac:dyDescent="0.25">
      <c r="A178" s="1">
        <v>2209</v>
      </c>
      <c r="B178" s="1" t="s">
        <v>182</v>
      </c>
      <c r="C178" s="1" t="s">
        <v>7</v>
      </c>
      <c r="D178" s="1" t="s">
        <v>7</v>
      </c>
    </row>
    <row r="179" spans="1:4" ht="15" customHeight="1" x14ac:dyDescent="0.25">
      <c r="A179" s="1">
        <v>2018</v>
      </c>
      <c r="B179" s="1" t="s">
        <v>183</v>
      </c>
      <c r="C179" s="1" t="s">
        <v>7</v>
      </c>
      <c r="D179" s="1" t="s">
        <v>7</v>
      </c>
    </row>
    <row r="180" spans="1:4" ht="15" customHeight="1" x14ac:dyDescent="0.25">
      <c r="A180" s="1">
        <v>2003</v>
      </c>
      <c r="B180" s="1" t="s">
        <v>184</v>
      </c>
      <c r="C180" s="1" t="s">
        <v>7</v>
      </c>
      <c r="D180" s="1" t="s">
        <v>7</v>
      </c>
    </row>
    <row r="181" spans="1:4" ht="15" customHeight="1" x14ac:dyDescent="0.25">
      <c r="A181" s="1">
        <v>2102</v>
      </c>
      <c r="B181" s="1" t="s">
        <v>185</v>
      </c>
      <c r="C181" s="1" t="s">
        <v>7</v>
      </c>
      <c r="D181" s="1" t="s">
        <v>7</v>
      </c>
    </row>
    <row r="182" spans="1:4" ht="15" customHeight="1" x14ac:dyDescent="0.25">
      <c r="A182" s="1">
        <v>2055</v>
      </c>
      <c r="B182" s="1" t="s">
        <v>186</v>
      </c>
      <c r="C182" s="12" t="s">
        <v>7</v>
      </c>
      <c r="D182" s="1" t="s">
        <v>7</v>
      </c>
    </row>
    <row r="183" spans="1:4" ht="15" customHeight="1" x14ac:dyDescent="0.25">
      <c r="A183" s="1">
        <v>2242</v>
      </c>
      <c r="B183" s="1" t="s">
        <v>187</v>
      </c>
      <c r="C183" s="1" t="s">
        <v>230</v>
      </c>
      <c r="D183" s="1" t="s">
        <v>230</v>
      </c>
    </row>
    <row r="184" spans="1:4" ht="15" customHeight="1" x14ac:dyDescent="0.25">
      <c r="A184" s="1">
        <v>2197</v>
      </c>
      <c r="B184" s="1" t="s">
        <v>188</v>
      </c>
      <c r="C184" s="12">
        <v>0.12</v>
      </c>
      <c r="D184" s="1" t="s">
        <v>7</v>
      </c>
    </row>
    <row r="185" spans="1:4" ht="15" customHeight="1" x14ac:dyDescent="0.25">
      <c r="A185" s="1">
        <v>2222</v>
      </c>
      <c r="B185" s="1" t="s">
        <v>189</v>
      </c>
      <c r="C185" s="1" t="s">
        <v>7</v>
      </c>
      <c r="D185" s="1" t="s">
        <v>7</v>
      </c>
    </row>
    <row r="186" spans="1:4" ht="15" customHeight="1" x14ac:dyDescent="0.25">
      <c r="A186" s="1">
        <v>2210</v>
      </c>
      <c r="B186" s="1" t="s">
        <v>190</v>
      </c>
      <c r="C186" s="1" t="s">
        <v>7</v>
      </c>
      <c r="D186" s="1" t="s">
        <v>7</v>
      </c>
    </row>
    <row r="187" spans="1:4" ht="15" customHeight="1" x14ac:dyDescent="0.25">
      <c r="A187" s="1">
        <v>2204</v>
      </c>
      <c r="B187" s="1" t="s">
        <v>191</v>
      </c>
      <c r="C187" s="1" t="s">
        <v>7</v>
      </c>
      <c r="D187" s="1" t="s">
        <v>7</v>
      </c>
    </row>
    <row r="188" spans="1:4" ht="15" customHeight="1" x14ac:dyDescent="0.25">
      <c r="A188" s="1">
        <v>2213</v>
      </c>
      <c r="B188" s="1" t="s">
        <v>192</v>
      </c>
      <c r="C188" s="1" t="s">
        <v>7</v>
      </c>
      <c r="D188" s="1" t="s">
        <v>7</v>
      </c>
    </row>
    <row r="189" spans="1:4" ht="15" customHeight="1" x14ac:dyDescent="0.25">
      <c r="A189" s="1">
        <v>2116</v>
      </c>
      <c r="B189" s="1" t="s">
        <v>193</v>
      </c>
      <c r="C189" s="1" t="s">
        <v>7</v>
      </c>
      <c r="D189" s="1" t="s">
        <v>7</v>
      </c>
    </row>
    <row r="190" spans="1:4" ht="15" customHeight="1" x14ac:dyDescent="0.25">
      <c r="A190" s="1">
        <v>1947</v>
      </c>
      <c r="B190" s="1" t="s">
        <v>194</v>
      </c>
      <c r="C190" s="1" t="s">
        <v>7</v>
      </c>
      <c r="D190" s="1" t="s">
        <v>7</v>
      </c>
    </row>
    <row r="191" spans="1:4" ht="15" customHeight="1" x14ac:dyDescent="0.25">
      <c r="A191" s="1">
        <v>2220</v>
      </c>
      <c r="B191" s="1" t="s">
        <v>195</v>
      </c>
      <c r="C191" s="1" t="s">
        <v>7</v>
      </c>
      <c r="D191" s="1" t="s">
        <v>7</v>
      </c>
    </row>
    <row r="192" spans="1:4" ht="15" customHeight="1" x14ac:dyDescent="0.25">
      <c r="A192" s="1">
        <v>1936</v>
      </c>
      <c r="B192" s="1" t="s">
        <v>196</v>
      </c>
      <c r="C192" s="12">
        <v>0.4</v>
      </c>
      <c r="D192" s="1">
        <v>0.25</v>
      </c>
    </row>
    <row r="193" spans="1:4" ht="15" customHeight="1" x14ac:dyDescent="0.25">
      <c r="A193" s="1">
        <v>1922</v>
      </c>
      <c r="B193" s="1" t="s">
        <v>197</v>
      </c>
      <c r="C193" s="1" t="s">
        <v>230</v>
      </c>
      <c r="D193" s="1" t="s">
        <v>7</v>
      </c>
    </row>
    <row r="194" spans="1:4" ht="15" customHeight="1" x14ac:dyDescent="0.25">
      <c r="A194" s="1">
        <v>2255</v>
      </c>
      <c r="B194" s="1" t="s">
        <v>198</v>
      </c>
      <c r="C194" s="1" t="s">
        <v>7</v>
      </c>
      <c r="D194" s="1" t="s">
        <v>7</v>
      </c>
    </row>
    <row r="195" spans="1:4" ht="15" customHeight="1" x14ac:dyDescent="0.25">
      <c r="A195" s="1">
        <v>2002</v>
      </c>
      <c r="B195" s="1" t="s">
        <v>199</v>
      </c>
      <c r="C195" s="1" t="s">
        <v>7</v>
      </c>
      <c r="D195" s="1" t="s">
        <v>7</v>
      </c>
    </row>
    <row r="196" spans="1:4" ht="15" customHeight="1" x14ac:dyDescent="0.25">
      <c r="A196" s="1">
        <v>2146</v>
      </c>
      <c r="B196" s="1" t="s">
        <v>200</v>
      </c>
      <c r="C196" s="12">
        <v>7.0000000000000007E-2</v>
      </c>
      <c r="D196" s="1" t="s">
        <v>230</v>
      </c>
    </row>
    <row r="197" spans="1:4" ht="15" customHeight="1" x14ac:dyDescent="0.25">
      <c r="A197" s="1">
        <v>2251</v>
      </c>
      <c r="B197" s="1" t="s">
        <v>201</v>
      </c>
      <c r="C197" s="1" t="s">
        <v>7</v>
      </c>
      <c r="D197" s="1" t="s">
        <v>7</v>
      </c>
    </row>
    <row r="198" spans="1:4" ht="15" customHeight="1" x14ac:dyDescent="0.25">
      <c r="A198" s="1">
        <v>1997</v>
      </c>
      <c r="B198" s="1" t="s">
        <v>202</v>
      </c>
      <c r="C198" s="1" t="s">
        <v>7</v>
      </c>
      <c r="D198" s="1" t="s">
        <v>7</v>
      </c>
    </row>
  </sheetData>
  <sortState ref="A3:D198">
    <sortCondition ref="B3:B19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37.42578125" style="24" bestFit="1" customWidth="1"/>
    <col min="4" max="4" width="37.140625" style="24" bestFit="1" customWidth="1"/>
    <col min="5" max="16384" width="9.140625" style="24"/>
  </cols>
  <sheetData>
    <row r="1" spans="1:4" x14ac:dyDescent="0.25">
      <c r="A1" s="24" t="s">
        <v>203</v>
      </c>
      <c r="B1" s="24" t="s">
        <v>204</v>
      </c>
      <c r="C1" s="28" t="s">
        <v>287</v>
      </c>
      <c r="D1" s="28" t="s">
        <v>288</v>
      </c>
    </row>
    <row r="2" spans="1:4" x14ac:dyDescent="0.25">
      <c r="A2" s="24">
        <v>9999</v>
      </c>
      <c r="B2" s="24" t="s">
        <v>208</v>
      </c>
      <c r="C2" s="24">
        <v>0.15</v>
      </c>
      <c r="D2" s="24">
        <v>0.1</v>
      </c>
    </row>
    <row r="3" spans="1:4" x14ac:dyDescent="0.25">
      <c r="A3" s="24">
        <v>2063</v>
      </c>
      <c r="B3" s="24" t="s">
        <v>6</v>
      </c>
      <c r="C3" s="24" t="s">
        <v>7</v>
      </c>
      <c r="D3" s="24" t="s">
        <v>7</v>
      </c>
    </row>
    <row r="4" spans="1:4" x14ac:dyDescent="0.25">
      <c r="A4" s="24">
        <v>2113</v>
      </c>
      <c r="B4" s="24" t="s">
        <v>8</v>
      </c>
      <c r="C4" s="24">
        <v>0.63</v>
      </c>
      <c r="D4" s="24">
        <v>0.35</v>
      </c>
    </row>
    <row r="5" spans="1:4" x14ac:dyDescent="0.25">
      <c r="A5" s="24">
        <v>1899</v>
      </c>
      <c r="B5" s="24" t="s">
        <v>9</v>
      </c>
      <c r="C5" s="24" t="s">
        <v>7</v>
      </c>
      <c r="D5" s="24" t="s">
        <v>7</v>
      </c>
    </row>
    <row r="6" spans="1:4" x14ac:dyDescent="0.25">
      <c r="A6" s="24">
        <v>2252</v>
      </c>
      <c r="B6" s="24" t="s">
        <v>10</v>
      </c>
      <c r="C6" s="24" t="s">
        <v>7</v>
      </c>
      <c r="D6" s="24">
        <v>0.2</v>
      </c>
    </row>
    <row r="7" spans="1:4" x14ac:dyDescent="0.25">
      <c r="A7" s="24">
        <v>2111</v>
      </c>
      <c r="B7" s="24" t="s">
        <v>11</v>
      </c>
      <c r="C7" s="24" t="s">
        <v>7</v>
      </c>
      <c r="D7" s="24" t="s">
        <v>7</v>
      </c>
    </row>
    <row r="8" spans="1:4" x14ac:dyDescent="0.25">
      <c r="A8" s="24">
        <v>2005</v>
      </c>
      <c r="B8" s="24" t="s">
        <v>12</v>
      </c>
      <c r="C8" s="24" t="s">
        <v>7</v>
      </c>
      <c r="D8" s="24" t="s">
        <v>7</v>
      </c>
    </row>
    <row r="9" spans="1:4" x14ac:dyDescent="0.25">
      <c r="A9" s="24">
        <v>2115</v>
      </c>
      <c r="B9" s="24" t="s">
        <v>13</v>
      </c>
      <c r="C9" s="24" t="s">
        <v>7</v>
      </c>
      <c r="D9" s="24" t="s">
        <v>7</v>
      </c>
    </row>
    <row r="10" spans="1:4" x14ac:dyDescent="0.25">
      <c r="A10" s="24">
        <v>2041</v>
      </c>
      <c r="B10" s="24" t="s">
        <v>14</v>
      </c>
      <c r="C10" s="24" t="s">
        <v>7</v>
      </c>
      <c r="D10" s="24" t="s">
        <v>7</v>
      </c>
    </row>
    <row r="11" spans="1:4" x14ac:dyDescent="0.25">
      <c r="A11" s="24">
        <v>2051</v>
      </c>
      <c r="B11" s="24" t="s">
        <v>15</v>
      </c>
      <c r="C11" s="24" t="s">
        <v>7</v>
      </c>
      <c r="D11" s="24" t="s">
        <v>7</v>
      </c>
    </row>
    <row r="12" spans="1:4" x14ac:dyDescent="0.25">
      <c r="A12" s="24">
        <v>1933</v>
      </c>
      <c r="B12" s="24" t="s">
        <v>16</v>
      </c>
      <c r="C12" s="24">
        <v>0.54</v>
      </c>
      <c r="D12" s="24">
        <v>0.6</v>
      </c>
    </row>
    <row r="13" spans="1:4" x14ac:dyDescent="0.25">
      <c r="A13" s="24">
        <v>2208</v>
      </c>
      <c r="B13" s="24" t="s">
        <v>17</v>
      </c>
      <c r="C13" s="24" t="s">
        <v>7</v>
      </c>
      <c r="D13" s="24" t="s">
        <v>7</v>
      </c>
    </row>
    <row r="14" spans="1:4" x14ac:dyDescent="0.25">
      <c r="A14" s="24">
        <v>1894</v>
      </c>
      <c r="B14" s="24" t="s">
        <v>18</v>
      </c>
      <c r="C14" s="24" t="s">
        <v>7</v>
      </c>
      <c r="D14" s="24" t="s">
        <v>7</v>
      </c>
    </row>
    <row r="15" spans="1:4" x14ac:dyDescent="0.25">
      <c r="A15" s="24">
        <v>1969</v>
      </c>
      <c r="B15" s="24" t="s">
        <v>19</v>
      </c>
      <c r="C15" s="24" t="s">
        <v>7</v>
      </c>
      <c r="D15" s="24" t="s">
        <v>7</v>
      </c>
    </row>
    <row r="16" spans="1:4" x14ac:dyDescent="0.25">
      <c r="A16" s="24">
        <v>2240</v>
      </c>
      <c r="B16" s="24" t="s">
        <v>20</v>
      </c>
      <c r="C16" s="24">
        <v>0.53</v>
      </c>
      <c r="D16" s="24">
        <v>0.23</v>
      </c>
    </row>
    <row r="17" spans="1:4" x14ac:dyDescent="0.25">
      <c r="A17" s="24">
        <v>2243</v>
      </c>
      <c r="B17" s="24" t="s">
        <v>21</v>
      </c>
      <c r="C17" s="24">
        <v>0.05</v>
      </c>
      <c r="D17" s="24" t="s">
        <v>230</v>
      </c>
    </row>
    <row r="18" spans="1:4" x14ac:dyDescent="0.25">
      <c r="A18" s="24">
        <v>1976</v>
      </c>
      <c r="B18" s="24" t="s">
        <v>22</v>
      </c>
      <c r="C18" s="24">
        <v>0.06</v>
      </c>
      <c r="D18" s="24">
        <v>0.05</v>
      </c>
    </row>
    <row r="19" spans="1:4" x14ac:dyDescent="0.25">
      <c r="A19" s="24">
        <v>2088</v>
      </c>
      <c r="B19" s="24" t="s">
        <v>23</v>
      </c>
      <c r="C19" s="24">
        <v>0.1</v>
      </c>
      <c r="D19" s="24">
        <v>0.09</v>
      </c>
    </row>
    <row r="20" spans="1:4" x14ac:dyDescent="0.25">
      <c r="A20" s="24">
        <v>2095</v>
      </c>
      <c r="B20" s="24" t="s">
        <v>24</v>
      </c>
      <c r="C20" s="24" t="s">
        <v>7</v>
      </c>
      <c r="D20" s="24" t="s">
        <v>7</v>
      </c>
    </row>
    <row r="21" spans="1:4" x14ac:dyDescent="0.25">
      <c r="A21" s="24">
        <v>2052</v>
      </c>
      <c r="B21" s="24" t="s">
        <v>25</v>
      </c>
      <c r="C21" s="24" t="s">
        <v>7</v>
      </c>
      <c r="D21" s="24" t="s">
        <v>7</v>
      </c>
    </row>
    <row r="22" spans="1:4" x14ac:dyDescent="0.25">
      <c r="A22" s="24">
        <v>1974</v>
      </c>
      <c r="B22" s="24" t="s">
        <v>26</v>
      </c>
      <c r="C22" s="24" t="s">
        <v>7</v>
      </c>
      <c r="D22" s="24" t="s">
        <v>7</v>
      </c>
    </row>
    <row r="23" spans="1:4" x14ac:dyDescent="0.25">
      <c r="A23" s="24">
        <v>1896</v>
      </c>
      <c r="B23" s="24" t="s">
        <v>27</v>
      </c>
      <c r="C23" s="24" t="s">
        <v>7</v>
      </c>
      <c r="D23" s="24" t="s">
        <v>7</v>
      </c>
    </row>
    <row r="24" spans="1:4" x14ac:dyDescent="0.25">
      <c r="A24" s="24">
        <v>2046</v>
      </c>
      <c r="B24" s="24" t="s">
        <v>28</v>
      </c>
      <c r="C24" s="24" t="s">
        <v>7</v>
      </c>
      <c r="D24" s="24" t="s">
        <v>7</v>
      </c>
    </row>
    <row r="25" spans="1:4" x14ac:dyDescent="0.25">
      <c r="A25" s="24">
        <v>1995</v>
      </c>
      <c r="B25" s="24" t="s">
        <v>29</v>
      </c>
      <c r="C25" s="24" t="s">
        <v>7</v>
      </c>
      <c r="D25" s="24" t="s">
        <v>7</v>
      </c>
    </row>
    <row r="26" spans="1:4" x14ac:dyDescent="0.25">
      <c r="A26" s="24">
        <v>1929</v>
      </c>
      <c r="B26" s="24" t="s">
        <v>30</v>
      </c>
      <c r="C26" s="24">
        <v>0.51</v>
      </c>
      <c r="D26" s="24">
        <v>0.42</v>
      </c>
    </row>
    <row r="27" spans="1:4" x14ac:dyDescent="0.25">
      <c r="A27" s="24">
        <v>2139</v>
      </c>
      <c r="B27" s="24" t="s">
        <v>31</v>
      </c>
      <c r="C27" s="24">
        <v>0.48</v>
      </c>
      <c r="D27" s="24">
        <v>0.28000000000000003</v>
      </c>
    </row>
    <row r="28" spans="1:4" x14ac:dyDescent="0.25">
      <c r="A28" s="24">
        <v>2185</v>
      </c>
      <c r="B28" s="24" t="s">
        <v>32</v>
      </c>
      <c r="C28" s="24" t="s">
        <v>230</v>
      </c>
      <c r="D28" s="24" t="s">
        <v>230</v>
      </c>
    </row>
    <row r="29" spans="1:4" x14ac:dyDescent="0.25">
      <c r="A29" s="24">
        <v>1972</v>
      </c>
      <c r="B29" s="24" t="s">
        <v>33</v>
      </c>
      <c r="C29" s="24" t="s">
        <v>7</v>
      </c>
      <c r="D29" s="24" t="s">
        <v>7</v>
      </c>
    </row>
    <row r="30" spans="1:4" x14ac:dyDescent="0.25">
      <c r="A30" s="24">
        <v>2105</v>
      </c>
      <c r="B30" s="24" t="s">
        <v>34</v>
      </c>
      <c r="C30" s="24" t="s">
        <v>7</v>
      </c>
      <c r="D30" s="24" t="s">
        <v>7</v>
      </c>
    </row>
    <row r="31" spans="1:4" x14ac:dyDescent="0.25">
      <c r="A31" s="24">
        <v>2042</v>
      </c>
      <c r="B31" s="24" t="s">
        <v>35</v>
      </c>
      <c r="C31" s="24">
        <v>0.14000000000000001</v>
      </c>
      <c r="D31" s="24">
        <v>0.18</v>
      </c>
    </row>
    <row r="32" spans="1:4" x14ac:dyDescent="0.25">
      <c r="A32" s="24">
        <v>2191</v>
      </c>
      <c r="B32" s="24" t="s">
        <v>36</v>
      </c>
      <c r="C32" s="24">
        <v>0.11</v>
      </c>
      <c r="D32" s="24" t="s">
        <v>7</v>
      </c>
    </row>
    <row r="33" spans="1:4" x14ac:dyDescent="0.25">
      <c r="A33" s="24">
        <v>1945</v>
      </c>
      <c r="B33" s="24" t="s">
        <v>37</v>
      </c>
      <c r="C33" s="24" t="s">
        <v>7</v>
      </c>
      <c r="D33" s="24" t="s">
        <v>7</v>
      </c>
    </row>
    <row r="34" spans="1:4" x14ac:dyDescent="0.25">
      <c r="A34" s="24">
        <v>1927</v>
      </c>
      <c r="B34" s="24" t="s">
        <v>38</v>
      </c>
      <c r="C34" s="24" t="s">
        <v>7</v>
      </c>
      <c r="D34" s="24" t="s">
        <v>7</v>
      </c>
    </row>
    <row r="35" spans="1:4" x14ac:dyDescent="0.25">
      <c r="A35" s="24">
        <v>2006</v>
      </c>
      <c r="B35" s="24" t="s">
        <v>39</v>
      </c>
      <c r="C35" s="24" t="s">
        <v>7</v>
      </c>
      <c r="D35" s="24" t="s">
        <v>7</v>
      </c>
    </row>
    <row r="36" spans="1:4" x14ac:dyDescent="0.25">
      <c r="A36" s="24">
        <v>1965</v>
      </c>
      <c r="B36" s="24" t="s">
        <v>40</v>
      </c>
      <c r="C36" s="24" t="s">
        <v>7</v>
      </c>
      <c r="D36" s="24" t="s">
        <v>7</v>
      </c>
    </row>
    <row r="37" spans="1:4" x14ac:dyDescent="0.25">
      <c r="A37" s="24">
        <v>1964</v>
      </c>
      <c r="B37" s="24" t="s">
        <v>41</v>
      </c>
      <c r="C37" s="24" t="s">
        <v>7</v>
      </c>
      <c r="D37" s="24" t="s">
        <v>7</v>
      </c>
    </row>
    <row r="38" spans="1:4" x14ac:dyDescent="0.25">
      <c r="A38" s="24">
        <v>2186</v>
      </c>
      <c r="B38" s="24" t="s">
        <v>42</v>
      </c>
      <c r="C38" s="24" t="s">
        <v>7</v>
      </c>
      <c r="D38" s="24" t="s">
        <v>7</v>
      </c>
    </row>
    <row r="39" spans="1:4" x14ac:dyDescent="0.25">
      <c r="A39" s="24">
        <v>1901</v>
      </c>
      <c r="B39" s="24" t="s">
        <v>43</v>
      </c>
      <c r="C39" s="24" t="s">
        <v>7</v>
      </c>
      <c r="D39" s="24" t="s">
        <v>7</v>
      </c>
    </row>
    <row r="40" spans="1:4" x14ac:dyDescent="0.25">
      <c r="A40" s="24">
        <v>2216</v>
      </c>
      <c r="B40" s="24" t="s">
        <v>44</v>
      </c>
      <c r="C40" s="24" t="s">
        <v>7</v>
      </c>
      <c r="D40" s="24" t="s">
        <v>7</v>
      </c>
    </row>
    <row r="41" spans="1:4" x14ac:dyDescent="0.25">
      <c r="A41" s="24">
        <v>2086</v>
      </c>
      <c r="B41" s="24" t="s">
        <v>45</v>
      </c>
      <c r="C41" s="24">
        <v>0.16</v>
      </c>
      <c r="D41" s="24" t="s">
        <v>7</v>
      </c>
    </row>
    <row r="42" spans="1:4" x14ac:dyDescent="0.25">
      <c r="A42" s="24">
        <v>1970</v>
      </c>
      <c r="B42" s="24" t="s">
        <v>46</v>
      </c>
      <c r="C42" s="24">
        <v>0.12</v>
      </c>
      <c r="D42" s="24">
        <v>7.0000000000000007E-2</v>
      </c>
    </row>
    <row r="43" spans="1:4" x14ac:dyDescent="0.25">
      <c r="A43" s="24">
        <v>2089</v>
      </c>
      <c r="B43" s="24" t="s">
        <v>47</v>
      </c>
      <c r="C43" s="24" t="s">
        <v>7</v>
      </c>
      <c r="D43" s="24" t="s">
        <v>7</v>
      </c>
    </row>
    <row r="44" spans="1:4" x14ac:dyDescent="0.25">
      <c r="A44" s="24">
        <v>2050</v>
      </c>
      <c r="B44" s="24" t="s">
        <v>48</v>
      </c>
      <c r="C44" s="24">
        <v>0.4</v>
      </c>
      <c r="D44" s="24">
        <v>0.28999999999999998</v>
      </c>
    </row>
    <row r="45" spans="1:4" x14ac:dyDescent="0.25">
      <c r="A45" s="24">
        <v>2190</v>
      </c>
      <c r="B45" s="24" t="s">
        <v>49</v>
      </c>
      <c r="C45" s="24" t="s">
        <v>7</v>
      </c>
      <c r="D45" s="24" t="s">
        <v>7</v>
      </c>
    </row>
    <row r="46" spans="1:4" x14ac:dyDescent="0.25">
      <c r="A46" s="24">
        <v>2187</v>
      </c>
      <c r="B46" s="24" t="s">
        <v>50</v>
      </c>
      <c r="C46" s="24" t="s">
        <v>230</v>
      </c>
      <c r="D46" s="24" t="s">
        <v>230</v>
      </c>
    </row>
    <row r="47" spans="1:4" x14ac:dyDescent="0.25">
      <c r="A47" s="24">
        <v>2253</v>
      </c>
      <c r="B47" s="24" t="s">
        <v>51</v>
      </c>
      <c r="C47" s="24">
        <v>0.11</v>
      </c>
      <c r="D47" s="24" t="s">
        <v>7</v>
      </c>
    </row>
    <row r="48" spans="1:4" x14ac:dyDescent="0.25">
      <c r="A48" s="24">
        <v>2011</v>
      </c>
      <c r="B48" s="24" t="s">
        <v>52</v>
      </c>
      <c r="C48" s="24" t="s">
        <v>7</v>
      </c>
      <c r="D48" s="24" t="s">
        <v>7</v>
      </c>
    </row>
    <row r="49" spans="1:4" x14ac:dyDescent="0.25">
      <c r="A49" s="24">
        <v>2017</v>
      </c>
      <c r="B49" s="24" t="s">
        <v>53</v>
      </c>
      <c r="C49" s="24" t="s">
        <v>7</v>
      </c>
      <c r="D49" s="24" t="s">
        <v>7</v>
      </c>
    </row>
    <row r="50" spans="1:4" x14ac:dyDescent="0.25">
      <c r="A50" s="24">
        <v>2021</v>
      </c>
      <c r="B50" s="24" t="s">
        <v>54</v>
      </c>
      <c r="C50" s="24" t="s">
        <v>7</v>
      </c>
      <c r="D50" s="24" t="s">
        <v>7</v>
      </c>
    </row>
    <row r="51" spans="1:4" x14ac:dyDescent="0.25">
      <c r="A51" s="24">
        <v>1993</v>
      </c>
      <c r="B51" s="24" t="s">
        <v>55</v>
      </c>
      <c r="C51" s="24" t="s">
        <v>7</v>
      </c>
      <c r="D51" s="24" t="s">
        <v>7</v>
      </c>
    </row>
    <row r="52" spans="1:4" x14ac:dyDescent="0.25">
      <c r="A52" s="24">
        <v>1991</v>
      </c>
      <c r="B52" s="24" t="s">
        <v>56</v>
      </c>
      <c r="C52" s="24">
        <v>0.12</v>
      </c>
      <c r="D52" s="24">
        <v>0.06</v>
      </c>
    </row>
    <row r="53" spans="1:4" x14ac:dyDescent="0.25">
      <c r="A53" s="24">
        <v>2019</v>
      </c>
      <c r="B53" s="24" t="s">
        <v>57</v>
      </c>
      <c r="C53" s="24" t="s">
        <v>7</v>
      </c>
      <c r="D53" s="24" t="s">
        <v>7</v>
      </c>
    </row>
    <row r="54" spans="1:4" x14ac:dyDescent="0.25">
      <c r="A54" s="24">
        <v>2229</v>
      </c>
      <c r="B54" s="24" t="s">
        <v>58</v>
      </c>
      <c r="C54" s="24" t="s">
        <v>7</v>
      </c>
      <c r="D54" s="24" t="s">
        <v>7</v>
      </c>
    </row>
    <row r="55" spans="1:4" x14ac:dyDescent="0.25">
      <c r="A55" s="24">
        <v>2043</v>
      </c>
      <c r="B55" s="24" t="s">
        <v>59</v>
      </c>
      <c r="C55" s="24">
        <v>0.37</v>
      </c>
      <c r="D55" s="24">
        <v>0.3</v>
      </c>
    </row>
    <row r="56" spans="1:4" x14ac:dyDescent="0.25">
      <c r="A56" s="24">
        <v>2203</v>
      </c>
      <c r="B56" s="24" t="s">
        <v>60</v>
      </c>
      <c r="C56" s="24" t="s">
        <v>7</v>
      </c>
      <c r="D56" s="24" t="s">
        <v>7</v>
      </c>
    </row>
    <row r="57" spans="1:4" x14ac:dyDescent="0.25">
      <c r="A57" s="24">
        <v>2217</v>
      </c>
      <c r="B57" s="24" t="s">
        <v>61</v>
      </c>
      <c r="C57" s="24" t="s">
        <v>7</v>
      </c>
      <c r="D57" s="24" t="s">
        <v>7</v>
      </c>
    </row>
    <row r="58" spans="1:4" x14ac:dyDescent="0.25">
      <c r="A58" s="24">
        <v>1998</v>
      </c>
      <c r="B58" s="24" t="s">
        <v>62</v>
      </c>
      <c r="C58" s="24" t="s">
        <v>7</v>
      </c>
      <c r="D58" s="24" t="s">
        <v>7</v>
      </c>
    </row>
    <row r="59" spans="1:4" x14ac:dyDescent="0.25">
      <c r="A59" s="24">
        <v>2221</v>
      </c>
      <c r="B59" s="24" t="s">
        <v>63</v>
      </c>
      <c r="C59" s="24" t="s">
        <v>7</v>
      </c>
      <c r="D59" s="24" t="s">
        <v>7</v>
      </c>
    </row>
    <row r="60" spans="1:4" x14ac:dyDescent="0.25">
      <c r="A60" s="24">
        <v>1930</v>
      </c>
      <c r="B60" s="24" t="s">
        <v>64</v>
      </c>
      <c r="C60" s="24" t="s">
        <v>230</v>
      </c>
      <c r="D60" s="24">
        <v>0.05</v>
      </c>
    </row>
    <row r="61" spans="1:4" x14ac:dyDescent="0.25">
      <c r="A61" s="24">
        <v>2082</v>
      </c>
      <c r="B61" s="24" t="s">
        <v>65</v>
      </c>
      <c r="C61" s="24">
        <v>0.1</v>
      </c>
      <c r="D61" s="24">
        <v>0.06</v>
      </c>
    </row>
    <row r="62" spans="1:4" x14ac:dyDescent="0.25">
      <c r="A62" s="24">
        <v>2193</v>
      </c>
      <c r="B62" s="24" t="s">
        <v>66</v>
      </c>
      <c r="C62" s="24" t="s">
        <v>7</v>
      </c>
      <c r="D62" s="24" t="s">
        <v>7</v>
      </c>
    </row>
    <row r="63" spans="1:4" x14ac:dyDescent="0.25">
      <c r="A63" s="24">
        <v>2084</v>
      </c>
      <c r="B63" s="24" t="s">
        <v>67</v>
      </c>
      <c r="C63" s="24">
        <v>0.37</v>
      </c>
      <c r="D63" s="24" t="s">
        <v>7</v>
      </c>
    </row>
    <row r="64" spans="1:4" x14ac:dyDescent="0.25">
      <c r="A64" s="24">
        <v>2241</v>
      </c>
      <c r="B64" s="24" t="s">
        <v>68</v>
      </c>
      <c r="C64" s="24">
        <v>0.35</v>
      </c>
      <c r="D64" s="24">
        <v>0.27</v>
      </c>
    </row>
    <row r="65" spans="1:4" x14ac:dyDescent="0.25">
      <c r="A65" s="24">
        <v>2248</v>
      </c>
      <c r="B65" s="24" t="s">
        <v>69</v>
      </c>
      <c r="C65" s="24" t="s">
        <v>7</v>
      </c>
      <c r="D65" s="24" t="s">
        <v>7</v>
      </c>
    </row>
    <row r="66" spans="1:4" x14ac:dyDescent="0.25">
      <c r="A66" s="24">
        <v>2020</v>
      </c>
      <c r="B66" s="24" t="s">
        <v>70</v>
      </c>
      <c r="C66" s="24" t="s">
        <v>7</v>
      </c>
      <c r="D66" s="24" t="s">
        <v>7</v>
      </c>
    </row>
    <row r="67" spans="1:4" x14ac:dyDescent="0.25">
      <c r="A67" s="24">
        <v>2245</v>
      </c>
      <c r="B67" s="24" t="s">
        <v>71</v>
      </c>
      <c r="C67" s="24">
        <v>0.4</v>
      </c>
      <c r="D67" s="24" t="s">
        <v>7</v>
      </c>
    </row>
    <row r="68" spans="1:4" x14ac:dyDescent="0.25">
      <c r="A68" s="24">
        <v>2137</v>
      </c>
      <c r="B68" s="24" t="s">
        <v>72</v>
      </c>
      <c r="C68" s="24">
        <v>0.27</v>
      </c>
      <c r="D68" s="24">
        <v>0.17</v>
      </c>
    </row>
    <row r="69" spans="1:4" x14ac:dyDescent="0.25">
      <c r="A69" s="24">
        <v>1931</v>
      </c>
      <c r="B69" s="24" t="s">
        <v>73</v>
      </c>
      <c r="C69" s="24" t="s">
        <v>7</v>
      </c>
      <c r="D69" s="24" t="s">
        <v>7</v>
      </c>
    </row>
    <row r="70" spans="1:4" x14ac:dyDescent="0.25">
      <c r="A70" s="24">
        <v>2000</v>
      </c>
      <c r="B70" s="24" t="s">
        <v>74</v>
      </c>
      <c r="C70" s="24" t="s">
        <v>7</v>
      </c>
      <c r="D70" s="24" t="s">
        <v>7</v>
      </c>
    </row>
    <row r="71" spans="1:4" x14ac:dyDescent="0.25">
      <c r="A71" s="24">
        <v>1992</v>
      </c>
      <c r="B71" s="24" t="s">
        <v>75</v>
      </c>
      <c r="C71" s="24" t="s">
        <v>7</v>
      </c>
      <c r="D71" s="24" t="s">
        <v>7</v>
      </c>
    </row>
    <row r="72" spans="1:4" x14ac:dyDescent="0.25">
      <c r="A72" s="24">
        <v>2054</v>
      </c>
      <c r="B72" s="24" t="s">
        <v>76</v>
      </c>
      <c r="C72" s="24" t="s">
        <v>7</v>
      </c>
      <c r="D72" s="24" t="s">
        <v>7</v>
      </c>
    </row>
    <row r="73" spans="1:4" x14ac:dyDescent="0.25">
      <c r="A73" s="24">
        <v>2100</v>
      </c>
      <c r="B73" s="24" t="s">
        <v>77</v>
      </c>
      <c r="C73" s="24">
        <v>0.08</v>
      </c>
      <c r="D73" s="24" t="s">
        <v>230</v>
      </c>
    </row>
    <row r="74" spans="1:4" x14ac:dyDescent="0.25">
      <c r="A74" s="24">
        <v>2183</v>
      </c>
      <c r="B74" s="24" t="s">
        <v>78</v>
      </c>
      <c r="C74" s="24">
        <v>7.0000000000000007E-2</v>
      </c>
      <c r="D74" s="24">
        <v>0.06</v>
      </c>
    </row>
    <row r="75" spans="1:4" x14ac:dyDescent="0.25">
      <c r="A75" s="24">
        <v>2014</v>
      </c>
      <c r="B75" s="24" t="s">
        <v>79</v>
      </c>
      <c r="C75" s="24" t="s">
        <v>7</v>
      </c>
      <c r="D75" s="24" t="s">
        <v>7</v>
      </c>
    </row>
    <row r="76" spans="1:4" x14ac:dyDescent="0.25">
      <c r="A76" s="24">
        <v>2015</v>
      </c>
      <c r="B76" s="24" t="s">
        <v>80</v>
      </c>
      <c r="C76" s="24" t="s">
        <v>7</v>
      </c>
      <c r="D76" s="24" t="s">
        <v>7</v>
      </c>
    </row>
    <row r="77" spans="1:4" x14ac:dyDescent="0.25">
      <c r="A77" s="24">
        <v>2023</v>
      </c>
      <c r="B77" s="24" t="s">
        <v>81</v>
      </c>
      <c r="C77" s="24" t="s">
        <v>7</v>
      </c>
      <c r="D77" s="24" t="s">
        <v>7</v>
      </c>
    </row>
    <row r="78" spans="1:4" x14ac:dyDescent="0.25">
      <c r="A78" s="24">
        <v>2114</v>
      </c>
      <c r="B78" s="24" t="s">
        <v>82</v>
      </c>
      <c r="C78" s="24" t="s">
        <v>7</v>
      </c>
      <c r="D78" s="24" t="s">
        <v>7</v>
      </c>
    </row>
    <row r="79" spans="1:4" x14ac:dyDescent="0.25">
      <c r="A79" s="24">
        <v>2099</v>
      </c>
      <c r="B79" s="24" t="s">
        <v>83</v>
      </c>
      <c r="C79" s="24" t="s">
        <v>7</v>
      </c>
      <c r="D79" s="24" t="s">
        <v>7</v>
      </c>
    </row>
    <row r="80" spans="1:4" x14ac:dyDescent="0.25">
      <c r="A80" s="24">
        <v>2201</v>
      </c>
      <c r="B80" s="24" t="s">
        <v>84</v>
      </c>
      <c r="C80" s="24" t="s">
        <v>7</v>
      </c>
      <c r="D80" s="24" t="s">
        <v>7</v>
      </c>
    </row>
    <row r="81" spans="1:4" x14ac:dyDescent="0.25">
      <c r="A81" s="24">
        <v>2206</v>
      </c>
      <c r="B81" s="24" t="s">
        <v>85</v>
      </c>
      <c r="C81" s="24">
        <v>0.25</v>
      </c>
      <c r="D81" s="24">
        <v>0.1</v>
      </c>
    </row>
    <row r="82" spans="1:4" x14ac:dyDescent="0.25">
      <c r="A82" s="24">
        <v>2239</v>
      </c>
      <c r="B82" s="24" t="s">
        <v>86</v>
      </c>
      <c r="C82" s="24">
        <v>0.23</v>
      </c>
      <c r="D82" s="24">
        <v>0.16</v>
      </c>
    </row>
    <row r="83" spans="1:4" x14ac:dyDescent="0.25">
      <c r="A83" s="24">
        <v>2024</v>
      </c>
      <c r="B83" s="24" t="s">
        <v>87</v>
      </c>
      <c r="C83" s="24">
        <v>0.3</v>
      </c>
      <c r="D83" s="24">
        <v>0.21</v>
      </c>
    </row>
    <row r="84" spans="1:4" x14ac:dyDescent="0.25">
      <c r="A84" s="24">
        <v>1895</v>
      </c>
      <c r="B84" s="24" t="s">
        <v>88</v>
      </c>
      <c r="C84" s="24" t="s">
        <v>7</v>
      </c>
      <c r="D84" s="24" t="s">
        <v>7</v>
      </c>
    </row>
    <row r="85" spans="1:4" x14ac:dyDescent="0.25">
      <c r="A85" s="24">
        <v>2215</v>
      </c>
      <c r="B85" s="24" t="s">
        <v>89</v>
      </c>
      <c r="C85" s="24" t="s">
        <v>7</v>
      </c>
      <c r="D85" s="24" t="s">
        <v>7</v>
      </c>
    </row>
    <row r="86" spans="1:4" x14ac:dyDescent="0.25">
      <c r="A86" s="24">
        <v>3997</v>
      </c>
      <c r="B86" s="24" t="s">
        <v>90</v>
      </c>
      <c r="C86" s="24" t="s">
        <v>7</v>
      </c>
      <c r="D86" s="24" t="s">
        <v>7</v>
      </c>
    </row>
    <row r="87" spans="1:4" x14ac:dyDescent="0.25">
      <c r="A87" s="24">
        <v>2053</v>
      </c>
      <c r="B87" s="24" t="s">
        <v>91</v>
      </c>
      <c r="C87" s="24">
        <v>0.1</v>
      </c>
      <c r="D87" s="24">
        <v>0.14000000000000001</v>
      </c>
    </row>
    <row r="88" spans="1:4" x14ac:dyDescent="0.25">
      <c r="A88" s="24">
        <v>2140</v>
      </c>
      <c r="B88" s="24" t="s">
        <v>92</v>
      </c>
      <c r="C88" s="24">
        <v>0.14000000000000001</v>
      </c>
      <c r="D88" s="24">
        <v>0.11</v>
      </c>
    </row>
    <row r="89" spans="1:4" x14ac:dyDescent="0.25">
      <c r="A89" s="24">
        <v>1934</v>
      </c>
      <c r="B89" s="24" t="s">
        <v>93</v>
      </c>
      <c r="C89" s="24" t="s">
        <v>7</v>
      </c>
      <c r="D89" s="24" t="s">
        <v>7</v>
      </c>
    </row>
    <row r="90" spans="1:4" x14ac:dyDescent="0.25">
      <c r="A90" s="24">
        <v>2008</v>
      </c>
      <c r="B90" s="24" t="s">
        <v>94</v>
      </c>
      <c r="C90" s="24" t="s">
        <v>7</v>
      </c>
      <c r="D90" s="24" t="s">
        <v>7</v>
      </c>
    </row>
    <row r="91" spans="1:4" x14ac:dyDescent="0.25">
      <c r="A91" s="24">
        <v>2107</v>
      </c>
      <c r="B91" s="24" t="s">
        <v>95</v>
      </c>
      <c r="C91" s="24" t="s">
        <v>7</v>
      </c>
      <c r="D91" s="24" t="s">
        <v>7</v>
      </c>
    </row>
    <row r="92" spans="1:4" x14ac:dyDescent="0.25">
      <c r="A92" s="24">
        <v>2219</v>
      </c>
      <c r="B92" s="24" t="s">
        <v>96</v>
      </c>
      <c r="C92" s="24" t="s">
        <v>7</v>
      </c>
      <c r="D92" s="24" t="s">
        <v>7</v>
      </c>
    </row>
    <row r="93" spans="1:4" x14ac:dyDescent="0.25">
      <c r="A93" s="24">
        <v>2091</v>
      </c>
      <c r="B93" s="24" t="s">
        <v>97</v>
      </c>
      <c r="C93" s="24">
        <v>0.22</v>
      </c>
      <c r="D93" s="24">
        <v>0.12</v>
      </c>
    </row>
    <row r="94" spans="1:4" x14ac:dyDescent="0.25">
      <c r="A94" s="24">
        <v>2109</v>
      </c>
      <c r="B94" s="24" t="s">
        <v>98</v>
      </c>
      <c r="C94" s="24" t="s">
        <v>7</v>
      </c>
      <c r="D94" s="24" t="s">
        <v>7</v>
      </c>
    </row>
    <row r="95" spans="1:4" x14ac:dyDescent="0.25">
      <c r="A95" s="24">
        <v>2057</v>
      </c>
      <c r="B95" s="24" t="s">
        <v>99</v>
      </c>
      <c r="C95" s="24">
        <v>0.56000000000000005</v>
      </c>
      <c r="D95" s="24">
        <v>0.51</v>
      </c>
    </row>
    <row r="96" spans="1:4" x14ac:dyDescent="0.25">
      <c r="A96" s="24">
        <v>2056</v>
      </c>
      <c r="B96" s="24" t="s">
        <v>207</v>
      </c>
      <c r="C96" s="24">
        <v>0.65</v>
      </c>
      <c r="D96" s="24">
        <v>0.55000000000000004</v>
      </c>
    </row>
    <row r="97" spans="1:4" x14ac:dyDescent="0.25">
      <c r="A97" s="24">
        <v>2262</v>
      </c>
      <c r="B97" s="24" t="s">
        <v>101</v>
      </c>
      <c r="C97" s="24" t="s">
        <v>7</v>
      </c>
      <c r="D97" s="24" t="s">
        <v>7</v>
      </c>
    </row>
    <row r="98" spans="1:4" x14ac:dyDescent="0.25">
      <c r="A98" s="24">
        <v>2212</v>
      </c>
      <c r="B98" s="24" t="s">
        <v>102</v>
      </c>
      <c r="C98" s="24" t="s">
        <v>7</v>
      </c>
      <c r="D98" s="24" t="s">
        <v>7</v>
      </c>
    </row>
    <row r="99" spans="1:4" x14ac:dyDescent="0.25">
      <c r="A99" s="24">
        <v>2059</v>
      </c>
      <c r="B99" s="24" t="s">
        <v>103</v>
      </c>
      <c r="C99" s="24" t="s">
        <v>7</v>
      </c>
      <c r="D99" s="24" t="s">
        <v>7</v>
      </c>
    </row>
    <row r="100" spans="1:4" x14ac:dyDescent="0.25">
      <c r="A100" s="24">
        <v>1923</v>
      </c>
      <c r="B100" s="24" t="s">
        <v>104</v>
      </c>
      <c r="C100" s="24" t="s">
        <v>7</v>
      </c>
      <c r="D100" s="24" t="s">
        <v>7</v>
      </c>
    </row>
    <row r="101" spans="1:4" x14ac:dyDescent="0.25">
      <c r="A101" s="24">
        <v>2101</v>
      </c>
      <c r="B101" s="24" t="s">
        <v>105</v>
      </c>
      <c r="C101" s="24">
        <v>0.08</v>
      </c>
      <c r="D101" s="24" t="s">
        <v>7</v>
      </c>
    </row>
    <row r="102" spans="1:4" x14ac:dyDescent="0.25">
      <c r="A102" s="24">
        <v>2097</v>
      </c>
      <c r="B102" s="24" t="s">
        <v>106</v>
      </c>
      <c r="C102" s="24" t="s">
        <v>230</v>
      </c>
      <c r="D102" s="24" t="s">
        <v>230</v>
      </c>
    </row>
    <row r="103" spans="1:4" x14ac:dyDescent="0.25">
      <c r="A103" s="24">
        <v>2012</v>
      </c>
      <c r="B103" s="24" t="s">
        <v>107</v>
      </c>
      <c r="C103" s="24" t="s">
        <v>7</v>
      </c>
      <c r="D103" s="24" t="s">
        <v>7</v>
      </c>
    </row>
    <row r="104" spans="1:4" x14ac:dyDescent="0.25">
      <c r="A104" s="24">
        <v>2092</v>
      </c>
      <c r="B104" s="24" t="s">
        <v>108</v>
      </c>
      <c r="C104" s="24" t="s">
        <v>7</v>
      </c>
      <c r="D104" s="24" t="s">
        <v>7</v>
      </c>
    </row>
    <row r="105" spans="1:4" x14ac:dyDescent="0.25">
      <c r="A105" s="24">
        <v>2085</v>
      </c>
      <c r="B105" s="24" t="s">
        <v>109</v>
      </c>
      <c r="C105" s="24" t="s">
        <v>7</v>
      </c>
      <c r="D105" s="24" t="s">
        <v>7</v>
      </c>
    </row>
    <row r="106" spans="1:4" x14ac:dyDescent="0.25">
      <c r="A106" s="24">
        <v>2094</v>
      </c>
      <c r="B106" s="24" t="s">
        <v>110</v>
      </c>
      <c r="C106" s="24" t="s">
        <v>7</v>
      </c>
      <c r="D106" s="24" t="s">
        <v>7</v>
      </c>
    </row>
    <row r="107" spans="1:4" x14ac:dyDescent="0.25">
      <c r="A107" s="24">
        <v>2090</v>
      </c>
      <c r="B107" s="24" t="s">
        <v>111</v>
      </c>
      <c r="C107" s="24" t="s">
        <v>7</v>
      </c>
      <c r="D107" s="24" t="s">
        <v>7</v>
      </c>
    </row>
    <row r="108" spans="1:4" x14ac:dyDescent="0.25">
      <c r="A108" s="24">
        <v>2256</v>
      </c>
      <c r="B108" s="24" t="s">
        <v>112</v>
      </c>
      <c r="C108" s="24">
        <v>0.19</v>
      </c>
      <c r="D108" s="24">
        <v>0.08</v>
      </c>
    </row>
    <row r="109" spans="1:4" x14ac:dyDescent="0.25">
      <c r="A109" s="24">
        <v>2048</v>
      </c>
      <c r="B109" s="24" t="s">
        <v>113</v>
      </c>
      <c r="C109" s="24">
        <v>0.42</v>
      </c>
      <c r="D109" s="24">
        <v>0.33</v>
      </c>
    </row>
    <row r="110" spans="1:4" x14ac:dyDescent="0.25">
      <c r="A110" s="24">
        <v>2205</v>
      </c>
      <c r="B110" s="24" t="s">
        <v>114</v>
      </c>
      <c r="C110" s="24">
        <v>0.21</v>
      </c>
      <c r="D110" s="24">
        <v>0.14000000000000001</v>
      </c>
    </row>
    <row r="111" spans="1:4" x14ac:dyDescent="0.25">
      <c r="A111" s="24">
        <v>2249</v>
      </c>
      <c r="B111" s="24" t="s">
        <v>115</v>
      </c>
      <c r="C111" s="24" t="s">
        <v>7</v>
      </c>
      <c r="D111" s="24" t="s">
        <v>7</v>
      </c>
    </row>
    <row r="112" spans="1:4" x14ac:dyDescent="0.25">
      <c r="A112" s="24">
        <v>1925</v>
      </c>
      <c r="B112" s="24" t="s">
        <v>116</v>
      </c>
      <c r="C112" s="24">
        <v>0.5</v>
      </c>
      <c r="D112" s="24">
        <v>0.38</v>
      </c>
    </row>
    <row r="113" spans="1:4" x14ac:dyDescent="0.25">
      <c r="A113" s="24">
        <v>1898</v>
      </c>
      <c r="B113" s="24" t="s">
        <v>117</v>
      </c>
      <c r="C113" s="24" t="s">
        <v>7</v>
      </c>
      <c r="D113" s="24" t="s">
        <v>7</v>
      </c>
    </row>
    <row r="114" spans="1:4" x14ac:dyDescent="0.25">
      <c r="A114" s="24">
        <v>2010</v>
      </c>
      <c r="B114" s="24" t="s">
        <v>118</v>
      </c>
      <c r="C114" s="24" t="s">
        <v>7</v>
      </c>
      <c r="D114" s="24" t="s">
        <v>7</v>
      </c>
    </row>
    <row r="115" spans="1:4" x14ac:dyDescent="0.25">
      <c r="A115" s="24">
        <v>2147</v>
      </c>
      <c r="B115" s="24" t="s">
        <v>119</v>
      </c>
      <c r="C115" s="24">
        <v>0.31</v>
      </c>
      <c r="D115" s="24">
        <v>0.2</v>
      </c>
    </row>
    <row r="116" spans="1:4" x14ac:dyDescent="0.25">
      <c r="A116" s="24">
        <v>2145</v>
      </c>
      <c r="B116" s="24" t="s">
        <v>120</v>
      </c>
      <c r="C116" s="24">
        <v>0.14000000000000001</v>
      </c>
      <c r="D116" s="24">
        <v>0.1</v>
      </c>
    </row>
    <row r="117" spans="1:4" x14ac:dyDescent="0.25">
      <c r="A117" s="24">
        <v>1968</v>
      </c>
      <c r="B117" s="24" t="s">
        <v>121</v>
      </c>
      <c r="C117" s="24" t="s">
        <v>7</v>
      </c>
      <c r="D117" s="24" t="s">
        <v>7</v>
      </c>
    </row>
    <row r="118" spans="1:4" x14ac:dyDescent="0.25">
      <c r="A118" s="24">
        <v>2198</v>
      </c>
      <c r="B118" s="24" t="s">
        <v>122</v>
      </c>
      <c r="C118" s="24">
        <v>0.44</v>
      </c>
      <c r="D118" s="24">
        <v>0.38</v>
      </c>
    </row>
    <row r="119" spans="1:4" x14ac:dyDescent="0.25">
      <c r="A119" s="24">
        <v>2199</v>
      </c>
      <c r="B119" s="24" t="s">
        <v>123</v>
      </c>
      <c r="C119" s="24" t="s">
        <v>7</v>
      </c>
      <c r="D119" s="24">
        <v>0.24</v>
      </c>
    </row>
    <row r="120" spans="1:4" x14ac:dyDescent="0.25">
      <c r="A120" s="24">
        <v>2254</v>
      </c>
      <c r="B120" s="24" t="s">
        <v>124</v>
      </c>
      <c r="C120" s="24">
        <v>0.49</v>
      </c>
      <c r="D120" s="24">
        <v>0.28999999999999998</v>
      </c>
    </row>
    <row r="121" spans="1:4" x14ac:dyDescent="0.25">
      <c r="A121" s="24">
        <v>1966</v>
      </c>
      <c r="B121" s="24" t="s">
        <v>125</v>
      </c>
      <c r="C121" s="24" t="s">
        <v>7</v>
      </c>
      <c r="D121" s="24" t="s">
        <v>7</v>
      </c>
    </row>
    <row r="122" spans="1:4" x14ac:dyDescent="0.25">
      <c r="A122" s="24">
        <v>1924</v>
      </c>
      <c r="B122" s="24" t="s">
        <v>126</v>
      </c>
      <c r="C122" s="24" t="s">
        <v>230</v>
      </c>
      <c r="D122" s="24" t="s">
        <v>7</v>
      </c>
    </row>
    <row r="123" spans="1:4" x14ac:dyDescent="0.25">
      <c r="A123" s="24">
        <v>1996</v>
      </c>
      <c r="B123" s="24" t="s">
        <v>127</v>
      </c>
      <c r="C123" s="24" t="s">
        <v>7</v>
      </c>
      <c r="D123" s="24" t="s">
        <v>7</v>
      </c>
    </row>
    <row r="124" spans="1:4" x14ac:dyDescent="0.25">
      <c r="A124" s="24">
        <v>2061</v>
      </c>
      <c r="B124" s="24" t="s">
        <v>128</v>
      </c>
      <c r="C124" s="24" t="s">
        <v>7</v>
      </c>
      <c r="D124" s="24" t="s">
        <v>7</v>
      </c>
    </row>
    <row r="125" spans="1:4" x14ac:dyDescent="0.25">
      <c r="A125" s="24">
        <v>2141</v>
      </c>
      <c r="B125" s="24" t="s">
        <v>129</v>
      </c>
      <c r="C125" s="24">
        <v>0.16</v>
      </c>
      <c r="D125" s="24">
        <v>0.1</v>
      </c>
    </row>
    <row r="126" spans="1:4" x14ac:dyDescent="0.25">
      <c r="A126" s="24">
        <v>2214</v>
      </c>
      <c r="B126" s="24" t="s">
        <v>130</v>
      </c>
      <c r="C126" s="24" t="s">
        <v>7</v>
      </c>
      <c r="D126" s="24" t="s">
        <v>7</v>
      </c>
    </row>
    <row r="127" spans="1:4" x14ac:dyDescent="0.25">
      <c r="A127" s="24">
        <v>2143</v>
      </c>
      <c r="B127" s="24" t="s">
        <v>131</v>
      </c>
      <c r="C127" s="24">
        <v>0.05</v>
      </c>
      <c r="D127" s="24">
        <v>0.05</v>
      </c>
    </row>
    <row r="128" spans="1:4" x14ac:dyDescent="0.25">
      <c r="A128" s="24">
        <v>4131</v>
      </c>
      <c r="B128" s="24" t="s">
        <v>132</v>
      </c>
      <c r="C128" s="24">
        <v>0.52</v>
      </c>
      <c r="D128" s="24">
        <v>0.51</v>
      </c>
    </row>
    <row r="129" spans="1:4" x14ac:dyDescent="0.25">
      <c r="A129" s="24">
        <v>2110</v>
      </c>
      <c r="B129" s="24" t="s">
        <v>133</v>
      </c>
      <c r="C129" s="24">
        <v>0.9</v>
      </c>
      <c r="D129" s="24">
        <v>0.87</v>
      </c>
    </row>
    <row r="130" spans="1:4" x14ac:dyDescent="0.25">
      <c r="A130" s="24">
        <v>1990</v>
      </c>
      <c r="B130" s="24" t="s">
        <v>134</v>
      </c>
      <c r="C130" s="24" t="s">
        <v>7</v>
      </c>
      <c r="D130" s="24" t="s">
        <v>7</v>
      </c>
    </row>
    <row r="131" spans="1:4" x14ac:dyDescent="0.25">
      <c r="A131" s="24">
        <v>2093</v>
      </c>
      <c r="B131" s="24" t="s">
        <v>135</v>
      </c>
      <c r="C131" s="24" t="s">
        <v>7</v>
      </c>
      <c r="D131" s="24" t="s">
        <v>7</v>
      </c>
    </row>
    <row r="132" spans="1:4" x14ac:dyDescent="0.25">
      <c r="A132" s="24">
        <v>2108</v>
      </c>
      <c r="B132" s="24" t="s">
        <v>136</v>
      </c>
      <c r="C132" s="24">
        <v>0.71</v>
      </c>
      <c r="D132" s="24">
        <v>0.7</v>
      </c>
    </row>
    <row r="133" spans="1:4" x14ac:dyDescent="0.25">
      <c r="A133" s="24">
        <v>1928</v>
      </c>
      <c r="B133" s="24" t="s">
        <v>137</v>
      </c>
      <c r="C133" s="24">
        <v>0.11</v>
      </c>
      <c r="D133" s="24">
        <v>0.05</v>
      </c>
    </row>
    <row r="134" spans="1:4" x14ac:dyDescent="0.25">
      <c r="A134" s="24">
        <v>1926</v>
      </c>
      <c r="B134" s="24" t="s">
        <v>138</v>
      </c>
      <c r="C134" s="24">
        <v>0.09</v>
      </c>
      <c r="D134" s="24" t="s">
        <v>7</v>
      </c>
    </row>
    <row r="135" spans="1:4" x14ac:dyDescent="0.25">
      <c r="A135" s="24">
        <v>2060</v>
      </c>
      <c r="B135" s="24" t="s">
        <v>139</v>
      </c>
      <c r="C135" s="24" t="s">
        <v>7</v>
      </c>
      <c r="D135" s="24" t="s">
        <v>7</v>
      </c>
    </row>
    <row r="136" spans="1:4" x14ac:dyDescent="0.25">
      <c r="A136" s="24">
        <v>2181</v>
      </c>
      <c r="B136" s="24" t="s">
        <v>140</v>
      </c>
      <c r="C136" s="24" t="s">
        <v>230</v>
      </c>
      <c r="D136" s="24" t="s">
        <v>230</v>
      </c>
    </row>
    <row r="137" spans="1:4" x14ac:dyDescent="0.25">
      <c r="A137" s="24">
        <v>2207</v>
      </c>
      <c r="B137" s="24" t="s">
        <v>141</v>
      </c>
      <c r="C137" s="24" t="s">
        <v>7</v>
      </c>
      <c r="D137" s="24" t="s">
        <v>7</v>
      </c>
    </row>
    <row r="138" spans="1:4" x14ac:dyDescent="0.25">
      <c r="A138" s="24">
        <v>2192</v>
      </c>
      <c r="B138" s="24" t="s">
        <v>142</v>
      </c>
      <c r="C138" s="24" t="s">
        <v>7</v>
      </c>
      <c r="D138" s="24" t="s">
        <v>7</v>
      </c>
    </row>
    <row r="139" spans="1:4" x14ac:dyDescent="0.25">
      <c r="A139" s="24">
        <v>1900</v>
      </c>
      <c r="B139" s="24" t="s">
        <v>143</v>
      </c>
      <c r="C139" s="24" t="s">
        <v>7</v>
      </c>
      <c r="D139" s="24" t="s">
        <v>7</v>
      </c>
    </row>
    <row r="140" spans="1:4" x14ac:dyDescent="0.25">
      <c r="A140" s="24">
        <v>2039</v>
      </c>
      <c r="B140" s="24" t="s">
        <v>144</v>
      </c>
      <c r="C140" s="24">
        <v>0.44</v>
      </c>
      <c r="D140" s="24">
        <v>0.38</v>
      </c>
    </row>
    <row r="141" spans="1:4" x14ac:dyDescent="0.25">
      <c r="A141" s="24">
        <v>2202</v>
      </c>
      <c r="B141" s="24" t="s">
        <v>145</v>
      </c>
      <c r="C141" s="24" t="s">
        <v>7</v>
      </c>
      <c r="D141" s="24" t="s">
        <v>7</v>
      </c>
    </row>
    <row r="142" spans="1:4" x14ac:dyDescent="0.25">
      <c r="A142" s="24">
        <v>2016</v>
      </c>
      <c r="B142" s="24" t="s">
        <v>146</v>
      </c>
      <c r="C142" s="24" t="s">
        <v>7</v>
      </c>
      <c r="D142" s="24" t="s">
        <v>7</v>
      </c>
    </row>
    <row r="143" spans="1:4" x14ac:dyDescent="0.25">
      <c r="A143" s="24">
        <v>1897</v>
      </c>
      <c r="B143" s="24" t="s">
        <v>147</v>
      </c>
      <c r="C143" s="24" t="s">
        <v>7</v>
      </c>
      <c r="D143" s="24" t="s">
        <v>7</v>
      </c>
    </row>
    <row r="144" spans="1:4" x14ac:dyDescent="0.25">
      <c r="A144" s="24">
        <v>2047</v>
      </c>
      <c r="B144" s="24" t="s">
        <v>148</v>
      </c>
      <c r="C144" s="24" t="s">
        <v>7</v>
      </c>
      <c r="D144" s="24" t="s">
        <v>7</v>
      </c>
    </row>
    <row r="145" spans="1:4" x14ac:dyDescent="0.25">
      <c r="A145" s="24">
        <v>2081</v>
      </c>
      <c r="B145" s="24" t="s">
        <v>149</v>
      </c>
      <c r="C145" s="24" t="s">
        <v>7</v>
      </c>
      <c r="D145" s="24" t="s">
        <v>7</v>
      </c>
    </row>
    <row r="146" spans="1:4" x14ac:dyDescent="0.25">
      <c r="A146" s="24">
        <v>2062</v>
      </c>
      <c r="B146" s="24" t="s">
        <v>150</v>
      </c>
      <c r="C146" s="24" t="s">
        <v>7</v>
      </c>
      <c r="D146" s="24" t="s">
        <v>7</v>
      </c>
    </row>
    <row r="147" spans="1:4" x14ac:dyDescent="0.25">
      <c r="A147" s="24">
        <v>1973</v>
      </c>
      <c r="B147" s="24" t="s">
        <v>151</v>
      </c>
      <c r="C147" s="24" t="s">
        <v>7</v>
      </c>
      <c r="D147" s="24" t="s">
        <v>7</v>
      </c>
    </row>
    <row r="148" spans="1:4" x14ac:dyDescent="0.25">
      <c r="A148" s="24">
        <v>2180</v>
      </c>
      <c r="B148" s="24" t="s">
        <v>152</v>
      </c>
      <c r="C148" s="24" t="s">
        <v>230</v>
      </c>
      <c r="D148" s="24" t="s">
        <v>230</v>
      </c>
    </row>
    <row r="149" spans="1:4" x14ac:dyDescent="0.25">
      <c r="A149" s="24">
        <v>1967</v>
      </c>
      <c r="B149" s="24" t="s">
        <v>153</v>
      </c>
      <c r="C149" s="24" t="s">
        <v>7</v>
      </c>
      <c r="D149" s="24" t="s">
        <v>7</v>
      </c>
    </row>
    <row r="150" spans="1:4" x14ac:dyDescent="0.25">
      <c r="A150" s="24">
        <v>2009</v>
      </c>
      <c r="B150" s="24" t="s">
        <v>154</v>
      </c>
      <c r="C150" s="24" t="s">
        <v>7</v>
      </c>
      <c r="D150" s="24" t="s">
        <v>7</v>
      </c>
    </row>
    <row r="151" spans="1:4" x14ac:dyDescent="0.25">
      <c r="A151" s="24">
        <v>2045</v>
      </c>
      <c r="B151" s="24" t="s">
        <v>155</v>
      </c>
      <c r="C151" s="24" t="s">
        <v>7</v>
      </c>
      <c r="D151" s="24" t="s">
        <v>7</v>
      </c>
    </row>
    <row r="152" spans="1:4" x14ac:dyDescent="0.25">
      <c r="A152" s="24">
        <v>1946</v>
      </c>
      <c r="B152" s="24" t="s">
        <v>156</v>
      </c>
      <c r="C152" s="24" t="s">
        <v>7</v>
      </c>
      <c r="D152" s="24" t="s">
        <v>7</v>
      </c>
    </row>
    <row r="153" spans="1:4" x14ac:dyDescent="0.25">
      <c r="A153" s="24">
        <v>1977</v>
      </c>
      <c r="B153" s="24" t="s">
        <v>157</v>
      </c>
      <c r="C153" s="24">
        <v>0.21</v>
      </c>
      <c r="D153" s="24">
        <v>0.15</v>
      </c>
    </row>
    <row r="154" spans="1:4" x14ac:dyDescent="0.25">
      <c r="A154" s="24">
        <v>2001</v>
      </c>
      <c r="B154" s="24" t="s">
        <v>158</v>
      </c>
      <c r="C154" s="24" t="s">
        <v>7</v>
      </c>
      <c r="D154" s="24" t="s">
        <v>7</v>
      </c>
    </row>
    <row r="155" spans="1:4" x14ac:dyDescent="0.25">
      <c r="A155" s="24">
        <v>2182</v>
      </c>
      <c r="B155" s="24" t="s">
        <v>159</v>
      </c>
      <c r="C155" s="24" t="s">
        <v>230</v>
      </c>
      <c r="D155" s="24" t="s">
        <v>230</v>
      </c>
    </row>
    <row r="156" spans="1:4" x14ac:dyDescent="0.25">
      <c r="A156" s="24">
        <v>1999</v>
      </c>
      <c r="B156" s="24" t="s">
        <v>160</v>
      </c>
      <c r="C156" s="24" t="s">
        <v>7</v>
      </c>
      <c r="D156" s="24" t="s">
        <v>7</v>
      </c>
    </row>
    <row r="157" spans="1:4" x14ac:dyDescent="0.25">
      <c r="A157" s="24">
        <v>2188</v>
      </c>
      <c r="B157" s="24" t="s">
        <v>161</v>
      </c>
      <c r="C157" s="24" t="s">
        <v>7</v>
      </c>
      <c r="D157" s="24" t="s">
        <v>7</v>
      </c>
    </row>
    <row r="158" spans="1:4" x14ac:dyDescent="0.25">
      <c r="A158" s="24">
        <v>2044</v>
      </c>
      <c r="B158" s="24" t="s">
        <v>162</v>
      </c>
      <c r="C158" s="24" t="s">
        <v>7</v>
      </c>
      <c r="D158" s="24" t="s">
        <v>7</v>
      </c>
    </row>
    <row r="159" spans="1:4" x14ac:dyDescent="0.25">
      <c r="A159" s="24">
        <v>2142</v>
      </c>
      <c r="B159" s="24" t="s">
        <v>163</v>
      </c>
      <c r="C159" s="24">
        <v>0.13</v>
      </c>
      <c r="D159" s="24">
        <v>0.1</v>
      </c>
    </row>
    <row r="160" spans="1:4" x14ac:dyDescent="0.25">
      <c r="A160" s="24">
        <v>2104</v>
      </c>
      <c r="B160" s="24" t="s">
        <v>164</v>
      </c>
      <c r="C160" s="24" t="s">
        <v>7</v>
      </c>
      <c r="D160" s="24" t="s">
        <v>230</v>
      </c>
    </row>
    <row r="161" spans="1:4" x14ac:dyDescent="0.25">
      <c r="A161" s="24">
        <v>1944</v>
      </c>
      <c r="B161" s="24" t="s">
        <v>165</v>
      </c>
      <c r="C161" s="24">
        <v>0.57999999999999996</v>
      </c>
      <c r="D161" s="24">
        <v>0.28000000000000003</v>
      </c>
    </row>
    <row r="162" spans="1:4" x14ac:dyDescent="0.25">
      <c r="A162" s="24">
        <v>2103</v>
      </c>
      <c r="B162" s="24" t="s">
        <v>166</v>
      </c>
      <c r="C162" s="24" t="s">
        <v>7</v>
      </c>
      <c r="D162" s="24" t="s">
        <v>7</v>
      </c>
    </row>
    <row r="163" spans="1:4" x14ac:dyDescent="0.25">
      <c r="A163" s="24">
        <v>1935</v>
      </c>
      <c r="B163" s="24" t="s">
        <v>167</v>
      </c>
      <c r="C163" s="24" t="s">
        <v>7</v>
      </c>
      <c r="D163" s="24" t="s">
        <v>230</v>
      </c>
    </row>
    <row r="164" spans="1:4" x14ac:dyDescent="0.25">
      <c r="A164" s="24">
        <v>2257</v>
      </c>
      <c r="B164" s="24" t="s">
        <v>168</v>
      </c>
      <c r="C164" s="24" t="s">
        <v>7</v>
      </c>
      <c r="D164" s="24" t="s">
        <v>7</v>
      </c>
    </row>
    <row r="165" spans="1:4" x14ac:dyDescent="0.25">
      <c r="A165" s="24">
        <v>2195</v>
      </c>
      <c r="B165" s="24" t="s">
        <v>169</v>
      </c>
      <c r="C165" s="24" t="s">
        <v>7</v>
      </c>
      <c r="D165" s="24" t="s">
        <v>7</v>
      </c>
    </row>
    <row r="166" spans="1:4" x14ac:dyDescent="0.25">
      <c r="A166" s="24">
        <v>2244</v>
      </c>
      <c r="B166" s="24" t="s">
        <v>170</v>
      </c>
      <c r="C166" s="24" t="s">
        <v>7</v>
      </c>
      <c r="D166" s="24" t="s">
        <v>7</v>
      </c>
    </row>
    <row r="167" spans="1:4" x14ac:dyDescent="0.25">
      <c r="A167" s="24">
        <v>2138</v>
      </c>
      <c r="B167" s="24" t="s">
        <v>171</v>
      </c>
      <c r="C167" s="24">
        <v>0.21</v>
      </c>
      <c r="D167" s="24">
        <v>0.13</v>
      </c>
    </row>
    <row r="168" spans="1:4" x14ac:dyDescent="0.25">
      <c r="A168" s="24">
        <v>1978</v>
      </c>
      <c r="B168" s="24" t="s">
        <v>172</v>
      </c>
      <c r="C168" s="24">
        <v>0.44</v>
      </c>
      <c r="D168" s="24">
        <v>0.31</v>
      </c>
    </row>
    <row r="169" spans="1:4" x14ac:dyDescent="0.25">
      <c r="A169" s="24">
        <v>2096</v>
      </c>
      <c r="B169" s="24" t="s">
        <v>173</v>
      </c>
      <c r="C169" s="24" t="s">
        <v>7</v>
      </c>
      <c r="D169" s="24" t="s">
        <v>7</v>
      </c>
    </row>
    <row r="170" spans="1:4" x14ac:dyDescent="0.25">
      <c r="A170" s="24">
        <v>2022</v>
      </c>
      <c r="B170" s="24" t="s">
        <v>174</v>
      </c>
      <c r="C170" s="24" t="s">
        <v>7</v>
      </c>
      <c r="D170" s="24" t="s">
        <v>7</v>
      </c>
    </row>
    <row r="171" spans="1:4" x14ac:dyDescent="0.25">
      <c r="A171" s="24">
        <v>2087</v>
      </c>
      <c r="B171" s="24" t="s">
        <v>175</v>
      </c>
      <c r="C171" s="24">
        <v>0.42</v>
      </c>
      <c r="D171" s="24" t="s">
        <v>7</v>
      </c>
    </row>
    <row r="172" spans="1:4" x14ac:dyDescent="0.25">
      <c r="A172" s="24">
        <v>1994</v>
      </c>
      <c r="B172" s="24" t="s">
        <v>176</v>
      </c>
      <c r="C172" s="24" t="s">
        <v>7</v>
      </c>
      <c r="D172" s="24" t="s">
        <v>7</v>
      </c>
    </row>
    <row r="173" spans="1:4" x14ac:dyDescent="0.25">
      <c r="A173" s="24">
        <v>2225</v>
      </c>
      <c r="B173" s="24" t="s">
        <v>177</v>
      </c>
      <c r="C173" s="24" t="s">
        <v>7</v>
      </c>
      <c r="D173" s="24" t="s">
        <v>7</v>
      </c>
    </row>
    <row r="174" spans="1:4" x14ac:dyDescent="0.25">
      <c r="A174" s="24">
        <v>2247</v>
      </c>
      <c r="B174" s="24" t="s">
        <v>178</v>
      </c>
      <c r="C174" s="24" t="s">
        <v>7</v>
      </c>
      <c r="D174" s="24" t="s">
        <v>7</v>
      </c>
    </row>
    <row r="175" spans="1:4" x14ac:dyDescent="0.25">
      <c r="A175" s="24">
        <v>2083</v>
      </c>
      <c r="B175" s="24" t="s">
        <v>179</v>
      </c>
      <c r="C175" s="24">
        <v>0.25</v>
      </c>
      <c r="D175" s="24">
        <v>0.15</v>
      </c>
    </row>
    <row r="176" spans="1:4" x14ac:dyDescent="0.25">
      <c r="A176" s="24">
        <v>1948</v>
      </c>
      <c r="B176" s="24" t="s">
        <v>180</v>
      </c>
      <c r="C176" s="24" t="s">
        <v>7</v>
      </c>
      <c r="D176" s="24" t="s">
        <v>7</v>
      </c>
    </row>
    <row r="177" spans="1:4" x14ac:dyDescent="0.25">
      <c r="A177" s="24">
        <v>2144</v>
      </c>
      <c r="B177" s="24" t="s">
        <v>181</v>
      </c>
      <c r="C177" s="24" t="s">
        <v>7</v>
      </c>
      <c r="D177" s="24" t="s">
        <v>7</v>
      </c>
    </row>
    <row r="178" spans="1:4" x14ac:dyDescent="0.25">
      <c r="A178" s="24">
        <v>2209</v>
      </c>
      <c r="B178" s="24" t="s">
        <v>182</v>
      </c>
      <c r="C178" s="24">
        <v>0.13</v>
      </c>
      <c r="D178" s="24" t="s">
        <v>7</v>
      </c>
    </row>
    <row r="179" spans="1:4" x14ac:dyDescent="0.25">
      <c r="A179" s="24">
        <v>2018</v>
      </c>
      <c r="B179" s="24" t="s">
        <v>183</v>
      </c>
      <c r="C179" s="24" t="s">
        <v>7</v>
      </c>
      <c r="D179" s="24" t="s">
        <v>7</v>
      </c>
    </row>
    <row r="180" spans="1:4" x14ac:dyDescent="0.25">
      <c r="A180" s="24">
        <v>2003</v>
      </c>
      <c r="B180" s="24" t="s">
        <v>184</v>
      </c>
      <c r="C180" s="24">
        <v>0.45</v>
      </c>
      <c r="D180" s="24" t="s">
        <v>7</v>
      </c>
    </row>
    <row r="181" spans="1:4" x14ac:dyDescent="0.25">
      <c r="A181" s="24">
        <v>2102</v>
      </c>
      <c r="B181" s="24" t="s">
        <v>185</v>
      </c>
      <c r="C181" s="24" t="s">
        <v>7</v>
      </c>
      <c r="D181" s="24" t="s">
        <v>7</v>
      </c>
    </row>
    <row r="182" spans="1:4" x14ac:dyDescent="0.25">
      <c r="A182" s="24">
        <v>2055</v>
      </c>
      <c r="B182" s="24" t="s">
        <v>186</v>
      </c>
      <c r="C182" s="24" t="s">
        <v>7</v>
      </c>
      <c r="D182" s="24" t="s">
        <v>7</v>
      </c>
    </row>
    <row r="183" spans="1:4" x14ac:dyDescent="0.25">
      <c r="A183" s="24">
        <v>2242</v>
      </c>
      <c r="B183" s="24" t="s">
        <v>187</v>
      </c>
      <c r="C183" s="24" t="s">
        <v>230</v>
      </c>
      <c r="D183" s="24" t="s">
        <v>230</v>
      </c>
    </row>
    <row r="184" spans="1:4" x14ac:dyDescent="0.25">
      <c r="A184" s="24">
        <v>2197</v>
      </c>
      <c r="B184" s="24" t="s">
        <v>188</v>
      </c>
      <c r="C184" s="24">
        <v>0.28999999999999998</v>
      </c>
      <c r="D184" s="24">
        <v>0.18</v>
      </c>
    </row>
    <row r="185" spans="1:4" x14ac:dyDescent="0.25">
      <c r="A185" s="24">
        <v>2222</v>
      </c>
      <c r="B185" s="24" t="s">
        <v>189</v>
      </c>
      <c r="C185" s="24" t="s">
        <v>7</v>
      </c>
      <c r="D185" s="24" t="s">
        <v>7</v>
      </c>
    </row>
    <row r="186" spans="1:4" x14ac:dyDescent="0.25">
      <c r="A186" s="24">
        <v>2210</v>
      </c>
      <c r="B186" s="24" t="s">
        <v>190</v>
      </c>
      <c r="C186" s="24" t="s">
        <v>7</v>
      </c>
      <c r="D186" s="24" t="s">
        <v>7</v>
      </c>
    </row>
    <row r="187" spans="1:4" x14ac:dyDescent="0.25">
      <c r="A187" s="24">
        <v>2204</v>
      </c>
      <c r="B187" s="24" t="s">
        <v>191</v>
      </c>
      <c r="C187" s="24">
        <v>0.25</v>
      </c>
      <c r="D187" s="24">
        <v>0.16</v>
      </c>
    </row>
    <row r="188" spans="1:4" x14ac:dyDescent="0.25">
      <c r="A188" s="24">
        <v>2213</v>
      </c>
      <c r="B188" s="24" t="s">
        <v>192</v>
      </c>
      <c r="C188" s="24" t="s">
        <v>7</v>
      </c>
      <c r="D188" s="24" t="s">
        <v>7</v>
      </c>
    </row>
    <row r="189" spans="1:4" x14ac:dyDescent="0.25">
      <c r="A189" s="24">
        <v>2116</v>
      </c>
      <c r="B189" s="24" t="s">
        <v>193</v>
      </c>
      <c r="C189" s="24">
        <v>0.63</v>
      </c>
      <c r="D189" s="24">
        <v>0.34</v>
      </c>
    </row>
    <row r="190" spans="1:4" x14ac:dyDescent="0.25">
      <c r="A190" s="24">
        <v>1947</v>
      </c>
      <c r="B190" s="24" t="s">
        <v>194</v>
      </c>
      <c r="C190" s="24" t="s">
        <v>7</v>
      </c>
      <c r="D190" s="24" t="s">
        <v>7</v>
      </c>
    </row>
    <row r="191" spans="1:4" x14ac:dyDescent="0.25">
      <c r="A191" s="24">
        <v>2220</v>
      </c>
      <c r="B191" s="24" t="s">
        <v>195</v>
      </c>
      <c r="C191" s="24" t="s">
        <v>7</v>
      </c>
      <c r="D191" s="24" t="s">
        <v>7</v>
      </c>
    </row>
    <row r="192" spans="1:4" x14ac:dyDescent="0.25">
      <c r="A192" s="24">
        <v>1936</v>
      </c>
      <c r="B192" s="24" t="s">
        <v>196</v>
      </c>
      <c r="C192" s="24">
        <v>0.56999999999999995</v>
      </c>
      <c r="D192" s="24">
        <v>0.21</v>
      </c>
    </row>
    <row r="193" spans="1:4" x14ac:dyDescent="0.25">
      <c r="A193" s="24">
        <v>1922</v>
      </c>
      <c r="B193" s="24" t="s">
        <v>197</v>
      </c>
      <c r="C193" s="24" t="s">
        <v>230</v>
      </c>
      <c r="D193" s="24" t="s">
        <v>7</v>
      </c>
    </row>
    <row r="194" spans="1:4" x14ac:dyDescent="0.25">
      <c r="A194" s="24">
        <v>2255</v>
      </c>
      <c r="B194" s="24" t="s">
        <v>198</v>
      </c>
      <c r="C194" s="24" t="s">
        <v>7</v>
      </c>
      <c r="D194" s="24" t="s">
        <v>7</v>
      </c>
    </row>
    <row r="195" spans="1:4" x14ac:dyDescent="0.25">
      <c r="A195" s="24">
        <v>2002</v>
      </c>
      <c r="B195" s="24" t="s">
        <v>199</v>
      </c>
      <c r="C195" s="24" t="s">
        <v>7</v>
      </c>
      <c r="D195" s="24" t="s">
        <v>7</v>
      </c>
    </row>
    <row r="196" spans="1:4" x14ac:dyDescent="0.25">
      <c r="A196" s="24">
        <v>2146</v>
      </c>
      <c r="B196" s="24" t="s">
        <v>200</v>
      </c>
      <c r="C196" s="24">
        <v>0.23</v>
      </c>
      <c r="D196" s="24">
        <v>0.12</v>
      </c>
    </row>
    <row r="197" spans="1:4" x14ac:dyDescent="0.25">
      <c r="A197" s="24">
        <v>2251</v>
      </c>
      <c r="B197" s="24" t="s">
        <v>201</v>
      </c>
      <c r="C197" s="24">
        <v>0.56000000000000005</v>
      </c>
      <c r="D197" s="24">
        <v>0.39</v>
      </c>
    </row>
    <row r="198" spans="1:4" x14ac:dyDescent="0.25">
      <c r="A198" s="24">
        <v>1997</v>
      </c>
      <c r="B198" s="24" t="s">
        <v>202</v>
      </c>
      <c r="C198" s="24" t="s">
        <v>7</v>
      </c>
      <c r="D198" s="24" t="s">
        <v>7</v>
      </c>
    </row>
  </sheetData>
  <sortState ref="A3:D198">
    <sortCondition ref="B3:B19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5" x14ac:dyDescent="0.25"/>
  <cols>
    <col min="1" max="1" width="9.5703125" style="24" bestFit="1" customWidth="1"/>
    <col min="2" max="2" width="32" style="24" bestFit="1" customWidth="1"/>
    <col min="3" max="3" width="35.85546875" style="24" bestFit="1" customWidth="1"/>
    <col min="4" max="4" width="36" style="24" bestFit="1" customWidth="1"/>
    <col min="5" max="16384" width="9.140625" style="24"/>
  </cols>
  <sheetData>
    <row r="1" spans="1:4" x14ac:dyDescent="0.25">
      <c r="A1" s="24" t="s">
        <v>203</v>
      </c>
      <c r="B1" s="24" t="s">
        <v>204</v>
      </c>
      <c r="C1" s="28" t="s">
        <v>289</v>
      </c>
      <c r="D1" s="28" t="s">
        <v>290</v>
      </c>
    </row>
    <row r="2" spans="1:4" x14ac:dyDescent="0.25">
      <c r="A2" s="24">
        <v>9999</v>
      </c>
      <c r="B2" s="24" t="s">
        <v>5</v>
      </c>
      <c r="C2" s="24">
        <v>9.0679906856801953E-2</v>
      </c>
      <c r="D2" s="24">
        <v>1.1250914136773612E-2</v>
      </c>
    </row>
    <row r="3" spans="1:4" x14ac:dyDescent="0.25">
      <c r="A3" s="24">
        <v>2063</v>
      </c>
      <c r="B3" s="24" t="s">
        <v>6</v>
      </c>
      <c r="C3" s="24" t="s">
        <v>7</v>
      </c>
      <c r="D3" s="24" t="s">
        <v>7</v>
      </c>
    </row>
    <row r="4" spans="1:4" x14ac:dyDescent="0.25">
      <c r="A4" s="24">
        <v>2113</v>
      </c>
      <c r="B4" s="24" t="s">
        <v>8</v>
      </c>
      <c r="C4" s="24">
        <v>0.2</v>
      </c>
      <c r="D4" s="24" t="s">
        <v>7</v>
      </c>
    </row>
    <row r="5" spans="1:4" x14ac:dyDescent="0.25">
      <c r="A5" s="24">
        <v>1899</v>
      </c>
      <c r="B5" s="24" t="s">
        <v>9</v>
      </c>
      <c r="C5" s="24" t="s">
        <v>7</v>
      </c>
      <c r="D5" s="24" t="s">
        <v>7</v>
      </c>
    </row>
    <row r="6" spans="1:4" x14ac:dyDescent="0.25">
      <c r="A6" s="24">
        <v>2252</v>
      </c>
      <c r="B6" s="24" t="s">
        <v>10</v>
      </c>
      <c r="C6" s="24" t="s">
        <v>7</v>
      </c>
      <c r="D6" s="24" t="s">
        <v>7</v>
      </c>
    </row>
    <row r="7" spans="1:4" x14ac:dyDescent="0.25">
      <c r="A7" s="24">
        <v>2111</v>
      </c>
      <c r="B7" s="24" t="s">
        <v>11</v>
      </c>
      <c r="C7" s="24" t="s">
        <v>7</v>
      </c>
      <c r="D7" s="24" t="s">
        <v>7</v>
      </c>
    </row>
    <row r="8" spans="1:4" x14ac:dyDescent="0.25">
      <c r="A8" s="24">
        <v>2005</v>
      </c>
      <c r="B8" s="24" t="s">
        <v>12</v>
      </c>
      <c r="C8" s="24" t="s">
        <v>7</v>
      </c>
      <c r="D8" s="24" t="s">
        <v>7</v>
      </c>
    </row>
    <row r="9" spans="1:4" x14ac:dyDescent="0.25">
      <c r="A9" s="24">
        <v>2115</v>
      </c>
      <c r="B9" s="24" t="s">
        <v>13</v>
      </c>
      <c r="C9" s="24" t="s">
        <v>7</v>
      </c>
      <c r="D9" s="24" t="s">
        <v>7</v>
      </c>
    </row>
    <row r="10" spans="1:4" x14ac:dyDescent="0.25">
      <c r="A10" s="24">
        <v>2041</v>
      </c>
      <c r="B10" s="24" t="s">
        <v>14</v>
      </c>
      <c r="C10" s="24">
        <v>0.21052631578947367</v>
      </c>
      <c r="D10" s="24" t="s">
        <v>7</v>
      </c>
    </row>
    <row r="11" spans="1:4" x14ac:dyDescent="0.25">
      <c r="A11" s="24">
        <v>2051</v>
      </c>
      <c r="B11" s="24" t="s">
        <v>15</v>
      </c>
      <c r="C11" s="24" t="s">
        <v>7</v>
      </c>
      <c r="D11" s="24" t="s">
        <v>7</v>
      </c>
    </row>
    <row r="12" spans="1:4" x14ac:dyDescent="0.25">
      <c r="A12" s="24">
        <v>1933</v>
      </c>
      <c r="B12" s="24" t="s">
        <v>16</v>
      </c>
      <c r="C12" s="24">
        <v>0.09</v>
      </c>
      <c r="D12" s="24" t="s">
        <v>7</v>
      </c>
    </row>
    <row r="13" spans="1:4" x14ac:dyDescent="0.25">
      <c r="A13" s="24">
        <v>2208</v>
      </c>
      <c r="B13" s="24" t="s">
        <v>17</v>
      </c>
      <c r="C13" s="24" t="s">
        <v>7</v>
      </c>
      <c r="D13" s="24" t="s">
        <v>7</v>
      </c>
    </row>
    <row r="14" spans="1:4" x14ac:dyDescent="0.25">
      <c r="A14" s="24">
        <v>1894</v>
      </c>
      <c r="B14" s="24" t="s">
        <v>18</v>
      </c>
      <c r="C14" s="24" t="s">
        <v>7</v>
      </c>
      <c r="D14" s="24" t="s">
        <v>7</v>
      </c>
    </row>
    <row r="15" spans="1:4" x14ac:dyDescent="0.25">
      <c r="A15" s="24">
        <v>1969</v>
      </c>
      <c r="B15" s="24" t="s">
        <v>19</v>
      </c>
      <c r="C15" s="24" t="s">
        <v>7</v>
      </c>
      <c r="D15" s="24" t="s">
        <v>7</v>
      </c>
    </row>
    <row r="16" spans="1:4" x14ac:dyDescent="0.25">
      <c r="A16" s="24">
        <v>2240</v>
      </c>
      <c r="B16" s="24" t="s">
        <v>20</v>
      </c>
      <c r="C16" s="24" t="s">
        <v>7</v>
      </c>
      <c r="D16" s="24" t="s">
        <v>7</v>
      </c>
    </row>
    <row r="17" spans="1:4" x14ac:dyDescent="0.25">
      <c r="A17" s="24">
        <v>2243</v>
      </c>
      <c r="B17" s="24" t="s">
        <v>21</v>
      </c>
      <c r="C17" s="24">
        <v>0.13341089780880358</v>
      </c>
      <c r="D17" s="24">
        <v>3.2258064516129031E-2</v>
      </c>
    </row>
    <row r="18" spans="1:4" x14ac:dyDescent="0.25">
      <c r="A18" s="24">
        <v>1976</v>
      </c>
      <c r="B18" s="24" t="s">
        <v>22</v>
      </c>
      <c r="C18" s="24">
        <v>7.3899371069182387E-2</v>
      </c>
      <c r="D18" s="24">
        <v>1.2640449438202247E-2</v>
      </c>
    </row>
    <row r="19" spans="1:4" x14ac:dyDescent="0.25">
      <c r="A19" s="24">
        <v>2088</v>
      </c>
      <c r="B19" s="24" t="s">
        <v>23</v>
      </c>
      <c r="C19" s="24">
        <v>9.1269841269841265E-2</v>
      </c>
      <c r="D19" s="24" t="s">
        <v>7</v>
      </c>
    </row>
    <row r="20" spans="1:4" x14ac:dyDescent="0.25">
      <c r="A20" s="24">
        <v>2095</v>
      </c>
      <c r="B20" s="24" t="s">
        <v>24</v>
      </c>
      <c r="C20" s="24" t="s">
        <v>7</v>
      </c>
      <c r="D20" s="24" t="s">
        <v>7</v>
      </c>
    </row>
    <row r="21" spans="1:4" x14ac:dyDescent="0.25">
      <c r="A21" s="24">
        <v>2052</v>
      </c>
      <c r="B21" s="24" t="s">
        <v>25</v>
      </c>
      <c r="C21" s="24" t="s">
        <v>7</v>
      </c>
      <c r="D21" s="24" t="s">
        <v>7</v>
      </c>
    </row>
    <row r="22" spans="1:4" x14ac:dyDescent="0.25">
      <c r="A22" s="24">
        <v>1974</v>
      </c>
      <c r="B22" s="24" t="s">
        <v>26</v>
      </c>
      <c r="C22" s="24" t="s">
        <v>7</v>
      </c>
      <c r="D22" s="24" t="s">
        <v>7</v>
      </c>
    </row>
    <row r="23" spans="1:4" x14ac:dyDescent="0.25">
      <c r="A23" s="24">
        <v>1896</v>
      </c>
      <c r="B23" s="24" t="s">
        <v>27</v>
      </c>
      <c r="C23" s="24" t="s">
        <v>7</v>
      </c>
      <c r="D23" s="24" t="s">
        <v>7</v>
      </c>
    </row>
    <row r="24" spans="1:4" x14ac:dyDescent="0.25">
      <c r="A24" s="24">
        <v>2046</v>
      </c>
      <c r="B24" s="24" t="s">
        <v>28</v>
      </c>
      <c r="C24" s="24" t="s">
        <v>7</v>
      </c>
      <c r="D24" s="24" t="s">
        <v>7</v>
      </c>
    </row>
    <row r="25" spans="1:4" x14ac:dyDescent="0.25">
      <c r="A25" s="24">
        <v>1995</v>
      </c>
      <c r="B25" s="24" t="s">
        <v>29</v>
      </c>
      <c r="C25" s="24" t="s">
        <v>7</v>
      </c>
      <c r="D25" s="24" t="s">
        <v>7</v>
      </c>
    </row>
    <row r="26" spans="1:4" x14ac:dyDescent="0.25">
      <c r="A26" s="24">
        <v>1929</v>
      </c>
      <c r="B26" s="24" t="s">
        <v>30</v>
      </c>
      <c r="C26" s="24">
        <v>3.3690658499234305E-2</v>
      </c>
      <c r="D26" s="24" t="s">
        <v>7</v>
      </c>
    </row>
    <row r="27" spans="1:4" x14ac:dyDescent="0.25">
      <c r="A27" s="24">
        <v>2139</v>
      </c>
      <c r="B27" s="24" t="s">
        <v>31</v>
      </c>
      <c r="C27" s="24">
        <v>9.8765432098765427E-2</v>
      </c>
      <c r="D27" s="24" t="s">
        <v>7</v>
      </c>
    </row>
    <row r="28" spans="1:4" x14ac:dyDescent="0.25">
      <c r="A28" s="24">
        <v>2185</v>
      </c>
      <c r="B28" s="24" t="s">
        <v>32</v>
      </c>
      <c r="C28" s="24">
        <v>4.5008183306055646E-2</v>
      </c>
      <c r="D28" s="24">
        <v>1.0802469135802469E-2</v>
      </c>
    </row>
    <row r="29" spans="1:4" x14ac:dyDescent="0.25">
      <c r="A29" s="24">
        <v>1972</v>
      </c>
      <c r="B29" s="24" t="s">
        <v>33</v>
      </c>
      <c r="C29" s="24" t="s">
        <v>7</v>
      </c>
      <c r="D29" s="24" t="s">
        <v>7</v>
      </c>
    </row>
    <row r="30" spans="1:4" x14ac:dyDescent="0.25">
      <c r="A30" s="24">
        <v>2105</v>
      </c>
      <c r="B30" s="24" t="s">
        <v>34</v>
      </c>
      <c r="C30" s="24" t="s">
        <v>7</v>
      </c>
      <c r="D30" s="24" t="s">
        <v>7</v>
      </c>
    </row>
    <row r="31" spans="1:4" x14ac:dyDescent="0.25">
      <c r="A31" s="24">
        <v>2042</v>
      </c>
      <c r="B31" s="24" t="s">
        <v>35</v>
      </c>
      <c r="C31" s="24">
        <v>8.8235294117647065E-2</v>
      </c>
      <c r="D31" s="24" t="s">
        <v>7</v>
      </c>
    </row>
    <row r="32" spans="1:4" x14ac:dyDescent="0.25">
      <c r="A32" s="24">
        <v>2191</v>
      </c>
      <c r="B32" s="24" t="s">
        <v>36</v>
      </c>
      <c r="C32" s="24">
        <v>3.2051282051282048E-2</v>
      </c>
      <c r="D32" s="24" t="s">
        <v>7</v>
      </c>
    </row>
    <row r="33" spans="1:4" x14ac:dyDescent="0.25">
      <c r="A33" s="24">
        <v>1945</v>
      </c>
      <c r="B33" s="24" t="s">
        <v>37</v>
      </c>
      <c r="C33" s="24" t="s">
        <v>7</v>
      </c>
      <c r="D33" s="24" t="s">
        <v>7</v>
      </c>
    </row>
    <row r="34" spans="1:4" x14ac:dyDescent="0.25">
      <c r="A34" s="24">
        <v>1927</v>
      </c>
      <c r="B34" s="24" t="s">
        <v>38</v>
      </c>
      <c r="C34" s="24" t="s">
        <v>7</v>
      </c>
      <c r="D34" s="24" t="s">
        <v>7</v>
      </c>
    </row>
    <row r="35" spans="1:4" x14ac:dyDescent="0.25">
      <c r="A35" s="24">
        <v>2006</v>
      </c>
      <c r="B35" s="24" t="s">
        <v>39</v>
      </c>
      <c r="C35" s="24" t="s">
        <v>7</v>
      </c>
      <c r="D35" s="24" t="s">
        <v>7</v>
      </c>
    </row>
    <row r="36" spans="1:4" x14ac:dyDescent="0.25">
      <c r="A36" s="24">
        <v>1965</v>
      </c>
      <c r="B36" s="24" t="s">
        <v>40</v>
      </c>
      <c r="C36" s="24" t="s">
        <v>7</v>
      </c>
      <c r="D36" s="24" t="s">
        <v>7</v>
      </c>
    </row>
    <row r="37" spans="1:4" x14ac:dyDescent="0.25">
      <c r="A37" s="24">
        <v>1964</v>
      </c>
      <c r="B37" s="24" t="s">
        <v>41</v>
      </c>
      <c r="C37" s="24" t="s">
        <v>7</v>
      </c>
      <c r="D37" s="24" t="s">
        <v>7</v>
      </c>
    </row>
    <row r="38" spans="1:4" x14ac:dyDescent="0.25">
      <c r="A38" s="24">
        <v>2186</v>
      </c>
      <c r="B38" s="24" t="s">
        <v>42</v>
      </c>
      <c r="C38" s="24" t="s">
        <v>7</v>
      </c>
      <c r="D38" s="24" t="s">
        <v>7</v>
      </c>
    </row>
    <row r="39" spans="1:4" x14ac:dyDescent="0.25">
      <c r="A39" s="24">
        <v>1901</v>
      </c>
      <c r="B39" s="24" t="s">
        <v>43</v>
      </c>
      <c r="C39" s="24">
        <v>0.22179732313575526</v>
      </c>
      <c r="D39" s="24">
        <v>4.9327354260089683E-2</v>
      </c>
    </row>
    <row r="40" spans="1:4" x14ac:dyDescent="0.25">
      <c r="A40" s="24">
        <v>2216</v>
      </c>
      <c r="B40" s="24" t="s">
        <v>44</v>
      </c>
      <c r="C40" s="24" t="s">
        <v>7</v>
      </c>
      <c r="D40" s="24" t="s">
        <v>7</v>
      </c>
    </row>
    <row r="41" spans="1:4" x14ac:dyDescent="0.25">
      <c r="A41" s="24">
        <v>2086</v>
      </c>
      <c r="B41" s="24" t="s">
        <v>45</v>
      </c>
      <c r="C41" s="24" t="s">
        <v>7</v>
      </c>
      <c r="D41" s="24" t="s">
        <v>7</v>
      </c>
    </row>
    <row r="42" spans="1:4" x14ac:dyDescent="0.25">
      <c r="A42" s="24">
        <v>1970</v>
      </c>
      <c r="B42" s="24" t="s">
        <v>46</v>
      </c>
      <c r="C42" s="24" t="s">
        <v>7</v>
      </c>
      <c r="D42" s="24" t="s">
        <v>7</v>
      </c>
    </row>
    <row r="43" spans="1:4" x14ac:dyDescent="0.25">
      <c r="A43" s="24">
        <v>2089</v>
      </c>
      <c r="B43" s="24" t="s">
        <v>47</v>
      </c>
      <c r="C43" s="24" t="s">
        <v>7</v>
      </c>
      <c r="D43" s="24" t="s">
        <v>7</v>
      </c>
    </row>
    <row r="44" spans="1:4" x14ac:dyDescent="0.25">
      <c r="A44" s="24">
        <v>2050</v>
      </c>
      <c r="B44" s="24" t="s">
        <v>48</v>
      </c>
      <c r="C44" s="24" t="s">
        <v>7</v>
      </c>
      <c r="D44" s="24" t="s">
        <v>7</v>
      </c>
    </row>
    <row r="45" spans="1:4" x14ac:dyDescent="0.25">
      <c r="A45" s="24">
        <v>2190</v>
      </c>
      <c r="B45" s="24" t="s">
        <v>49</v>
      </c>
      <c r="C45" s="24" t="s">
        <v>7</v>
      </c>
      <c r="D45" s="24" t="s">
        <v>7</v>
      </c>
    </row>
    <row r="46" spans="1:4" x14ac:dyDescent="0.25">
      <c r="A46" s="24">
        <v>2187</v>
      </c>
      <c r="B46" s="24" t="s">
        <v>50</v>
      </c>
      <c r="C46" s="24">
        <v>0.2072743207712533</v>
      </c>
      <c r="D46" s="24">
        <v>1.7889087656529516E-2</v>
      </c>
    </row>
    <row r="47" spans="1:4" x14ac:dyDescent="0.25">
      <c r="A47" s="24">
        <v>2253</v>
      </c>
      <c r="B47" s="24" t="s">
        <v>51</v>
      </c>
      <c r="C47" s="24" t="s">
        <v>7</v>
      </c>
      <c r="D47" s="24" t="s">
        <v>7</v>
      </c>
    </row>
    <row r="48" spans="1:4" x14ac:dyDescent="0.25">
      <c r="A48" s="24">
        <v>2011</v>
      </c>
      <c r="B48" s="24" t="s">
        <v>52</v>
      </c>
      <c r="C48" s="24" t="s">
        <v>7</v>
      </c>
      <c r="D48" s="24" t="s">
        <v>7</v>
      </c>
    </row>
    <row r="49" spans="1:4" x14ac:dyDescent="0.25">
      <c r="A49" s="24">
        <v>2017</v>
      </c>
      <c r="B49" s="24" t="s">
        <v>53</v>
      </c>
      <c r="C49" s="24" t="s">
        <v>7</v>
      </c>
      <c r="D49" s="24" t="s">
        <v>7</v>
      </c>
    </row>
    <row r="50" spans="1:4" x14ac:dyDescent="0.25">
      <c r="A50" s="24">
        <v>2021</v>
      </c>
      <c r="B50" s="24" t="s">
        <v>54</v>
      </c>
      <c r="C50" s="24" t="s">
        <v>7</v>
      </c>
      <c r="D50" s="24" t="s">
        <v>7</v>
      </c>
    </row>
    <row r="51" spans="1:4" x14ac:dyDescent="0.25">
      <c r="A51" s="24">
        <v>1993</v>
      </c>
      <c r="B51" s="24" t="s">
        <v>55</v>
      </c>
      <c r="C51" s="24" t="s">
        <v>7</v>
      </c>
      <c r="D51" s="24" t="s">
        <v>7</v>
      </c>
    </row>
    <row r="52" spans="1:4" x14ac:dyDescent="0.25">
      <c r="A52" s="24">
        <v>1991</v>
      </c>
      <c r="B52" s="24" t="s">
        <v>56</v>
      </c>
      <c r="C52" s="24">
        <v>0.10416666666666667</v>
      </c>
      <c r="D52" s="24" t="s">
        <v>7</v>
      </c>
    </row>
    <row r="53" spans="1:4" x14ac:dyDescent="0.25">
      <c r="A53" s="24">
        <v>2019</v>
      </c>
      <c r="B53" s="24" t="s">
        <v>57</v>
      </c>
      <c r="C53" s="24" t="s">
        <v>7</v>
      </c>
      <c r="D53" s="24" t="s">
        <v>7</v>
      </c>
    </row>
    <row r="54" spans="1:4" x14ac:dyDescent="0.25">
      <c r="A54" s="24">
        <v>2229</v>
      </c>
      <c r="B54" s="24" t="s">
        <v>58</v>
      </c>
      <c r="C54" s="24" t="s">
        <v>7</v>
      </c>
      <c r="D54" s="24" t="s">
        <v>7</v>
      </c>
    </row>
    <row r="55" spans="1:4" x14ac:dyDescent="0.25">
      <c r="A55" s="24">
        <v>2043</v>
      </c>
      <c r="B55" s="24" t="s">
        <v>59</v>
      </c>
      <c r="C55" s="24">
        <v>3.857566765578635E-2</v>
      </c>
      <c r="D55" s="24" t="s">
        <v>7</v>
      </c>
    </row>
    <row r="56" spans="1:4" x14ac:dyDescent="0.25">
      <c r="A56" s="24">
        <v>2203</v>
      </c>
      <c r="B56" s="24" t="s">
        <v>60</v>
      </c>
      <c r="C56" s="24" t="s">
        <v>7</v>
      </c>
      <c r="D56" s="24" t="s">
        <v>7</v>
      </c>
    </row>
    <row r="57" spans="1:4" x14ac:dyDescent="0.25">
      <c r="A57" s="24">
        <v>2217</v>
      </c>
      <c r="B57" s="24" t="s">
        <v>61</v>
      </c>
      <c r="C57" s="24" t="s">
        <v>7</v>
      </c>
      <c r="D57" s="24" t="s">
        <v>7</v>
      </c>
    </row>
    <row r="58" spans="1:4" x14ac:dyDescent="0.25">
      <c r="A58" s="24">
        <v>1998</v>
      </c>
      <c r="B58" s="24" t="s">
        <v>62</v>
      </c>
      <c r="C58" s="24" t="s">
        <v>7</v>
      </c>
      <c r="D58" s="24" t="s">
        <v>7</v>
      </c>
    </row>
    <row r="59" spans="1:4" x14ac:dyDescent="0.25">
      <c r="A59" s="24">
        <v>2221</v>
      </c>
      <c r="B59" s="24" t="s">
        <v>63</v>
      </c>
      <c r="C59" s="24" t="s">
        <v>7</v>
      </c>
      <c r="D59" s="24" t="s">
        <v>7</v>
      </c>
    </row>
    <row r="60" spans="1:4" x14ac:dyDescent="0.25">
      <c r="A60" s="24">
        <v>1930</v>
      </c>
      <c r="B60" s="24" t="s">
        <v>64</v>
      </c>
      <c r="C60" s="24" t="s">
        <v>7</v>
      </c>
      <c r="D60" s="24" t="s">
        <v>7</v>
      </c>
    </row>
    <row r="61" spans="1:4" x14ac:dyDescent="0.25">
      <c r="A61" s="24">
        <v>2082</v>
      </c>
      <c r="B61" s="24" t="s">
        <v>65</v>
      </c>
      <c r="C61" s="24">
        <v>0.1860036832412523</v>
      </c>
      <c r="D61" s="24">
        <v>3.5433070866141732E-2</v>
      </c>
    </row>
    <row r="62" spans="1:4" x14ac:dyDescent="0.25">
      <c r="A62" s="24">
        <v>2193</v>
      </c>
      <c r="B62" s="24" t="s">
        <v>66</v>
      </c>
      <c r="C62" s="24" t="s">
        <v>7</v>
      </c>
      <c r="D62" s="24" t="s">
        <v>7</v>
      </c>
    </row>
    <row r="63" spans="1:4" x14ac:dyDescent="0.25">
      <c r="A63" s="24">
        <v>2084</v>
      </c>
      <c r="B63" s="24" t="s">
        <v>67</v>
      </c>
      <c r="C63" s="24">
        <v>0.36842105263157893</v>
      </c>
      <c r="D63" s="24" t="s">
        <v>7</v>
      </c>
    </row>
    <row r="64" spans="1:4" x14ac:dyDescent="0.25">
      <c r="A64" s="24">
        <v>2241</v>
      </c>
      <c r="B64" s="24" t="s">
        <v>68</v>
      </c>
      <c r="C64" s="24">
        <v>5.4794520547945202E-2</v>
      </c>
      <c r="D64" s="24" t="s">
        <v>7</v>
      </c>
    </row>
    <row r="65" spans="1:4" x14ac:dyDescent="0.25">
      <c r="A65" s="24">
        <v>2248</v>
      </c>
      <c r="B65" s="24" t="s">
        <v>69</v>
      </c>
      <c r="C65" s="24" t="s">
        <v>7</v>
      </c>
      <c r="D65" s="24" t="s">
        <v>7</v>
      </c>
    </row>
    <row r="66" spans="1:4" x14ac:dyDescent="0.25">
      <c r="A66" s="24">
        <v>2020</v>
      </c>
      <c r="B66" s="24" t="s">
        <v>70</v>
      </c>
      <c r="C66" s="24" t="s">
        <v>7</v>
      </c>
      <c r="D66" s="24" t="s">
        <v>7</v>
      </c>
    </row>
    <row r="67" spans="1:4" x14ac:dyDescent="0.25">
      <c r="A67" s="24">
        <v>2245</v>
      </c>
      <c r="B67" s="24" t="s">
        <v>71</v>
      </c>
      <c r="C67" s="24" t="s">
        <v>7</v>
      </c>
      <c r="D67" s="24" t="s">
        <v>7</v>
      </c>
    </row>
    <row r="68" spans="1:4" x14ac:dyDescent="0.25">
      <c r="A68" s="24">
        <v>2137</v>
      </c>
      <c r="B68" s="24" t="s">
        <v>72</v>
      </c>
      <c r="C68" s="24">
        <v>2.4489795918367346E-2</v>
      </c>
      <c r="D68" s="24" t="s">
        <v>7</v>
      </c>
    </row>
    <row r="69" spans="1:4" x14ac:dyDescent="0.25">
      <c r="A69" s="24">
        <v>1931</v>
      </c>
      <c r="B69" s="24" t="s">
        <v>73</v>
      </c>
      <c r="C69" s="24" t="s">
        <v>7</v>
      </c>
      <c r="D69" s="24" t="s">
        <v>7</v>
      </c>
    </row>
    <row r="70" spans="1:4" x14ac:dyDescent="0.25">
      <c r="A70" s="24">
        <v>2000</v>
      </c>
      <c r="B70" s="24" t="s">
        <v>74</v>
      </c>
      <c r="C70" s="24" t="s">
        <v>7</v>
      </c>
      <c r="D70" s="24" t="s">
        <v>7</v>
      </c>
    </row>
    <row r="71" spans="1:4" x14ac:dyDescent="0.25">
      <c r="A71" s="24">
        <v>1992</v>
      </c>
      <c r="B71" s="24" t="s">
        <v>75</v>
      </c>
      <c r="C71" s="24" t="s">
        <v>7</v>
      </c>
      <c r="D71" s="24" t="s">
        <v>7</v>
      </c>
    </row>
    <row r="72" spans="1:4" x14ac:dyDescent="0.25">
      <c r="A72" s="24">
        <v>2054</v>
      </c>
      <c r="B72" s="24" t="s">
        <v>76</v>
      </c>
      <c r="C72" s="24" t="s">
        <v>7</v>
      </c>
      <c r="D72" s="24" t="s">
        <v>7</v>
      </c>
    </row>
    <row r="73" spans="1:4" x14ac:dyDescent="0.25">
      <c r="A73" s="24">
        <v>2100</v>
      </c>
      <c r="B73" s="24" t="s">
        <v>77</v>
      </c>
      <c r="C73" s="24">
        <v>5.5194805194805192E-2</v>
      </c>
      <c r="D73" s="24">
        <v>1.0638297872340425E-2</v>
      </c>
    </row>
    <row r="74" spans="1:4" x14ac:dyDescent="0.25">
      <c r="A74" s="24">
        <v>2183</v>
      </c>
      <c r="B74" s="24" t="s">
        <v>78</v>
      </c>
      <c r="C74" s="24">
        <v>9.5345345345345348E-2</v>
      </c>
      <c r="D74" s="24">
        <v>1.6393442622950821E-2</v>
      </c>
    </row>
    <row r="75" spans="1:4" x14ac:dyDescent="0.25">
      <c r="A75" s="24">
        <v>2014</v>
      </c>
      <c r="B75" s="24" t="s">
        <v>79</v>
      </c>
      <c r="C75" s="24" t="s">
        <v>7</v>
      </c>
      <c r="D75" s="24" t="s">
        <v>7</v>
      </c>
    </row>
    <row r="76" spans="1:4" x14ac:dyDescent="0.25">
      <c r="A76" s="24">
        <v>2015</v>
      </c>
      <c r="B76" s="24" t="s">
        <v>80</v>
      </c>
      <c r="C76" s="24" t="s">
        <v>7</v>
      </c>
      <c r="D76" s="24" t="s">
        <v>7</v>
      </c>
    </row>
    <row r="77" spans="1:4" x14ac:dyDescent="0.25">
      <c r="A77" s="24">
        <v>2023</v>
      </c>
      <c r="B77" s="24" t="s">
        <v>81</v>
      </c>
      <c r="C77" s="24" t="s">
        <v>7</v>
      </c>
      <c r="D77" s="24" t="s">
        <v>7</v>
      </c>
    </row>
    <row r="78" spans="1:4" x14ac:dyDescent="0.25">
      <c r="A78" s="24">
        <v>2114</v>
      </c>
      <c r="B78" s="24" t="s">
        <v>82</v>
      </c>
      <c r="C78" s="24" t="s">
        <v>7</v>
      </c>
      <c r="D78" s="24" t="s">
        <v>7</v>
      </c>
    </row>
    <row r="79" spans="1:4" x14ac:dyDescent="0.25">
      <c r="A79" s="24">
        <v>2099</v>
      </c>
      <c r="B79" s="24" t="s">
        <v>83</v>
      </c>
      <c r="C79" s="24" t="s">
        <v>7</v>
      </c>
      <c r="D79" s="24" t="s">
        <v>7</v>
      </c>
    </row>
    <row r="80" spans="1:4" x14ac:dyDescent="0.25">
      <c r="A80" s="24">
        <v>2201</v>
      </c>
      <c r="B80" s="24" t="s">
        <v>84</v>
      </c>
      <c r="C80" s="24" t="s">
        <v>7</v>
      </c>
      <c r="D80" s="24" t="s">
        <v>7</v>
      </c>
    </row>
    <row r="81" spans="1:4" x14ac:dyDescent="0.25">
      <c r="A81" s="24">
        <v>2206</v>
      </c>
      <c r="B81" s="24" t="s">
        <v>85</v>
      </c>
      <c r="C81" s="24">
        <v>0.10453648915187377</v>
      </c>
      <c r="D81" s="24" t="s">
        <v>7</v>
      </c>
    </row>
    <row r="82" spans="1:4" x14ac:dyDescent="0.25">
      <c r="A82" s="24">
        <v>2239</v>
      </c>
      <c r="B82" s="24" t="s">
        <v>86</v>
      </c>
      <c r="C82" s="24">
        <v>5.0381679389312976E-2</v>
      </c>
      <c r="D82" s="24">
        <v>5.454545454545455E-3</v>
      </c>
    </row>
    <row r="83" spans="1:4" x14ac:dyDescent="0.25">
      <c r="A83" s="24">
        <v>2024</v>
      </c>
      <c r="B83" s="24" t="s">
        <v>87</v>
      </c>
      <c r="C83" s="24">
        <v>5.9556786703601108E-2</v>
      </c>
      <c r="D83" s="24" t="s">
        <v>7</v>
      </c>
    </row>
    <row r="84" spans="1:4" x14ac:dyDescent="0.25">
      <c r="A84" s="24">
        <v>1895</v>
      </c>
      <c r="B84" s="24" t="s">
        <v>88</v>
      </c>
      <c r="C84" s="24" t="s">
        <v>7</v>
      </c>
      <c r="D84" s="24" t="s">
        <v>7</v>
      </c>
    </row>
    <row r="85" spans="1:4" x14ac:dyDescent="0.25">
      <c r="A85" s="24">
        <v>2215</v>
      </c>
      <c r="B85" s="24" t="s">
        <v>89</v>
      </c>
      <c r="C85" s="24" t="s">
        <v>7</v>
      </c>
      <c r="D85" s="24" t="s">
        <v>7</v>
      </c>
    </row>
    <row r="86" spans="1:4" x14ac:dyDescent="0.25">
      <c r="A86" s="24">
        <v>3997</v>
      </c>
      <c r="B86" s="24" t="s">
        <v>90</v>
      </c>
      <c r="C86" s="24" t="s">
        <v>7</v>
      </c>
      <c r="D86" s="24" t="s">
        <v>7</v>
      </c>
    </row>
    <row r="87" spans="1:4" x14ac:dyDescent="0.25">
      <c r="A87" s="24">
        <v>2053</v>
      </c>
      <c r="B87" s="24" t="s">
        <v>91</v>
      </c>
      <c r="C87" s="24" t="s">
        <v>7</v>
      </c>
      <c r="D87" s="24" t="s">
        <v>7</v>
      </c>
    </row>
    <row r="88" spans="1:4" x14ac:dyDescent="0.25">
      <c r="A88" s="24">
        <v>2140</v>
      </c>
      <c r="B88" s="24" t="s">
        <v>92</v>
      </c>
      <c r="C88" s="24" t="s">
        <v>7</v>
      </c>
      <c r="D88" s="24" t="s">
        <v>7</v>
      </c>
    </row>
    <row r="89" spans="1:4" x14ac:dyDescent="0.25">
      <c r="A89" s="24">
        <v>1934</v>
      </c>
      <c r="B89" s="24" t="s">
        <v>93</v>
      </c>
      <c r="C89" s="24" t="s">
        <v>7</v>
      </c>
      <c r="D89" s="24" t="s">
        <v>7</v>
      </c>
    </row>
    <row r="90" spans="1:4" x14ac:dyDescent="0.25">
      <c r="A90" s="24">
        <v>2008</v>
      </c>
      <c r="B90" s="24" t="s">
        <v>94</v>
      </c>
      <c r="C90" s="24" t="s">
        <v>7</v>
      </c>
      <c r="D90" s="24" t="s">
        <v>7</v>
      </c>
    </row>
    <row r="91" spans="1:4" x14ac:dyDescent="0.25">
      <c r="A91" s="24">
        <v>2107</v>
      </c>
      <c r="B91" s="24" t="s">
        <v>95</v>
      </c>
      <c r="C91" s="24" t="s">
        <v>7</v>
      </c>
      <c r="D91" s="24" t="s">
        <v>7</v>
      </c>
    </row>
    <row r="92" spans="1:4" x14ac:dyDescent="0.25">
      <c r="A92" s="24">
        <v>2219</v>
      </c>
      <c r="B92" s="24" t="s">
        <v>96</v>
      </c>
      <c r="C92" s="24" t="s">
        <v>7</v>
      </c>
      <c r="D92" s="24" t="s">
        <v>7</v>
      </c>
    </row>
    <row r="93" spans="1:4" x14ac:dyDescent="0.25">
      <c r="A93" s="24">
        <v>2091</v>
      </c>
      <c r="B93" s="24" t="s">
        <v>97</v>
      </c>
      <c r="C93" s="24">
        <v>9.8039215686274508E-2</v>
      </c>
      <c r="D93" s="24" t="s">
        <v>7</v>
      </c>
    </row>
    <row r="94" spans="1:4" x14ac:dyDescent="0.25">
      <c r="A94" s="24">
        <v>2109</v>
      </c>
      <c r="B94" s="24" t="s">
        <v>98</v>
      </c>
      <c r="C94" s="24" t="s">
        <v>7</v>
      </c>
      <c r="D94" s="24" t="s">
        <v>7</v>
      </c>
    </row>
    <row r="95" spans="1:4" x14ac:dyDescent="0.25">
      <c r="A95" s="24">
        <v>2057</v>
      </c>
      <c r="B95" s="24" t="s">
        <v>99</v>
      </c>
      <c r="C95" s="24">
        <v>3.6923076923076927E-2</v>
      </c>
      <c r="D95" s="24" t="s">
        <v>7</v>
      </c>
    </row>
    <row r="96" spans="1:4" x14ac:dyDescent="0.25">
      <c r="A96" s="24">
        <v>2056</v>
      </c>
      <c r="B96" s="24" t="s">
        <v>207</v>
      </c>
      <c r="C96" s="24">
        <v>0.10169491525423729</v>
      </c>
      <c r="D96" s="24" t="s">
        <v>7</v>
      </c>
    </row>
    <row r="97" spans="1:4" x14ac:dyDescent="0.25">
      <c r="A97" s="24">
        <v>2262</v>
      </c>
      <c r="B97" s="24" t="s">
        <v>101</v>
      </c>
      <c r="C97" s="24" t="s">
        <v>7</v>
      </c>
      <c r="D97" s="24" t="s">
        <v>7</v>
      </c>
    </row>
    <row r="98" spans="1:4" x14ac:dyDescent="0.25">
      <c r="A98" s="24">
        <v>2212</v>
      </c>
      <c r="B98" s="24" t="s">
        <v>102</v>
      </c>
      <c r="C98" s="24">
        <v>0.26229508196721313</v>
      </c>
      <c r="D98" s="24" t="s">
        <v>7</v>
      </c>
    </row>
    <row r="99" spans="1:4" x14ac:dyDescent="0.25">
      <c r="A99" s="24">
        <v>2059</v>
      </c>
      <c r="B99" s="24" t="s">
        <v>103</v>
      </c>
      <c r="C99" s="24" t="s">
        <v>7</v>
      </c>
      <c r="D99" s="24" t="s">
        <v>7</v>
      </c>
    </row>
    <row r="100" spans="1:4" x14ac:dyDescent="0.25">
      <c r="A100" s="24">
        <v>1923</v>
      </c>
      <c r="B100" s="24" t="s">
        <v>104</v>
      </c>
      <c r="C100" s="24">
        <v>0.58208955223880599</v>
      </c>
      <c r="D100" s="24">
        <v>0.12025316455696203</v>
      </c>
    </row>
    <row r="101" spans="1:4" x14ac:dyDescent="0.25">
      <c r="A101" s="24">
        <v>2101</v>
      </c>
      <c r="B101" s="24" t="s">
        <v>105</v>
      </c>
      <c r="C101" s="24">
        <v>7.4999999999999997E-2</v>
      </c>
      <c r="D101" s="24" t="s">
        <v>7</v>
      </c>
    </row>
    <row r="102" spans="1:4" x14ac:dyDescent="0.25">
      <c r="A102" s="24">
        <v>2097</v>
      </c>
      <c r="B102" s="24" t="s">
        <v>106</v>
      </c>
      <c r="C102" s="24">
        <v>0.12335958005249344</v>
      </c>
      <c r="D102" s="24" t="s">
        <v>7</v>
      </c>
    </row>
    <row r="103" spans="1:4" x14ac:dyDescent="0.25">
      <c r="A103" s="24">
        <v>2012</v>
      </c>
      <c r="B103" s="24" t="s">
        <v>107</v>
      </c>
      <c r="C103" s="24" t="s">
        <v>7</v>
      </c>
      <c r="D103" s="24" t="s">
        <v>7</v>
      </c>
    </row>
    <row r="104" spans="1:4" x14ac:dyDescent="0.25">
      <c r="A104" s="24">
        <v>2092</v>
      </c>
      <c r="B104" s="24" t="s">
        <v>108</v>
      </c>
      <c r="C104" s="24" t="s">
        <v>7</v>
      </c>
      <c r="D104" s="24" t="s">
        <v>7</v>
      </c>
    </row>
    <row r="105" spans="1:4" x14ac:dyDescent="0.25">
      <c r="A105" s="24">
        <v>2112</v>
      </c>
      <c r="B105" s="24" t="s">
        <v>272</v>
      </c>
      <c r="C105" s="24" t="s">
        <v>7</v>
      </c>
      <c r="D105" s="24" t="s">
        <v>7</v>
      </c>
    </row>
    <row r="106" spans="1:4" x14ac:dyDescent="0.25">
      <c r="A106" s="24">
        <v>2085</v>
      </c>
      <c r="B106" s="24" t="s">
        <v>109</v>
      </c>
      <c r="C106" s="24" t="s">
        <v>7</v>
      </c>
      <c r="D106" s="24" t="s">
        <v>7</v>
      </c>
    </row>
    <row r="107" spans="1:4" x14ac:dyDescent="0.25">
      <c r="A107" s="24">
        <v>2094</v>
      </c>
      <c r="B107" s="24" t="s">
        <v>110</v>
      </c>
      <c r="C107" s="24" t="s">
        <v>7</v>
      </c>
      <c r="D107" s="24" t="s">
        <v>7</v>
      </c>
    </row>
    <row r="108" spans="1:4" x14ac:dyDescent="0.25">
      <c r="A108" s="24">
        <v>2090</v>
      </c>
      <c r="B108" s="24" t="s">
        <v>111</v>
      </c>
      <c r="C108" s="24" t="s">
        <v>7</v>
      </c>
      <c r="D108" s="24" t="s">
        <v>7</v>
      </c>
    </row>
    <row r="109" spans="1:4" x14ac:dyDescent="0.25">
      <c r="A109" s="24">
        <v>2256</v>
      </c>
      <c r="B109" s="24" t="s">
        <v>112</v>
      </c>
      <c r="C109" s="24">
        <v>7.5256556442417327E-2</v>
      </c>
      <c r="D109" s="24" t="s">
        <v>7</v>
      </c>
    </row>
    <row r="110" spans="1:4" x14ac:dyDescent="0.25">
      <c r="A110" s="24">
        <v>2048</v>
      </c>
      <c r="B110" s="24" t="s">
        <v>113</v>
      </c>
      <c r="C110" s="24">
        <v>4.205128205128205E-2</v>
      </c>
      <c r="D110" s="24" t="s">
        <v>7</v>
      </c>
    </row>
    <row r="111" spans="1:4" x14ac:dyDescent="0.25">
      <c r="A111" s="24">
        <v>2205</v>
      </c>
      <c r="B111" s="24" t="s">
        <v>114</v>
      </c>
      <c r="C111" s="24">
        <v>3.896103896103896E-2</v>
      </c>
      <c r="D111" s="24" t="s">
        <v>7</v>
      </c>
    </row>
    <row r="112" spans="1:4" x14ac:dyDescent="0.25">
      <c r="A112" s="24">
        <v>2249</v>
      </c>
      <c r="B112" s="24" t="s">
        <v>115</v>
      </c>
      <c r="C112" s="24" t="s">
        <v>7</v>
      </c>
      <c r="D112" s="24" t="s">
        <v>7</v>
      </c>
    </row>
    <row r="113" spans="1:4" x14ac:dyDescent="0.25">
      <c r="A113" s="24">
        <v>1925</v>
      </c>
      <c r="B113" s="24" t="s">
        <v>116</v>
      </c>
      <c r="C113" s="24">
        <v>5.8823529411764705E-2</v>
      </c>
      <c r="D113" s="24" t="s">
        <v>7</v>
      </c>
    </row>
    <row r="114" spans="1:4" x14ac:dyDescent="0.25">
      <c r="A114" s="24">
        <v>1898</v>
      </c>
      <c r="B114" s="24" t="s">
        <v>117</v>
      </c>
      <c r="C114" s="24">
        <v>0.17857142857142858</v>
      </c>
      <c r="D114" s="24" t="s">
        <v>7</v>
      </c>
    </row>
    <row r="115" spans="1:4" x14ac:dyDescent="0.25">
      <c r="A115" s="24">
        <v>2010</v>
      </c>
      <c r="B115" s="24" t="s">
        <v>118</v>
      </c>
      <c r="C115" s="24" t="s">
        <v>7</v>
      </c>
      <c r="D115" s="24" t="s">
        <v>7</v>
      </c>
    </row>
    <row r="116" spans="1:4" x14ac:dyDescent="0.25">
      <c r="A116" s="24">
        <v>2147</v>
      </c>
      <c r="B116" s="24" t="s">
        <v>119</v>
      </c>
      <c r="C116" s="24">
        <v>0.13195876288659794</v>
      </c>
      <c r="D116" s="24">
        <v>1.1472275334608031E-2</v>
      </c>
    </row>
    <row r="117" spans="1:4" x14ac:dyDescent="0.25">
      <c r="A117" s="24">
        <v>2145</v>
      </c>
      <c r="B117" s="24" t="s">
        <v>120</v>
      </c>
      <c r="C117" s="24" t="s">
        <v>7</v>
      </c>
      <c r="D117" s="24" t="s">
        <v>7</v>
      </c>
    </row>
    <row r="118" spans="1:4" x14ac:dyDescent="0.25">
      <c r="A118" s="24">
        <v>1968</v>
      </c>
      <c r="B118" s="24" t="s">
        <v>121</v>
      </c>
      <c r="C118" s="24" t="s">
        <v>7</v>
      </c>
      <c r="D118" s="24" t="s">
        <v>7</v>
      </c>
    </row>
    <row r="119" spans="1:4" x14ac:dyDescent="0.25">
      <c r="A119" s="24">
        <v>2198</v>
      </c>
      <c r="B119" s="24" t="s">
        <v>122</v>
      </c>
      <c r="C119" s="24" t="s">
        <v>7</v>
      </c>
      <c r="D119" s="24" t="s">
        <v>7</v>
      </c>
    </row>
    <row r="120" spans="1:4" x14ac:dyDescent="0.25">
      <c r="A120" s="24">
        <v>2199</v>
      </c>
      <c r="B120" s="24" t="s">
        <v>123</v>
      </c>
      <c r="C120" s="24" t="s">
        <v>7</v>
      </c>
      <c r="D120" s="24" t="s">
        <v>7</v>
      </c>
    </row>
    <row r="121" spans="1:4" x14ac:dyDescent="0.25">
      <c r="A121" s="24">
        <v>2254</v>
      </c>
      <c r="B121" s="24" t="s">
        <v>124</v>
      </c>
      <c r="C121" s="24" t="s">
        <v>7</v>
      </c>
      <c r="D121" s="24" t="s">
        <v>7</v>
      </c>
    </row>
    <row r="122" spans="1:4" x14ac:dyDescent="0.25">
      <c r="A122" s="24">
        <v>1966</v>
      </c>
      <c r="B122" s="24" t="s">
        <v>125</v>
      </c>
      <c r="C122" s="24">
        <v>0.16949152542372881</v>
      </c>
      <c r="D122" s="24" t="s">
        <v>7</v>
      </c>
    </row>
    <row r="123" spans="1:4" x14ac:dyDescent="0.25">
      <c r="A123" s="24">
        <v>1924</v>
      </c>
      <c r="B123" s="24" t="s">
        <v>126</v>
      </c>
      <c r="C123" s="24">
        <v>4.3225806451612905E-2</v>
      </c>
      <c r="D123" s="24">
        <v>1.3659915214319359E-2</v>
      </c>
    </row>
    <row r="124" spans="1:4" x14ac:dyDescent="0.25">
      <c r="A124" s="24">
        <v>1996</v>
      </c>
      <c r="B124" s="24" t="s">
        <v>127</v>
      </c>
      <c r="C124" s="24" t="s">
        <v>7</v>
      </c>
      <c r="D124" s="24" t="s">
        <v>7</v>
      </c>
    </row>
    <row r="125" spans="1:4" x14ac:dyDescent="0.25">
      <c r="A125" s="24">
        <v>2061</v>
      </c>
      <c r="B125" s="24" t="s">
        <v>128</v>
      </c>
      <c r="C125" s="24" t="s">
        <v>7</v>
      </c>
      <c r="D125" s="24" t="s">
        <v>7</v>
      </c>
    </row>
    <row r="126" spans="1:4" x14ac:dyDescent="0.25">
      <c r="A126" s="24">
        <v>2141</v>
      </c>
      <c r="B126" s="24" t="s">
        <v>129</v>
      </c>
      <c r="C126" s="24">
        <v>1.7482517482517484E-2</v>
      </c>
      <c r="D126" s="24" t="s">
        <v>7</v>
      </c>
    </row>
    <row r="127" spans="1:4" x14ac:dyDescent="0.25">
      <c r="A127" s="24">
        <v>2214</v>
      </c>
      <c r="B127" s="24" t="s">
        <v>130</v>
      </c>
      <c r="C127" s="24" t="s">
        <v>7</v>
      </c>
      <c r="D127" s="24" t="s">
        <v>7</v>
      </c>
    </row>
    <row r="128" spans="1:4" x14ac:dyDescent="0.25">
      <c r="A128" s="24">
        <v>2143</v>
      </c>
      <c r="B128" s="24" t="s">
        <v>131</v>
      </c>
      <c r="C128" s="24" t="s">
        <v>7</v>
      </c>
      <c r="D128" s="24" t="s">
        <v>7</v>
      </c>
    </row>
    <row r="129" spans="1:4" x14ac:dyDescent="0.25">
      <c r="A129" s="24">
        <v>4131</v>
      </c>
      <c r="B129" s="24" t="s">
        <v>132</v>
      </c>
      <c r="C129" s="24">
        <v>4.712041884816754E-2</v>
      </c>
      <c r="D129" s="24" t="s">
        <v>7</v>
      </c>
    </row>
    <row r="130" spans="1:4" x14ac:dyDescent="0.25">
      <c r="A130" s="24">
        <v>2110</v>
      </c>
      <c r="B130" s="24" t="s">
        <v>133</v>
      </c>
      <c r="C130" s="24">
        <v>8.6956521739130432E-2</v>
      </c>
      <c r="D130" s="24" t="s">
        <v>7</v>
      </c>
    </row>
    <row r="131" spans="1:4" x14ac:dyDescent="0.25">
      <c r="A131" s="24">
        <v>1990</v>
      </c>
      <c r="B131" s="24" t="s">
        <v>134</v>
      </c>
      <c r="C131" s="24" t="s">
        <v>7</v>
      </c>
      <c r="D131" s="24" t="s">
        <v>7</v>
      </c>
    </row>
    <row r="132" spans="1:4" x14ac:dyDescent="0.25">
      <c r="A132" s="24">
        <v>2093</v>
      </c>
      <c r="B132" s="24" t="s">
        <v>135</v>
      </c>
      <c r="C132" s="24" t="s">
        <v>7</v>
      </c>
      <c r="D132" s="24" t="s">
        <v>7</v>
      </c>
    </row>
    <row r="133" spans="1:4" x14ac:dyDescent="0.25">
      <c r="A133" s="24">
        <v>2108</v>
      </c>
      <c r="B133" s="24" t="s">
        <v>136</v>
      </c>
      <c r="C133" s="24">
        <v>0.1141732283464567</v>
      </c>
      <c r="D133" s="24" t="s">
        <v>7</v>
      </c>
    </row>
    <row r="134" spans="1:4" x14ac:dyDescent="0.25">
      <c r="A134" s="24">
        <v>1928</v>
      </c>
      <c r="B134" s="24" t="s">
        <v>137</v>
      </c>
      <c r="C134" s="24">
        <v>3.5820895522388062E-2</v>
      </c>
      <c r="D134" s="24">
        <v>1.1415525114155251E-2</v>
      </c>
    </row>
    <row r="135" spans="1:4" x14ac:dyDescent="0.25">
      <c r="A135" s="24">
        <v>1926</v>
      </c>
      <c r="B135" s="24" t="s">
        <v>138</v>
      </c>
      <c r="C135" s="24">
        <v>5.0505050505050504E-2</v>
      </c>
      <c r="D135" s="24" t="s">
        <v>7</v>
      </c>
    </row>
    <row r="136" spans="1:4" x14ac:dyDescent="0.25">
      <c r="A136" s="24">
        <v>2060</v>
      </c>
      <c r="B136" s="24" t="s">
        <v>139</v>
      </c>
      <c r="C136" s="24" t="s">
        <v>7</v>
      </c>
      <c r="D136" s="24" t="s">
        <v>7</v>
      </c>
    </row>
    <row r="137" spans="1:4" x14ac:dyDescent="0.25">
      <c r="A137" s="24">
        <v>2181</v>
      </c>
      <c r="B137" s="24" t="s">
        <v>140</v>
      </c>
      <c r="C137" s="24">
        <v>0.12958963282937366</v>
      </c>
      <c r="D137" s="24">
        <v>1.054481546572935E-2</v>
      </c>
    </row>
    <row r="138" spans="1:4" x14ac:dyDescent="0.25">
      <c r="A138" s="24">
        <v>2207</v>
      </c>
      <c r="B138" s="24" t="s">
        <v>141</v>
      </c>
      <c r="C138" s="24" t="s">
        <v>7</v>
      </c>
      <c r="D138" s="24" t="s">
        <v>7</v>
      </c>
    </row>
    <row r="139" spans="1:4" x14ac:dyDescent="0.25">
      <c r="A139" s="24">
        <v>2192</v>
      </c>
      <c r="B139" s="24" t="s">
        <v>142</v>
      </c>
      <c r="C139" s="24" t="s">
        <v>7</v>
      </c>
      <c r="D139" s="24" t="s">
        <v>7</v>
      </c>
    </row>
    <row r="140" spans="1:4" x14ac:dyDescent="0.25">
      <c r="A140" s="24">
        <v>1900</v>
      </c>
      <c r="B140" s="24" t="s">
        <v>143</v>
      </c>
      <c r="C140" s="24" t="s">
        <v>7</v>
      </c>
      <c r="D140" s="24" t="s">
        <v>7</v>
      </c>
    </row>
    <row r="141" spans="1:4" x14ac:dyDescent="0.25">
      <c r="A141" s="24">
        <v>2039</v>
      </c>
      <c r="B141" s="24" t="s">
        <v>144</v>
      </c>
      <c r="C141" s="24">
        <v>8.6816720257234734E-2</v>
      </c>
      <c r="D141" s="24" t="s">
        <v>7</v>
      </c>
    </row>
    <row r="142" spans="1:4" x14ac:dyDescent="0.25">
      <c r="A142" s="24">
        <v>2202</v>
      </c>
      <c r="B142" s="24" t="s">
        <v>145</v>
      </c>
      <c r="C142" s="24" t="s">
        <v>7</v>
      </c>
      <c r="D142" s="24" t="s">
        <v>7</v>
      </c>
    </row>
    <row r="143" spans="1:4" x14ac:dyDescent="0.25">
      <c r="A143" s="24">
        <v>2016</v>
      </c>
      <c r="B143" s="24" t="s">
        <v>146</v>
      </c>
      <c r="C143" s="24" t="s">
        <v>7</v>
      </c>
      <c r="D143" s="24" t="s">
        <v>7</v>
      </c>
    </row>
    <row r="144" spans="1:4" x14ac:dyDescent="0.25">
      <c r="A144" s="24">
        <v>1897</v>
      </c>
      <c r="B144" s="24" t="s">
        <v>147</v>
      </c>
      <c r="C144" s="24" t="s">
        <v>7</v>
      </c>
      <c r="D144" s="24" t="s">
        <v>7</v>
      </c>
    </row>
    <row r="145" spans="1:4" x14ac:dyDescent="0.25">
      <c r="A145" s="24">
        <v>2047</v>
      </c>
      <c r="B145" s="24" t="s">
        <v>148</v>
      </c>
      <c r="C145" s="24" t="s">
        <v>7</v>
      </c>
      <c r="D145" s="24" t="s">
        <v>7</v>
      </c>
    </row>
    <row r="146" spans="1:4" x14ac:dyDescent="0.25">
      <c r="A146" s="24">
        <v>2081</v>
      </c>
      <c r="B146" s="24" t="s">
        <v>149</v>
      </c>
      <c r="C146" s="24" t="s">
        <v>7</v>
      </c>
      <c r="D146" s="24" t="s">
        <v>7</v>
      </c>
    </row>
    <row r="147" spans="1:4" x14ac:dyDescent="0.25">
      <c r="A147" s="24">
        <v>2062</v>
      </c>
      <c r="B147" s="24" t="s">
        <v>150</v>
      </c>
      <c r="C147" s="24" t="s">
        <v>7</v>
      </c>
      <c r="D147" s="24" t="s">
        <v>7</v>
      </c>
    </row>
    <row r="148" spans="1:4" x14ac:dyDescent="0.25">
      <c r="A148" s="24">
        <v>1973</v>
      </c>
      <c r="B148" s="24" t="s">
        <v>151</v>
      </c>
      <c r="C148" s="24" t="s">
        <v>7</v>
      </c>
      <c r="D148" s="24" t="s">
        <v>7</v>
      </c>
    </row>
    <row r="149" spans="1:4" x14ac:dyDescent="0.25">
      <c r="A149" s="24">
        <v>2180</v>
      </c>
      <c r="B149" s="24" t="s">
        <v>152</v>
      </c>
      <c r="C149" s="24">
        <v>0.13335093741748086</v>
      </c>
      <c r="D149" s="24">
        <v>1.381294964028777E-2</v>
      </c>
    </row>
    <row r="150" spans="1:4" x14ac:dyDescent="0.25">
      <c r="A150" s="24">
        <v>1967</v>
      </c>
      <c r="B150" s="24" t="s">
        <v>153</v>
      </c>
      <c r="C150" s="24" t="s">
        <v>7</v>
      </c>
      <c r="D150" s="24" t="s">
        <v>7</v>
      </c>
    </row>
    <row r="151" spans="1:4" x14ac:dyDescent="0.25">
      <c r="A151" s="24">
        <v>2009</v>
      </c>
      <c r="B151" s="24" t="s">
        <v>154</v>
      </c>
      <c r="C151" s="24" t="s">
        <v>7</v>
      </c>
      <c r="D151" s="24" t="s">
        <v>7</v>
      </c>
    </row>
    <row r="152" spans="1:4" x14ac:dyDescent="0.25">
      <c r="A152" s="24">
        <v>2045</v>
      </c>
      <c r="B152" s="24" t="s">
        <v>155</v>
      </c>
      <c r="C152" s="24" t="s">
        <v>7</v>
      </c>
      <c r="D152" s="24" t="s">
        <v>7</v>
      </c>
    </row>
    <row r="153" spans="1:4" x14ac:dyDescent="0.25">
      <c r="A153" s="24">
        <v>1946</v>
      </c>
      <c r="B153" s="24" t="s">
        <v>156</v>
      </c>
      <c r="C153" s="24" t="s">
        <v>7</v>
      </c>
      <c r="D153" s="24" t="s">
        <v>7</v>
      </c>
    </row>
    <row r="154" spans="1:4" x14ac:dyDescent="0.25">
      <c r="A154" s="24">
        <v>1977</v>
      </c>
      <c r="B154" s="24" t="s">
        <v>157</v>
      </c>
      <c r="C154" s="24">
        <v>4.2296072507552872E-2</v>
      </c>
      <c r="D154" s="24" t="s">
        <v>7</v>
      </c>
    </row>
    <row r="155" spans="1:4" x14ac:dyDescent="0.25">
      <c r="A155" s="24">
        <v>2001</v>
      </c>
      <c r="B155" s="24" t="s">
        <v>158</v>
      </c>
      <c r="C155" s="24" t="s">
        <v>7</v>
      </c>
      <c r="D155" s="24" t="s">
        <v>7</v>
      </c>
    </row>
    <row r="156" spans="1:4" x14ac:dyDescent="0.25">
      <c r="A156" s="24">
        <v>2182</v>
      </c>
      <c r="B156" s="24" t="s">
        <v>159</v>
      </c>
      <c r="C156" s="24">
        <v>0.14874959402403379</v>
      </c>
      <c r="D156" s="24">
        <v>1.6198189614101955E-2</v>
      </c>
    </row>
    <row r="157" spans="1:4" x14ac:dyDescent="0.25">
      <c r="A157" s="24">
        <v>1999</v>
      </c>
      <c r="B157" s="24" t="s">
        <v>160</v>
      </c>
      <c r="C157" s="24" t="s">
        <v>7</v>
      </c>
      <c r="D157" s="24" t="s">
        <v>7</v>
      </c>
    </row>
    <row r="158" spans="1:4" x14ac:dyDescent="0.25">
      <c r="A158" s="24">
        <v>2188</v>
      </c>
      <c r="B158" s="24" t="s">
        <v>161</v>
      </c>
      <c r="C158" s="24" t="s">
        <v>7</v>
      </c>
      <c r="D158" s="24" t="s">
        <v>7</v>
      </c>
    </row>
    <row r="159" spans="1:4" x14ac:dyDescent="0.25">
      <c r="A159" s="24">
        <v>2044</v>
      </c>
      <c r="B159" s="24" t="s">
        <v>162</v>
      </c>
      <c r="C159" s="24" t="s">
        <v>7</v>
      </c>
      <c r="D159" s="24" t="s">
        <v>7</v>
      </c>
    </row>
    <row r="160" spans="1:4" x14ac:dyDescent="0.25">
      <c r="A160" s="24">
        <v>2142</v>
      </c>
      <c r="B160" s="24" t="s">
        <v>163</v>
      </c>
      <c r="C160" s="24">
        <v>5.1865822443755892E-2</v>
      </c>
      <c r="D160" s="24">
        <v>2.0880179890780596E-3</v>
      </c>
    </row>
    <row r="161" spans="1:4" x14ac:dyDescent="0.25">
      <c r="A161" s="24">
        <v>2104</v>
      </c>
      <c r="B161" s="24" t="s">
        <v>164</v>
      </c>
      <c r="C161" s="24" t="s">
        <v>7</v>
      </c>
      <c r="D161" s="24" t="s">
        <v>7</v>
      </c>
    </row>
    <row r="162" spans="1:4" x14ac:dyDescent="0.25">
      <c r="A162" s="24">
        <v>1944</v>
      </c>
      <c r="B162" s="24" t="s">
        <v>165</v>
      </c>
      <c r="C162" s="24">
        <v>0.11627906976744186</v>
      </c>
      <c r="D162" s="24" t="s">
        <v>7</v>
      </c>
    </row>
    <row r="163" spans="1:4" x14ac:dyDescent="0.25">
      <c r="A163" s="24">
        <v>2103</v>
      </c>
      <c r="B163" s="24" t="s">
        <v>166</v>
      </c>
      <c r="C163" s="24" t="s">
        <v>7</v>
      </c>
      <c r="D163" s="24" t="s">
        <v>7</v>
      </c>
    </row>
    <row r="164" spans="1:4" x14ac:dyDescent="0.25">
      <c r="A164" s="24">
        <v>1935</v>
      </c>
      <c r="B164" s="24" t="s">
        <v>167</v>
      </c>
      <c r="C164" s="24">
        <v>5.0314465408805034E-2</v>
      </c>
      <c r="D164" s="24" t="s">
        <v>7</v>
      </c>
    </row>
    <row r="165" spans="1:4" x14ac:dyDescent="0.25">
      <c r="A165" s="24">
        <v>2257</v>
      </c>
      <c r="B165" s="24" t="s">
        <v>168</v>
      </c>
      <c r="C165" s="24" t="s">
        <v>7</v>
      </c>
      <c r="D165" s="24" t="s">
        <v>7</v>
      </c>
    </row>
    <row r="166" spans="1:4" x14ac:dyDescent="0.25">
      <c r="A166" s="24">
        <v>2195</v>
      </c>
      <c r="B166" s="24" t="s">
        <v>169</v>
      </c>
      <c r="C166" s="24" t="s">
        <v>7</v>
      </c>
      <c r="D166" s="24" t="s">
        <v>7</v>
      </c>
    </row>
    <row r="167" spans="1:4" x14ac:dyDescent="0.25">
      <c r="A167" s="24">
        <v>2244</v>
      </c>
      <c r="B167" s="24" t="s">
        <v>170</v>
      </c>
      <c r="C167" s="24">
        <v>0.17117117117117117</v>
      </c>
      <c r="D167" s="24">
        <v>4.9180327868852458E-2</v>
      </c>
    </row>
    <row r="168" spans="1:4" x14ac:dyDescent="0.25">
      <c r="A168" s="24">
        <v>2138</v>
      </c>
      <c r="B168" s="24" t="s">
        <v>171</v>
      </c>
      <c r="C168" s="24">
        <v>6.5476190476190479E-2</v>
      </c>
      <c r="D168" s="24" t="s">
        <v>7</v>
      </c>
    </row>
    <row r="169" spans="1:4" x14ac:dyDescent="0.25">
      <c r="A169" s="24">
        <v>1978</v>
      </c>
      <c r="B169" s="24" t="s">
        <v>172</v>
      </c>
      <c r="C169" s="24" t="s">
        <v>7</v>
      </c>
      <c r="D169" s="24" t="s">
        <v>7</v>
      </c>
    </row>
    <row r="170" spans="1:4" x14ac:dyDescent="0.25">
      <c r="A170" s="24">
        <v>2096</v>
      </c>
      <c r="B170" s="24" t="s">
        <v>173</v>
      </c>
      <c r="C170" s="24">
        <v>0.21739130434782608</v>
      </c>
      <c r="D170" s="24" t="s">
        <v>7</v>
      </c>
    </row>
    <row r="171" spans="1:4" x14ac:dyDescent="0.25">
      <c r="A171" s="24">
        <v>2022</v>
      </c>
      <c r="B171" s="24" t="s">
        <v>174</v>
      </c>
      <c r="C171" s="24" t="s">
        <v>7</v>
      </c>
      <c r="D171" s="24" t="s">
        <v>7</v>
      </c>
    </row>
    <row r="172" spans="1:4" x14ac:dyDescent="0.25">
      <c r="A172" s="24">
        <v>2087</v>
      </c>
      <c r="B172" s="24" t="s">
        <v>175</v>
      </c>
      <c r="C172" s="24">
        <v>0.34653465346534651</v>
      </c>
      <c r="D172" s="24" t="s">
        <v>7</v>
      </c>
    </row>
    <row r="173" spans="1:4" x14ac:dyDescent="0.25">
      <c r="A173" s="24">
        <v>1994</v>
      </c>
      <c r="B173" s="24" t="s">
        <v>176</v>
      </c>
      <c r="C173" s="24" t="s">
        <v>7</v>
      </c>
      <c r="D173" s="24" t="s">
        <v>7</v>
      </c>
    </row>
    <row r="174" spans="1:4" x14ac:dyDescent="0.25">
      <c r="A174" s="24">
        <v>2225</v>
      </c>
      <c r="B174" s="24" t="s">
        <v>177</v>
      </c>
      <c r="C174" s="24" t="s">
        <v>7</v>
      </c>
      <c r="D174" s="24" t="s">
        <v>7</v>
      </c>
    </row>
    <row r="175" spans="1:4" x14ac:dyDescent="0.25">
      <c r="A175" s="24">
        <v>2247</v>
      </c>
      <c r="B175" s="24" t="s">
        <v>178</v>
      </c>
      <c r="C175" s="24" t="s">
        <v>7</v>
      </c>
      <c r="D175" s="24" t="s">
        <v>7</v>
      </c>
    </row>
    <row r="176" spans="1:4" x14ac:dyDescent="0.25">
      <c r="A176" s="24">
        <v>2083</v>
      </c>
      <c r="B176" s="24" t="s">
        <v>179</v>
      </c>
      <c r="C176" s="24">
        <v>6.0413354531001592E-2</v>
      </c>
      <c r="D176" s="24" t="s">
        <v>7</v>
      </c>
    </row>
    <row r="177" spans="1:4" x14ac:dyDescent="0.25">
      <c r="A177" s="24">
        <v>1948</v>
      </c>
      <c r="B177" s="24" t="s">
        <v>180</v>
      </c>
      <c r="C177" s="24" t="s">
        <v>7</v>
      </c>
      <c r="D177" s="24" t="s">
        <v>7</v>
      </c>
    </row>
    <row r="178" spans="1:4" x14ac:dyDescent="0.25">
      <c r="A178" s="24">
        <v>2144</v>
      </c>
      <c r="B178" s="24" t="s">
        <v>181</v>
      </c>
      <c r="C178" s="24" t="s">
        <v>7</v>
      </c>
      <c r="D178" s="24" t="s">
        <v>7</v>
      </c>
    </row>
    <row r="179" spans="1:4" x14ac:dyDescent="0.25">
      <c r="A179" s="24">
        <v>2209</v>
      </c>
      <c r="B179" s="24" t="s">
        <v>182</v>
      </c>
      <c r="C179" s="24" t="s">
        <v>7</v>
      </c>
      <c r="D179" s="24" t="s">
        <v>7</v>
      </c>
    </row>
    <row r="180" spans="1:4" x14ac:dyDescent="0.25">
      <c r="A180" s="24">
        <v>2018</v>
      </c>
      <c r="B180" s="24" t="s">
        <v>183</v>
      </c>
      <c r="C180" s="24" t="s">
        <v>7</v>
      </c>
      <c r="D180" s="24" t="s">
        <v>7</v>
      </c>
    </row>
    <row r="181" spans="1:4" x14ac:dyDescent="0.25">
      <c r="A181" s="24">
        <v>2003</v>
      </c>
      <c r="B181" s="24" t="s">
        <v>184</v>
      </c>
      <c r="C181" s="24" t="s">
        <v>7</v>
      </c>
      <c r="D181" s="24" t="s">
        <v>7</v>
      </c>
    </row>
    <row r="182" spans="1:4" x14ac:dyDescent="0.25">
      <c r="A182" s="24">
        <v>2102</v>
      </c>
      <c r="B182" s="24" t="s">
        <v>185</v>
      </c>
      <c r="C182" s="24" t="s">
        <v>7</v>
      </c>
      <c r="D182" s="24" t="s">
        <v>7</v>
      </c>
    </row>
    <row r="183" spans="1:4" x14ac:dyDescent="0.25">
      <c r="A183" s="24">
        <v>2055</v>
      </c>
      <c r="B183" s="24" t="s">
        <v>186</v>
      </c>
      <c r="C183" s="24">
        <v>0.1875</v>
      </c>
      <c r="D183" s="24" t="s">
        <v>7</v>
      </c>
    </row>
    <row r="184" spans="1:4" x14ac:dyDescent="0.25">
      <c r="A184" s="24">
        <v>2242</v>
      </c>
      <c r="B184" s="24" t="s">
        <v>187</v>
      </c>
      <c r="C184" s="24">
        <v>0.12858312858312859</v>
      </c>
      <c r="D184" s="24">
        <v>1.3571869216533004E-2</v>
      </c>
    </row>
    <row r="185" spans="1:4" x14ac:dyDescent="0.25">
      <c r="A185" s="24">
        <v>2197</v>
      </c>
      <c r="B185" s="24" t="s">
        <v>188</v>
      </c>
      <c r="C185" s="24">
        <v>0.14792899408284024</v>
      </c>
      <c r="D185" s="24" t="s">
        <v>7</v>
      </c>
    </row>
    <row r="186" spans="1:4" x14ac:dyDescent="0.25">
      <c r="A186" s="24">
        <v>2210</v>
      </c>
      <c r="B186" s="24" t="s">
        <v>190</v>
      </c>
      <c r="C186" s="24" t="s">
        <v>7</v>
      </c>
      <c r="D186" s="24" t="s">
        <v>7</v>
      </c>
    </row>
    <row r="187" spans="1:4" x14ac:dyDescent="0.25">
      <c r="A187" s="24">
        <v>2204</v>
      </c>
      <c r="B187" s="24" t="s">
        <v>191</v>
      </c>
      <c r="C187" s="24">
        <v>5.3908355795148251E-2</v>
      </c>
      <c r="D187" s="24" t="s">
        <v>7</v>
      </c>
    </row>
    <row r="188" spans="1:4" x14ac:dyDescent="0.25">
      <c r="A188" s="24">
        <v>2213</v>
      </c>
      <c r="B188" s="24" t="s">
        <v>192</v>
      </c>
      <c r="C188" s="24" t="s">
        <v>7</v>
      </c>
      <c r="D188" s="24" t="s">
        <v>7</v>
      </c>
    </row>
    <row r="189" spans="1:4" x14ac:dyDescent="0.25">
      <c r="A189" s="24">
        <v>2116</v>
      </c>
      <c r="B189" s="24" t="s">
        <v>193</v>
      </c>
      <c r="C189" s="24" t="s">
        <v>7</v>
      </c>
      <c r="D189" s="24" t="s">
        <v>7</v>
      </c>
    </row>
    <row r="190" spans="1:4" x14ac:dyDescent="0.25">
      <c r="A190" s="24">
        <v>1947</v>
      </c>
      <c r="B190" s="24" t="s">
        <v>194</v>
      </c>
      <c r="C190" s="24" t="s">
        <v>7</v>
      </c>
      <c r="D190" s="24" t="s">
        <v>7</v>
      </c>
    </row>
    <row r="191" spans="1:4" x14ac:dyDescent="0.25">
      <c r="A191" s="24">
        <v>2220</v>
      </c>
      <c r="B191" s="24" t="s">
        <v>195</v>
      </c>
      <c r="C191" s="24" t="s">
        <v>7</v>
      </c>
      <c r="D191" s="24" t="s">
        <v>7</v>
      </c>
    </row>
    <row r="192" spans="1:4" x14ac:dyDescent="0.25">
      <c r="A192" s="24">
        <v>1936</v>
      </c>
      <c r="B192" s="24" t="s">
        <v>196</v>
      </c>
      <c r="C192" s="24" t="s">
        <v>7</v>
      </c>
      <c r="D192" s="24" t="s">
        <v>7</v>
      </c>
    </row>
    <row r="193" spans="1:4" x14ac:dyDescent="0.25">
      <c r="A193" s="24">
        <v>1922</v>
      </c>
      <c r="B193" s="24" t="s">
        <v>197</v>
      </c>
      <c r="C193" s="24">
        <v>0.12569832402234637</v>
      </c>
      <c r="D193" s="24" t="s">
        <v>7</v>
      </c>
    </row>
    <row r="194" spans="1:4" x14ac:dyDescent="0.25">
      <c r="A194" s="24">
        <v>2255</v>
      </c>
      <c r="B194" s="24" t="s">
        <v>198</v>
      </c>
      <c r="C194" s="24" t="s">
        <v>7</v>
      </c>
      <c r="D194" s="24" t="s">
        <v>7</v>
      </c>
    </row>
    <row r="195" spans="1:4" x14ac:dyDescent="0.25">
      <c r="A195" s="24">
        <v>2002</v>
      </c>
      <c r="B195" s="24" t="s">
        <v>199</v>
      </c>
      <c r="C195" s="24" t="s">
        <v>7</v>
      </c>
      <c r="D195" s="24" t="s">
        <v>7</v>
      </c>
    </row>
    <row r="196" spans="1:4" x14ac:dyDescent="0.25">
      <c r="A196" s="24">
        <v>2146</v>
      </c>
      <c r="B196" s="24" t="s">
        <v>200</v>
      </c>
      <c r="C196" s="24">
        <v>5.0561797752808987E-2</v>
      </c>
      <c r="D196" s="24" t="s">
        <v>7</v>
      </c>
    </row>
    <row r="197" spans="1:4" x14ac:dyDescent="0.25">
      <c r="A197" s="24">
        <v>2251</v>
      </c>
      <c r="B197" s="24" t="s">
        <v>201</v>
      </c>
      <c r="C197" s="24" t="s">
        <v>7</v>
      </c>
      <c r="D197" s="24" t="s">
        <v>7</v>
      </c>
    </row>
    <row r="198" spans="1:4" x14ac:dyDescent="0.25">
      <c r="A198" s="24">
        <v>1997</v>
      </c>
      <c r="B198" s="24" t="s">
        <v>202</v>
      </c>
      <c r="C198" s="24" t="s">
        <v>7</v>
      </c>
      <c r="D198" s="24" t="s">
        <v>7</v>
      </c>
    </row>
  </sheetData>
  <sortState ref="A3:D199">
    <sortCondition ref="B3:B19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a1b7771f-1502-4f7c-8cec-d79ca0d80af6" xsi:nil="true"/>
    <Remediation_x0020_Date xmlns="a1b7771f-1502-4f7c-8cec-d79ca0d80af6">2019-10-16T21:47:07+00:00</Remediation_x0020_Date>
    <Priority xmlns="a1b7771f-1502-4f7c-8cec-d79ca0d80af6">New</Prior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11092A113EB46B47B2A39D7E2DA32" ma:contentTypeVersion="7" ma:contentTypeDescription="Create a new document." ma:contentTypeScope="" ma:versionID="0adfe020d5cab1d859e4b8224fa19ded">
  <xsd:schema xmlns:xsd="http://www.w3.org/2001/XMLSchema" xmlns:xs="http://www.w3.org/2001/XMLSchema" xmlns:p="http://schemas.microsoft.com/office/2006/metadata/properties" xmlns:ns1="http://schemas.microsoft.com/sharepoint/v3" xmlns:ns2="a1b7771f-1502-4f7c-8cec-d79ca0d80af6" xmlns:ns3="54031767-dd6d-417c-ab73-583408f47564" targetNamespace="http://schemas.microsoft.com/office/2006/metadata/properties" ma:root="true" ma:fieldsID="7dc978d06cba1f3cffc1f45392c7c50b" ns1:_="" ns2:_="" ns3:_="">
    <xsd:import namespace="http://schemas.microsoft.com/sharepoint/v3"/>
    <xsd:import namespace="a1b7771f-1502-4f7c-8cec-d79ca0d80af6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7771f-1502-4f7c-8cec-d79ca0d80af6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0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0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0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359FED-034D-450E-B39E-1E27861AACAD}"/>
</file>

<file path=customXml/itemProps2.xml><?xml version="1.0" encoding="utf-8"?>
<ds:datastoreItem xmlns:ds="http://schemas.openxmlformats.org/officeDocument/2006/customXml" ds:itemID="{097B3377-7EC0-4651-A179-937548BA2A73}"/>
</file>

<file path=customXml/itemProps3.xml><?xml version="1.0" encoding="utf-8"?>
<ds:datastoreItem xmlns:ds="http://schemas.openxmlformats.org/officeDocument/2006/customXml" ds:itemID="{94D9E251-7D35-44EE-804F-E29816F558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ComparisonTool</vt:lpstr>
      <vt:lpstr>DropdownList</vt:lpstr>
      <vt:lpstr>Rpt1</vt:lpstr>
      <vt:lpstr>Rpt3</vt:lpstr>
      <vt:lpstr>Rpt4</vt:lpstr>
      <vt:lpstr>Rpt5</vt:lpstr>
      <vt:lpstr>Rpt6</vt:lpstr>
      <vt:lpstr>Rpt7</vt:lpstr>
      <vt:lpstr>Rpt8</vt:lpstr>
      <vt:lpstr>Rpt9</vt:lpstr>
      <vt:lpstr>Rpt11</vt:lpstr>
      <vt:lpstr>Rpt12</vt:lpstr>
      <vt:lpstr>Rpt13</vt:lpstr>
      <vt:lpstr>Rpt14</vt:lpstr>
      <vt:lpstr>Rpt15-16</vt:lpstr>
      <vt:lpstr>Rpt17</vt:lpstr>
      <vt:lpstr>Rpt18</vt:lpstr>
      <vt:lpstr>Rpt19</vt:lpstr>
      <vt:lpstr>Rpt20</vt:lpstr>
      <vt:lpstr>Rpt21</vt:lpstr>
      <vt:lpstr>Rpt22</vt:lpstr>
      <vt:lpstr>Rpt23</vt:lpstr>
      <vt:lpstr>Rpt24</vt:lpstr>
      <vt:lpstr>ComparisonTool!_Ref454453148</vt:lpstr>
      <vt:lpstr>ComparisonTool!Print_Titles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"fullere"</dc:creator>
  <cp:lastModifiedBy>"fullere"</cp:lastModifiedBy>
  <cp:lastPrinted>2018-05-04T23:12:58Z</cp:lastPrinted>
  <dcterms:created xsi:type="dcterms:W3CDTF">2018-05-03T15:25:31Z</dcterms:created>
  <dcterms:modified xsi:type="dcterms:W3CDTF">2019-08-27T16:23:09Z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0x0101005A411092A113EB46B47B2A39D7E2DA32</vt:lpwstr>
  </property>
  <property fmtid="{D5CDD505-2E9C-101B-9397-08002B2CF9AE}" pid="3" name="Remediation Date">
    <vt:filetime>2019-09-13T07:00:00Z</vt:filetime>
  </property>
  <property fmtid="{D5CDD505-2E9C-101B-9397-08002B2CF9AE}" pid="4" name="Priority">
    <vt:lpwstr>New</vt:lpwstr>
  </property>
</Properties>
</file>