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EL Legislative Report\2020 Annual ELL Report\Comparison Tool\"/>
    </mc:Choice>
  </mc:AlternateContent>
  <bookViews>
    <workbookView xWindow="0" yWindow="0" windowWidth="12135" windowHeight="10718"/>
  </bookViews>
  <sheets>
    <sheet name="ComparisonTool" sheetId="17" r:id="rId1"/>
    <sheet name="Rpt23" sheetId="23" state="hidden" r:id="rId2"/>
    <sheet name="DropdownList" sheetId="18" state="hidden" r:id="rId3"/>
    <sheet name="Rpt24" sheetId="24" state="hidden" r:id="rId4"/>
    <sheet name="Rpt1" sheetId="20" state="hidden" r:id="rId5"/>
    <sheet name="Rpt3" sheetId="1" state="hidden" r:id="rId6"/>
    <sheet name="Rpt4" sheetId="2" state="hidden" r:id="rId7"/>
    <sheet name="Rpt5" sheetId="3" state="hidden" r:id="rId8"/>
    <sheet name="Rpt6" sheetId="4" state="hidden" r:id="rId9"/>
    <sheet name="Rpt7" sheetId="5" state="hidden" r:id="rId10"/>
    <sheet name="Rpt8" sheetId="6" state="hidden" r:id="rId11"/>
    <sheet name="Rpt11" sheetId="7" state="hidden" r:id="rId12"/>
    <sheet name="Rpt12a" sheetId="8" state="hidden" r:id="rId13"/>
    <sheet name="Rpt12b" sheetId="9" state="hidden" r:id="rId14"/>
    <sheet name="Rpt14" sheetId="19" state="hidden" r:id="rId15"/>
    <sheet name="Rpt15" sheetId="22" state="hidden" r:id="rId16"/>
    <sheet name="Rpt16" sheetId="10" state="hidden" r:id="rId17"/>
    <sheet name="Rpt17" sheetId="11" state="hidden" r:id="rId18"/>
    <sheet name="Rpt18" sheetId="12" state="hidden" r:id="rId19"/>
    <sheet name="Rpt19" sheetId="13" state="hidden" r:id="rId20"/>
    <sheet name="Rpt20" sheetId="14" state="hidden" r:id="rId21"/>
    <sheet name="Rpt21" sheetId="15" state="hidden" r:id="rId22"/>
    <sheet name="Rpt22" sheetId="16" state="hidden" r:id="rId23"/>
  </sheets>
  <definedNames>
    <definedName name="_xlnm._FilterDatabase" localSheetId="3" hidden="1">'Rpt24'!$A$1:$B$199</definedName>
    <definedName name="_Ref454453148" localSheetId="0">ComparisonTool!$G$43</definedName>
    <definedName name="NameCheck">OFFSET(DropdownList!$D$3,0,0,COUNT(DropdownList!C$3:C$198),1)</definedName>
    <definedName name="_xlnm.Print_Titles" localSheetId="0">ComparisonTool!$1:$3</definedName>
  </definedNames>
  <calcPr calcId="162913"/>
</workbook>
</file>

<file path=xl/calcChain.xml><?xml version="1.0" encoding="utf-8"?>
<calcChain xmlns="http://schemas.openxmlformats.org/spreadsheetml/2006/main">
  <c r="K4" i="17" l="1"/>
  <c r="L4" i="17"/>
  <c r="M4" i="17"/>
  <c r="J4" i="17"/>
  <c r="C4" i="18" l="1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3" i="18"/>
  <c r="G1" i="17"/>
  <c r="D56" i="17"/>
  <c r="D87" i="17"/>
  <c r="D91" i="17"/>
  <c r="D92" i="17"/>
  <c r="D89" i="17"/>
  <c r="D90" i="17"/>
  <c r="D86" i="17"/>
  <c r="D85" i="17"/>
  <c r="D58" i="17"/>
  <c r="D88" i="17"/>
  <c r="D57" i="17"/>
  <c r="E199" i="20" l="1"/>
  <c r="E197" i="20"/>
  <c r="E196" i="20"/>
  <c r="E195" i="20"/>
  <c r="E193" i="20"/>
  <c r="E192" i="20"/>
  <c r="E191" i="20"/>
  <c r="E190" i="20"/>
  <c r="E189" i="20"/>
  <c r="E186" i="20"/>
  <c r="E185" i="20"/>
  <c r="E184" i="20"/>
  <c r="E183" i="20"/>
  <c r="E182" i="20"/>
  <c r="E181" i="20"/>
  <c r="E180" i="20"/>
  <c r="E178" i="20"/>
  <c r="E168" i="20"/>
  <c r="E166" i="20"/>
  <c r="E165" i="20"/>
  <c r="E164" i="20"/>
  <c r="E163" i="20"/>
  <c r="E162" i="20"/>
  <c r="E161" i="20"/>
  <c r="E160" i="20"/>
  <c r="E157" i="20"/>
  <c r="E156" i="20"/>
  <c r="E155" i="20"/>
  <c r="E154" i="20"/>
  <c r="E152" i="20"/>
  <c r="E151" i="20"/>
  <c r="E150" i="20"/>
  <c r="E148" i="20"/>
  <c r="E147" i="20"/>
  <c r="E146" i="20"/>
  <c r="E145" i="20"/>
  <c r="E144" i="20"/>
  <c r="E143" i="20"/>
  <c r="E142" i="20"/>
  <c r="E141" i="20"/>
  <c r="E140" i="20"/>
  <c r="E139" i="20"/>
  <c r="E138" i="20"/>
  <c r="E137" i="20"/>
  <c r="E136" i="20"/>
  <c r="E135" i="20"/>
  <c r="E134" i="20"/>
  <c r="E133" i="20"/>
  <c r="E132" i="20"/>
  <c r="E131" i="20"/>
  <c r="E130" i="20"/>
  <c r="E127" i="20"/>
  <c r="E124" i="20"/>
  <c r="E122" i="20"/>
  <c r="E120" i="20"/>
  <c r="E119" i="20"/>
  <c r="E118" i="20"/>
  <c r="E117" i="20"/>
  <c r="E116" i="20"/>
  <c r="E115" i="20"/>
  <c r="E114" i="20"/>
  <c r="E113" i="20"/>
  <c r="E112" i="20"/>
  <c r="E108" i="20"/>
  <c r="E107" i="20"/>
  <c r="E105" i="20"/>
  <c r="E104" i="20"/>
  <c r="E103" i="20"/>
  <c r="E102" i="20"/>
  <c r="E100" i="20"/>
  <c r="E99" i="20"/>
  <c r="E98" i="20"/>
  <c r="E97" i="20"/>
  <c r="E92" i="20"/>
  <c r="E91" i="20"/>
  <c r="E90" i="20"/>
  <c r="E89" i="20"/>
  <c r="E88" i="20"/>
  <c r="E87" i="20"/>
  <c r="E84" i="20"/>
  <c r="E83" i="20"/>
  <c r="E79" i="20"/>
  <c r="E78" i="20"/>
  <c r="E77" i="20"/>
  <c r="E76" i="20"/>
  <c r="E75" i="20"/>
  <c r="E74" i="20"/>
  <c r="E65" i="20"/>
  <c r="E64" i="20"/>
  <c r="E59" i="20"/>
  <c r="E56" i="20"/>
  <c r="E55" i="20"/>
  <c r="E54" i="20"/>
  <c r="E53" i="20"/>
  <c r="E50" i="20"/>
  <c r="E49" i="20"/>
  <c r="E47" i="20"/>
  <c r="E45" i="20"/>
  <c r="E44" i="20"/>
  <c r="E42" i="20"/>
  <c r="E41" i="20"/>
  <c r="E40" i="20"/>
  <c r="E39" i="20"/>
  <c r="E36" i="20"/>
  <c r="E35" i="20"/>
  <c r="E34" i="20"/>
  <c r="E32" i="20"/>
  <c r="E31" i="20"/>
  <c r="E30" i="20"/>
  <c r="E29" i="20"/>
  <c r="E28" i="20"/>
  <c r="E27" i="20"/>
  <c r="E26" i="20"/>
  <c r="E25" i="20"/>
  <c r="E24" i="20"/>
  <c r="E23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7" i="20"/>
  <c r="E3" i="20"/>
  <c r="C2" i="20"/>
  <c r="D78" i="17"/>
  <c r="D73" i="17"/>
  <c r="I88" i="17"/>
  <c r="D72" i="17"/>
  <c r="D66" i="17"/>
  <c r="D76" i="17"/>
  <c r="D80" i="17"/>
  <c r="D62" i="17"/>
  <c r="D74" i="17"/>
  <c r="D71" i="17"/>
  <c r="I85" i="17"/>
  <c r="I89" i="17"/>
  <c r="D8" i="17"/>
  <c r="D77" i="17"/>
  <c r="D60" i="17"/>
  <c r="D83" i="17"/>
  <c r="D75" i="17"/>
  <c r="I91" i="17"/>
  <c r="D61" i="17"/>
  <c r="D79" i="17"/>
  <c r="D63" i="17"/>
  <c r="D6" i="17"/>
  <c r="I90" i="17"/>
  <c r="D65" i="17"/>
  <c r="D64" i="17"/>
  <c r="D70" i="17"/>
  <c r="D81" i="17"/>
  <c r="D84" i="17"/>
  <c r="D67" i="17"/>
  <c r="I86" i="17"/>
  <c r="I92" i="17"/>
  <c r="D59" i="17"/>
  <c r="D25" i="17"/>
  <c r="D26" i="17"/>
  <c r="D69" i="17"/>
  <c r="I58" i="17"/>
  <c r="D82" i="17"/>
  <c r="I56" i="17"/>
  <c r="I57" i="17"/>
  <c r="D68" i="17"/>
  <c r="I87" i="17"/>
  <c r="D7" i="17"/>
  <c r="D2" i="20" l="1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2" i="9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2" i="8"/>
  <c r="D205" i="18"/>
  <c r="L73" i="17"/>
  <c r="I67" i="17"/>
  <c r="D51" i="17"/>
  <c r="M6" i="17"/>
  <c r="I83" i="17"/>
  <c r="L77" i="17"/>
  <c r="M26" i="17"/>
  <c r="D37" i="17"/>
  <c r="I62" i="17"/>
  <c r="I71" i="17"/>
  <c r="L74" i="17"/>
  <c r="D20" i="17"/>
  <c r="D36" i="17"/>
  <c r="I78" i="17"/>
  <c r="I80" i="17"/>
  <c r="L81" i="17"/>
  <c r="I68" i="17"/>
  <c r="D47" i="17"/>
  <c r="J60" i="17"/>
  <c r="D35" i="17"/>
  <c r="D44" i="17"/>
  <c r="M86" i="17"/>
  <c r="L56" i="17"/>
  <c r="D31" i="17"/>
  <c r="M37" i="17"/>
  <c r="D29" i="17"/>
  <c r="I66" i="17"/>
  <c r="D24" i="17"/>
  <c r="I60" i="17"/>
  <c r="D49" i="17"/>
  <c r="L8" i="17"/>
  <c r="D41" i="17"/>
  <c r="I84" i="17"/>
  <c r="I69" i="17"/>
  <c r="D40" i="17"/>
  <c r="D21" i="17"/>
  <c r="L25" i="17"/>
  <c r="M25" i="17"/>
  <c r="I79" i="17"/>
  <c r="L86" i="17"/>
  <c r="I70" i="17"/>
  <c r="D30" i="17"/>
  <c r="D52" i="17"/>
  <c r="I25" i="17"/>
  <c r="D54" i="17"/>
  <c r="D50" i="17"/>
  <c r="I77" i="17"/>
  <c r="D28" i="17"/>
  <c r="I7" i="17"/>
  <c r="D13" i="17"/>
  <c r="M83" i="17"/>
  <c r="I72" i="17"/>
  <c r="D23" i="17"/>
  <c r="D46" i="17"/>
  <c r="D22" i="17"/>
  <c r="I61" i="17"/>
  <c r="D32" i="17"/>
  <c r="I75" i="17"/>
  <c r="D33" i="17"/>
  <c r="I33" i="17" s="1"/>
  <c r="D55" i="17"/>
  <c r="D48" i="17"/>
  <c r="I73" i="17"/>
  <c r="I63" i="17"/>
  <c r="I26" i="17"/>
  <c r="D16" i="17"/>
  <c r="D34" i="17"/>
  <c r="I6" i="17"/>
  <c r="M57" i="17"/>
  <c r="L7" i="17"/>
  <c r="D43" i="17"/>
  <c r="D53" i="17"/>
  <c r="D17" i="17"/>
  <c r="L76" i="17"/>
  <c r="I81" i="17"/>
  <c r="I59" i="17"/>
  <c r="I30" i="17"/>
  <c r="D10" i="17"/>
  <c r="I64" i="17"/>
  <c r="L75" i="17"/>
  <c r="D12" i="17"/>
  <c r="D18" i="17"/>
  <c r="L22" i="17"/>
  <c r="D39" i="17"/>
  <c r="I74" i="17"/>
  <c r="I82" i="17"/>
  <c r="D45" i="17"/>
  <c r="I76" i="17"/>
  <c r="M76" i="17"/>
  <c r="D11" i="17"/>
  <c r="L79" i="17"/>
  <c r="I65" i="17"/>
  <c r="M73" i="17"/>
  <c r="D19" i="17"/>
  <c r="D38" i="17"/>
  <c r="E2" i="20" l="1"/>
  <c r="D6" i="18"/>
  <c r="D10" i="18"/>
  <c r="D14" i="18"/>
  <c r="D18" i="18"/>
  <c r="D22" i="18"/>
  <c r="D26" i="18"/>
  <c r="D30" i="18"/>
  <c r="D34" i="18"/>
  <c r="D38" i="18"/>
  <c r="D42" i="18"/>
  <c r="D46" i="18"/>
  <c r="D50" i="18"/>
  <c r="D54" i="18"/>
  <c r="D58" i="18"/>
  <c r="D62" i="18"/>
  <c r="D66" i="18"/>
  <c r="D70" i="18"/>
  <c r="D74" i="18"/>
  <c r="D78" i="18"/>
  <c r="D82" i="18"/>
  <c r="D86" i="18"/>
  <c r="D90" i="18"/>
  <c r="D94" i="18"/>
  <c r="D98" i="18"/>
  <c r="D102" i="18"/>
  <c r="D106" i="18"/>
  <c r="D110" i="18"/>
  <c r="D114" i="18"/>
  <c r="D118" i="18"/>
  <c r="D122" i="18"/>
  <c r="D126" i="18"/>
  <c r="D130" i="18"/>
  <c r="D134" i="18"/>
  <c r="D138" i="18"/>
  <c r="D142" i="18"/>
  <c r="D146" i="18"/>
  <c r="D150" i="18"/>
  <c r="D154" i="18"/>
  <c r="D158" i="18"/>
  <c r="D162" i="18"/>
  <c r="D166" i="18"/>
  <c r="D170" i="18"/>
  <c r="D174" i="18"/>
  <c r="D178" i="18"/>
  <c r="D182" i="18"/>
  <c r="D186" i="18"/>
  <c r="D190" i="18"/>
  <c r="D194" i="18"/>
  <c r="D198" i="18"/>
  <c r="D199" i="18"/>
  <c r="D3" i="18"/>
  <c r="D7" i="18"/>
  <c r="D11" i="18"/>
  <c r="D15" i="18"/>
  <c r="D19" i="18"/>
  <c r="D23" i="18"/>
  <c r="D27" i="18"/>
  <c r="D31" i="18"/>
  <c r="D35" i="18"/>
  <c r="D39" i="18"/>
  <c r="D43" i="18"/>
  <c r="D47" i="18"/>
  <c r="D51" i="18"/>
  <c r="D55" i="18"/>
  <c r="D59" i="18"/>
  <c r="D63" i="18"/>
  <c r="D67" i="18"/>
  <c r="D71" i="18"/>
  <c r="D75" i="18"/>
  <c r="D79" i="18"/>
  <c r="D83" i="18"/>
  <c r="D87" i="18"/>
  <c r="D91" i="18"/>
  <c r="D95" i="18"/>
  <c r="D99" i="18"/>
  <c r="D103" i="18"/>
  <c r="D107" i="18"/>
  <c r="D111" i="18"/>
  <c r="D115" i="18"/>
  <c r="D119" i="18"/>
  <c r="D123" i="18"/>
  <c r="D127" i="18"/>
  <c r="D131" i="18"/>
  <c r="D135" i="18"/>
  <c r="D139" i="18"/>
  <c r="D143" i="18"/>
  <c r="D147" i="18"/>
  <c r="D151" i="18"/>
  <c r="D155" i="18"/>
  <c r="D159" i="18"/>
  <c r="D163" i="18"/>
  <c r="D167" i="18"/>
  <c r="D171" i="18"/>
  <c r="D175" i="18"/>
  <c r="D179" i="18"/>
  <c r="D183" i="18"/>
  <c r="D187" i="18"/>
  <c r="D191" i="18"/>
  <c r="D195" i="18"/>
  <c r="D200" i="18"/>
  <c r="D201" i="18"/>
  <c r="D4" i="18"/>
  <c r="D8" i="18"/>
  <c r="D12" i="18"/>
  <c r="D16" i="18"/>
  <c r="D20" i="18"/>
  <c r="D24" i="18"/>
  <c r="D28" i="18"/>
  <c r="D32" i="18"/>
  <c r="D36" i="18"/>
  <c r="D40" i="18"/>
  <c r="D44" i="18"/>
  <c r="D48" i="18"/>
  <c r="D52" i="18"/>
  <c r="D56" i="18"/>
  <c r="D60" i="18"/>
  <c r="D64" i="18"/>
  <c r="D68" i="18"/>
  <c r="D72" i="18"/>
  <c r="D76" i="18"/>
  <c r="D80" i="18"/>
  <c r="D84" i="18"/>
  <c r="D88" i="18"/>
  <c r="D92" i="18"/>
  <c r="D96" i="18"/>
  <c r="D100" i="18"/>
  <c r="D104" i="18"/>
  <c r="D108" i="18"/>
  <c r="D112" i="18"/>
  <c r="D116" i="18"/>
  <c r="D120" i="18"/>
  <c r="D124" i="18"/>
  <c r="D128" i="18"/>
  <c r="D132" i="18"/>
  <c r="D136" i="18"/>
  <c r="D140" i="18"/>
  <c r="D144" i="18"/>
  <c r="D148" i="18"/>
  <c r="D152" i="18"/>
  <c r="D156" i="18"/>
  <c r="D160" i="18"/>
  <c r="D164" i="18"/>
  <c r="D168" i="18"/>
  <c r="D172" i="18"/>
  <c r="D176" i="18"/>
  <c r="D180" i="18"/>
  <c r="D184" i="18"/>
  <c r="D188" i="18"/>
  <c r="D192" i="18"/>
  <c r="D196" i="18"/>
  <c r="D202" i="18"/>
  <c r="D203" i="18"/>
  <c r="D5" i="18"/>
  <c r="D9" i="18"/>
  <c r="D13" i="18"/>
  <c r="D17" i="18"/>
  <c r="D21" i="18"/>
  <c r="D25" i="18"/>
  <c r="D29" i="18"/>
  <c r="D33" i="18"/>
  <c r="D37" i="18"/>
  <c r="D41" i="18"/>
  <c r="D45" i="18"/>
  <c r="D49" i="18"/>
  <c r="D53" i="18"/>
  <c r="D57" i="18"/>
  <c r="D61" i="18"/>
  <c r="D65" i="18"/>
  <c r="D69" i="18"/>
  <c r="D73" i="18"/>
  <c r="D77" i="18"/>
  <c r="D81" i="18"/>
  <c r="D85" i="18"/>
  <c r="D89" i="18"/>
  <c r="D93" i="18"/>
  <c r="D97" i="18"/>
  <c r="D101" i="18"/>
  <c r="D105" i="18"/>
  <c r="D109" i="18"/>
  <c r="D113" i="18"/>
  <c r="D117" i="18"/>
  <c r="D121" i="18"/>
  <c r="D125" i="18"/>
  <c r="D129" i="18"/>
  <c r="D133" i="18"/>
  <c r="D137" i="18"/>
  <c r="D141" i="18"/>
  <c r="D145" i="18"/>
  <c r="D149" i="18"/>
  <c r="D153" i="18"/>
  <c r="D157" i="18"/>
  <c r="D161" i="18"/>
  <c r="D165" i="18"/>
  <c r="D169" i="18"/>
  <c r="D173" i="18"/>
  <c r="D177" i="18"/>
  <c r="D181" i="18"/>
  <c r="D185" i="18"/>
  <c r="D189" i="18"/>
  <c r="D193" i="18"/>
  <c r="D197" i="18"/>
  <c r="D204" i="18"/>
  <c r="L39" i="17"/>
  <c r="J7" i="17"/>
  <c r="M40" i="17"/>
  <c r="I36" i="17"/>
  <c r="J78" i="17"/>
  <c r="L13" i="17"/>
  <c r="L66" i="17"/>
  <c r="I44" i="17"/>
  <c r="M59" i="17"/>
  <c r="M29" i="17"/>
  <c r="K39" i="17"/>
  <c r="M43" i="17"/>
  <c r="I43" i="17"/>
  <c r="L88" i="17"/>
  <c r="I29" i="17"/>
  <c r="J84" i="17"/>
  <c r="J71" i="17"/>
  <c r="L92" i="17"/>
  <c r="M88" i="17"/>
  <c r="J34" i="17"/>
  <c r="J57" i="17"/>
  <c r="M65" i="17"/>
  <c r="L30" i="17"/>
  <c r="J11" i="17"/>
  <c r="M48" i="17"/>
  <c r="M49" i="17"/>
  <c r="K43" i="17"/>
  <c r="L33" i="17"/>
  <c r="L47" i="17"/>
  <c r="M41" i="17"/>
  <c r="M69" i="17"/>
  <c r="J8" i="17"/>
  <c r="J63" i="17"/>
  <c r="L83" i="17"/>
  <c r="J69" i="17"/>
  <c r="J47" i="17"/>
  <c r="M68" i="17"/>
  <c r="L46" i="17"/>
  <c r="M33" i="17"/>
  <c r="L64" i="17"/>
  <c r="M10" i="17"/>
  <c r="K58" i="17"/>
  <c r="K37" i="17"/>
  <c r="L50" i="17"/>
  <c r="L17" i="17"/>
  <c r="I41" i="17"/>
  <c r="I10" i="17"/>
  <c r="K85" i="17"/>
  <c r="L38" i="17"/>
  <c r="L85" i="17"/>
  <c r="J29" i="17"/>
  <c r="K90" i="17"/>
  <c r="I12" i="17"/>
  <c r="M28" i="17"/>
  <c r="I34" i="17"/>
  <c r="I55" i="17"/>
  <c r="L54" i="17"/>
  <c r="I49" i="17"/>
  <c r="I22" i="17"/>
  <c r="M74" i="17"/>
  <c r="M51" i="17"/>
  <c r="K25" i="17"/>
  <c r="L26" i="17"/>
  <c r="L31" i="17"/>
  <c r="M72" i="17"/>
  <c r="J50" i="17"/>
  <c r="J16" i="17"/>
  <c r="J49" i="17"/>
  <c r="J20" i="17"/>
  <c r="K13" i="17"/>
  <c r="J80" i="17"/>
  <c r="K78" i="17"/>
  <c r="J35" i="17"/>
  <c r="M39" i="17"/>
  <c r="J62" i="17"/>
  <c r="K34" i="17"/>
  <c r="L36" i="17"/>
  <c r="J38" i="17"/>
  <c r="J77" i="17"/>
  <c r="L34" i="17"/>
  <c r="J26" i="17"/>
  <c r="K6" i="17"/>
  <c r="K87" i="17"/>
  <c r="J41" i="17"/>
  <c r="K68" i="17"/>
  <c r="M32" i="17"/>
  <c r="M80" i="17"/>
  <c r="K31" i="17"/>
  <c r="J65" i="17"/>
  <c r="J23" i="17"/>
  <c r="J89" i="17"/>
  <c r="L62" i="17"/>
  <c r="L24" i="17"/>
  <c r="M78" i="17"/>
  <c r="K50" i="17"/>
  <c r="L52" i="17"/>
  <c r="K86" i="17"/>
  <c r="L21" i="17"/>
  <c r="M54" i="17"/>
  <c r="J21" i="17"/>
  <c r="K70" i="17"/>
  <c r="J59" i="17"/>
  <c r="J72" i="17"/>
  <c r="I11" i="17"/>
  <c r="K7" i="17"/>
  <c r="L71" i="17"/>
  <c r="K55" i="17"/>
  <c r="M36" i="17"/>
  <c r="M70" i="17"/>
  <c r="M22" i="17"/>
  <c r="M56" i="17"/>
  <c r="L91" i="17"/>
  <c r="M47" i="17"/>
  <c r="K40" i="17"/>
  <c r="I53" i="17"/>
  <c r="K64" i="17"/>
  <c r="L65" i="17"/>
  <c r="J82" i="17"/>
  <c r="K84" i="17"/>
  <c r="L11" i="17"/>
  <c r="L37" i="17"/>
  <c r="J68" i="17"/>
  <c r="M67" i="17"/>
  <c r="M34" i="17"/>
  <c r="J37" i="17"/>
  <c r="M12" i="17"/>
  <c r="L82" i="17"/>
  <c r="L72" i="17"/>
  <c r="I24" i="17"/>
  <c r="J13" i="17"/>
  <c r="K24" i="17"/>
  <c r="J52" i="17"/>
  <c r="M89" i="17"/>
  <c r="K80" i="17"/>
  <c r="J40" i="17"/>
  <c r="M61" i="17"/>
  <c r="J64" i="17"/>
  <c r="L68" i="17"/>
  <c r="L32" i="17"/>
  <c r="M84" i="17"/>
  <c r="M38" i="17"/>
  <c r="L61" i="17"/>
  <c r="K11" i="17"/>
  <c r="L23" i="17"/>
  <c r="K18" i="17"/>
  <c r="L78" i="17"/>
  <c r="K83" i="17"/>
  <c r="L45" i="17"/>
  <c r="J10" i="17"/>
  <c r="K21" i="17"/>
  <c r="K10" i="17"/>
  <c r="K59" i="17"/>
  <c r="K23" i="17"/>
  <c r="M79" i="17"/>
  <c r="K8" i="17"/>
  <c r="I45" i="17"/>
  <c r="I40" i="17"/>
  <c r="K71" i="17"/>
  <c r="L60" i="17"/>
  <c r="M92" i="17"/>
  <c r="M19" i="17"/>
  <c r="J55" i="17"/>
  <c r="K88" i="17"/>
  <c r="J30" i="17"/>
  <c r="L87" i="17"/>
  <c r="L57" i="17"/>
  <c r="M53" i="17"/>
  <c r="L20" i="17"/>
  <c r="L55" i="17"/>
  <c r="J83" i="17"/>
  <c r="K17" i="17"/>
  <c r="I17" i="17"/>
  <c r="K33" i="17"/>
  <c r="I37" i="17"/>
  <c r="J12" i="17"/>
  <c r="K65" i="17"/>
  <c r="J61" i="17"/>
  <c r="M58" i="17"/>
  <c r="M64" i="17"/>
  <c r="L51" i="17"/>
  <c r="K56" i="17"/>
  <c r="J73" i="17"/>
  <c r="L10" i="17"/>
  <c r="L49" i="17"/>
  <c r="K19" i="17"/>
  <c r="I38" i="17"/>
  <c r="J81" i="17"/>
  <c r="I50" i="17"/>
  <c r="I31" i="17"/>
  <c r="K92" i="17"/>
  <c r="M85" i="17"/>
  <c r="L6" i="17"/>
  <c r="M82" i="17"/>
  <c r="K57" i="17"/>
  <c r="I16" i="17"/>
  <c r="L35" i="17"/>
  <c r="J85" i="17"/>
  <c r="J53" i="17"/>
  <c r="M63" i="17"/>
  <c r="J18" i="17"/>
  <c r="I46" i="17"/>
  <c r="K30" i="17"/>
  <c r="J70" i="17"/>
  <c r="M44" i="17"/>
  <c r="L16" i="17"/>
  <c r="K52" i="17"/>
  <c r="I20" i="17"/>
  <c r="J74" i="17"/>
  <c r="L80" i="17"/>
  <c r="J43" i="17"/>
  <c r="I13" i="17"/>
  <c r="M62" i="17"/>
  <c r="M50" i="17"/>
  <c r="I8" i="17"/>
  <c r="K61" i="17"/>
  <c r="L90" i="17"/>
  <c r="M55" i="17"/>
  <c r="K49" i="17"/>
  <c r="J88" i="17"/>
  <c r="J24" i="17"/>
  <c r="J17" i="17"/>
  <c r="M66" i="17"/>
  <c r="L41" i="17"/>
  <c r="K44" i="17"/>
  <c r="L19" i="17"/>
  <c r="K74" i="17"/>
  <c r="J44" i="17"/>
  <c r="I18" i="17"/>
  <c r="K47" i="17"/>
  <c r="J87" i="17"/>
  <c r="M75" i="17"/>
  <c r="K32" i="17"/>
  <c r="K12" i="17"/>
  <c r="J67" i="17"/>
  <c r="L28" i="17"/>
  <c r="K82" i="17"/>
  <c r="M20" i="17"/>
  <c r="J79" i="17"/>
  <c r="K53" i="17"/>
  <c r="K72" i="17"/>
  <c r="K76" i="17"/>
  <c r="K62" i="17"/>
  <c r="M87" i="17"/>
  <c r="K48" i="17"/>
  <c r="J25" i="17"/>
  <c r="K79" i="17"/>
  <c r="L40" i="17"/>
  <c r="M13" i="17"/>
  <c r="M71" i="17"/>
  <c r="M7" i="17"/>
  <c r="M81" i="17"/>
  <c r="M31" i="17"/>
  <c r="M52" i="17"/>
  <c r="I51" i="17"/>
  <c r="K75" i="17"/>
  <c r="J54" i="17"/>
  <c r="J46" i="17"/>
  <c r="J90" i="17"/>
  <c r="I19" i="17"/>
  <c r="I21" i="17"/>
  <c r="K26" i="17"/>
  <c r="L89" i="17"/>
  <c r="K77" i="17"/>
  <c r="J31" i="17"/>
  <c r="K67" i="17"/>
  <c r="K22" i="17"/>
  <c r="M18" i="17"/>
  <c r="M45" i="17"/>
  <c r="J48" i="17"/>
  <c r="J36" i="17"/>
  <c r="J58" i="17"/>
  <c r="M35" i="17"/>
  <c r="M60" i="17"/>
  <c r="J92" i="17"/>
  <c r="M11" i="17"/>
  <c r="L53" i="17"/>
  <c r="M46" i="17"/>
  <c r="K69" i="17"/>
  <c r="K35" i="17"/>
  <c r="L63" i="17"/>
  <c r="M16" i="17"/>
  <c r="J19" i="17"/>
  <c r="M24" i="17"/>
  <c r="I35" i="17"/>
  <c r="J6" i="17"/>
  <c r="J86" i="17"/>
  <c r="J51" i="17"/>
  <c r="L44" i="17"/>
  <c r="I47" i="17"/>
  <c r="I48" i="17"/>
  <c r="M21" i="17"/>
  <c r="K81" i="17"/>
  <c r="J91" i="17"/>
  <c r="J22" i="17"/>
  <c r="M91" i="17"/>
  <c r="L18" i="17"/>
  <c r="J56" i="17"/>
  <c r="L48" i="17"/>
  <c r="K36" i="17"/>
  <c r="L59" i="17"/>
  <c r="L69" i="17"/>
  <c r="K38" i="17"/>
  <c r="I28" i="17"/>
  <c r="L12" i="17"/>
  <c r="K66" i="17"/>
  <c r="I39" i="17"/>
  <c r="J76" i="17"/>
  <c r="J28" i="17"/>
  <c r="J45" i="17"/>
  <c r="K29" i="17"/>
  <c r="L29" i="17"/>
  <c r="K63" i="17"/>
  <c r="J75" i="17"/>
  <c r="K46" i="17"/>
  <c r="L58" i="17"/>
  <c r="M8" i="17"/>
  <c r="I54" i="17"/>
  <c r="K54" i="17"/>
  <c r="M17" i="17"/>
  <c r="K28" i="17"/>
  <c r="K73" i="17"/>
  <c r="J33" i="17"/>
  <c r="L43" i="17"/>
  <c r="L70" i="17"/>
  <c r="K91" i="17"/>
  <c r="J66" i="17"/>
  <c r="K51" i="17"/>
  <c r="I23" i="17"/>
  <c r="M30" i="17"/>
  <c r="M77" i="17"/>
  <c r="K45" i="17"/>
  <c r="J32" i="17"/>
  <c r="J39" i="17"/>
  <c r="K89" i="17"/>
  <c r="K16" i="17"/>
  <c r="L84" i="17"/>
  <c r="I52" i="17"/>
  <c r="K41" i="17"/>
  <c r="M90" i="17"/>
  <c r="K60" i="17"/>
  <c r="K20" i="17"/>
  <c r="M23" i="17"/>
  <c r="I32" i="17"/>
  <c r="L67" i="17"/>
  <c r="I14" i="17" l="1"/>
  <c r="M15" i="17"/>
  <c r="K14" i="17"/>
  <c r="L15" i="17"/>
  <c r="K15" i="17"/>
  <c r="L14" i="17"/>
  <c r="M14" i="17"/>
  <c r="J15" i="17"/>
  <c r="J14" i="17"/>
  <c r="I15" i="17"/>
</calcChain>
</file>

<file path=xl/sharedStrings.xml><?xml version="1.0" encoding="utf-8"?>
<sst xmlns="http://schemas.openxmlformats.org/spreadsheetml/2006/main" count="20956" uniqueCount="897">
  <si>
    <t>InstID</t>
  </si>
  <si>
    <t>InstNm</t>
  </si>
  <si>
    <t>CELCnt</t>
  </si>
  <si>
    <t>CELPct</t>
  </si>
  <si>
    <t>FELCnt</t>
  </si>
  <si>
    <t>FELPct</t>
  </si>
  <si>
    <t>Baker SD 5J</t>
  </si>
  <si>
    <t>*</t>
  </si>
  <si>
    <t>&lt;5</t>
  </si>
  <si>
    <t>Huntington SD 16J</t>
  </si>
  <si>
    <t>Burnt River SD 30J</t>
  </si>
  <si>
    <t>Pine Eagle SD 61</t>
  </si>
  <si>
    <t>Monroe SD 1J</t>
  </si>
  <si>
    <t>28</t>
  </si>
  <si>
    <t>8</t>
  </si>
  <si>
    <t>30</t>
  </si>
  <si>
    <t>Alsea SD 7J</t>
  </si>
  <si>
    <t>Philomath SD 17J</t>
  </si>
  <si>
    <t>Corvallis SD 509J</t>
  </si>
  <si>
    <t>9</t>
  </si>
  <si>
    <t>6</t>
  </si>
  <si>
    <t>West Linn-Wilsonville SD 3J</t>
  </si>
  <si>
    <t>Lake Oswego SD 7J</t>
  </si>
  <si>
    <t>North Clackamas SD 12</t>
  </si>
  <si>
    <t>11</t>
  </si>
  <si>
    <t>Molalla River SD 35</t>
  </si>
  <si>
    <t>7</t>
  </si>
  <si>
    <t>Oregon Trail SD 46</t>
  </si>
  <si>
    <t>Colton SD 53</t>
  </si>
  <si>
    <t>Oregon City SD 62</t>
  </si>
  <si>
    <t>5</t>
  </si>
  <si>
    <t>Canby SD 86</t>
  </si>
  <si>
    <t>13</t>
  </si>
  <si>
    <t>12</t>
  </si>
  <si>
    <t>Estacada SD 108</t>
  </si>
  <si>
    <t>Gladstone SD 115</t>
  </si>
  <si>
    <t>89</t>
  </si>
  <si>
    <t>Astoria SD 1</t>
  </si>
  <si>
    <t>95</t>
  </si>
  <si>
    <t>86</t>
  </si>
  <si>
    <t>Jewell SD 8</t>
  </si>
  <si>
    <t>Seaside SD 10</t>
  </si>
  <si>
    <t>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</si>
  <si>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</si>
  <si>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</si>
  <si>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</si>
  <si>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</si>
  <si>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</si>
  <si>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</si>
  <si>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</si>
  <si>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</si>
  <si>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</si>
  <si>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</si>
  <si>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</si>
  <si>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</si>
  <si>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SD</t>
  </si>
  <si>
    <t>Central Curry SD 1</t>
  </si>
  <si>
    <t>Port Orford-Langlois SD 2CJ</t>
  </si>
  <si>
    <t>Brookings-Harbor SD 17C</t>
  </si>
  <si>
    <t>Bend-LaPine Administrative SD 1</t>
  </si>
  <si>
    <t>Redmond SD 2J</t>
  </si>
  <si>
    <t>Sisters SD 6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</si>
  <si>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</si>
  <si>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</si>
  <si>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</si>
  <si>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</si>
  <si>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</si>
  <si>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</si>
  <si>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</si>
  <si>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</si>
  <si>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</si>
  <si>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</si>
  <si>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</si>
  <si>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</si>
  <si>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</si>
  <si>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</si>
  <si>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</si>
  <si>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</si>
  <si>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</si>
  <si>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</si>
  <si>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</si>
  <si>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</si>
  <si>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</si>
  <si>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</si>
  <si>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</si>
  <si>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</si>
  <si>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</si>
  <si>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</si>
  <si>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</si>
  <si>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</si>
  <si>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</si>
  <si>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</si>
  <si>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</si>
  <si>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Hood River County SD</t>
  </si>
  <si>
    <t>19</t>
  </si>
  <si>
    <t>18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</si>
  <si>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</si>
  <si>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</si>
  <si>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</si>
  <si>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</si>
  <si>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</si>
  <si>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</si>
  <si>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</si>
  <si>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</si>
  <si>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</si>
  <si>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</si>
  <si>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82</t>
  </si>
  <si>
    <t>62</t>
  </si>
  <si>
    <t>Ashwood SD 8</t>
  </si>
  <si>
    <t>Black Butte SD 41</t>
  </si>
  <si>
    <t>Jefferson County SD 509J</t>
  </si>
  <si>
    <t>23</t>
  </si>
  <si>
    <t>20</t>
  </si>
  <si>
    <t>Grants Pass SD 7</t>
  </si>
  <si>
    <t>Three Rivers/Josephine County SD</t>
  </si>
  <si>
    <t>Klamath Falls City Schools</t>
  </si>
  <si>
    <t>Klamath County SD</t>
  </si>
  <si>
    <t>Lake County SD 7</t>
  </si>
  <si>
    <t>38</t>
  </si>
  <si>
    <t>40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</si>
  <si>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</si>
  <si>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</si>
  <si>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</si>
  <si>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</si>
  <si>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</si>
  <si>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</si>
  <si>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</si>
  <si>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</si>
  <si>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</si>
  <si>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</si>
  <si>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</si>
  <si>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</si>
  <si>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</si>
  <si>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</si>
  <si>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</si>
  <si>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</si>
  <si>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</si>
  <si>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</si>
  <si>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</si>
  <si>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</si>
  <si>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</si>
  <si>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</si>
  <si>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</si>
  <si>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</si>
  <si>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</si>
  <si>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</si>
  <si>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</si>
  <si>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</si>
  <si>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</si>
  <si>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8C</t>
  </si>
  <si>
    <t>Juntura SD 12</t>
  </si>
  <si>
    <t>Nyssa SD 26</t>
  </si>
  <si>
    <t>16</t>
  </si>
  <si>
    <t>Annex SD 29</t>
  </si>
  <si>
    <t>Adrian SD 61</t>
  </si>
  <si>
    <t>29</t>
  </si>
  <si>
    <t>Harper SD 66</t>
  </si>
  <si>
    <t>Arock SD 81</t>
  </si>
  <si>
    <t>Vale SD 84</t>
  </si>
  <si>
    <t>76</t>
  </si>
  <si>
    <t>Gervais SD 1</t>
  </si>
  <si>
    <t>21</t>
  </si>
  <si>
    <t>Silver Falls SD 4J</t>
  </si>
  <si>
    <t>Cascade SD 5</t>
  </si>
  <si>
    <t>Jefferson SD 14J</t>
  </si>
  <si>
    <t>67</t>
  </si>
  <si>
    <t>64</t>
  </si>
  <si>
    <t>North Marion SD 15</t>
  </si>
  <si>
    <t>17</t>
  </si>
  <si>
    <t>22</t>
  </si>
  <si>
    <t>Salem-Keizer SD 24J</t>
  </si>
  <si>
    <t>15</t>
  </si>
  <si>
    <t>North Santiam SD 29J</t>
  </si>
  <si>
    <t>St Paul SD 45</t>
  </si>
  <si>
    <t>14</t>
  </si>
  <si>
    <t>Mt Angel SD 91</t>
  </si>
  <si>
    <t>88</t>
  </si>
  <si>
    <t>Woodburn SD 103</t>
  </si>
  <si>
    <t>32</t>
  </si>
  <si>
    <t>35</t>
  </si>
  <si>
    <t>Morrow SD 1</t>
  </si>
  <si>
    <t>Portland SD 1J</t>
  </si>
  <si>
    <t>Parkrose SD 3</t>
  </si>
  <si>
    <t>Reynolds SD 7</t>
  </si>
  <si>
    <t>26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</si>
  <si>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</si>
  <si>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</si>
  <si>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</si>
  <si>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</si>
  <si>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</si>
  <si>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</si>
  <si>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</si>
  <si>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</si>
  <si>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</si>
  <si>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</t>
  </si>
  <si>
    <t>Tillamook SD 9</t>
  </si>
  <si>
    <t>Neah-Kah-Nie SD 56</t>
  </si>
  <si>
    <t>Nestucca Valley SD 101J</t>
  </si>
  <si>
    <t>33</t>
  </si>
  <si>
    <t>Helix SD 1</t>
  </si>
  <si>
    <t>Pilot Rock SD 2</t>
  </si>
  <si>
    <t>Echo SD 5</t>
  </si>
  <si>
    <t>Umatilla SD 6R</t>
  </si>
  <si>
    <t>Milton-Freewater Unified SD 7</t>
  </si>
  <si>
    <t>25</t>
  </si>
  <si>
    <t>Hermiston SD 8</t>
  </si>
  <si>
    <t>Pendleton SD 16</t>
  </si>
  <si>
    <t>Athena-Weston SD 29RJ</t>
  </si>
  <si>
    <t>Stanfield SD 61</t>
  </si>
  <si>
    <t>72</t>
  </si>
  <si>
    <t>70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</si>
  <si>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</si>
  <si>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</si>
  <si>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</si>
  <si>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</si>
  <si>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</si>
  <si>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</si>
  <si>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</si>
  <si>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</si>
  <si>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</si>
  <si>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</si>
  <si>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</si>
  <si>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County SD 1</t>
  </si>
  <si>
    <t>Dufur SD 29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</si>
  <si>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</si>
  <si>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</si>
  <si>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</si>
  <si>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</si>
  <si>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</si>
  <si>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</si>
  <si>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</si>
  <si>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Spray SD 1</t>
  </si>
  <si>
    <t>Fossil SD 21J</t>
  </si>
  <si>
    <t>Mitchell SD 55</t>
  </si>
  <si>
    <t>Yamhill Carlton SD 1</t>
  </si>
  <si>
    <t>Amity SD 4J</t>
  </si>
  <si>
    <t>42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</si>
  <si>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</si>
  <si>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</si>
  <si>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</si>
  <si>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</si>
  <si>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</si>
  <si>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</si>
  <si>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 R2</t>
  </si>
  <si>
    <t>North Wasco County SD 21</t>
  </si>
  <si>
    <t>State Level</t>
  </si>
  <si>
    <t>74</t>
  </si>
  <si>
    <t>43</t>
  </si>
  <si>
    <t>81</t>
  </si>
  <si>
    <t>93</t>
  </si>
  <si>
    <t>66</t>
  </si>
  <si>
    <t>69</t>
  </si>
  <si>
    <t>60</t>
  </si>
  <si>
    <t>68</t>
  </si>
  <si>
    <t>59</t>
  </si>
  <si>
    <t>85</t>
  </si>
  <si>
    <t>83</t>
  </si>
  <si>
    <t>&gt;95</t>
  </si>
  <si>
    <t>87</t>
  </si>
  <si>
    <t>71</t>
  </si>
  <si>
    <t>75</t>
  </si>
  <si>
    <t>92</t>
  </si>
  <si>
    <t>84</t>
  </si>
  <si>
    <t>73</t>
  </si>
  <si>
    <t>91</t>
  </si>
  <si>
    <t>79</t>
  </si>
  <si>
    <t>58</t>
  </si>
  <si>
    <t>61</t>
  </si>
  <si>
    <t>50</t>
  </si>
  <si>
    <t>77</t>
  </si>
  <si>
    <t>90</t>
  </si>
  <si>
    <t>56</t>
  </si>
  <si>
    <t>51</t>
  </si>
  <si>
    <t>94</t>
  </si>
  <si>
    <t>78</t>
  </si>
  <si>
    <t>80</t>
  </si>
  <si>
    <t>52</t>
  </si>
  <si>
    <t>63</t>
  </si>
  <si>
    <t>65</t>
  </si>
  <si>
    <t>37</t>
  </si>
  <si>
    <t>24</t>
  </si>
  <si>
    <t>27</t>
  </si>
  <si>
    <t>31</t>
  </si>
  <si>
    <t>46</t>
  </si>
  <si>
    <t>48</t>
  </si>
  <si>
    <t>57</t>
  </si>
  <si>
    <t>54</t>
  </si>
  <si>
    <t>45</t>
  </si>
  <si>
    <t>39</t>
  </si>
  <si>
    <t>34</t>
  </si>
  <si>
    <t>41</t>
  </si>
  <si>
    <t>49</t>
  </si>
  <si>
    <t>47</t>
  </si>
  <si>
    <t>44</t>
  </si>
  <si>
    <t>36</t>
  </si>
  <si>
    <t>MGPR</t>
  </si>
  <si>
    <t>MGPW</t>
  </si>
  <si>
    <t>MGPL</t>
  </si>
  <si>
    <t>MGPS</t>
  </si>
  <si>
    <t>55</t>
  </si>
  <si>
    <t>38.5</t>
  </si>
  <si>
    <t>60.5</t>
  </si>
  <si>
    <t>45.5</t>
  </si>
  <si>
    <t>51.5</t>
  </si>
  <si>
    <t>71.5</t>
  </si>
  <si>
    <t>69.5</t>
  </si>
  <si>
    <t>74.5</t>
  </si>
  <si>
    <t>49.5</t>
  </si>
  <si>
    <t>44.5</t>
  </si>
  <si>
    <t>46.5</t>
  </si>
  <si>
    <t>53</t>
  </si>
  <si>
    <t>52.5</t>
  </si>
  <si>
    <t>35.5</t>
  </si>
  <si>
    <t>53.5</t>
  </si>
  <si>
    <t>34.5</t>
  </si>
  <si>
    <t>26.5</t>
  </si>
  <si>
    <t>36.5</t>
  </si>
  <si>
    <t>42.5</t>
  </si>
  <si>
    <t>66.5</t>
  </si>
  <si>
    <t>50.5</t>
  </si>
  <si>
    <t>57.5</t>
  </si>
  <si>
    <t>59.5</t>
  </si>
  <si>
    <t>56.5</t>
  </si>
  <si>
    <t>55.5</t>
  </si>
  <si>
    <t>43.5</t>
  </si>
  <si>
    <t>47.5</t>
  </si>
  <si>
    <t>41.5</t>
  </si>
  <si>
    <t>54.5</t>
  </si>
  <si>
    <t>48.5</t>
  </si>
  <si>
    <t>37.5</t>
  </si>
  <si>
    <t>39.5</t>
  </si>
  <si>
    <t>29.5</t>
  </si>
  <si>
    <t>63.5</t>
  </si>
  <si>
    <t>65.5</t>
  </si>
  <si>
    <t>64.5</t>
  </si>
  <si>
    <t>Subject</t>
  </si>
  <si>
    <t>ELA</t>
  </si>
  <si>
    <t>9.5</t>
  </si>
  <si>
    <t>69.7</t>
  </si>
  <si>
    <t>Math</t>
  </si>
  <si>
    <t>5.9</t>
  </si>
  <si>
    <t>11.8</t>
  </si>
  <si>
    <t>33.3</t>
  </si>
  <si>
    <t>28.6</t>
  </si>
  <si>
    <t>54.2</t>
  </si>
  <si>
    <t>12.8</t>
  </si>
  <si>
    <t>12.6</t>
  </si>
  <si>
    <t>56.7</t>
  </si>
  <si>
    <t>13.1</t>
  </si>
  <si>
    <t>36.4</t>
  </si>
  <si>
    <t>43.2</t>
  </si>
  <si>
    <t>81.2</t>
  </si>
  <si>
    <t>51.4</t>
  </si>
  <si>
    <t>7.6</t>
  </si>
  <si>
    <t>57.7</t>
  </si>
  <si>
    <t>9.3</t>
  </si>
  <si>
    <t>41.2</t>
  </si>
  <si>
    <t>8.1</t>
  </si>
  <si>
    <t>46.7</t>
  </si>
  <si>
    <t>8.2</t>
  </si>
  <si>
    <t>31.7</t>
  </si>
  <si>
    <t>6.5</t>
  </si>
  <si>
    <t>61.7</t>
  </si>
  <si>
    <t>9.1</t>
  </si>
  <si>
    <t>37.2</t>
  </si>
  <si>
    <t>5.1</t>
  </si>
  <si>
    <t>58.7</t>
  </si>
  <si>
    <t>29.9</t>
  </si>
  <si>
    <t>46.4</t>
  </si>
  <si>
    <t>6.3</t>
  </si>
  <si>
    <t>25.9</t>
  </si>
  <si>
    <t>45.7</t>
  </si>
  <si>
    <t>28.7</t>
  </si>
  <si>
    <t>57.4</t>
  </si>
  <si>
    <t>46.8</t>
  </si>
  <si>
    <t>46.1</t>
  </si>
  <si>
    <t>21.1</t>
  </si>
  <si>
    <t>26.7</t>
  </si>
  <si>
    <t>6.7</t>
  </si>
  <si>
    <t>13.3</t>
  </si>
  <si>
    <t>45.8</t>
  </si>
  <si>
    <t>18.5</t>
  </si>
  <si>
    <t>11.1</t>
  </si>
  <si>
    <t>14.3</t>
  </si>
  <si>
    <t>66.7</t>
  </si>
  <si>
    <t>38.3</t>
  </si>
  <si>
    <t>16.7</t>
  </si>
  <si>
    <t>8.5</t>
  </si>
  <si>
    <t>53.8</t>
  </si>
  <si>
    <t>6.8</t>
  </si>
  <si>
    <t>44.8</t>
  </si>
  <si>
    <t>21.9</t>
  </si>
  <si>
    <t>6.6</t>
  </si>
  <si>
    <t>40.9</t>
  </si>
  <si>
    <t>5.2</t>
  </si>
  <si>
    <t>29.3</t>
  </si>
  <si>
    <t>9.6</t>
  </si>
  <si>
    <t>52.8</t>
  </si>
  <si>
    <t>7.9</t>
  </si>
  <si>
    <t>35.6</t>
  </si>
  <si>
    <t>62.5</t>
  </si>
  <si>
    <t>18.8</t>
  </si>
  <si>
    <t>51.3</t>
  </si>
  <si>
    <t>87.5</t>
  </si>
  <si>
    <t>42.9</t>
  </si>
  <si>
    <t>5.7</t>
  </si>
  <si>
    <t>50.7</t>
  </si>
  <si>
    <t>8.9</t>
  </si>
  <si>
    <t>36.8</t>
  </si>
  <si>
    <t>12.4</t>
  </si>
  <si>
    <t>59.1</t>
  </si>
  <si>
    <t>48.2</t>
  </si>
  <si>
    <t>32.9</t>
  </si>
  <si>
    <t>58.9</t>
  </si>
  <si>
    <t>23.9</t>
  </si>
  <si>
    <t>7.8</t>
  </si>
  <si>
    <t>62.9</t>
  </si>
  <si>
    <t>34.7</t>
  </si>
  <si>
    <t>22.2</t>
  </si>
  <si>
    <t>10.4</t>
  </si>
  <si>
    <t>14.9</t>
  </si>
  <si>
    <t>7.1</t>
  </si>
  <si>
    <t>51.9</t>
  </si>
  <si>
    <t>62.8</t>
  </si>
  <si>
    <t>7.5</t>
  </si>
  <si>
    <t>34.6</t>
  </si>
  <si>
    <t>43.4</t>
  </si>
  <si>
    <t>11.5</t>
  </si>
  <si>
    <t>45.4</t>
  </si>
  <si>
    <t>13.6</t>
  </si>
  <si>
    <t>55.6</t>
  </si>
  <si>
    <t>27.8</t>
  </si>
  <si>
    <t>40.5</t>
  </si>
  <si>
    <t>31.4</t>
  </si>
  <si>
    <t>43.8</t>
  </si>
  <si>
    <t>38.6</t>
  </si>
  <si>
    <t>23.5</t>
  </si>
  <si>
    <t>12.5</t>
  </si>
  <si>
    <t>48.9</t>
  </si>
  <si>
    <t>23.6</t>
  </si>
  <si>
    <t>53.7</t>
  </si>
  <si>
    <t>34.1</t>
  </si>
  <si>
    <t>53.1</t>
  </si>
  <si>
    <t>22.4</t>
  </si>
  <si>
    <t>8.3</t>
  </si>
  <si>
    <t>10.7</t>
  </si>
  <si>
    <t>11.3</t>
  </si>
  <si>
    <t>57.1</t>
  </si>
  <si>
    <t>88.9</t>
  </si>
  <si>
    <t>60.9</t>
  </si>
  <si>
    <t>9.7</t>
  </si>
  <si>
    <t>8.6</t>
  </si>
  <si>
    <t>48.7</t>
  </si>
  <si>
    <t>6.9</t>
  </si>
  <si>
    <t>28.3</t>
  </si>
  <si>
    <t>6.1</t>
  </si>
  <si>
    <t>65.7</t>
  </si>
  <si>
    <t>34.8</t>
  </si>
  <si>
    <t>54.3</t>
  </si>
  <si>
    <t>34.3</t>
  </si>
  <si>
    <t>45.6</t>
  </si>
  <si>
    <t>25.2</t>
  </si>
  <si>
    <t>55.4</t>
  </si>
  <si>
    <t>34.2</t>
  </si>
  <si>
    <t>56.3</t>
  </si>
  <si>
    <t>15.8</t>
  </si>
  <si>
    <t>5.3</t>
  </si>
  <si>
    <t>42.3</t>
  </si>
  <si>
    <t>41.1</t>
  </si>
  <si>
    <t>24.7</t>
  </si>
  <si>
    <t>5.6</t>
  </si>
  <si>
    <t>40.8</t>
  </si>
  <si>
    <t>7.2</t>
  </si>
  <si>
    <t>7.3</t>
  </si>
  <si>
    <t>49.2</t>
  </si>
  <si>
    <t>27.4</t>
  </si>
  <si>
    <t>47.6</t>
  </si>
  <si>
    <t>35.9</t>
  </si>
  <si>
    <t>54.7</t>
  </si>
  <si>
    <t>5.5</t>
  </si>
  <si>
    <t>27.6</t>
  </si>
  <si>
    <t>28.9</t>
  </si>
  <si>
    <t>5.4</t>
  </si>
  <si>
    <t>28.4</t>
  </si>
  <si>
    <t>7.4</t>
  </si>
  <si>
    <t>8.7</t>
  </si>
  <si>
    <t>61.1</t>
  </si>
  <si>
    <t>44.4</t>
  </si>
  <si>
    <t>10.1</t>
  </si>
  <si>
    <t>44.3</t>
  </si>
  <si>
    <t>15.6</t>
  </si>
  <si>
    <t>30.8</t>
  </si>
  <si>
    <t>31.2</t>
  </si>
  <si>
    <t>6.2</t>
  </si>
  <si>
    <t>22.7</t>
  </si>
  <si>
    <t>38.4</t>
  </si>
  <si>
    <t>7.7</t>
  </si>
  <si>
    <t>49.1</t>
  </si>
  <si>
    <t>12.2</t>
  </si>
  <si>
    <t>46.2</t>
  </si>
  <si>
    <t>26.3</t>
  </si>
  <si>
    <t>53.3</t>
  </si>
  <si>
    <t>31.1</t>
  </si>
  <si>
    <t>71.4</t>
  </si>
  <si>
    <t>52.4</t>
  </si>
  <si>
    <t>33.5</t>
  </si>
  <si>
    <t>18.2</t>
  </si>
  <si>
    <t>40.6</t>
  </si>
  <si>
    <t>50.6</t>
  </si>
  <si>
    <t>32.5</t>
  </si>
  <si>
    <t>11.4</t>
  </si>
  <si>
    <t>61.2</t>
  </si>
  <si>
    <t>45.2</t>
  </si>
  <si>
    <t>67.8</t>
  </si>
  <si>
    <t>55.8</t>
  </si>
  <si>
    <t>83.3</t>
  </si>
  <si>
    <t>23.1</t>
  </si>
  <si>
    <t>10.5</t>
  </si>
  <si>
    <t>35.3</t>
  </si>
  <si>
    <t>27.9</t>
  </si>
  <si>
    <t>58.2</t>
  </si>
  <si>
    <t>53.2</t>
  </si>
  <si>
    <t>33.9</t>
  </si>
  <si>
    <t>CELMGP</t>
  </si>
  <si>
    <t>FELMGP</t>
  </si>
  <si>
    <t>30.5</t>
  </si>
  <si>
    <t>58.5</t>
  </si>
  <si>
    <t>70.5</t>
  </si>
  <si>
    <t>25.5</t>
  </si>
  <si>
    <t>73.5</t>
  </si>
  <si>
    <t>80.5</t>
  </si>
  <si>
    <t>22.5</t>
  </si>
  <si>
    <t>61.5</t>
  </si>
  <si>
    <t>KG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</si>
  <si>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</si>
  <si>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</si>
  <si>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</si>
  <si>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</si>
  <si>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</si>
  <si>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</si>
  <si>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</si>
  <si>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</si>
  <si>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</si>
  <si>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</si>
  <si>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</si>
  <si>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</si>
  <si>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4.7</t>
  </si>
  <si>
    <t>--</t>
  </si>
  <si>
    <t>3.8</t>
  </si>
  <si>
    <t>1</t>
  </si>
  <si>
    <t>1.4</t>
  </si>
  <si>
    <t>2.5</t>
  </si>
  <si>
    <t>3</t>
  </si>
  <si>
    <t>3.4</t>
  </si>
  <si>
    <t>3.7</t>
  </si>
  <si>
    <t>4.8</t>
  </si>
  <si>
    <t>4.6</t>
  </si>
  <si>
    <t>4.1</t>
  </si>
  <si>
    <t>4.3</t>
  </si>
  <si>
    <t>0.9</t>
  </si>
  <si>
    <t>1.7</t>
  </si>
  <si>
    <t>3.3</t>
  </si>
  <si>
    <t>5.8</t>
  </si>
  <si>
    <t>4.5</t>
  </si>
  <si>
    <t>3.9</t>
  </si>
  <si>
    <t>0.8</t>
  </si>
  <si>
    <t>1.3</t>
  </si>
  <si>
    <t>2</t>
  </si>
  <si>
    <t>1.8</t>
  </si>
  <si>
    <t>2.3</t>
  </si>
  <si>
    <t>3.1</t>
  </si>
  <si>
    <t>3.2</t>
  </si>
  <si>
    <t>2.9</t>
  </si>
  <si>
    <t>2.4</t>
  </si>
  <si>
    <t>2.6</t>
  </si>
  <si>
    <t>2.7</t>
  </si>
  <si>
    <t>4</t>
  </si>
  <si>
    <t>4.2</t>
  </si>
  <si>
    <t>1.1</t>
  </si>
  <si>
    <t>3.6</t>
  </si>
  <si>
    <t>6.4</t>
  </si>
  <si>
    <t>1.9</t>
  </si>
  <si>
    <t>3.5</t>
  </si>
  <si>
    <t>2.8</t>
  </si>
  <si>
    <t>1.5</t>
  </si>
  <si>
    <t>2.2</t>
  </si>
  <si>
    <t>4.9</t>
  </si>
  <si>
    <t>8.8</t>
  </si>
  <si>
    <t>4.4</t>
  </si>
  <si>
    <t>1.6</t>
  </si>
  <si>
    <t>0.7</t>
  </si>
  <si>
    <t>2.1</t>
  </si>
  <si>
    <t>CELIFEPct</t>
  </si>
  <si>
    <t>CELWDPct</t>
  </si>
  <si>
    <t>32.6</t>
  </si>
  <si>
    <t>59.3</t>
  </si>
  <si>
    <t>63.0</t>
  </si>
  <si>
    <t>36.3</t>
  </si>
  <si>
    <t>59.6</t>
  </si>
  <si>
    <t>30.4</t>
  </si>
  <si>
    <t>87.7</t>
  </si>
  <si>
    <t>33.7</t>
  </si>
  <si>
    <t>47.8</t>
  </si>
  <si>
    <t>20.7</t>
  </si>
  <si>
    <t>49.4</t>
  </si>
  <si>
    <t>58.0</t>
  </si>
  <si>
    <t>40.2</t>
  </si>
  <si>
    <t>40.0</t>
  </si>
  <si>
    <t>54.8</t>
  </si>
  <si>
    <t>57.0</t>
  </si>
  <si>
    <t>30.6</t>
  </si>
  <si>
    <t>73.9</t>
  </si>
  <si>
    <t>64.9</t>
  </si>
  <si>
    <t>25.0</t>
  </si>
  <si>
    <t>20.0</t>
  </si>
  <si>
    <t>90.0</t>
  </si>
  <si>
    <t>65.2</t>
  </si>
  <si>
    <t>50.0</t>
  </si>
  <si>
    <t>69.2</t>
  </si>
  <si>
    <t>58.3</t>
  </si>
  <si>
    <t>32.8</t>
  </si>
  <si>
    <t>54.4</t>
  </si>
  <si>
    <t>27.3</t>
  </si>
  <si>
    <t>78.6</t>
  </si>
  <si>
    <t>56.4</t>
  </si>
  <si>
    <t>45.9</t>
  </si>
  <si>
    <t>55.7</t>
  </si>
  <si>
    <t>28.8</t>
  </si>
  <si>
    <t>41.7</t>
  </si>
  <si>
    <t>54.9</t>
  </si>
  <si>
    <t>51.7</t>
  </si>
  <si>
    <t>33.8</t>
  </si>
  <si>
    <t>61.9</t>
  </si>
  <si>
    <t>58.6</t>
  </si>
  <si>
    <t>46.0</t>
  </si>
  <si>
    <t>41.0</t>
  </si>
  <si>
    <t>60.2</t>
  </si>
  <si>
    <t>35.0</t>
  </si>
  <si>
    <t>55.2</t>
  </si>
  <si>
    <t>42.4</t>
  </si>
  <si>
    <t>15.4</t>
  </si>
  <si>
    <t>42.2</t>
  </si>
  <si>
    <t>78.3</t>
  </si>
  <si>
    <t>65.9</t>
  </si>
  <si>
    <t>58.4</t>
  </si>
  <si>
    <t>93.3</t>
  </si>
  <si>
    <t>43.3</t>
  </si>
  <si>
    <t>69.3</t>
  </si>
  <si>
    <t>44.7</t>
  </si>
  <si>
    <t>70.7</t>
  </si>
  <si>
    <t>73.3</t>
  </si>
  <si>
    <t>50.3</t>
  </si>
  <si>
    <t>26.4</t>
  </si>
  <si>
    <t>81.3</t>
  </si>
  <si>
    <t>17.6</t>
  </si>
  <si>
    <t>53.6</t>
  </si>
  <si>
    <t>72.7</t>
  </si>
  <si>
    <t>19.7</t>
  </si>
  <si>
    <t>81.5</t>
  </si>
  <si>
    <t>66.1</t>
  </si>
  <si>
    <t>60.3</t>
  </si>
  <si>
    <t>50.8</t>
  </si>
  <si>
    <t>67.2</t>
  </si>
  <si>
    <t>52.0</t>
  </si>
  <si>
    <t>35.7</t>
  </si>
  <si>
    <t>63.7</t>
  </si>
  <si>
    <t>24.6</t>
  </si>
  <si>
    <t>19.0</t>
  </si>
  <si>
    <t>39.3</t>
  </si>
  <si>
    <t>63.9</t>
  </si>
  <si>
    <t>31.6</t>
  </si>
  <si>
    <t>46.6</t>
  </si>
  <si>
    <t>61.4</t>
  </si>
  <si>
    <t>59.4</t>
  </si>
  <si>
    <t>50.2</t>
  </si>
  <si>
    <t>23.2</t>
  </si>
  <si>
    <t>63.1</t>
  </si>
  <si>
    <t>85.5</t>
  </si>
  <si>
    <t>39.0</t>
  </si>
  <si>
    <t>64.3</t>
  </si>
  <si>
    <t>75.9</t>
  </si>
  <si>
    <t>30.0</t>
  </si>
  <si>
    <t>49.8</t>
  </si>
  <si>
    <t>29.7</t>
  </si>
  <si>
    <t>91.7</t>
  </si>
  <si>
    <t>57.3</t>
  </si>
  <si>
    <t>30.2</t>
  </si>
  <si>
    <t>61.3</t>
  </si>
  <si>
    <t>41.9</t>
  </si>
  <si>
    <t>72.9</t>
  </si>
  <si>
    <t>69.6</t>
  </si>
  <si>
    <t>34.4</t>
  </si>
  <si>
    <t>60.0</t>
  </si>
  <si>
    <t>55.1</t>
  </si>
  <si>
    <t>67.6</t>
  </si>
  <si>
    <t>57.8</t>
  </si>
  <si>
    <t>55.9</t>
  </si>
  <si>
    <t>PKG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</si>
  <si>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</si>
  <si>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</si>
  <si>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</si>
  <si>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</si>
  <si>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</si>
  <si>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</si>
  <si>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</si>
  <si>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</si>
  <si>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</si>
  <si>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</si>
  <si>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</si>
  <si>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</si>
  <si>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14.5</t>
  </si>
  <si>
    <t>16.3</t>
  </si>
  <si>
    <t>14.4</t>
  </si>
  <si>
    <t>9.4</t>
  </si>
  <si>
    <t>19.4</t>
  </si>
  <si>
    <t>14.8</t>
  </si>
  <si>
    <t>15.9</t>
  </si>
  <si>
    <t>14.7</t>
  </si>
  <si>
    <t>16.1</t>
  </si>
  <si>
    <t>9.9</t>
  </si>
  <si>
    <t>38.2</t>
  </si>
  <si>
    <t>10.9</t>
  </si>
  <si>
    <t>15.5</t>
  </si>
  <si>
    <t>10.6</t>
  </si>
  <si>
    <t>19.6</t>
  </si>
  <si>
    <t>15.7</t>
  </si>
  <si>
    <t>13.4</t>
  </si>
  <si>
    <t>14.1</t>
  </si>
  <si>
    <t>12.7</t>
  </si>
  <si>
    <t>21.8</t>
  </si>
  <si>
    <t>17.5</t>
  </si>
  <si>
    <t>22.9</t>
  </si>
  <si>
    <t>16.5</t>
  </si>
  <si>
    <t>8.4</t>
  </si>
  <si>
    <t>10.2</t>
  </si>
  <si>
    <t>9.8</t>
  </si>
  <si>
    <t>17.8</t>
  </si>
  <si>
    <t>11.2</t>
  </si>
  <si>
    <t>Click empty cells to select districts from drop down menus in cells H3, I3, J3 &amp; K3</t>
  </si>
  <si>
    <t>State of Oregon</t>
  </si>
  <si>
    <t>District</t>
  </si>
  <si>
    <t>Comparison District 1</t>
  </si>
  <si>
    <t>Comparison District 2</t>
  </si>
  <si>
    <t>Comparison District 3</t>
  </si>
  <si>
    <t>Measure Units</t>
  </si>
  <si>
    <t>Report Section</t>
  </si>
  <si>
    <t>Measure</t>
  </si>
  <si>
    <t>LookupSheet</t>
  </si>
  <si>
    <t>LookupRow</t>
  </si>
  <si>
    <t>LookupRange</t>
  </si>
  <si>
    <t>LookupColumn</t>
  </si>
  <si>
    <t>'Rpt1'!</t>
  </si>
  <si>
    <t>$A$1:$E$1</t>
  </si>
  <si>
    <t>$A$1:$E$198</t>
  </si>
  <si>
    <t>ELL Formula Revenues</t>
  </si>
  <si>
    <t>$</t>
  </si>
  <si>
    <t>Total ELL General Fund Expenditures</t>
  </si>
  <si>
    <t>Ratio of Expenditures to Revenues</t>
  </si>
  <si>
    <t>%</t>
  </si>
  <si>
    <t>'Rpt3'!</t>
  </si>
  <si>
    <t>$A$1:$F$1</t>
  </si>
  <si>
    <t>$A$1:$F$211</t>
  </si>
  <si>
    <t>Current ELL Count</t>
  </si>
  <si>
    <t>Count</t>
  </si>
  <si>
    <t>Former ELL Count</t>
  </si>
  <si>
    <t>Percent of Students who were Current ELLs</t>
  </si>
  <si>
    <t>Percent of Students who were Former ELLs</t>
  </si>
  <si>
    <t>NOTE: This row calculated in worksheet.</t>
  </si>
  <si>
    <t>Percent of Oregon Current ELLs</t>
  </si>
  <si>
    <t>Percent of Oregon Former ELLs</t>
  </si>
  <si>
    <t>'Rpt4'!</t>
  </si>
  <si>
    <t>$A$1:$D$1</t>
  </si>
  <si>
    <t>$A$1:$D$198</t>
  </si>
  <si>
    <t>Current ELLs who were Economically Disadvantaged</t>
  </si>
  <si>
    <t>Former ELLs who were Economically Disadvantaged</t>
  </si>
  <si>
    <t>'Rpt5'!</t>
  </si>
  <si>
    <t>Current ELLs who were Mobile Students</t>
  </si>
  <si>
    <t>Former ELLs who were Mobile Students</t>
  </si>
  <si>
    <t>'Rpt6'!</t>
  </si>
  <si>
    <t>Current ELLs who were Homeless</t>
  </si>
  <si>
    <t>Former ELLs who were Homeless</t>
  </si>
  <si>
    <t>'Rpt7'!</t>
  </si>
  <si>
    <t>Current ELLs who were Migrant Students</t>
  </si>
  <si>
    <t>Former ELLs who were Migrant Students</t>
  </si>
  <si>
    <t>'Rpt8'!</t>
  </si>
  <si>
    <t>Current ELLs who were Recent Arrivers</t>
  </si>
  <si>
    <t>'Rpt11'!</t>
  </si>
  <si>
    <t>$A$1:$P$1</t>
  </si>
  <si>
    <t>$A$1:$P$198</t>
  </si>
  <si>
    <t>Years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</si>
  <si>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</si>
  <si>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</si>
  <si>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</si>
  <si>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</si>
  <si>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</si>
  <si>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</si>
  <si>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</si>
  <si>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</si>
  <si>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</si>
  <si>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</si>
  <si>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</si>
  <si>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</si>
  <si>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District ID</t>
  </si>
  <si>
    <t>Percent Current ELL Identified as SWD</t>
  </si>
  <si>
    <t>Percent Former ELL Identified as SWD</t>
  </si>
  <si>
    <t>$A$1:$F$198</t>
  </si>
  <si>
    <t>Reading</t>
  </si>
  <si>
    <t>Percentile</t>
  </si>
  <si>
    <t>Writing</t>
  </si>
  <si>
    <t>Listening</t>
  </si>
  <si>
    <t>Speaking</t>
  </si>
  <si>
    <t>$A$1:$H$1</t>
  </si>
  <si>
    <t xml:space="preserve">Current ELL Median growth </t>
  </si>
  <si>
    <t xml:space="preserve">Former ELL Median growth </t>
  </si>
  <si>
    <t>Current ELL Math</t>
  </si>
  <si>
    <t>Former ELL Math</t>
  </si>
  <si>
    <t>Current ELL ELA</t>
  </si>
  <si>
    <t>Former ELL ELA</t>
  </si>
  <si>
    <t>'Rpt17'!</t>
  </si>
  <si>
    <t>Current ELLs</t>
  </si>
  <si>
    <t>Former ELLs</t>
  </si>
  <si>
    <t>'Rpt18'!</t>
  </si>
  <si>
    <t>'Rpt19'!</t>
  </si>
  <si>
    <t>$A$1:$O$1</t>
  </si>
  <si>
    <t>$A$1:$O$198</t>
  </si>
  <si>
    <t>'Rpt20'!</t>
  </si>
  <si>
    <t>'Rpt21'!</t>
  </si>
  <si>
    <t>'Rpt22'!</t>
  </si>
  <si>
    <t xml:space="preserve">Percent of Current ELLs designated as Freshman On-Track </t>
  </si>
  <si>
    <t xml:space="preserve">Percent of Former ELLs designated as Freshman On-Track </t>
  </si>
  <si>
    <t>'Rpt23'!</t>
  </si>
  <si>
    <t>Current ELL Dropout Rate</t>
  </si>
  <si>
    <t>Former ELL Dropout Rate</t>
  </si>
  <si>
    <t>'Rpt24'!</t>
  </si>
  <si>
    <t>Percent Current ELL Disciplined</t>
  </si>
  <si>
    <t>Percent Former ELL Disciplined</t>
  </si>
  <si>
    <t>District Name</t>
  </si>
  <si>
    <t>NameCheck</t>
  </si>
  <si>
    <t>'Rpt12b'!</t>
  </si>
  <si>
    <t>lookup</t>
  </si>
  <si>
    <t>$A$1:$H$395</t>
  </si>
  <si>
    <t>Demographics of Students Eligible for and Enrolled in English Language Learner Programs</t>
  </si>
  <si>
    <t>Number of ELLs</t>
  </si>
  <si>
    <t>Economically Disadvantaged ELLs</t>
  </si>
  <si>
    <t>Mobile ELLs</t>
  </si>
  <si>
    <t>Homeless ELLs</t>
  </si>
  <si>
    <t>Migrant ELLs</t>
  </si>
  <si>
    <t>Recent Arriver ELLs</t>
  </si>
  <si>
    <t xml:space="preserve">Student Achievement </t>
  </si>
  <si>
    <t>Growth on the English Language Proficiency Assessment for the 21st Century (ELPA 21)</t>
  </si>
  <si>
    <t>Median Mathematics Growth Percentile, 6th-8th Grade</t>
  </si>
  <si>
    <t>Percent of English Language Learners Meeting Achievement Standards, 6th-8th Grade</t>
  </si>
  <si>
    <t>5-Year Cohort Graduation Rate</t>
  </si>
  <si>
    <t>Post-Secondary Enrollment</t>
  </si>
  <si>
    <t>'Rpt12a'!</t>
  </si>
  <si>
    <t>&gt;95%</t>
  </si>
  <si>
    <t>&lt;5%</t>
  </si>
  <si>
    <t>CELGR</t>
  </si>
  <si>
    <t>FELGR</t>
  </si>
  <si>
    <t>'Rpt14'!</t>
  </si>
  <si>
    <t>DistrictID</t>
  </si>
  <si>
    <t>DistrictName</t>
  </si>
  <si>
    <t xml:space="preserve">State of Oregon </t>
  </si>
  <si>
    <t>KLAMATH FALLS CITY SCHOOLS</t>
  </si>
  <si>
    <t>Malheur County SD 51</t>
  </si>
  <si>
    <t>ELL_Rev</t>
  </si>
  <si>
    <t>ELL_Exp</t>
  </si>
  <si>
    <t>ERR</t>
  </si>
  <si>
    <t>$A$1:$E$199</t>
  </si>
  <si>
    <t>$A$1:$D$199</t>
  </si>
  <si>
    <t>State Totals</t>
  </si>
  <si>
    <t>CELCGR</t>
  </si>
  <si>
    <t>FELCGR</t>
  </si>
  <si>
    <t>'Rpt15'!</t>
  </si>
  <si>
    <t>'Rpt16'!</t>
  </si>
  <si>
    <t>Financial Data</t>
  </si>
  <si>
    <t>State School Fund Formula Revenues and General Fund Expenditures for ELLs</t>
  </si>
  <si>
    <t xml:space="preserve">Average Current ELL Program Years </t>
  </si>
  <si>
    <t>English Language Learners Identified as Students with a Disability</t>
  </si>
  <si>
    <t xml:space="preserve">Other Information on English Language Learner Students </t>
  </si>
  <si>
    <t>2018-19</t>
  </si>
  <si>
    <t>Percent of English Language Learners Who Exit by Grade</t>
  </si>
  <si>
    <t>English Language Learners with Regular Attendance</t>
  </si>
  <si>
    <t>Percent of Current ELLs who are Regular Attenders</t>
  </si>
  <si>
    <t>Percent of Former ELLs who are Regular Attenders</t>
  </si>
  <si>
    <t>Percent of ELLs meeting Freshman On-Track Criteria</t>
  </si>
  <si>
    <t>CELDR</t>
  </si>
  <si>
    <t>FELDR</t>
  </si>
  <si>
    <t>Dropout Rates for English Language Learners</t>
  </si>
  <si>
    <t>CELR</t>
  </si>
  <si>
    <t>FELR</t>
  </si>
  <si>
    <t>English Language Learners with Discipline Incidents</t>
  </si>
  <si>
    <t>Current ELs on track</t>
  </si>
  <si>
    <t xml:space="preserve">Current ELs with an Interrupted Formal Education on track </t>
  </si>
  <si>
    <t xml:space="preserve">Current ELs With Disabilities on track </t>
  </si>
  <si>
    <t xml:space="preserve">Current ELs On Track to English Language Proficiency
</t>
  </si>
  <si>
    <t>Percent of English Language Learners by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</si>
</sst>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%"/>
    <numFmt numFmtId="169" formatCode="0.0%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B75B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2" applyFont="1" applyBorder="1" applyAlignment="1">
      <alignment horizontal="left"/>
    </xf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left" wrapText="1"/>
    </xf>
    <xf numFmtId="0" fontId="3" fillId="0" borderId="0" xfId="2" applyFont="1" applyBorder="1" applyAlignment="1" applyProtection="1">
      <alignment horizontal="left"/>
    </xf>
    <xf numFmtId="0" fontId="3" fillId="0" borderId="0" xfId="2" applyFont="1" applyBorder="1" applyAlignment="1" applyProtection="1">
      <alignment horizontal="right"/>
    </xf>
    <xf numFmtId="0" fontId="3" fillId="0" borderId="0" xfId="2" applyFont="1" applyFill="1" applyBorder="1" applyAlignment="1" applyProtection="1">
      <alignment horizontal="center" wrapText="1"/>
    </xf>
    <xf numFmtId="0" fontId="3" fillId="0" borderId="0" xfId="2" applyFont="1" applyBorder="1" applyAlignment="1">
      <alignment horizontal="left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Font="1" applyBorder="1" applyAlignment="1">
      <alignment horizontal="right"/>
    </xf>
    <xf numFmtId="0" fontId="3" fillId="0" borderId="0" xfId="2" quotePrefix="1" applyFont="1" applyBorder="1" applyAlignment="1">
      <alignment horizontal="left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/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2" borderId="0" xfId="2" applyFont="1" applyFill="1" applyBorder="1" applyAlignment="1" applyProtection="1">
      <alignment horizontal="center" vertical="center" wrapText="1"/>
    </xf>
    <xf numFmtId="0" fontId="9" fillId="4" borderId="0" xfId="2" applyFont="1" applyFill="1" applyBorder="1" applyAlignment="1" applyProtection="1">
      <alignment horizontal="center" vertical="center" wrapText="1"/>
      <protection locked="0"/>
    </xf>
    <xf numFmtId="164" fontId="3" fillId="6" borderId="0" xfId="2" applyNumberFormat="1" applyFont="1" applyFill="1" applyBorder="1" applyAlignment="1">
      <alignment horizontal="left" vertical="center" wrapText="1"/>
    </xf>
    <xf numFmtId="165" fontId="0" fillId="7" borderId="0" xfId="3" applyNumberFormat="1" applyFont="1" applyFill="1" applyBorder="1" applyAlignment="1">
      <alignment horizontal="right"/>
    </xf>
    <xf numFmtId="165" fontId="0" fillId="8" borderId="0" xfId="3" applyNumberFormat="1" applyFont="1" applyFill="1" applyBorder="1" applyAlignment="1">
      <alignment horizontal="right"/>
    </xf>
    <xf numFmtId="164" fontId="3" fillId="8" borderId="0" xfId="2" applyNumberFormat="1" applyFont="1" applyFill="1" applyBorder="1" applyAlignment="1">
      <alignment horizontal="center" vertical="center" wrapText="1"/>
    </xf>
    <xf numFmtId="2" fontId="3" fillId="6" borderId="0" xfId="2" applyNumberFormat="1" applyFont="1" applyFill="1" applyBorder="1" applyAlignment="1">
      <alignment horizontal="left" vertical="center" wrapText="1"/>
    </xf>
    <xf numFmtId="10" fontId="0" fillId="7" borderId="0" xfId="4" applyNumberFormat="1" applyFont="1" applyFill="1" applyBorder="1" applyAlignment="1">
      <alignment horizontal="right"/>
    </xf>
    <xf numFmtId="10" fontId="0" fillId="8" borderId="0" xfId="4" applyNumberFormat="1" applyFont="1" applyFill="1" applyBorder="1" applyAlignment="1">
      <alignment horizontal="right"/>
    </xf>
    <xf numFmtId="2" fontId="3" fillId="8" borderId="0" xfId="2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3" fillId="10" borderId="0" xfId="2" applyNumberFormat="1" applyFont="1" applyFill="1" applyBorder="1" applyAlignment="1">
      <alignment horizontal="left" vertical="center" wrapText="1"/>
    </xf>
    <xf numFmtId="1" fontId="0" fillId="7" borderId="0" xfId="3" applyNumberFormat="1" applyFont="1" applyFill="1" applyBorder="1" applyAlignment="1">
      <alignment horizontal="right"/>
    </xf>
    <xf numFmtId="1" fontId="0" fillId="10" borderId="0" xfId="3" applyNumberFormat="1" applyFont="1" applyFill="1" applyBorder="1" applyAlignment="1">
      <alignment horizontal="right"/>
    </xf>
    <xf numFmtId="3" fontId="3" fillId="10" borderId="0" xfId="2" applyNumberFormat="1" applyFont="1" applyFill="1" applyBorder="1" applyAlignment="1">
      <alignment horizontal="center" vertical="center" wrapText="1"/>
    </xf>
    <xf numFmtId="9" fontId="0" fillId="10" borderId="0" xfId="4" applyFont="1" applyFill="1" applyBorder="1" applyAlignment="1">
      <alignment horizontal="left" vertical="center" wrapText="1"/>
    </xf>
    <xf numFmtId="9" fontId="0" fillId="7" borderId="0" xfId="1" applyFont="1" applyFill="1" applyBorder="1" applyAlignment="1">
      <alignment horizontal="right"/>
    </xf>
    <xf numFmtId="2" fontId="3" fillId="10" borderId="0" xfId="2" applyNumberFormat="1" applyFont="1" applyFill="1" applyBorder="1" applyAlignment="1">
      <alignment horizontal="center" vertical="center" wrapText="1"/>
    </xf>
    <xf numFmtId="0" fontId="6" fillId="9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right"/>
    </xf>
    <xf numFmtId="0" fontId="3" fillId="10" borderId="0" xfId="2" applyFill="1" applyBorder="1"/>
    <xf numFmtId="0" fontId="3" fillId="12" borderId="0" xfId="2" applyFont="1" applyFill="1" applyBorder="1" applyAlignment="1">
      <alignment horizontal="left" wrapText="1"/>
    </xf>
    <xf numFmtId="1" fontId="0" fillId="7" borderId="0" xfId="4" applyNumberFormat="1" applyFont="1" applyFill="1" applyBorder="1" applyAlignment="1">
      <alignment horizontal="right"/>
    </xf>
    <xf numFmtId="1" fontId="0" fillId="12" borderId="0" xfId="4" applyNumberFormat="1" applyFont="1" applyFill="1" applyBorder="1" applyAlignment="1">
      <alignment horizontal="right"/>
    </xf>
    <xf numFmtId="0" fontId="3" fillId="12" borderId="0" xfId="2" applyFont="1" applyFill="1" applyBorder="1" applyAlignment="1">
      <alignment horizontal="center" wrapText="1"/>
    </xf>
    <xf numFmtId="0" fontId="3" fillId="12" borderId="0" xfId="2" applyFont="1" applyFill="1" applyBorder="1" applyAlignment="1">
      <alignment horizontal="left"/>
    </xf>
    <xf numFmtId="10" fontId="0" fillId="12" borderId="0" xfId="4" applyNumberFormat="1" applyFont="1" applyFill="1" applyBorder="1" applyAlignment="1">
      <alignment horizontal="right"/>
    </xf>
    <xf numFmtId="9" fontId="0" fillId="12" borderId="0" xfId="4" applyFont="1" applyFill="1" applyBorder="1" applyAlignment="1">
      <alignment horizontal="left" vertical="center" wrapText="1"/>
    </xf>
    <xf numFmtId="2" fontId="3" fillId="12" borderId="0" xfId="2" applyNumberFormat="1" applyFont="1" applyFill="1" applyBorder="1" applyAlignment="1">
      <alignment horizontal="center" vertical="center" wrapText="1"/>
    </xf>
    <xf numFmtId="0" fontId="3" fillId="14" borderId="0" xfId="2" applyFill="1" applyBorder="1" applyAlignment="1">
      <alignment horizontal="right"/>
    </xf>
    <xf numFmtId="10" fontId="0" fillId="14" borderId="0" xfId="4" applyNumberFormat="1" applyFont="1" applyFill="1" applyBorder="1" applyAlignment="1">
      <alignment horizontal="right"/>
    </xf>
    <xf numFmtId="2" fontId="3" fillId="14" borderId="0" xfId="2" applyNumberFormat="1" applyFont="1" applyFill="1" applyBorder="1" applyAlignment="1">
      <alignment horizontal="center" vertical="center" wrapText="1"/>
    </xf>
    <xf numFmtId="0" fontId="3" fillId="14" borderId="0" xfId="2" applyFill="1" applyBorder="1" applyAlignment="1">
      <alignment horizontal="left"/>
    </xf>
    <xf numFmtId="9" fontId="0" fillId="10" borderId="0" xfId="1" applyFont="1" applyFill="1" applyBorder="1" applyAlignment="1">
      <alignment horizontal="right"/>
    </xf>
    <xf numFmtId="0" fontId="3" fillId="0" borderId="0" xfId="2" quotePrefix="1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2" fillId="0" borderId="0" xfId="2" quotePrefix="1" applyFont="1" applyBorder="1" applyAlignment="1">
      <alignment horizontal="left"/>
    </xf>
    <xf numFmtId="0" fontId="2" fillId="0" borderId="0" xfId="2" applyFont="1" applyBorder="1" applyAlignment="1">
      <alignment horizontal="left"/>
    </xf>
    <xf numFmtId="2" fontId="0" fillId="7" borderId="0" xfId="4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2" fontId="2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11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164" fontId="1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/>
    <xf numFmtId="10" fontId="0" fillId="0" borderId="0" xfId="0" applyNumberFormat="1" applyFont="1" applyFill="1" applyBorder="1" applyAlignment="1"/>
    <xf numFmtId="0" fontId="10" fillId="0" borderId="0" xfId="2" quotePrefix="1" applyFont="1" applyFill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1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wrapText="1"/>
    </xf>
    <xf numFmtId="1" fontId="0" fillId="14" borderId="0" xfId="3" applyNumberFormat="1" applyFont="1" applyFill="1" applyBorder="1" applyAlignment="1">
      <alignment horizontal="right"/>
    </xf>
    <xf numFmtId="0" fontId="2" fillId="14" borderId="0" xfId="2" applyFont="1" applyFill="1" applyBorder="1" applyAlignment="1">
      <alignment horizontal="left"/>
    </xf>
    <xf numFmtId="166" fontId="0" fillId="14" borderId="0" xfId="4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/>
    <xf numFmtId="2" fontId="10" fillId="0" borderId="0" xfId="0" applyNumberFormat="1" applyFont="1" applyFill="1" applyBorder="1" applyAlignment="1">
      <alignment horizontal="center"/>
    </xf>
    <xf numFmtId="2" fontId="0" fillId="14" borderId="0" xfId="4" applyNumberFormat="1" applyFont="1" applyFill="1" applyBorder="1" applyAlignment="1">
      <alignment horizontal="right"/>
    </xf>
    <xf numFmtId="0" fontId="10" fillId="14" borderId="0" xfId="2" applyFont="1" applyFill="1" applyBorder="1" applyAlignment="1">
      <alignment horizontal="right"/>
    </xf>
    <xf numFmtId="0" fontId="3" fillId="14" borderId="0" xfId="2" applyFont="1" applyFill="1" applyBorder="1" applyAlignment="1">
      <alignment horizontal="center" wrapText="1"/>
    </xf>
    <xf numFmtId="0" fontId="0" fillId="14" borderId="0" xfId="0" applyFill="1"/>
    <xf numFmtId="0" fontId="10" fillId="14" borderId="0" xfId="0" applyFont="1" applyFill="1"/>
    <xf numFmtId="37" fontId="0" fillId="7" borderId="0" xfId="5" applyNumberFormat="1" applyFont="1" applyFill="1" applyBorder="1" applyAlignment="1">
      <alignment horizontal="right"/>
    </xf>
    <xf numFmtId="37" fontId="0" fillId="10" borderId="0" xfId="5" applyNumberFormat="1" applyFont="1" applyFill="1" applyBorder="1" applyAlignment="1">
      <alignment horizontal="right"/>
    </xf>
    <xf numFmtId="0" fontId="6" fillId="13" borderId="0" xfId="2" applyFont="1" applyFill="1" applyBorder="1" applyAlignment="1">
      <alignment horizontal="center" vertical="center" wrapText="1"/>
    </xf>
    <xf numFmtId="3" fontId="6" fillId="11" borderId="0" xfId="2" applyNumberFormat="1" applyFont="1" applyFill="1" applyBorder="1" applyAlignment="1">
      <alignment horizontal="left" vertical="center" wrapText="1"/>
    </xf>
    <xf numFmtId="9" fontId="6" fillId="11" borderId="0" xfId="2" applyNumberFormat="1" applyFont="1" applyFill="1" applyBorder="1" applyAlignment="1">
      <alignment horizontal="center" vertical="center" wrapText="1"/>
    </xf>
    <xf numFmtId="0" fontId="6" fillId="11" borderId="0" xfId="2" applyFont="1" applyFill="1" applyBorder="1" applyAlignment="1">
      <alignment horizontal="center" vertical="center" wrapText="1"/>
    </xf>
    <xf numFmtId="0" fontId="6" fillId="9" borderId="0" xfId="2" applyFont="1" applyFill="1" applyBorder="1" applyAlignment="1">
      <alignment horizontal="center" vertical="center" wrapText="1"/>
    </xf>
    <xf numFmtId="3" fontId="6" fillId="13" borderId="0" xfId="2" applyNumberFormat="1" applyFont="1" applyFill="1" applyBorder="1" applyAlignment="1">
      <alignment horizontal="left" vertical="center" wrapText="1"/>
    </xf>
    <xf numFmtId="9" fontId="6" fillId="9" borderId="0" xfId="2" applyNumberFormat="1" applyFont="1" applyFill="1" applyBorder="1" applyAlignment="1">
      <alignment horizontal="center" vertical="center" wrapText="1"/>
    </xf>
    <xf numFmtId="3" fontId="6" fillId="9" borderId="0" xfId="2" applyNumberFormat="1" applyFont="1" applyFill="1" applyBorder="1" applyAlignment="1">
      <alignment horizontal="left" vertical="center" wrapText="1"/>
    </xf>
    <xf numFmtId="3" fontId="6" fillId="9" borderId="0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 applyProtection="1">
      <alignment horizontal="center" vertical="center" wrapText="1"/>
    </xf>
    <xf numFmtId="0" fontId="5" fillId="3" borderId="0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164" fontId="6" fillId="5" borderId="0" xfId="2" applyNumberFormat="1" applyFont="1" applyFill="1" applyBorder="1" applyAlignment="1">
      <alignment horizontal="left" vertical="center" wrapText="1"/>
    </xf>
    <xf numFmtId="164" fontId="6" fillId="5" borderId="0" xfId="2" applyNumberFormat="1" applyFont="1" applyFill="1" applyBorder="1" applyAlignment="1">
      <alignment horizontal="center" vertical="center" wrapText="1"/>
    </xf>
    <xf numFmtId="169" fontId="0" fillId="7" borderId="0" xfId="1" applyNumberFormat="1" applyFont="1" applyFill="1" applyBorder="1" applyAlignment="1">
      <alignment horizontal="right"/>
    </xf>
    <xf numFmtId="0" fontId="1" fillId="0" borderId="0" xfId="2" applyFont="1" applyBorder="1" applyAlignment="1">
      <alignment horizontal="left"/>
    </xf>
  </cellXfs>
  <cellStyles count="6">
    <cellStyle name="Comma" xfId="5" builtinId="3"/>
    <cellStyle name="Currency 2" xfId="3"/>
    <cellStyle name="Normal" xfId="0" builtinId="0"/>
    <cellStyle name="Normal 2" xfId="2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tabSelected="1" topLeftCell="G1" zoomScale="80" zoomScaleNormal="80" zoomScalePageLayoutView="50" workbookViewId="0">
      <selection activeCell="G1" sqref="G1"/>
    </sheetView>
  </sheetViews>
  <sheetFormatPr defaultColWidth="9.1328125" defaultRowHeight="15" customHeight="1" outlineLevelRow="1" outlineLevelCol="1" x14ac:dyDescent="0.45"/>
  <cols>
    <col min="1" max="1" width="32.6640625" style="1" hidden="1" customWidth="1" outlineLevel="1"/>
    <col min="2" max="2" width="9.86328125" style="1" hidden="1" customWidth="1" outlineLevel="1"/>
    <col min="3" max="3" width="11.6640625" style="1" hidden="1" customWidth="1" outlineLevel="1"/>
    <col min="4" max="5" width="12.3984375" style="1" hidden="1" customWidth="1" outlineLevel="1"/>
    <col min="6" max="6" width="8.86328125" style="1" hidden="1" customWidth="1" outlineLevel="1"/>
    <col min="7" max="7" width="82.06640625" style="11" bestFit="1" customWidth="1" collapsed="1"/>
    <col min="8" max="8" width="46.86328125" style="8" bestFit="1" customWidth="1"/>
    <col min="9" max="9" width="13.6640625" style="1" bestFit="1" customWidth="1"/>
    <col min="10" max="10" width="12.796875" style="9" bestFit="1" customWidth="1"/>
    <col min="11" max="13" width="18.265625" style="9" bestFit="1" customWidth="1"/>
    <col min="14" max="14" width="12.33203125" style="12" bestFit="1" customWidth="1"/>
    <col min="15" max="16384" width="9.1328125" style="1"/>
  </cols>
  <sheetData>
    <row r="1" spans="1:14" ht="30" customHeight="1" x14ac:dyDescent="0.45">
      <c r="A1" s="54" t="s">
        <v>880</v>
      </c>
      <c r="G1" s="2" t="str">
        <f>"District Comparisons Supplement to 2020 ELL Report for " &amp; $A$1 &amp; " School Year"</f>
        <v>District Comparisons Supplement to 2020 ELL Report for 2018-19 School Year</v>
      </c>
      <c r="H1" s="3"/>
      <c r="I1" s="4"/>
      <c r="J1" s="5"/>
      <c r="K1" s="5"/>
      <c r="L1" s="5"/>
      <c r="M1" s="5"/>
      <c r="N1" s="6"/>
    </row>
    <row r="2" spans="1:14" s="7" customFormat="1" ht="30" customHeight="1" x14ac:dyDescent="0.45">
      <c r="G2" s="95" t="s">
        <v>738</v>
      </c>
      <c r="H2" s="95"/>
      <c r="I2" s="96" t="s">
        <v>739</v>
      </c>
      <c r="J2" s="17" t="s">
        <v>740</v>
      </c>
      <c r="K2" s="17" t="s">
        <v>741</v>
      </c>
      <c r="L2" s="17" t="s">
        <v>742</v>
      </c>
      <c r="M2" s="17" t="s">
        <v>743</v>
      </c>
      <c r="N2" s="97" t="s">
        <v>744</v>
      </c>
    </row>
    <row r="3" spans="1:14" s="7" customFormat="1" ht="23.25" customHeight="1" x14ac:dyDescent="0.45">
      <c r="G3" s="17" t="s">
        <v>745</v>
      </c>
      <c r="H3" s="17" t="s">
        <v>746</v>
      </c>
      <c r="I3" s="96"/>
      <c r="J3" s="18" t="s">
        <v>185</v>
      </c>
      <c r="K3" s="18" t="s">
        <v>170</v>
      </c>
      <c r="L3" s="18" t="s">
        <v>228</v>
      </c>
      <c r="M3" s="18" t="s">
        <v>224</v>
      </c>
      <c r="N3" s="97"/>
    </row>
    <row r="4" spans="1:14" ht="15" customHeight="1" outlineLevel="1" x14ac:dyDescent="0.45">
      <c r="A4" s="1" t="s">
        <v>747</v>
      </c>
      <c r="B4" s="1" t="s">
        <v>748</v>
      </c>
      <c r="C4" s="1" t="s">
        <v>749</v>
      </c>
      <c r="D4" s="1" t="s">
        <v>750</v>
      </c>
      <c r="I4" s="1">
        <v>9999</v>
      </c>
      <c r="J4" s="9">
        <f>VLOOKUP(J3,DropdownList!$A$2:$B$198,2,0)</f>
        <v>2183</v>
      </c>
      <c r="K4" s="9">
        <f>VLOOKUP(K3,DropdownList!$A$2:$B$198,2,0)</f>
        <v>2142</v>
      </c>
      <c r="L4" s="9">
        <f>VLOOKUP(L3,DropdownList!$A$2:$B$198,2,0)</f>
        <v>2243</v>
      </c>
      <c r="M4" s="9">
        <f>VLOOKUP(M3,DropdownList!$A$2:$B$198,2,0)</f>
        <v>2239</v>
      </c>
    </row>
    <row r="5" spans="1:14" ht="15" customHeight="1" x14ac:dyDescent="0.45">
      <c r="G5" s="98" t="s">
        <v>875</v>
      </c>
      <c r="H5" s="98"/>
      <c r="I5" s="98"/>
      <c r="J5" s="98"/>
      <c r="K5" s="98"/>
      <c r="L5" s="98"/>
      <c r="M5" s="98"/>
      <c r="N5" s="98"/>
    </row>
    <row r="6" spans="1:14" ht="15" customHeight="1" x14ac:dyDescent="0.45">
      <c r="A6" s="68" t="s">
        <v>751</v>
      </c>
      <c r="B6" s="68" t="s">
        <v>752</v>
      </c>
      <c r="C6" s="69" t="s">
        <v>868</v>
      </c>
      <c r="D6" s="69">
        <f ca="1">MATCH(F6, INDIRECT(A6 &amp; B6),0)</f>
        <v>3</v>
      </c>
      <c r="E6" s="69"/>
      <c r="F6" s="69" t="s">
        <v>865</v>
      </c>
      <c r="G6" s="99" t="s">
        <v>876</v>
      </c>
      <c r="H6" s="19" t="s">
        <v>754</v>
      </c>
      <c r="I6" s="20">
        <f t="shared" ref="I6:J11" ca="1" si="0">VLOOKUP(I$4, INDIRECT($A6 &amp; $C6), $D6,0)</f>
        <v>190183009.27585414</v>
      </c>
      <c r="J6" s="21">
        <f ca="1">IFERROR(VLOOKUP(J$4, INDIRECT($A6 &amp; $C6), $D6,0),"Select District")</f>
        <v>4891654.0541444169</v>
      </c>
      <c r="K6" s="21">
        <f ca="1">IFERROR(VLOOKUP(K$4, INDIRECT($A6 &amp; $C6), $D6,0),"Select District")</f>
        <v>27150096.627394069</v>
      </c>
      <c r="L6" s="21">
        <f ca="1">IFERROR(VLOOKUP(L$4, INDIRECT($A6 &amp; $C6), $D6,0),"Select District")</f>
        <v>18361026.818625204</v>
      </c>
      <c r="M6" s="21">
        <f ca="1">IFERROR(VLOOKUP(M$4, INDIRECT($A6 &amp; $C6), $D6,0),"Select District")</f>
        <v>12660008.576162243</v>
      </c>
      <c r="N6" s="22" t="s">
        <v>755</v>
      </c>
    </row>
    <row r="7" spans="1:14" ht="15" customHeight="1" x14ac:dyDescent="0.45">
      <c r="A7" s="68" t="s">
        <v>751</v>
      </c>
      <c r="B7" s="68" t="s">
        <v>752</v>
      </c>
      <c r="C7" s="69" t="s">
        <v>868</v>
      </c>
      <c r="D7" s="69">
        <f t="shared" ref="D7:D8" ca="1" si="1">MATCH(F7, INDIRECT(A7 &amp; B7),0)</f>
        <v>4</v>
      </c>
      <c r="E7" s="69"/>
      <c r="F7" s="69" t="s">
        <v>866</v>
      </c>
      <c r="G7" s="99"/>
      <c r="H7" s="19" t="s">
        <v>756</v>
      </c>
      <c r="I7" s="20">
        <f t="shared" ca="1" si="0"/>
        <v>198536953.74000001</v>
      </c>
      <c r="J7" s="21">
        <f ca="1">IFERROR(VLOOKUP(J$4, INDIRECT($A7 &amp; $C7), $D7,0),"")</f>
        <v>3422067.42</v>
      </c>
      <c r="K7" s="21">
        <f t="shared" ref="K7:M7" ca="1" si="2">IFERROR(VLOOKUP(K$4, INDIRECT($A7 &amp; $C7), $D7,0),"")</f>
        <v>28919995.07</v>
      </c>
      <c r="L7" s="21">
        <f t="shared" ca="1" si="2"/>
        <v>19967870.109999999</v>
      </c>
      <c r="M7" s="21">
        <f t="shared" ca="1" si="2"/>
        <v>16767822.93</v>
      </c>
      <c r="N7" s="22" t="s">
        <v>755</v>
      </c>
    </row>
    <row r="8" spans="1:14" ht="15" customHeight="1" x14ac:dyDescent="0.45">
      <c r="A8" s="68" t="s">
        <v>751</v>
      </c>
      <c r="B8" s="68" t="s">
        <v>752</v>
      </c>
      <c r="C8" s="69" t="s">
        <v>868</v>
      </c>
      <c r="D8" s="69">
        <f t="shared" ca="1" si="1"/>
        <v>5</v>
      </c>
      <c r="E8" s="69"/>
      <c r="F8" s="69" t="s">
        <v>867</v>
      </c>
      <c r="G8" s="99"/>
      <c r="H8" s="23" t="s">
        <v>757</v>
      </c>
      <c r="I8" s="24">
        <f t="shared" ca="1" si="0"/>
        <v>1.0439258191147283</v>
      </c>
      <c r="J8" s="25">
        <f t="shared" ref="J8:M8" ca="1" si="3">IFERROR(VLOOKUP(J$4, INDIRECT($A8 &amp; $C8), $D8,0),"")</f>
        <v>0.69957265622671727</v>
      </c>
      <c r="K8" s="25">
        <f t="shared" ca="1" si="3"/>
        <v>1.0651893975515405</v>
      </c>
      <c r="L8" s="25">
        <f t="shared" ca="1" si="3"/>
        <v>1.0875138034080334</v>
      </c>
      <c r="M8" s="25">
        <f t="shared" ca="1" si="3"/>
        <v>1.3244716880818259</v>
      </c>
      <c r="N8" s="26" t="s">
        <v>758</v>
      </c>
    </row>
    <row r="9" spans="1:14" ht="15" customHeight="1" x14ac:dyDescent="0.45">
      <c r="A9" s="51"/>
      <c r="B9" s="51"/>
      <c r="C9" s="52"/>
      <c r="D9" s="52"/>
      <c r="E9" s="52"/>
      <c r="F9" s="52"/>
      <c r="G9" s="93" t="s">
        <v>841</v>
      </c>
      <c r="H9" s="93"/>
      <c r="I9" s="93"/>
      <c r="J9" s="93"/>
      <c r="K9" s="93"/>
      <c r="L9" s="93"/>
      <c r="M9" s="93"/>
      <c r="N9" s="93"/>
    </row>
    <row r="10" spans="1:14" ht="15" customHeight="1" x14ac:dyDescent="0.45">
      <c r="A10" s="10" t="s">
        <v>759</v>
      </c>
      <c r="B10" s="10" t="s">
        <v>760</v>
      </c>
      <c r="C10" s="1" t="s">
        <v>761</v>
      </c>
      <c r="D10" s="1">
        <f ca="1">MATCH(F10, INDIRECT(A10 &amp; B10),0)</f>
        <v>3</v>
      </c>
      <c r="F10" s="27" t="s">
        <v>2</v>
      </c>
      <c r="G10" s="94" t="s">
        <v>842</v>
      </c>
      <c r="H10" s="28" t="s">
        <v>762</v>
      </c>
      <c r="I10" s="84">
        <f ca="1">VLOOKUP(I$4, INDIRECT($A10 &amp; $C10), $D10,0)</f>
        <v>51122</v>
      </c>
      <c r="J10" s="85">
        <f ca="1">VLOOKUP(J$4, INDIRECT($A10 &amp; $C10), $D10,0)</f>
        <v>1298</v>
      </c>
      <c r="K10" s="85">
        <f t="shared" ref="K10:M11" ca="1" si="4">VLOOKUP(K$4, INDIRECT($A10 &amp; $C10), $D10,0)</f>
        <v>7249</v>
      </c>
      <c r="L10" s="85">
        <f t="shared" ca="1" si="4"/>
        <v>4966</v>
      </c>
      <c r="M10" s="85">
        <f t="shared" ca="1" si="4"/>
        <v>3290</v>
      </c>
      <c r="N10" s="31" t="s">
        <v>763</v>
      </c>
    </row>
    <row r="11" spans="1:14" ht="15" customHeight="1" x14ac:dyDescent="0.45">
      <c r="A11" s="10" t="s">
        <v>759</v>
      </c>
      <c r="B11" s="10" t="s">
        <v>760</v>
      </c>
      <c r="C11" s="1" t="s">
        <v>761</v>
      </c>
      <c r="D11" s="1">
        <f t="shared" ref="D11:D13" ca="1" si="5">MATCH(F11, INDIRECT(A11 &amp; B11),0)</f>
        <v>5</v>
      </c>
      <c r="F11" s="27" t="s">
        <v>4</v>
      </c>
      <c r="G11" s="94"/>
      <c r="H11" s="28" t="s">
        <v>764</v>
      </c>
      <c r="I11" s="84">
        <f t="shared" ref="I11:I55" ca="1" si="6">VLOOKUP(I$4, INDIRECT($A11 &amp; $C11), $D11,0)</f>
        <v>51664</v>
      </c>
      <c r="J11" s="85">
        <f t="shared" ca="1" si="0"/>
        <v>1459</v>
      </c>
      <c r="K11" s="85">
        <f t="shared" ca="1" si="4"/>
        <v>6166</v>
      </c>
      <c r="L11" s="85">
        <f t="shared" ca="1" si="4"/>
        <v>5705</v>
      </c>
      <c r="M11" s="85">
        <f t="shared" ca="1" si="4"/>
        <v>2766</v>
      </c>
      <c r="N11" s="31" t="s">
        <v>763</v>
      </c>
    </row>
    <row r="12" spans="1:14" ht="15" customHeight="1" x14ac:dyDescent="0.45">
      <c r="A12" s="10" t="s">
        <v>759</v>
      </c>
      <c r="B12" s="10" t="s">
        <v>760</v>
      </c>
      <c r="C12" s="1" t="s">
        <v>761</v>
      </c>
      <c r="D12" s="1">
        <f t="shared" ca="1" si="5"/>
        <v>4</v>
      </c>
      <c r="F12" s="27" t="s">
        <v>3</v>
      </c>
      <c r="G12" s="94"/>
      <c r="H12" s="32" t="s">
        <v>765</v>
      </c>
      <c r="I12" s="29" t="str">
        <f ca="1">VLOOKUP(I$4, INDIRECT($A12 &amp; $C12), $D12,0) &amp; "%"</f>
        <v>9%</v>
      </c>
      <c r="J12" s="30" t="str">
        <f ca="1">VLOOKUP(J$4, INDIRECT($A12 &amp; $C12), $D12,0) &amp; "%"</f>
        <v>11%</v>
      </c>
      <c r="K12" s="30" t="str">
        <f t="shared" ref="K12:M13" ca="1" si="7">VLOOKUP(K$4, INDIRECT($A12 &amp; $C12), $D12,0) &amp; "%"</f>
        <v>18%</v>
      </c>
      <c r="L12" s="30" t="str">
        <f t="shared" ca="1" si="7"/>
        <v>12%</v>
      </c>
      <c r="M12" s="30" t="str">
        <f t="shared" ca="1" si="7"/>
        <v>16%</v>
      </c>
      <c r="N12" s="34" t="s">
        <v>758</v>
      </c>
    </row>
    <row r="13" spans="1:14" ht="15" customHeight="1" x14ac:dyDescent="0.45">
      <c r="A13" s="10" t="s">
        <v>759</v>
      </c>
      <c r="B13" s="10" t="s">
        <v>760</v>
      </c>
      <c r="C13" s="1" t="s">
        <v>761</v>
      </c>
      <c r="D13" s="1">
        <f t="shared" ca="1" si="5"/>
        <v>6</v>
      </c>
      <c r="F13" s="27" t="s">
        <v>5</v>
      </c>
      <c r="G13" s="94"/>
      <c r="H13" s="32" t="s">
        <v>766</v>
      </c>
      <c r="I13" s="29" t="str">
        <f ca="1">VLOOKUP(I$4, INDIRECT($A13 &amp; $C13), $D13,0) &amp; "%"</f>
        <v>9%</v>
      </c>
      <c r="J13" s="30" t="str">
        <f t="shared" ref="J13" ca="1" si="8">VLOOKUP(J$4, INDIRECT($A13 &amp; $C13), $D13,0) &amp; "%"</f>
        <v>12%</v>
      </c>
      <c r="K13" s="30" t="str">
        <f t="shared" ca="1" si="7"/>
        <v>15%</v>
      </c>
      <c r="L13" s="30" t="str">
        <f t="shared" ca="1" si="7"/>
        <v>14%</v>
      </c>
      <c r="M13" s="30" t="str">
        <f t="shared" ca="1" si="7"/>
        <v>14%</v>
      </c>
      <c r="N13" s="34" t="s">
        <v>758</v>
      </c>
    </row>
    <row r="14" spans="1:14" ht="15" customHeight="1" x14ac:dyDescent="0.45">
      <c r="A14" s="10" t="s">
        <v>767</v>
      </c>
      <c r="B14" s="10"/>
      <c r="G14" s="94"/>
      <c r="H14" s="32" t="s">
        <v>768</v>
      </c>
      <c r="I14" s="33">
        <f ca="1">I10/$I$10</f>
        <v>1</v>
      </c>
      <c r="J14" s="50">
        <f ca="1">IFERROR(J10/$I$10, "*")</f>
        <v>2.5390242948241461E-2</v>
      </c>
      <c r="K14" s="50">
        <f t="shared" ref="K14:M14" ca="1" si="9">IFERROR(K10/$I$10, "*")</f>
        <v>0.14179805171941628</v>
      </c>
      <c r="L14" s="50">
        <f t="shared" ca="1" si="9"/>
        <v>9.7140174484566327E-2</v>
      </c>
      <c r="M14" s="50">
        <f t="shared" ca="1" si="9"/>
        <v>6.4355854622276124E-2</v>
      </c>
      <c r="N14" s="34" t="s">
        <v>758</v>
      </c>
    </row>
    <row r="15" spans="1:14" ht="15" customHeight="1" x14ac:dyDescent="0.45">
      <c r="A15" s="10" t="s">
        <v>767</v>
      </c>
      <c r="B15" s="10"/>
      <c r="G15" s="94"/>
      <c r="H15" s="32" t="s">
        <v>769</v>
      </c>
      <c r="I15" s="33">
        <f ca="1">I11/$I$11</f>
        <v>1</v>
      </c>
      <c r="J15" s="50">
        <f ca="1">IFERROR(J11/$I$10, "*")</f>
        <v>2.8539572004225185E-2</v>
      </c>
      <c r="K15" s="50">
        <f t="shared" ref="K15:M15" ca="1" si="10">IFERROR(K11/$I$10, "*")</f>
        <v>0.12061343452916552</v>
      </c>
      <c r="L15" s="50">
        <f t="shared" ca="1" si="10"/>
        <v>0.111595790462032</v>
      </c>
      <c r="M15" s="50">
        <f t="shared" ca="1" si="10"/>
        <v>5.4105864402801143E-2</v>
      </c>
      <c r="N15" s="34" t="s">
        <v>758</v>
      </c>
    </row>
    <row r="16" spans="1:14" ht="15" customHeight="1" x14ac:dyDescent="0.45">
      <c r="A16" s="10" t="s">
        <v>770</v>
      </c>
      <c r="B16" s="10" t="s">
        <v>771</v>
      </c>
      <c r="C16" s="1" t="s">
        <v>772</v>
      </c>
      <c r="D16" s="1">
        <f ca="1">MATCH(F16, INDIRECT(A16 &amp; B16),0)</f>
        <v>3</v>
      </c>
      <c r="F16" s="27" t="s">
        <v>3</v>
      </c>
      <c r="G16" s="92" t="s">
        <v>843</v>
      </c>
      <c r="H16" s="32" t="s">
        <v>773</v>
      </c>
      <c r="I16" s="29" t="str">
        <f ca="1">VLOOKUP(I$4, INDIRECT($A16 &amp; $C16), $D16,0) &amp; "%"</f>
        <v>88%</v>
      </c>
      <c r="J16" s="30" t="str">
        <f ca="1">VLOOKUP(J$4, INDIRECT($A16 &amp; $C16), $D16,0) &amp; "%"</f>
        <v>80%</v>
      </c>
      <c r="K16" s="30" t="str">
        <f t="shared" ref="K16:M24" ca="1" si="11">VLOOKUP(K$4, INDIRECT($A16 &amp; $C16), $D16,0) &amp; "%"</f>
        <v>&gt;95%</v>
      </c>
      <c r="L16" s="30" t="str">
        <f t="shared" ca="1" si="11"/>
        <v>77%</v>
      </c>
      <c r="M16" s="30" t="str">
        <f t="shared" ca="1" si="11"/>
        <v>89%</v>
      </c>
      <c r="N16" s="34" t="s">
        <v>758</v>
      </c>
    </row>
    <row r="17" spans="1:14" ht="15" customHeight="1" x14ac:dyDescent="0.45">
      <c r="A17" s="10" t="s">
        <v>770</v>
      </c>
      <c r="B17" s="10" t="s">
        <v>771</v>
      </c>
      <c r="C17" s="1" t="s">
        <v>772</v>
      </c>
      <c r="D17" s="1">
        <f ca="1">MATCH(F17, INDIRECT(A17 &amp; B17),0)</f>
        <v>4</v>
      </c>
      <c r="F17" s="27" t="s">
        <v>5</v>
      </c>
      <c r="G17" s="92"/>
      <c r="H17" s="32" t="s">
        <v>774</v>
      </c>
      <c r="I17" s="29" t="str">
        <f ca="1">VLOOKUP(I$4, INDIRECT($A17 &amp; $C17), $D17,0) &amp; "%"</f>
        <v>79%</v>
      </c>
      <c r="J17" s="30" t="str">
        <f t="shared" ref="J17:J24" ca="1" si="12">VLOOKUP(J$4, INDIRECT($A17 &amp; $C17), $D17,0) &amp; "%"</f>
        <v>71%</v>
      </c>
      <c r="K17" s="30" t="str">
        <f t="shared" ca="1" si="11"/>
        <v>93%</v>
      </c>
      <c r="L17" s="30" t="str">
        <f t="shared" ca="1" si="11"/>
        <v>64%</v>
      </c>
      <c r="M17" s="30" t="str">
        <f t="shared" ca="1" si="11"/>
        <v>79%</v>
      </c>
      <c r="N17" s="34" t="s">
        <v>758</v>
      </c>
    </row>
    <row r="18" spans="1:14" ht="15" customHeight="1" x14ac:dyDescent="0.45">
      <c r="A18" s="10" t="s">
        <v>775</v>
      </c>
      <c r="B18" s="10" t="s">
        <v>771</v>
      </c>
      <c r="C18" s="1" t="s">
        <v>772</v>
      </c>
      <c r="D18" s="1">
        <f t="shared" ref="D18:D58" ca="1" si="13">MATCH(F18, INDIRECT(A18 &amp; B18),0)</f>
        <v>3</v>
      </c>
      <c r="F18" t="s">
        <v>3</v>
      </c>
      <c r="G18" s="90" t="s">
        <v>844</v>
      </c>
      <c r="H18" s="32" t="s">
        <v>776</v>
      </c>
      <c r="I18" s="29" t="str">
        <f t="shared" ref="I18:I24" ca="1" si="14">VLOOKUP(I$4, INDIRECT($A18 &amp; $C18), $D18,0) &amp; "%"</f>
        <v>12%</v>
      </c>
      <c r="J18" s="30" t="str">
        <f t="shared" ca="1" si="12"/>
        <v>13%</v>
      </c>
      <c r="K18" s="30" t="str">
        <f t="shared" ca="1" si="11"/>
        <v>12%</v>
      </c>
      <c r="L18" s="30" t="str">
        <f t="shared" ca="1" si="11"/>
        <v>13%</v>
      </c>
      <c r="M18" s="30" t="str">
        <f t="shared" ca="1" si="11"/>
        <v>13%</v>
      </c>
      <c r="N18" s="34" t="s">
        <v>758</v>
      </c>
    </row>
    <row r="19" spans="1:14" ht="15" customHeight="1" x14ac:dyDescent="0.45">
      <c r="A19" s="10" t="s">
        <v>775</v>
      </c>
      <c r="B19" s="10" t="s">
        <v>771</v>
      </c>
      <c r="C19" s="1" t="s">
        <v>772</v>
      </c>
      <c r="D19" s="1">
        <f t="shared" ca="1" si="13"/>
        <v>4</v>
      </c>
      <c r="F19" t="s">
        <v>5</v>
      </c>
      <c r="G19" s="90"/>
      <c r="H19" s="32" t="s">
        <v>777</v>
      </c>
      <c r="I19" s="29" t="str">
        <f t="shared" ca="1" si="14"/>
        <v>7%</v>
      </c>
      <c r="J19" s="30" t="str">
        <f t="shared" ca="1" si="12"/>
        <v>9%</v>
      </c>
      <c r="K19" s="30" t="str">
        <f t="shared" ca="1" si="11"/>
        <v>8%</v>
      </c>
      <c r="L19" s="30" t="str">
        <f t="shared" ca="1" si="11"/>
        <v>6%</v>
      </c>
      <c r="M19" s="30" t="str">
        <f t="shared" ca="1" si="11"/>
        <v>7%</v>
      </c>
      <c r="N19" s="34" t="s">
        <v>758</v>
      </c>
    </row>
    <row r="20" spans="1:14" ht="15" customHeight="1" x14ac:dyDescent="0.45">
      <c r="A20" s="10" t="s">
        <v>778</v>
      </c>
      <c r="B20" s="10" t="s">
        <v>771</v>
      </c>
      <c r="C20" s="1" t="s">
        <v>772</v>
      </c>
      <c r="D20" s="1">
        <f t="shared" ca="1" si="13"/>
        <v>3</v>
      </c>
      <c r="F20" t="s">
        <v>3</v>
      </c>
      <c r="G20" s="90" t="s">
        <v>845</v>
      </c>
      <c r="H20" s="32" t="s">
        <v>779</v>
      </c>
      <c r="I20" s="29" t="str">
        <f t="shared" ca="1" si="14"/>
        <v>6%</v>
      </c>
      <c r="J20" s="30" t="str">
        <f t="shared" ca="1" si="12"/>
        <v>5%</v>
      </c>
      <c r="K20" s="30" t="str">
        <f t="shared" ca="1" si="11"/>
        <v>&lt;5%</v>
      </c>
      <c r="L20" s="30" t="str">
        <f t="shared" ca="1" si="11"/>
        <v>13%</v>
      </c>
      <c r="M20" s="30" t="str">
        <f t="shared" ca="1" si="11"/>
        <v>&lt;5%</v>
      </c>
      <c r="N20" s="34" t="s">
        <v>758</v>
      </c>
    </row>
    <row r="21" spans="1:14" ht="15" customHeight="1" x14ac:dyDescent="0.45">
      <c r="A21" s="10" t="s">
        <v>778</v>
      </c>
      <c r="B21" s="10" t="s">
        <v>771</v>
      </c>
      <c r="C21" s="1" t="s">
        <v>772</v>
      </c>
      <c r="D21" s="1">
        <f t="shared" ca="1" si="13"/>
        <v>4</v>
      </c>
      <c r="F21" t="s">
        <v>5</v>
      </c>
      <c r="G21" s="90"/>
      <c r="H21" s="32" t="s">
        <v>780</v>
      </c>
      <c r="I21" s="29" t="str">
        <f t="shared" ca="1" si="14"/>
        <v>&lt;5%</v>
      </c>
      <c r="J21" s="30" t="str">
        <f t="shared" ca="1" si="12"/>
        <v>&lt;5%</v>
      </c>
      <c r="K21" s="30" t="str">
        <f t="shared" ca="1" si="11"/>
        <v>&lt;5%</v>
      </c>
      <c r="L21" s="30" t="str">
        <f t="shared" ca="1" si="11"/>
        <v>&lt;5%</v>
      </c>
      <c r="M21" s="30" t="str">
        <f t="shared" ca="1" si="11"/>
        <v>&lt;5%</v>
      </c>
      <c r="N21" s="34" t="s">
        <v>758</v>
      </c>
    </row>
    <row r="22" spans="1:14" ht="15" customHeight="1" x14ac:dyDescent="0.45">
      <c r="A22" s="10" t="s">
        <v>781</v>
      </c>
      <c r="B22" s="10" t="s">
        <v>771</v>
      </c>
      <c r="C22" s="1" t="s">
        <v>772</v>
      </c>
      <c r="D22" s="1">
        <f t="shared" ca="1" si="13"/>
        <v>3</v>
      </c>
      <c r="F22" t="s">
        <v>3</v>
      </c>
      <c r="G22" s="90" t="s">
        <v>846</v>
      </c>
      <c r="H22" s="32" t="s">
        <v>782</v>
      </c>
      <c r="I22" s="29" t="str">
        <f t="shared" ca="1" si="14"/>
        <v>15%</v>
      </c>
      <c r="J22" s="30" t="str">
        <f t="shared" ca="1" si="12"/>
        <v>7%</v>
      </c>
      <c r="K22" s="30" t="str">
        <f t="shared" ca="1" si="11"/>
        <v>13%</v>
      </c>
      <c r="L22" s="30" t="str">
        <f t="shared" ca="1" si="11"/>
        <v>&lt;5%</v>
      </c>
      <c r="M22" s="30" t="str">
        <f t="shared" ca="1" si="11"/>
        <v>21%</v>
      </c>
      <c r="N22" s="34" t="s">
        <v>758</v>
      </c>
    </row>
    <row r="23" spans="1:14" ht="15" customHeight="1" x14ac:dyDescent="0.45">
      <c r="A23" s="10" t="s">
        <v>781</v>
      </c>
      <c r="B23" s="10" t="s">
        <v>771</v>
      </c>
      <c r="C23" s="1" t="s">
        <v>772</v>
      </c>
      <c r="D23" s="1">
        <f t="shared" ca="1" si="13"/>
        <v>4</v>
      </c>
      <c r="F23" t="s">
        <v>5</v>
      </c>
      <c r="G23" s="90"/>
      <c r="H23" s="32" t="s">
        <v>783</v>
      </c>
      <c r="I23" s="29" t="str">
        <f t="shared" ca="1" si="14"/>
        <v>11%</v>
      </c>
      <c r="J23" s="30" t="str">
        <f t="shared" ca="1" si="12"/>
        <v>7%</v>
      </c>
      <c r="K23" s="30" t="str">
        <f t="shared" ca="1" si="11"/>
        <v>9%</v>
      </c>
      <c r="L23" s="30" t="str">
        <f t="shared" ca="1" si="11"/>
        <v>&lt;5%</v>
      </c>
      <c r="M23" s="30" t="str">
        <f t="shared" ca="1" si="11"/>
        <v>14%</v>
      </c>
      <c r="N23" s="34" t="s">
        <v>758</v>
      </c>
    </row>
    <row r="24" spans="1:14" ht="15" customHeight="1" x14ac:dyDescent="0.45">
      <c r="A24" s="10" t="s">
        <v>784</v>
      </c>
      <c r="B24" s="10" t="s">
        <v>771</v>
      </c>
      <c r="C24" s="1" t="s">
        <v>772</v>
      </c>
      <c r="D24" s="1">
        <f t="shared" ca="1" si="13"/>
        <v>3</v>
      </c>
      <c r="F24" t="s">
        <v>3</v>
      </c>
      <c r="G24" s="35" t="s">
        <v>847</v>
      </c>
      <c r="H24" s="32" t="s">
        <v>785</v>
      </c>
      <c r="I24" s="29" t="str">
        <f t="shared" ca="1" si="14"/>
        <v>9%</v>
      </c>
      <c r="J24" s="30" t="str">
        <f t="shared" ca="1" si="12"/>
        <v>8%</v>
      </c>
      <c r="K24" s="30" t="str">
        <f t="shared" ca="1" si="11"/>
        <v>5%</v>
      </c>
      <c r="L24" s="30" t="str">
        <f t="shared" ca="1" si="11"/>
        <v>14%</v>
      </c>
      <c r="M24" s="30" t="str">
        <f t="shared" ca="1" si="11"/>
        <v>7%</v>
      </c>
      <c r="N24" s="34" t="s">
        <v>758</v>
      </c>
    </row>
    <row r="25" spans="1:14" ht="15" customHeight="1" x14ac:dyDescent="0.45">
      <c r="A25" s="53" t="s">
        <v>821</v>
      </c>
      <c r="B25" s="10" t="s">
        <v>771</v>
      </c>
      <c r="C25" s="1" t="s">
        <v>772</v>
      </c>
      <c r="D25" s="1">
        <f ca="1">MATCH(F25, INDIRECT(A25 &amp; B25),0)</f>
        <v>3</v>
      </c>
      <c r="F25" t="s">
        <v>3</v>
      </c>
      <c r="G25" s="92" t="s">
        <v>878</v>
      </c>
      <c r="H25" s="37" t="s">
        <v>803</v>
      </c>
      <c r="I25" s="33" t="str">
        <f ca="1">VLOOKUP(I$4, INDIRECT($A25 &amp; $C25), $D25,0) &amp; "%"</f>
        <v>21%</v>
      </c>
      <c r="J25" s="50" t="str">
        <f ca="1">IFERROR(VLOOKUP(J$4, INDIRECT($A25 &amp; $C25), $D25,0),"") &amp; "%"</f>
        <v>23%</v>
      </c>
      <c r="K25" s="50" t="str">
        <f t="shared" ref="K25:M26" ca="1" si="15">IFERROR(VLOOKUP(K$4, INDIRECT($A25 &amp; $C25), $D25,0),"") &amp; "%"</f>
        <v>21%</v>
      </c>
      <c r="L25" s="50" t="str">
        <f t="shared" ca="1" si="15"/>
        <v>24%</v>
      </c>
      <c r="M25" s="50" t="str">
        <f t="shared" ca="1" si="15"/>
        <v>23%</v>
      </c>
      <c r="N25" s="34" t="s">
        <v>758</v>
      </c>
    </row>
    <row r="26" spans="1:14" ht="15" customHeight="1" x14ac:dyDescent="0.45">
      <c r="A26" s="53" t="s">
        <v>821</v>
      </c>
      <c r="B26" s="10" t="s">
        <v>771</v>
      </c>
      <c r="C26" s="1" t="s">
        <v>772</v>
      </c>
      <c r="D26" s="1">
        <f ca="1">MATCH(F26, INDIRECT(A26 &amp; B26),0)</f>
        <v>4</v>
      </c>
      <c r="F26" t="s">
        <v>5</v>
      </c>
      <c r="G26" s="92"/>
      <c r="H26" s="37" t="s">
        <v>804</v>
      </c>
      <c r="I26" s="33" t="str">
        <f ca="1">VLOOKUP(I$4, INDIRECT($A26 &amp; $C26), $D26,0) &amp; "%"</f>
        <v>9%</v>
      </c>
      <c r="J26" s="50" t="str">
        <f ca="1">IFERROR(VLOOKUP(J$4, INDIRECT($A26 &amp; $C26), $D26,0),"") &amp; "%"</f>
        <v>6%</v>
      </c>
      <c r="K26" s="50" t="str">
        <f t="shared" ca="1" si="15"/>
        <v>7%</v>
      </c>
      <c r="L26" s="50" t="str">
        <f t="shared" ca="1" si="15"/>
        <v>8%</v>
      </c>
      <c r="M26" s="50" t="str">
        <f t="shared" ca="1" si="15"/>
        <v>10%</v>
      </c>
      <c r="N26" s="34" t="s">
        <v>758</v>
      </c>
    </row>
    <row r="27" spans="1:14" ht="15" customHeight="1" x14ac:dyDescent="0.45">
      <c r="A27" s="10"/>
      <c r="B27" s="10"/>
      <c r="G27" s="87" t="s">
        <v>848</v>
      </c>
      <c r="H27" s="87"/>
      <c r="I27" s="87"/>
      <c r="J27" s="87"/>
      <c r="K27" s="87"/>
      <c r="L27" s="87"/>
      <c r="M27" s="87"/>
      <c r="N27" s="87"/>
    </row>
    <row r="28" spans="1:14" ht="15" customHeight="1" x14ac:dyDescent="0.45">
      <c r="A28" s="10" t="s">
        <v>786</v>
      </c>
      <c r="B28" s="10" t="s">
        <v>760</v>
      </c>
      <c r="C28" s="1" t="s">
        <v>805</v>
      </c>
      <c r="D28" s="1">
        <f ca="1">MATCH(F28, INDIRECT(A28 &amp; B28),0)</f>
        <v>3</v>
      </c>
      <c r="F28" t="s">
        <v>295</v>
      </c>
      <c r="G28" s="89" t="s">
        <v>849</v>
      </c>
      <c r="H28" s="38" t="s">
        <v>806</v>
      </c>
      <c r="I28" s="39" t="str">
        <f ca="1">VLOOKUP(I$4, INDIRECT($A28 &amp; $C28), $D28,0) &amp; "%"</f>
        <v>50%</v>
      </c>
      <c r="J28" s="40" t="str">
        <f ca="1">IFERROR(VLOOKUP(J$4, INDIRECT($A28 &amp; $C28), $D28,0),"") &amp; "%"</f>
        <v>53%</v>
      </c>
      <c r="K28" s="40" t="str">
        <f t="shared" ref="K28:M28" ca="1" si="16">IFERROR(VLOOKUP(K$4, INDIRECT($A28 &amp; $C28), $D28,0),"") &amp; "%"</f>
        <v>53%</v>
      </c>
      <c r="L28" s="40" t="str">
        <f t="shared" ca="1" si="16"/>
        <v>53%</v>
      </c>
      <c r="M28" s="40" t="str">
        <f t="shared" ca="1" si="16"/>
        <v>45%</v>
      </c>
      <c r="N28" s="41" t="s">
        <v>807</v>
      </c>
    </row>
    <row r="29" spans="1:14" ht="15" customHeight="1" x14ac:dyDescent="0.45">
      <c r="A29" s="10" t="s">
        <v>786</v>
      </c>
      <c r="B29" s="10" t="s">
        <v>760</v>
      </c>
      <c r="C29" s="1" t="s">
        <v>805</v>
      </c>
      <c r="D29" s="1">
        <f ca="1">MATCH(F29, INDIRECT(A29 &amp; B29),0)</f>
        <v>4</v>
      </c>
      <c r="F29" t="s">
        <v>296</v>
      </c>
      <c r="G29" s="89"/>
      <c r="H29" s="38" t="s">
        <v>808</v>
      </c>
      <c r="I29" s="39" t="str">
        <f t="shared" ref="I29:I31" ca="1" si="17">VLOOKUP(I$4, INDIRECT($A29 &amp; $C29), $D29,0) &amp; "%"</f>
        <v>50%</v>
      </c>
      <c r="J29" s="40" t="str">
        <f t="shared" ref="J29:M31" ca="1" si="18">IFERROR(VLOOKUP(J$4, INDIRECT($A29 &amp; $C29), $D29,0),"") &amp; "%"</f>
        <v>50%</v>
      </c>
      <c r="K29" s="40" t="str">
        <f t="shared" ca="1" si="18"/>
        <v>53%</v>
      </c>
      <c r="L29" s="40" t="str">
        <f t="shared" ca="1" si="18"/>
        <v>52%</v>
      </c>
      <c r="M29" s="40" t="str">
        <f t="shared" ca="1" si="18"/>
        <v>45%</v>
      </c>
      <c r="N29" s="41" t="s">
        <v>807</v>
      </c>
    </row>
    <row r="30" spans="1:14" ht="15" customHeight="1" x14ac:dyDescent="0.45">
      <c r="A30" s="10" t="s">
        <v>786</v>
      </c>
      <c r="B30" s="10" t="s">
        <v>760</v>
      </c>
      <c r="C30" s="1" t="s">
        <v>805</v>
      </c>
      <c r="D30" s="1">
        <f ca="1">MATCH(F30, INDIRECT(A30 &amp; B30),0)</f>
        <v>5</v>
      </c>
      <c r="F30" t="s">
        <v>297</v>
      </c>
      <c r="G30" s="89"/>
      <c r="H30" s="38" t="s">
        <v>809</v>
      </c>
      <c r="I30" s="39" t="str">
        <f t="shared" ca="1" si="17"/>
        <v>50%</v>
      </c>
      <c r="J30" s="40" t="str">
        <f t="shared" ca="1" si="18"/>
        <v>49%</v>
      </c>
      <c r="K30" s="40" t="str">
        <f t="shared" ca="1" si="18"/>
        <v>53%</v>
      </c>
      <c r="L30" s="40" t="str">
        <f t="shared" ca="1" si="18"/>
        <v>53%</v>
      </c>
      <c r="M30" s="40" t="str">
        <f t="shared" ca="1" si="18"/>
        <v>45%</v>
      </c>
      <c r="N30" s="41" t="s">
        <v>807</v>
      </c>
    </row>
    <row r="31" spans="1:14" ht="15" customHeight="1" x14ac:dyDescent="0.45">
      <c r="A31" s="10" t="s">
        <v>786</v>
      </c>
      <c r="B31" s="10" t="s">
        <v>760</v>
      </c>
      <c r="C31" s="1" t="s">
        <v>805</v>
      </c>
      <c r="D31" s="1">
        <f ca="1">MATCH(F31, INDIRECT(A31 &amp; B31),0)</f>
        <v>6</v>
      </c>
      <c r="F31" t="s">
        <v>298</v>
      </c>
      <c r="G31" s="89"/>
      <c r="H31" s="38" t="s">
        <v>810</v>
      </c>
      <c r="I31" s="39" t="str">
        <f t="shared" ca="1" si="17"/>
        <v>50%</v>
      </c>
      <c r="J31" s="40" t="str">
        <f t="shared" ca="1" si="18"/>
        <v>51%</v>
      </c>
      <c r="K31" s="40" t="str">
        <f t="shared" ca="1" si="18"/>
        <v>50%</v>
      </c>
      <c r="L31" s="40" t="str">
        <f t="shared" ca="1" si="18"/>
        <v>55%</v>
      </c>
      <c r="M31" s="40" t="str">
        <f t="shared" ca="1" si="18"/>
        <v>42%</v>
      </c>
      <c r="N31" s="41" t="s">
        <v>807</v>
      </c>
    </row>
    <row r="32" spans="1:14" ht="15" customHeight="1" x14ac:dyDescent="0.45">
      <c r="A32" s="10" t="s">
        <v>838</v>
      </c>
      <c r="B32" s="10" t="s">
        <v>811</v>
      </c>
      <c r="C32" s="1" t="s">
        <v>840</v>
      </c>
      <c r="D32" s="1">
        <f t="shared" ref="D32:D41" ca="1" si="19">MATCH(F32, INDIRECT(A32 &amp; B32),0)</f>
        <v>5</v>
      </c>
      <c r="E32" s="1" t="s">
        <v>339</v>
      </c>
      <c r="F32" t="s">
        <v>523</v>
      </c>
      <c r="G32" s="89" t="s">
        <v>850</v>
      </c>
      <c r="H32" s="42" t="s">
        <v>812</v>
      </c>
      <c r="I32" s="39" t="str">
        <f ca="1">VLOOKUP(I$4 &amp; "_" &amp; E32, INDIRECT($A32 &amp; $C32), $D32,0) &amp; "%"</f>
        <v>46%</v>
      </c>
      <c r="J32" s="40" t="str">
        <f ca="1">VLOOKUP(J$4 &amp; "_" &amp; $E32, INDIRECT($A32 &amp; $C32), $D32,0) &amp; "%"</f>
        <v>51%</v>
      </c>
      <c r="K32" s="40" t="str">
        <f t="shared" ref="K32:M36" ca="1" si="20">VLOOKUP(K$4 &amp; "_" &amp; $E32, INDIRECT($A32 &amp; $C32), $D32,0) &amp; "%"</f>
        <v>50%</v>
      </c>
      <c r="L32" s="40" t="str">
        <f t="shared" ca="1" si="20"/>
        <v>43%</v>
      </c>
      <c r="M32" s="40" t="str">
        <f t="shared" ca="1" si="20"/>
        <v>45%</v>
      </c>
      <c r="N32" s="41" t="s">
        <v>807</v>
      </c>
    </row>
    <row r="33" spans="1:14" ht="15" customHeight="1" x14ac:dyDescent="0.45">
      <c r="A33" s="10" t="s">
        <v>838</v>
      </c>
      <c r="B33" s="10" t="s">
        <v>811</v>
      </c>
      <c r="C33" s="1" t="s">
        <v>840</v>
      </c>
      <c r="D33" s="1">
        <f t="shared" ca="1" si="19"/>
        <v>6</v>
      </c>
      <c r="E33" s="1" t="s">
        <v>339</v>
      </c>
      <c r="F33" t="s">
        <v>524</v>
      </c>
      <c r="G33" s="89"/>
      <c r="H33" s="42" t="s">
        <v>813</v>
      </c>
      <c r="I33" s="100" t="str">
        <f ca="1">VLOOKUP(I$4 &amp; "_" &amp; E33, INDIRECT($A33 &amp; $C33), $D33,0) &amp; "%"</f>
        <v>53%</v>
      </c>
      <c r="J33" s="40" t="str">
        <f ca="1">VLOOKUP(J$4 &amp; "_" &amp; $E33, INDIRECT($A33 &amp; $C33), $D33,0) &amp; "%"</f>
        <v>49%</v>
      </c>
      <c r="K33" s="40" t="str">
        <f t="shared" ca="1" si="20"/>
        <v>56%</v>
      </c>
      <c r="L33" s="40" t="str">
        <f t="shared" ca="1" si="20"/>
        <v>51%</v>
      </c>
      <c r="M33" s="40" t="str">
        <f t="shared" ca="1" si="20"/>
        <v>58%</v>
      </c>
      <c r="N33" s="41" t="s">
        <v>807</v>
      </c>
    </row>
    <row r="34" spans="1:14" ht="15" customHeight="1" x14ac:dyDescent="0.45">
      <c r="A34" s="53" t="s">
        <v>854</v>
      </c>
      <c r="B34" s="10" t="s">
        <v>811</v>
      </c>
      <c r="C34" s="1" t="s">
        <v>840</v>
      </c>
      <c r="D34" s="1">
        <f t="shared" ca="1" si="19"/>
        <v>5</v>
      </c>
      <c r="E34" s="54" t="s">
        <v>339</v>
      </c>
      <c r="F34" s="54" t="s">
        <v>3</v>
      </c>
      <c r="G34" s="89" t="s">
        <v>851</v>
      </c>
      <c r="H34" s="42" t="s">
        <v>814</v>
      </c>
      <c r="I34" s="24" t="str">
        <f t="shared" ref="I34:I36" ca="1" si="21">VLOOKUP(I$4 &amp; "_" &amp; E34, INDIRECT($A34 &amp; $C34), $D34,0) &amp; "%"</f>
        <v>7.9%</v>
      </c>
      <c r="J34" s="40" t="str">
        <f t="shared" ref="J34:J36" ca="1" si="22">VLOOKUP(J$4 &amp; "_" &amp; $E34, INDIRECT($A34 &amp; $C34), $D34,0) &amp; "%"</f>
        <v>5.4%</v>
      </c>
      <c r="K34" s="40" t="str">
        <f t="shared" ca="1" si="20"/>
        <v>7.8%</v>
      </c>
      <c r="L34" s="40" t="str">
        <f t="shared" ca="1" si="20"/>
        <v>14.3%</v>
      </c>
      <c r="M34" s="40" t="str">
        <f t="shared" ca="1" si="20"/>
        <v>7.3%</v>
      </c>
      <c r="N34" s="41" t="s">
        <v>758</v>
      </c>
    </row>
    <row r="35" spans="1:14" ht="15" customHeight="1" x14ac:dyDescent="0.45">
      <c r="A35" s="53" t="s">
        <v>854</v>
      </c>
      <c r="B35" s="10" t="s">
        <v>811</v>
      </c>
      <c r="C35" s="1" t="s">
        <v>840</v>
      </c>
      <c r="D35" s="1">
        <f t="shared" ca="1" si="19"/>
        <v>6</v>
      </c>
      <c r="E35" s="101" t="s">
        <v>339</v>
      </c>
      <c r="F35" s="54" t="s">
        <v>5</v>
      </c>
      <c r="G35" s="89"/>
      <c r="H35" s="42" t="s">
        <v>815</v>
      </c>
      <c r="I35" s="24" t="str">
        <f ca="1">VLOOKUP(I$4 &amp; "_" &amp; E35, INDIRECT($A35 &amp; $C35), $D35,0) &amp; "%"</f>
        <v>33.9%</v>
      </c>
      <c r="J35" s="40" t="str">
        <f ca="1">VLOOKUP(J$4 &amp; "_" &amp; $E35, INDIRECT($A35 &amp; $C35), $D35,0) &amp; "%"</f>
        <v>28.4%</v>
      </c>
      <c r="K35" s="40" t="str">
        <f ca="1">VLOOKUP(K$4 &amp; "_" &amp; $E35, INDIRECT($A35 &amp; $C35), $D35,0) &amp; "%"</f>
        <v>34.2%</v>
      </c>
      <c r="L35" s="40" t="str">
        <f ca="1">VLOOKUP(L$4 &amp; "_" &amp; $E35, INDIRECT($A35 &amp; $C35), $D35,0) &amp; "%"</f>
        <v>45.2%</v>
      </c>
      <c r="M35" s="40" t="str">
        <f ca="1">VLOOKUP(M$4 &amp; "_" &amp; $E35, INDIRECT($A35 &amp; $C35), $D35,0) &amp; "%"</f>
        <v>33.5%</v>
      </c>
      <c r="N35" s="41" t="s">
        <v>758</v>
      </c>
    </row>
    <row r="36" spans="1:14" ht="15" customHeight="1" x14ac:dyDescent="0.45">
      <c r="A36" s="53" t="s">
        <v>854</v>
      </c>
      <c r="B36" s="10" t="s">
        <v>811</v>
      </c>
      <c r="C36" s="1" t="s">
        <v>840</v>
      </c>
      <c r="D36" s="1">
        <f t="shared" ca="1" si="19"/>
        <v>5</v>
      </c>
      <c r="E36" s="101" t="s">
        <v>336</v>
      </c>
      <c r="F36" s="54" t="s">
        <v>3</v>
      </c>
      <c r="G36" s="89"/>
      <c r="H36" s="42" t="s">
        <v>816</v>
      </c>
      <c r="I36" s="24" t="str">
        <f t="shared" ca="1" si="21"/>
        <v>7.4%</v>
      </c>
      <c r="J36" s="40" t="str">
        <f t="shared" ca="1" si="22"/>
        <v>5.1%</v>
      </c>
      <c r="K36" s="40" t="str">
        <f t="shared" ca="1" si="20"/>
        <v>8%</v>
      </c>
      <c r="L36" s="40" t="str">
        <f t="shared" ca="1" si="20"/>
        <v>11.4%</v>
      </c>
      <c r="M36" s="40" t="str">
        <f t="shared" ca="1" si="20"/>
        <v>6.9%</v>
      </c>
      <c r="N36" s="41" t="s">
        <v>758</v>
      </c>
    </row>
    <row r="37" spans="1:14" ht="15" customHeight="1" x14ac:dyDescent="0.45">
      <c r="A37" s="53" t="s">
        <v>854</v>
      </c>
      <c r="B37" s="10" t="s">
        <v>811</v>
      </c>
      <c r="C37" s="1" t="s">
        <v>840</v>
      </c>
      <c r="D37" s="1">
        <f t="shared" ca="1" si="19"/>
        <v>6</v>
      </c>
      <c r="E37" s="54" t="s">
        <v>336</v>
      </c>
      <c r="F37" s="54" t="s">
        <v>5</v>
      </c>
      <c r="G37" s="89"/>
      <c r="H37" s="42" t="s">
        <v>817</v>
      </c>
      <c r="I37" s="24" t="str">
        <f ca="1">VLOOKUP(I$4 &amp; "_" &amp; E37, INDIRECT($A37 &amp; $C37), $D37,0) &amp; "%"</f>
        <v>53.2%</v>
      </c>
      <c r="J37" s="40" t="str">
        <f ca="1">VLOOKUP(J$4 &amp; "_" &amp; $E37, INDIRECT($A37 &amp; $C37), $D37,0) &amp; "%"</f>
        <v>48%</v>
      </c>
      <c r="K37" s="40" t="str">
        <f ca="1">VLOOKUP(K$4 &amp; "_" &amp; $E37, INDIRECT($A37 &amp; $C37), $D37,0) &amp; "%"</f>
        <v>55.4%</v>
      </c>
      <c r="L37" s="40" t="str">
        <f ca="1">VLOOKUP(L$4 &amp; "_" &amp; $E37, INDIRECT($A37 &amp; $C37), $D37,0) &amp; "%"</f>
        <v>61.2%</v>
      </c>
      <c r="M37" s="40" t="str">
        <f ca="1">VLOOKUP(M$4 &amp; "_" &amp; $E37, INDIRECT($A37 &amp; $C37), $D37,0) &amp; "%"</f>
        <v>52.4%</v>
      </c>
      <c r="N37" s="41" t="s">
        <v>758</v>
      </c>
    </row>
    <row r="38" spans="1:14" ht="15" customHeight="1" x14ac:dyDescent="0.45">
      <c r="A38" s="53" t="s">
        <v>859</v>
      </c>
      <c r="B38" s="10" t="s">
        <v>771</v>
      </c>
      <c r="C38" s="1" t="s">
        <v>840</v>
      </c>
      <c r="D38" s="1">
        <f t="shared" ca="1" si="19"/>
        <v>3</v>
      </c>
      <c r="F38" s="54" t="s">
        <v>857</v>
      </c>
      <c r="G38" s="88" t="s">
        <v>852</v>
      </c>
      <c r="H38" s="44" t="s">
        <v>819</v>
      </c>
      <c r="I38" s="24">
        <f ca="1">VLOOKUP(I$4, INDIRECT($A38 &amp; $C38), $D38,0)/100</f>
        <v>0.65980000000000005</v>
      </c>
      <c r="J38" s="43">
        <f ca="1">IFERROR(VLOOKUP(J$4, INDIRECT($A38 &amp; $C38), $D38,0)/100,"*")</f>
        <v>0.59089999999999998</v>
      </c>
      <c r="K38" s="43">
        <f t="shared" ref="K38:M39" ca="1" si="23">IFERROR(VLOOKUP(K$4, INDIRECT($A38 &amp; $C38), $D38,0)/100,"*")</f>
        <v>0.52680000000000005</v>
      </c>
      <c r="L38" s="43">
        <f t="shared" ca="1" si="23"/>
        <v>0.75709999999999988</v>
      </c>
      <c r="M38" s="43">
        <f t="shared" ca="1" si="23"/>
        <v>0.67269999999999996</v>
      </c>
      <c r="N38" s="45" t="s">
        <v>758</v>
      </c>
    </row>
    <row r="39" spans="1:14" ht="15" customHeight="1" x14ac:dyDescent="0.45">
      <c r="A39" s="53" t="s">
        <v>859</v>
      </c>
      <c r="B39" s="10" t="s">
        <v>771</v>
      </c>
      <c r="C39" s="1" t="s">
        <v>840</v>
      </c>
      <c r="D39" s="1">
        <f t="shared" ca="1" si="19"/>
        <v>4</v>
      </c>
      <c r="F39" s="54" t="s">
        <v>858</v>
      </c>
      <c r="G39" s="88"/>
      <c r="H39" s="44" t="s">
        <v>820</v>
      </c>
      <c r="I39" s="24">
        <f ca="1">VLOOKUP(I$4, INDIRECT($A39 &amp; $C39), $D39,0)/100</f>
        <v>0.8529000000000001</v>
      </c>
      <c r="J39" s="43">
        <f ca="1">IFERROR(VLOOKUP(J$4, INDIRECT($A39 &amp; $C39), $D39,0)/100,"*")</f>
        <v>0.70719999999999994</v>
      </c>
      <c r="K39" s="43">
        <f t="shared" ca="1" si="23"/>
        <v>0.83750000000000002</v>
      </c>
      <c r="L39" s="43">
        <f t="shared" ca="1" si="23"/>
        <v>0.89069999999999994</v>
      </c>
      <c r="M39" s="43">
        <f t="shared" ca="1" si="23"/>
        <v>0.85260000000000002</v>
      </c>
      <c r="N39" s="45" t="s">
        <v>758</v>
      </c>
    </row>
    <row r="40" spans="1:14" ht="15" customHeight="1" x14ac:dyDescent="0.45">
      <c r="A40" s="53" t="s">
        <v>873</v>
      </c>
      <c r="B40" s="10" t="s">
        <v>771</v>
      </c>
      <c r="C40" s="54" t="s">
        <v>869</v>
      </c>
      <c r="D40" s="1">
        <f t="shared" ca="1" si="19"/>
        <v>3</v>
      </c>
      <c r="F40" s="54" t="s">
        <v>871</v>
      </c>
      <c r="G40" s="88" t="s">
        <v>853</v>
      </c>
      <c r="H40" s="44" t="s">
        <v>819</v>
      </c>
      <c r="I40" s="24">
        <f t="shared" ref="I40:I41" ca="1" si="24">VLOOKUP(I$4, INDIRECT($A40 &amp; $C40), $D40,0)</f>
        <v>0.42129629629629628</v>
      </c>
      <c r="J40" s="43">
        <f t="shared" ref="J40:M41" ca="1" si="25">IFERROR(VLOOKUP(J$4, INDIRECT($A40 &amp; $C40), $D40,0),"")</f>
        <v>0.34782608695652201</v>
      </c>
      <c r="K40" s="43">
        <f t="shared" ca="1" si="25"/>
        <v>0.51086956521739102</v>
      </c>
      <c r="L40" s="43">
        <f t="shared" ca="1" si="25"/>
        <v>0.59292035398230103</v>
      </c>
      <c r="M40" s="43">
        <f t="shared" ca="1" si="25"/>
        <v>0.38571428571428601</v>
      </c>
      <c r="N40" s="45" t="s">
        <v>758</v>
      </c>
    </row>
    <row r="41" spans="1:14" ht="15" customHeight="1" x14ac:dyDescent="0.45">
      <c r="A41" s="53" t="s">
        <v>873</v>
      </c>
      <c r="B41" s="10" t="s">
        <v>771</v>
      </c>
      <c r="C41" s="54" t="s">
        <v>869</v>
      </c>
      <c r="D41" s="1">
        <f t="shared" ca="1" si="19"/>
        <v>4</v>
      </c>
      <c r="F41" s="54" t="s">
        <v>872</v>
      </c>
      <c r="G41" s="88"/>
      <c r="H41" s="44" t="s">
        <v>820</v>
      </c>
      <c r="I41" s="24">
        <f t="shared" ca="1" si="24"/>
        <v>0.61554743121031363</v>
      </c>
      <c r="J41" s="43">
        <f t="shared" ca="1" si="25"/>
        <v>0.658119658119658</v>
      </c>
      <c r="K41" s="43">
        <f t="shared" ca="1" si="25"/>
        <v>0.63481228668942002</v>
      </c>
      <c r="L41" s="43">
        <f t="shared" ca="1" si="25"/>
        <v>0.76748582230623796</v>
      </c>
      <c r="M41" s="43">
        <f t="shared" ca="1" si="25"/>
        <v>0.61603375527426196</v>
      </c>
      <c r="N41" s="45" t="s">
        <v>758</v>
      </c>
    </row>
    <row r="42" spans="1:14" ht="15" customHeight="1" x14ac:dyDescent="0.45">
      <c r="A42" s="10"/>
      <c r="B42" s="10"/>
      <c r="G42" s="91" t="s">
        <v>879</v>
      </c>
      <c r="H42" s="91"/>
      <c r="I42" s="91"/>
      <c r="J42" s="91"/>
      <c r="K42" s="91"/>
      <c r="L42" s="91"/>
      <c r="M42" s="91"/>
      <c r="N42" s="91"/>
    </row>
    <row r="43" spans="1:14" ht="15" customHeight="1" x14ac:dyDescent="0.45">
      <c r="A43" s="53" t="s">
        <v>874</v>
      </c>
      <c r="B43" s="10" t="s">
        <v>787</v>
      </c>
      <c r="C43" s="1" t="s">
        <v>788</v>
      </c>
      <c r="D43" s="1">
        <f t="shared" ca="1" si="13"/>
        <v>3</v>
      </c>
      <c r="F43" t="s">
        <v>533</v>
      </c>
      <c r="G43" s="86" t="s">
        <v>877</v>
      </c>
      <c r="H43" s="80" t="s">
        <v>533</v>
      </c>
      <c r="I43" s="29" t="str">
        <f t="shared" ca="1" si="6"/>
        <v>0.9</v>
      </c>
      <c r="J43" s="73" t="str">
        <f t="shared" ref="J43:M55" ca="1" si="26">VLOOKUP(J$4, INDIRECT($A43 &amp; $C43), $D43,0)</f>
        <v>1</v>
      </c>
      <c r="K43" s="73" t="str">
        <f t="shared" ca="1" si="26"/>
        <v>1</v>
      </c>
      <c r="L43" s="73" t="str">
        <f t="shared" ca="1" si="26"/>
        <v>1</v>
      </c>
      <c r="M43" s="73" t="str">
        <f t="shared" ca="1" si="26"/>
        <v>0.9</v>
      </c>
      <c r="N43" s="81" t="s">
        <v>789</v>
      </c>
    </row>
    <row r="44" spans="1:14" ht="15" customHeight="1" x14ac:dyDescent="0.45">
      <c r="A44" s="53" t="s">
        <v>874</v>
      </c>
      <c r="B44" s="10" t="s">
        <v>787</v>
      </c>
      <c r="C44" s="1" t="s">
        <v>788</v>
      </c>
      <c r="D44" s="1">
        <f t="shared" ca="1" si="13"/>
        <v>4</v>
      </c>
      <c r="F44" t="s">
        <v>534</v>
      </c>
      <c r="G44" s="86"/>
      <c r="H44" s="80" t="s">
        <v>790</v>
      </c>
      <c r="I44" s="29" t="str">
        <f t="shared" ca="1" si="6"/>
        <v>1.8</v>
      </c>
      <c r="J44" s="73" t="str">
        <f t="shared" ca="1" si="26"/>
        <v>1.9</v>
      </c>
      <c r="K44" s="73" t="str">
        <f t="shared" ca="1" si="26"/>
        <v>1.9</v>
      </c>
      <c r="L44" s="73" t="str">
        <f t="shared" ca="1" si="26"/>
        <v>1.8</v>
      </c>
      <c r="M44" s="73" t="str">
        <f t="shared" ca="1" si="26"/>
        <v>1.8</v>
      </c>
      <c r="N44" s="81" t="s">
        <v>789</v>
      </c>
    </row>
    <row r="45" spans="1:14" ht="15" customHeight="1" x14ac:dyDescent="0.45">
      <c r="A45" s="53" t="s">
        <v>874</v>
      </c>
      <c r="B45" s="10" t="s">
        <v>787</v>
      </c>
      <c r="C45" s="1" t="s">
        <v>788</v>
      </c>
      <c r="D45" s="1">
        <f t="shared" ca="1" si="13"/>
        <v>5</v>
      </c>
      <c r="F45" t="s">
        <v>535</v>
      </c>
      <c r="G45" s="86"/>
      <c r="H45" s="80" t="s">
        <v>791</v>
      </c>
      <c r="I45" s="29" t="str">
        <f t="shared" ca="1" si="6"/>
        <v>2.7</v>
      </c>
      <c r="J45" s="73" t="str">
        <f t="shared" ca="1" si="26"/>
        <v>2.8</v>
      </c>
      <c r="K45" s="73" t="str">
        <f t="shared" ca="1" si="26"/>
        <v>2.8</v>
      </c>
      <c r="L45" s="73" t="str">
        <f t="shared" ca="1" si="26"/>
        <v>2.6</v>
      </c>
      <c r="M45" s="73" t="str">
        <f t="shared" ca="1" si="26"/>
        <v>2.7</v>
      </c>
      <c r="N45" s="81" t="s">
        <v>789</v>
      </c>
    </row>
    <row r="46" spans="1:14" ht="15" customHeight="1" x14ac:dyDescent="0.45">
      <c r="A46" s="53" t="s">
        <v>874</v>
      </c>
      <c r="B46" s="10" t="s">
        <v>787</v>
      </c>
      <c r="C46" s="1" t="s">
        <v>788</v>
      </c>
      <c r="D46" s="1">
        <f t="shared" ca="1" si="13"/>
        <v>6</v>
      </c>
      <c r="F46" t="s">
        <v>536</v>
      </c>
      <c r="G46" s="86"/>
      <c r="H46" s="80" t="s">
        <v>792</v>
      </c>
      <c r="I46" s="29" t="str">
        <f t="shared" ca="1" si="6"/>
        <v>3.5</v>
      </c>
      <c r="J46" s="73" t="str">
        <f t="shared" ca="1" si="26"/>
        <v>3.6</v>
      </c>
      <c r="K46" s="73" t="str">
        <f t="shared" ca="1" si="26"/>
        <v>3.7</v>
      </c>
      <c r="L46" s="73" t="str">
        <f t="shared" ca="1" si="26"/>
        <v>3.3</v>
      </c>
      <c r="M46" s="73" t="str">
        <f t="shared" ca="1" si="26"/>
        <v>3.5</v>
      </c>
      <c r="N46" s="81" t="s">
        <v>789</v>
      </c>
    </row>
    <row r="47" spans="1:14" ht="15" customHeight="1" x14ac:dyDescent="0.45">
      <c r="A47" s="53" t="s">
        <v>874</v>
      </c>
      <c r="B47" s="10" t="s">
        <v>787</v>
      </c>
      <c r="C47" s="1" t="s">
        <v>788</v>
      </c>
      <c r="D47" s="1">
        <f t="shared" ca="1" si="13"/>
        <v>7</v>
      </c>
      <c r="F47" t="s">
        <v>537</v>
      </c>
      <c r="G47" s="86"/>
      <c r="H47" s="80" t="s">
        <v>793</v>
      </c>
      <c r="I47" s="29" t="str">
        <f t="shared" ca="1" si="6"/>
        <v>3.9</v>
      </c>
      <c r="J47" s="73" t="str">
        <f t="shared" ca="1" si="26"/>
        <v>3.9</v>
      </c>
      <c r="K47" s="73" t="str">
        <f t="shared" ca="1" si="26"/>
        <v>4.2</v>
      </c>
      <c r="L47" s="73" t="str">
        <f t="shared" ca="1" si="26"/>
        <v>3.7</v>
      </c>
      <c r="M47" s="73" t="str">
        <f t="shared" ca="1" si="26"/>
        <v>4</v>
      </c>
      <c r="N47" s="81" t="s">
        <v>789</v>
      </c>
    </row>
    <row r="48" spans="1:14" ht="15" customHeight="1" x14ac:dyDescent="0.45">
      <c r="A48" s="53" t="s">
        <v>874</v>
      </c>
      <c r="B48" s="10" t="s">
        <v>787</v>
      </c>
      <c r="C48" s="1" t="s">
        <v>788</v>
      </c>
      <c r="D48" s="1">
        <f t="shared" ca="1" si="13"/>
        <v>8</v>
      </c>
      <c r="F48" t="s">
        <v>538</v>
      </c>
      <c r="G48" s="86"/>
      <c r="H48" s="80" t="s">
        <v>794</v>
      </c>
      <c r="I48" s="29" t="str">
        <f t="shared" ca="1" si="6"/>
        <v>4.6</v>
      </c>
      <c r="J48" s="73" t="str">
        <f t="shared" ca="1" si="26"/>
        <v>4.8</v>
      </c>
      <c r="K48" s="73" t="str">
        <f t="shared" ca="1" si="26"/>
        <v>4.9</v>
      </c>
      <c r="L48" s="73" t="str">
        <f t="shared" ca="1" si="26"/>
        <v>4.2</v>
      </c>
      <c r="M48" s="73" t="str">
        <f t="shared" ca="1" si="26"/>
        <v>4.8</v>
      </c>
      <c r="N48" s="81" t="s">
        <v>789</v>
      </c>
    </row>
    <row r="49" spans="1:14" ht="15" customHeight="1" x14ac:dyDescent="0.45">
      <c r="A49" s="53" t="s">
        <v>874</v>
      </c>
      <c r="B49" s="10" t="s">
        <v>787</v>
      </c>
      <c r="C49" s="1" t="s">
        <v>788</v>
      </c>
      <c r="D49" s="1">
        <f t="shared" ca="1" si="13"/>
        <v>9</v>
      </c>
      <c r="F49" t="s">
        <v>539</v>
      </c>
      <c r="G49" s="86"/>
      <c r="H49" s="80" t="s">
        <v>795</v>
      </c>
      <c r="I49" s="29" t="str">
        <f t="shared" ca="1" si="6"/>
        <v>5.3</v>
      </c>
      <c r="J49" s="73" t="str">
        <f t="shared" ca="1" si="26"/>
        <v>5.7</v>
      </c>
      <c r="K49" s="73" t="str">
        <f t="shared" ca="1" si="26"/>
        <v>5.6</v>
      </c>
      <c r="L49" s="73" t="str">
        <f t="shared" ca="1" si="26"/>
        <v>4.8</v>
      </c>
      <c r="M49" s="73" t="str">
        <f t="shared" ca="1" si="26"/>
        <v>5.4</v>
      </c>
      <c r="N49" s="81" t="s">
        <v>789</v>
      </c>
    </row>
    <row r="50" spans="1:14" ht="15" customHeight="1" x14ac:dyDescent="0.45">
      <c r="A50" s="53" t="s">
        <v>874</v>
      </c>
      <c r="B50" s="10" t="s">
        <v>787</v>
      </c>
      <c r="C50" s="1" t="s">
        <v>788</v>
      </c>
      <c r="D50" s="1">
        <f t="shared" ca="1" si="13"/>
        <v>10</v>
      </c>
      <c r="F50" t="s">
        <v>540</v>
      </c>
      <c r="G50" s="86"/>
      <c r="H50" s="80" t="s">
        <v>796</v>
      </c>
      <c r="I50" s="29" t="str">
        <f t="shared" ca="1" si="6"/>
        <v>5.7</v>
      </c>
      <c r="J50" s="73" t="str">
        <f t="shared" ca="1" si="26"/>
        <v>5.9</v>
      </c>
      <c r="K50" s="73" t="str">
        <f t="shared" ca="1" si="26"/>
        <v>6.3</v>
      </c>
      <c r="L50" s="73" t="str">
        <f t="shared" ca="1" si="26"/>
        <v>5.1</v>
      </c>
      <c r="M50" s="73" t="str">
        <f t="shared" ca="1" si="26"/>
        <v>6</v>
      </c>
      <c r="N50" s="81" t="s">
        <v>789</v>
      </c>
    </row>
    <row r="51" spans="1:14" ht="15" customHeight="1" x14ac:dyDescent="0.45">
      <c r="A51" s="53" t="s">
        <v>874</v>
      </c>
      <c r="B51" s="10" t="s">
        <v>787</v>
      </c>
      <c r="C51" s="1" t="s">
        <v>788</v>
      </c>
      <c r="D51" s="1">
        <f t="shared" ca="1" si="13"/>
        <v>11</v>
      </c>
      <c r="F51" t="s">
        <v>541</v>
      </c>
      <c r="G51" s="86"/>
      <c r="H51" s="80" t="s">
        <v>797</v>
      </c>
      <c r="I51" s="29" t="str">
        <f t="shared" ca="1" si="6"/>
        <v>6.2</v>
      </c>
      <c r="J51" s="73" t="str">
        <f t="shared" ca="1" si="26"/>
        <v>6.8</v>
      </c>
      <c r="K51" s="73" t="str">
        <f t="shared" ca="1" si="26"/>
        <v>6.8</v>
      </c>
      <c r="L51" s="73" t="str">
        <f t="shared" ca="1" si="26"/>
        <v>5.5</v>
      </c>
      <c r="M51" s="73" t="str">
        <f t="shared" ca="1" si="26"/>
        <v>6.6</v>
      </c>
      <c r="N51" s="81" t="s">
        <v>789</v>
      </c>
    </row>
    <row r="52" spans="1:14" ht="15" customHeight="1" x14ac:dyDescent="0.45">
      <c r="A52" s="53" t="s">
        <v>874</v>
      </c>
      <c r="B52" s="10" t="s">
        <v>787</v>
      </c>
      <c r="C52" s="1" t="s">
        <v>788</v>
      </c>
      <c r="D52" s="1">
        <f t="shared" ca="1" si="13"/>
        <v>12</v>
      </c>
      <c r="F52" t="s">
        <v>542</v>
      </c>
      <c r="G52" s="86"/>
      <c r="H52" s="80" t="s">
        <v>798</v>
      </c>
      <c r="I52" s="29" t="str">
        <f t="shared" ca="1" si="6"/>
        <v>5.9</v>
      </c>
      <c r="J52" s="73" t="str">
        <f t="shared" ca="1" si="26"/>
        <v>6.3</v>
      </c>
      <c r="K52" s="73" t="str">
        <f t="shared" ca="1" si="26"/>
        <v>6.8</v>
      </c>
      <c r="L52" s="73" t="str">
        <f t="shared" ca="1" si="26"/>
        <v>4.9</v>
      </c>
      <c r="M52" s="73" t="str">
        <f t="shared" ca="1" si="26"/>
        <v>6.8</v>
      </c>
      <c r="N52" s="81" t="s">
        <v>789</v>
      </c>
    </row>
    <row r="53" spans="1:14" ht="15" customHeight="1" x14ac:dyDescent="0.45">
      <c r="A53" s="53" t="s">
        <v>874</v>
      </c>
      <c r="B53" s="10" t="s">
        <v>787</v>
      </c>
      <c r="C53" s="1" t="s">
        <v>788</v>
      </c>
      <c r="D53" s="1">
        <f t="shared" ca="1" si="13"/>
        <v>13</v>
      </c>
      <c r="F53" t="s">
        <v>543</v>
      </c>
      <c r="G53" s="86"/>
      <c r="H53" s="80" t="s">
        <v>799</v>
      </c>
      <c r="I53" s="29" t="str">
        <f t="shared" ca="1" si="6"/>
        <v>5.6</v>
      </c>
      <c r="J53" s="73" t="str">
        <f t="shared" ca="1" si="26"/>
        <v>7.6</v>
      </c>
      <c r="K53" s="73" t="str">
        <f t="shared" ca="1" si="26"/>
        <v>6.5</v>
      </c>
      <c r="L53" s="73" t="str">
        <f t="shared" ca="1" si="26"/>
        <v>5.1</v>
      </c>
      <c r="M53" s="73" t="str">
        <f t="shared" ca="1" si="26"/>
        <v>6</v>
      </c>
      <c r="N53" s="81" t="s">
        <v>789</v>
      </c>
    </row>
    <row r="54" spans="1:14" ht="15" customHeight="1" x14ac:dyDescent="0.45">
      <c r="A54" s="53" t="s">
        <v>874</v>
      </c>
      <c r="B54" s="10" t="s">
        <v>787</v>
      </c>
      <c r="C54" s="1" t="s">
        <v>788</v>
      </c>
      <c r="D54" s="1">
        <f t="shared" ca="1" si="13"/>
        <v>14</v>
      </c>
      <c r="F54" t="s">
        <v>544</v>
      </c>
      <c r="G54" s="86"/>
      <c r="H54" s="80" t="s">
        <v>800</v>
      </c>
      <c r="I54" s="29" t="str">
        <f t="shared" ca="1" si="6"/>
        <v>4.9</v>
      </c>
      <c r="J54" s="73" t="str">
        <f t="shared" ca="1" si="26"/>
        <v>6.3</v>
      </c>
      <c r="K54" s="73" t="str">
        <f t="shared" ca="1" si="26"/>
        <v>5.4</v>
      </c>
      <c r="L54" s="73" t="str">
        <f t="shared" ca="1" si="26"/>
        <v>4.4</v>
      </c>
      <c r="M54" s="73" t="str">
        <f t="shared" ca="1" si="26"/>
        <v>6</v>
      </c>
      <c r="N54" s="81" t="s">
        <v>789</v>
      </c>
    </row>
    <row r="55" spans="1:14" ht="15" customHeight="1" x14ac:dyDescent="0.45">
      <c r="A55" s="53" t="s">
        <v>874</v>
      </c>
      <c r="B55" s="10" t="s">
        <v>787</v>
      </c>
      <c r="C55" s="1" t="s">
        <v>788</v>
      </c>
      <c r="D55" s="1">
        <f t="shared" ca="1" si="13"/>
        <v>15</v>
      </c>
      <c r="F55" t="s">
        <v>545</v>
      </c>
      <c r="G55" s="86"/>
      <c r="H55" s="80" t="s">
        <v>801</v>
      </c>
      <c r="I55" s="29" t="str">
        <f t="shared" ca="1" si="6"/>
        <v>4.4</v>
      </c>
      <c r="J55" s="73" t="str">
        <f t="shared" ca="1" si="26"/>
        <v>5.1</v>
      </c>
      <c r="K55" s="73" t="str">
        <f t="shared" ca="1" si="26"/>
        <v>4.6</v>
      </c>
      <c r="L55" s="73" t="str">
        <f t="shared" ca="1" si="26"/>
        <v>4.4</v>
      </c>
      <c r="M55" s="73" t="str">
        <f t="shared" ca="1" si="26"/>
        <v>5.4</v>
      </c>
      <c r="N55" s="81" t="s">
        <v>789</v>
      </c>
    </row>
    <row r="56" spans="1:14" ht="15" customHeight="1" x14ac:dyDescent="0.45">
      <c r="A56" s="53" t="s">
        <v>818</v>
      </c>
      <c r="B56" s="53" t="s">
        <v>752</v>
      </c>
      <c r="C56" s="54" t="s">
        <v>753</v>
      </c>
      <c r="D56" s="1">
        <f t="shared" ca="1" si="13"/>
        <v>3</v>
      </c>
      <c r="F56" t="s">
        <v>3</v>
      </c>
      <c r="G56" s="86" t="s">
        <v>895</v>
      </c>
      <c r="H56" s="82" t="s">
        <v>892</v>
      </c>
      <c r="I56" s="29" t="str">
        <f ca="1">VLOOKUP(I$4, INDIRECT($A56 &amp; $C56), $D56,0) &amp; "%"</f>
        <v>55.9%</v>
      </c>
      <c r="J56" s="73" t="str">
        <f t="shared" ref="J56:M58" ca="1" si="27">VLOOKUP(J$4, INDIRECT($A56 &amp; $C56), $D56,0) &amp; "%"</f>
        <v>53.3%</v>
      </c>
      <c r="K56" s="73" t="str">
        <f t="shared" ca="1" si="27"/>
        <v>54.8%</v>
      </c>
      <c r="L56" s="73" t="str">
        <f t="shared" ca="1" si="27"/>
        <v>61.2%</v>
      </c>
      <c r="M56" s="73" t="str">
        <f t="shared" ca="1" si="27"/>
        <v>49.8%</v>
      </c>
      <c r="N56" s="48" t="s">
        <v>758</v>
      </c>
    </row>
    <row r="57" spans="1:14" ht="15" customHeight="1" x14ac:dyDescent="0.45">
      <c r="A57" s="53" t="s">
        <v>818</v>
      </c>
      <c r="B57" s="53" t="s">
        <v>752</v>
      </c>
      <c r="C57" s="54" t="s">
        <v>753</v>
      </c>
      <c r="D57" s="1">
        <f t="shared" ca="1" si="13"/>
        <v>4</v>
      </c>
      <c r="F57" t="s">
        <v>592</v>
      </c>
      <c r="G57" s="86"/>
      <c r="H57" s="83" t="s">
        <v>893</v>
      </c>
      <c r="I57" s="29" t="str">
        <f t="shared" ref="I57:I58" ca="1" si="28">VLOOKUP(I$4, INDIRECT($A57 &amp; $C57), $D57,0) &amp; "%"</f>
        <v>62.8%</v>
      </c>
      <c r="J57" s="73" t="str">
        <f t="shared" ca="1" si="27"/>
        <v>*%</v>
      </c>
      <c r="K57" s="73" t="str">
        <f t="shared" ca="1" si="27"/>
        <v>66.7%</v>
      </c>
      <c r="L57" s="73" t="str">
        <f t="shared" ca="1" si="27"/>
        <v>72.9%</v>
      </c>
      <c r="M57" s="73" t="str">
        <f t="shared" ca="1" si="27"/>
        <v>50.0%</v>
      </c>
      <c r="N57" s="48" t="s">
        <v>758</v>
      </c>
    </row>
    <row r="58" spans="1:14" ht="15" customHeight="1" x14ac:dyDescent="0.45">
      <c r="A58" s="53" t="s">
        <v>818</v>
      </c>
      <c r="B58" s="53" t="s">
        <v>752</v>
      </c>
      <c r="C58" s="54" t="s">
        <v>753</v>
      </c>
      <c r="D58" s="1">
        <f t="shared" ca="1" si="13"/>
        <v>5</v>
      </c>
      <c r="F58" t="s">
        <v>593</v>
      </c>
      <c r="G58" s="86"/>
      <c r="H58" s="83" t="s">
        <v>894</v>
      </c>
      <c r="I58" s="29" t="str">
        <f t="shared" ca="1" si="28"/>
        <v>34.5%</v>
      </c>
      <c r="J58" s="73" t="str">
        <f t="shared" ca="1" si="27"/>
        <v>25.0%</v>
      </c>
      <c r="K58" s="73" t="str">
        <f t="shared" ca="1" si="27"/>
        <v>30.4%</v>
      </c>
      <c r="L58" s="73" t="str">
        <f t="shared" ca="1" si="27"/>
        <v>36.3%</v>
      </c>
      <c r="M58" s="73" t="str">
        <f t="shared" ca="1" si="27"/>
        <v>29.7%</v>
      </c>
      <c r="N58" s="48" t="s">
        <v>758</v>
      </c>
    </row>
    <row r="59" spans="1:14" ht="15" customHeight="1" x14ac:dyDescent="0.45">
      <c r="A59" s="53" t="s">
        <v>822</v>
      </c>
      <c r="B59" s="53" t="s">
        <v>823</v>
      </c>
      <c r="C59" s="54" t="s">
        <v>824</v>
      </c>
      <c r="D59" s="1">
        <f t="shared" ref="D59:D70" ca="1" si="29">MATCH(F59, INDIRECT(A59 &amp; B59),0)</f>
        <v>3</v>
      </c>
      <c r="E59" s="11"/>
      <c r="F59" t="s">
        <v>697</v>
      </c>
      <c r="G59" s="86" t="s">
        <v>896</v>
      </c>
      <c r="H59" s="46" t="s">
        <v>533</v>
      </c>
      <c r="I59" s="36" t="str">
        <f ca="1">VLOOKUP(I$4, INDIRECT($A59 &amp; $C59), $D59,0) &amp; "%"</f>
        <v>13%</v>
      </c>
      <c r="J59" s="73" t="str">
        <f ca="1">VLOOKUP(J$4, INDIRECT($A59 &amp; $C59), $D59,0) &amp;"%"</f>
        <v>12%</v>
      </c>
      <c r="K59" s="73" t="str">
        <f t="shared" ref="K59:M71" ca="1" si="30">VLOOKUP(K$4, INDIRECT($A59 &amp; $C59), $D59,0) &amp;"%"</f>
        <v>10%</v>
      </c>
      <c r="L59" s="73" t="str">
        <f t="shared" ca="1" si="30"/>
        <v>13%</v>
      </c>
      <c r="M59" s="73" t="str">
        <f t="shared" ca="1" si="30"/>
        <v>15%</v>
      </c>
      <c r="N59" s="48" t="s">
        <v>758</v>
      </c>
    </row>
    <row r="60" spans="1:14" ht="15" customHeight="1" x14ac:dyDescent="0.45">
      <c r="A60" s="53" t="s">
        <v>822</v>
      </c>
      <c r="B60" s="53" t="s">
        <v>823</v>
      </c>
      <c r="C60" s="54" t="s">
        <v>824</v>
      </c>
      <c r="D60" s="1">
        <f t="shared" ca="1" si="29"/>
        <v>4</v>
      </c>
      <c r="E60" s="11"/>
      <c r="F60" t="s">
        <v>698</v>
      </c>
      <c r="G60" s="86"/>
      <c r="H60" s="46" t="s">
        <v>790</v>
      </c>
      <c r="I60" s="36" t="str">
        <f t="shared" ref="I60:I71" ca="1" si="31">VLOOKUP(I$4, INDIRECT($A60 &amp; $C60), $D60,0) &amp; "%"</f>
        <v>12%</v>
      </c>
      <c r="J60" s="73" t="str">
        <f t="shared" ref="J60:J71" ca="1" si="32">VLOOKUP(J$4, INDIRECT($A60 &amp; $C60), $D60,0) &amp;"%"</f>
        <v>12%</v>
      </c>
      <c r="K60" s="73" t="str">
        <f t="shared" ca="1" si="30"/>
        <v>9%</v>
      </c>
      <c r="L60" s="73" t="str">
        <f t="shared" ca="1" si="30"/>
        <v>13%</v>
      </c>
      <c r="M60" s="73" t="str">
        <f t="shared" ca="1" si="30"/>
        <v>11%</v>
      </c>
      <c r="N60" s="48" t="s">
        <v>758</v>
      </c>
    </row>
    <row r="61" spans="1:14" ht="15" customHeight="1" x14ac:dyDescent="0.45">
      <c r="A61" s="53" t="s">
        <v>822</v>
      </c>
      <c r="B61" s="53" t="s">
        <v>823</v>
      </c>
      <c r="C61" s="54" t="s">
        <v>824</v>
      </c>
      <c r="D61" s="1">
        <f t="shared" ca="1" si="29"/>
        <v>5</v>
      </c>
      <c r="E61" s="11"/>
      <c r="F61" t="s">
        <v>699</v>
      </c>
      <c r="G61" s="86"/>
      <c r="H61" s="46" t="s">
        <v>791</v>
      </c>
      <c r="I61" s="36" t="str">
        <f t="shared" ca="1" si="31"/>
        <v>13%</v>
      </c>
      <c r="J61" s="73" t="str">
        <f t="shared" ca="1" si="32"/>
        <v>14%</v>
      </c>
      <c r="K61" s="73" t="str">
        <f t="shared" ca="1" si="30"/>
        <v>13%</v>
      </c>
      <c r="L61" s="73" t="str">
        <f t="shared" ca="1" si="30"/>
        <v>12%</v>
      </c>
      <c r="M61" s="73" t="str">
        <f t="shared" ca="1" si="30"/>
        <v>13%</v>
      </c>
      <c r="N61" s="48" t="s">
        <v>758</v>
      </c>
    </row>
    <row r="62" spans="1:14" ht="15" customHeight="1" x14ac:dyDescent="0.45">
      <c r="A62" s="53" t="s">
        <v>822</v>
      </c>
      <c r="B62" s="53" t="s">
        <v>823</v>
      </c>
      <c r="C62" s="54" t="s">
        <v>824</v>
      </c>
      <c r="D62" s="1">
        <f t="shared" ca="1" si="29"/>
        <v>6</v>
      </c>
      <c r="E62" s="11"/>
      <c r="F62" t="s">
        <v>700</v>
      </c>
      <c r="G62" s="86"/>
      <c r="H62" s="46" t="s">
        <v>792</v>
      </c>
      <c r="I62" s="36" t="str">
        <f t="shared" ca="1" si="31"/>
        <v>11%</v>
      </c>
      <c r="J62" s="73" t="str">
        <f t="shared" ca="1" si="32"/>
        <v>11%</v>
      </c>
      <c r="K62" s="73" t="str">
        <f t="shared" ca="1" si="30"/>
        <v>12%</v>
      </c>
      <c r="L62" s="73" t="str">
        <f t="shared" ca="1" si="30"/>
        <v>11%</v>
      </c>
      <c r="M62" s="73" t="str">
        <f t="shared" ca="1" si="30"/>
        <v>11%</v>
      </c>
      <c r="N62" s="48" t="s">
        <v>758</v>
      </c>
    </row>
    <row r="63" spans="1:14" ht="15" customHeight="1" x14ac:dyDescent="0.45">
      <c r="A63" s="53" t="s">
        <v>822</v>
      </c>
      <c r="B63" s="53" t="s">
        <v>823</v>
      </c>
      <c r="C63" s="54" t="s">
        <v>824</v>
      </c>
      <c r="D63" s="1">
        <f t="shared" ca="1" si="29"/>
        <v>7</v>
      </c>
      <c r="E63" s="11"/>
      <c r="F63" t="s">
        <v>701</v>
      </c>
      <c r="G63" s="86"/>
      <c r="H63" s="46" t="s">
        <v>793</v>
      </c>
      <c r="I63" s="36" t="str">
        <f t="shared" ca="1" si="31"/>
        <v>10%</v>
      </c>
      <c r="J63" s="73" t="str">
        <f t="shared" ca="1" si="32"/>
        <v>10%</v>
      </c>
      <c r="K63" s="73" t="str">
        <f t="shared" ca="1" si="30"/>
        <v>12%</v>
      </c>
      <c r="L63" s="73" t="str">
        <f t="shared" ca="1" si="30"/>
        <v>9%</v>
      </c>
      <c r="M63" s="73" t="str">
        <f t="shared" ca="1" si="30"/>
        <v>11%</v>
      </c>
      <c r="N63" s="48" t="s">
        <v>758</v>
      </c>
    </row>
    <row r="64" spans="1:14" ht="15" customHeight="1" x14ac:dyDescent="0.45">
      <c r="A64" s="53" t="s">
        <v>822</v>
      </c>
      <c r="B64" s="53" t="s">
        <v>823</v>
      </c>
      <c r="C64" s="54" t="s">
        <v>824</v>
      </c>
      <c r="D64" s="1">
        <f t="shared" ca="1" si="29"/>
        <v>8</v>
      </c>
      <c r="E64" s="11"/>
      <c r="F64" t="s">
        <v>702</v>
      </c>
      <c r="G64" s="86"/>
      <c r="H64" s="46" t="s">
        <v>794</v>
      </c>
      <c r="I64" s="36" t="str">
        <f t="shared" ca="1" si="31"/>
        <v>9%</v>
      </c>
      <c r="J64" s="73" t="str">
        <f t="shared" ca="1" si="32"/>
        <v>8%</v>
      </c>
      <c r="K64" s="73" t="str">
        <f t="shared" ca="1" si="30"/>
        <v>10%</v>
      </c>
      <c r="L64" s="73" t="str">
        <f t="shared" ca="1" si="30"/>
        <v>8%</v>
      </c>
      <c r="M64" s="73" t="str">
        <f t="shared" ca="1" si="30"/>
        <v>8%</v>
      </c>
      <c r="N64" s="48" t="s">
        <v>758</v>
      </c>
    </row>
    <row r="65" spans="1:14" ht="15" customHeight="1" x14ac:dyDescent="0.45">
      <c r="A65" s="53" t="s">
        <v>822</v>
      </c>
      <c r="B65" s="53" t="s">
        <v>823</v>
      </c>
      <c r="C65" s="54" t="s">
        <v>824</v>
      </c>
      <c r="D65" s="1">
        <f t="shared" ca="1" si="29"/>
        <v>9</v>
      </c>
      <c r="E65" s="11"/>
      <c r="F65" t="s">
        <v>703</v>
      </c>
      <c r="G65" s="86"/>
      <c r="H65" s="46" t="s">
        <v>795</v>
      </c>
      <c r="I65" s="36" t="str">
        <f t="shared" ca="1" si="31"/>
        <v>7%</v>
      </c>
      <c r="J65" s="73" t="str">
        <f t="shared" ca="1" si="32"/>
        <v>6%</v>
      </c>
      <c r="K65" s="73" t="str">
        <f t="shared" ca="1" si="30"/>
        <v>9%</v>
      </c>
      <c r="L65" s="73" t="str">
        <f t="shared" ca="1" si="30"/>
        <v>6%</v>
      </c>
      <c r="M65" s="73" t="str">
        <f t="shared" ca="1" si="30"/>
        <v>7%</v>
      </c>
      <c r="N65" s="48" t="s">
        <v>758</v>
      </c>
    </row>
    <row r="66" spans="1:14" ht="15" customHeight="1" x14ac:dyDescent="0.45">
      <c r="A66" s="53" t="s">
        <v>822</v>
      </c>
      <c r="B66" s="53" t="s">
        <v>823</v>
      </c>
      <c r="C66" s="54" t="s">
        <v>824</v>
      </c>
      <c r="D66" s="1">
        <f t="shared" ca="1" si="29"/>
        <v>10</v>
      </c>
      <c r="E66" s="11"/>
      <c r="F66" t="s">
        <v>704</v>
      </c>
      <c r="G66" s="86"/>
      <c r="H66" s="46" t="s">
        <v>796</v>
      </c>
      <c r="I66" s="36" t="str">
        <f t="shared" ca="1" si="31"/>
        <v>6%</v>
      </c>
      <c r="J66" s="73" t="str">
        <f t="shared" ca="1" si="32"/>
        <v>6%</v>
      </c>
      <c r="K66" s="73" t="str">
        <f t="shared" ca="1" si="30"/>
        <v>7%</v>
      </c>
      <c r="L66" s="73" t="str">
        <f t="shared" ca="1" si="30"/>
        <v>5%</v>
      </c>
      <c r="M66" s="73" t="str">
        <f t="shared" ca="1" si="30"/>
        <v>6%</v>
      </c>
      <c r="N66" s="48" t="s">
        <v>758</v>
      </c>
    </row>
    <row r="67" spans="1:14" ht="15" customHeight="1" x14ac:dyDescent="0.45">
      <c r="A67" s="53" t="s">
        <v>822</v>
      </c>
      <c r="B67" s="53" t="s">
        <v>823</v>
      </c>
      <c r="C67" s="54" t="s">
        <v>824</v>
      </c>
      <c r="D67" s="1">
        <f t="shared" ca="1" si="29"/>
        <v>11</v>
      </c>
      <c r="E67" s="11"/>
      <c r="F67" t="s">
        <v>705</v>
      </c>
      <c r="G67" s="86"/>
      <c r="H67" s="46" t="s">
        <v>797</v>
      </c>
      <c r="I67" s="36" t="str">
        <f t="shared" ca="1" si="31"/>
        <v>5%</v>
      </c>
      <c r="J67" s="73" t="str">
        <f t="shared" ca="1" si="32"/>
        <v>7%</v>
      </c>
      <c r="K67" s="73" t="str">
        <f t="shared" ca="1" si="30"/>
        <v>6%</v>
      </c>
      <c r="L67" s="73" t="str">
        <f t="shared" ca="1" si="30"/>
        <v>5%</v>
      </c>
      <c r="M67" s="73" t="str">
        <f t="shared" ca="1" si="30"/>
        <v>5%</v>
      </c>
      <c r="N67" s="48" t="s">
        <v>758</v>
      </c>
    </row>
    <row r="68" spans="1:14" ht="15" customHeight="1" x14ac:dyDescent="0.45">
      <c r="A68" s="53" t="s">
        <v>822</v>
      </c>
      <c r="B68" s="53" t="s">
        <v>823</v>
      </c>
      <c r="C68" s="54" t="s">
        <v>824</v>
      </c>
      <c r="D68" s="1">
        <f t="shared" ca="1" si="29"/>
        <v>12</v>
      </c>
      <c r="E68" s="11"/>
      <c r="F68" t="s">
        <v>706</v>
      </c>
      <c r="G68" s="86"/>
      <c r="H68" s="46" t="s">
        <v>798</v>
      </c>
      <c r="I68" s="36" t="str">
        <f t="shared" ca="1" si="31"/>
        <v>&lt;5%</v>
      </c>
      <c r="J68" s="73" t="str">
        <f t="shared" ca="1" si="32"/>
        <v>5%</v>
      </c>
      <c r="K68" s="73" t="str">
        <f t="shared" ca="1" si="30"/>
        <v>&lt;5%</v>
      </c>
      <c r="L68" s="73" t="str">
        <f t="shared" ca="1" si="30"/>
        <v>5%</v>
      </c>
      <c r="M68" s="73" t="str">
        <f t="shared" ca="1" si="30"/>
        <v>&lt;5%</v>
      </c>
      <c r="N68" s="48" t="s">
        <v>758</v>
      </c>
    </row>
    <row r="69" spans="1:14" ht="15" customHeight="1" x14ac:dyDescent="0.45">
      <c r="A69" s="53" t="s">
        <v>822</v>
      </c>
      <c r="B69" s="53" t="s">
        <v>823</v>
      </c>
      <c r="C69" s="54" t="s">
        <v>824</v>
      </c>
      <c r="D69" s="1">
        <f t="shared" ca="1" si="29"/>
        <v>13</v>
      </c>
      <c r="E69" s="11"/>
      <c r="F69" t="s">
        <v>707</v>
      </c>
      <c r="G69" s="86"/>
      <c r="H69" s="46" t="s">
        <v>799</v>
      </c>
      <c r="I69" s="36" t="str">
        <f t="shared" ca="1" si="31"/>
        <v>&lt;5%</v>
      </c>
      <c r="J69" s="73" t="str">
        <f t="shared" ca="1" si="32"/>
        <v>&lt;5%</v>
      </c>
      <c r="K69" s="73" t="str">
        <f t="shared" ca="1" si="30"/>
        <v>&lt;5%</v>
      </c>
      <c r="L69" s="73" t="str">
        <f t="shared" ca="1" si="30"/>
        <v>5%</v>
      </c>
      <c r="M69" s="73" t="str">
        <f t="shared" ca="1" si="30"/>
        <v>&lt;5%</v>
      </c>
      <c r="N69" s="48" t="s">
        <v>758</v>
      </c>
    </row>
    <row r="70" spans="1:14" ht="15" customHeight="1" x14ac:dyDescent="0.45">
      <c r="A70" s="53" t="s">
        <v>822</v>
      </c>
      <c r="B70" s="53" t="s">
        <v>823</v>
      </c>
      <c r="C70" s="54" t="s">
        <v>824</v>
      </c>
      <c r="D70" s="1">
        <f t="shared" ca="1" si="29"/>
        <v>14</v>
      </c>
      <c r="E70" s="11"/>
      <c r="F70" t="s">
        <v>708</v>
      </c>
      <c r="G70" s="86"/>
      <c r="H70" s="46" t="s">
        <v>800</v>
      </c>
      <c r="I70" s="36" t="str">
        <f t="shared" ca="1" si="31"/>
        <v>&lt;5%</v>
      </c>
      <c r="J70" s="73" t="str">
        <f t="shared" ca="1" si="32"/>
        <v>&lt;5%</v>
      </c>
      <c r="K70" s="73" t="str">
        <f t="shared" ca="1" si="30"/>
        <v>&lt;5%</v>
      </c>
      <c r="L70" s="73" t="str">
        <f t="shared" ca="1" si="30"/>
        <v>&lt;5%</v>
      </c>
      <c r="M70" s="73" t="str">
        <f t="shared" ca="1" si="30"/>
        <v>&lt;5%</v>
      </c>
      <c r="N70" s="48" t="s">
        <v>758</v>
      </c>
    </row>
    <row r="71" spans="1:14" ht="15" customHeight="1" x14ac:dyDescent="0.45">
      <c r="A71" s="53" t="s">
        <v>822</v>
      </c>
      <c r="B71" s="53" t="s">
        <v>823</v>
      </c>
      <c r="C71" s="54" t="s">
        <v>824</v>
      </c>
      <c r="D71" s="1">
        <f ca="1">MATCH(F71, INDIRECT(A71 &amp; B71),0)</f>
        <v>15</v>
      </c>
      <c r="E71" s="11"/>
      <c r="F71" t="s">
        <v>709</v>
      </c>
      <c r="G71" s="86"/>
      <c r="H71" s="46" t="s">
        <v>801</v>
      </c>
      <c r="I71" s="36" t="str">
        <f t="shared" ca="1" si="31"/>
        <v>&lt;5%</v>
      </c>
      <c r="J71" s="73" t="str">
        <f t="shared" ca="1" si="32"/>
        <v>&lt;5%</v>
      </c>
      <c r="K71" s="73" t="str">
        <f t="shared" ca="1" si="30"/>
        <v>&lt;5%</v>
      </c>
      <c r="L71" s="73" t="str">
        <f t="shared" ca="1" si="30"/>
        <v>&lt;5%</v>
      </c>
      <c r="M71" s="73" t="str">
        <f t="shared" ca="1" si="30"/>
        <v>&lt;5%</v>
      </c>
      <c r="N71" s="48" t="s">
        <v>758</v>
      </c>
    </row>
    <row r="72" spans="1:14" ht="15" customHeight="1" x14ac:dyDescent="0.45">
      <c r="A72" s="10" t="s">
        <v>825</v>
      </c>
      <c r="B72" s="10" t="s">
        <v>823</v>
      </c>
      <c r="C72" s="1" t="s">
        <v>824</v>
      </c>
      <c r="D72" s="1">
        <f t="shared" ref="D72:D84" ca="1" si="33">MATCH(F72, INDIRECT(A72 &amp; B72),0)</f>
        <v>3</v>
      </c>
      <c r="F72" t="s">
        <v>697</v>
      </c>
      <c r="G72" s="86" t="s">
        <v>881</v>
      </c>
      <c r="H72" s="46" t="s">
        <v>533</v>
      </c>
      <c r="I72" s="24" t="str">
        <f ca="1">IFERROR(VLOOKUP(I$4, INDIRECT($A72 &amp; $C72), $D72,0),"--") &amp; "%"</f>
        <v>&lt;5%</v>
      </c>
      <c r="J72" s="47" t="str">
        <f ca="1">IFERROR(VLOOKUP(J$4, INDIRECT($A72 &amp; $C72), $D72,0),"--") &amp; "%"</f>
        <v>*%</v>
      </c>
      <c r="K72" s="47" t="str">
        <f t="shared" ref="K72:M87" ca="1" si="34">IFERROR(VLOOKUP(K$4, INDIRECT($A72 &amp; $C72), $D72,0),"--") &amp; "%"</f>
        <v>*%</v>
      </c>
      <c r="L72" s="47" t="str">
        <f t="shared" ca="1" si="34"/>
        <v>&lt;5%</v>
      </c>
      <c r="M72" s="47" t="str">
        <f t="shared" ca="1" si="34"/>
        <v>&lt;5%</v>
      </c>
      <c r="N72" s="48" t="s">
        <v>758</v>
      </c>
    </row>
    <row r="73" spans="1:14" ht="15" customHeight="1" x14ac:dyDescent="0.45">
      <c r="A73" s="10" t="s">
        <v>825</v>
      </c>
      <c r="B73" s="10" t="s">
        <v>823</v>
      </c>
      <c r="C73" s="1" t="s">
        <v>824</v>
      </c>
      <c r="D73" s="1">
        <f t="shared" ca="1" si="33"/>
        <v>4</v>
      </c>
      <c r="F73" t="s">
        <v>698</v>
      </c>
      <c r="G73" s="86"/>
      <c r="H73" s="46" t="s">
        <v>790</v>
      </c>
      <c r="I73" s="24" t="str">
        <f t="shared" ref="I73:J84" ca="1" si="35">IFERROR(VLOOKUP(I$4, INDIRECT($A73 &amp; $C73), $D73,0),"--") &amp; "%"</f>
        <v>6.6%</v>
      </c>
      <c r="J73" s="47" t="str">
        <f t="shared" ca="1" si="35"/>
        <v>*%</v>
      </c>
      <c r="K73" s="47" t="str">
        <f t="shared" ca="1" si="34"/>
        <v>&lt;5%</v>
      </c>
      <c r="L73" s="47" t="str">
        <f t="shared" ca="1" si="34"/>
        <v>10.2%</v>
      </c>
      <c r="M73" s="47" t="str">
        <f t="shared" ca="1" si="34"/>
        <v>8.8%</v>
      </c>
      <c r="N73" s="48" t="s">
        <v>758</v>
      </c>
    </row>
    <row r="74" spans="1:14" ht="15" customHeight="1" x14ac:dyDescent="0.45">
      <c r="A74" s="10" t="s">
        <v>825</v>
      </c>
      <c r="B74" s="10" t="s">
        <v>823</v>
      </c>
      <c r="C74" s="1" t="s">
        <v>824</v>
      </c>
      <c r="D74" s="1">
        <f t="shared" ca="1" si="33"/>
        <v>5</v>
      </c>
      <c r="F74" t="s">
        <v>699</v>
      </c>
      <c r="G74" s="86"/>
      <c r="H74" s="46" t="s">
        <v>791</v>
      </c>
      <c r="I74" s="24" t="str">
        <f t="shared" ca="1" si="35"/>
        <v>17.8%</v>
      </c>
      <c r="J74" s="47" t="str">
        <f t="shared" ca="1" si="35"/>
        <v>*%</v>
      </c>
      <c r="K74" s="47" t="str">
        <f t="shared" ca="1" si="34"/>
        <v>&lt;5%</v>
      </c>
      <c r="L74" s="47" t="str">
        <f t="shared" ca="1" si="34"/>
        <v>&lt;5%</v>
      </c>
      <c r="M74" s="47" t="str">
        <f t="shared" ca="1" si="34"/>
        <v>&lt;5%</v>
      </c>
      <c r="N74" s="48" t="s">
        <v>758</v>
      </c>
    </row>
    <row r="75" spans="1:14" ht="15" customHeight="1" x14ac:dyDescent="0.45">
      <c r="A75" s="10" t="s">
        <v>825</v>
      </c>
      <c r="B75" s="10" t="s">
        <v>823</v>
      </c>
      <c r="C75" s="1" t="s">
        <v>824</v>
      </c>
      <c r="D75" s="1">
        <f t="shared" ca="1" si="33"/>
        <v>6</v>
      </c>
      <c r="F75" t="s">
        <v>700</v>
      </c>
      <c r="G75" s="86"/>
      <c r="H75" s="46" t="s">
        <v>792</v>
      </c>
      <c r="I75" s="24" t="str">
        <f t="shared" ca="1" si="35"/>
        <v>15.9%</v>
      </c>
      <c r="J75" s="47" t="str">
        <f t="shared" ca="1" si="35"/>
        <v>*%</v>
      </c>
      <c r="K75" s="47" t="str">
        <f t="shared" ca="1" si="34"/>
        <v>&lt;5%</v>
      </c>
      <c r="L75" s="47" t="str">
        <f t="shared" ca="1" si="34"/>
        <v>&lt;5%</v>
      </c>
      <c r="M75" s="47" t="str">
        <f t="shared" ca="1" si="34"/>
        <v>&lt;5%</v>
      </c>
      <c r="N75" s="48" t="s">
        <v>758</v>
      </c>
    </row>
    <row r="76" spans="1:14" ht="15" customHeight="1" x14ac:dyDescent="0.45">
      <c r="A76" s="10" t="s">
        <v>825</v>
      </c>
      <c r="B76" s="10" t="s">
        <v>823</v>
      </c>
      <c r="C76" s="1" t="s">
        <v>824</v>
      </c>
      <c r="D76" s="1">
        <f t="shared" ca="1" si="33"/>
        <v>7</v>
      </c>
      <c r="F76" t="s">
        <v>701</v>
      </c>
      <c r="G76" s="86"/>
      <c r="H76" s="46" t="s">
        <v>793</v>
      </c>
      <c r="I76" s="24" t="str">
        <f t="shared" ca="1" si="35"/>
        <v>15.6%</v>
      </c>
      <c r="J76" s="47" t="str">
        <f t="shared" ca="1" si="35"/>
        <v>*%</v>
      </c>
      <c r="K76" s="47" t="str">
        <f t="shared" ca="1" si="34"/>
        <v>19%</v>
      </c>
      <c r="L76" s="47" t="str">
        <f t="shared" ca="1" si="34"/>
        <v>14.3%</v>
      </c>
      <c r="M76" s="47" t="str">
        <f t="shared" ca="1" si="34"/>
        <v>12.8%</v>
      </c>
      <c r="N76" s="48" t="s">
        <v>758</v>
      </c>
    </row>
    <row r="77" spans="1:14" ht="15" customHeight="1" x14ac:dyDescent="0.45">
      <c r="A77" s="10" t="s">
        <v>825</v>
      </c>
      <c r="B77" s="10" t="s">
        <v>823</v>
      </c>
      <c r="C77" s="1" t="s">
        <v>824</v>
      </c>
      <c r="D77" s="1">
        <f t="shared" ca="1" si="33"/>
        <v>8</v>
      </c>
      <c r="F77" t="s">
        <v>702</v>
      </c>
      <c r="G77" s="86"/>
      <c r="H77" s="46" t="s">
        <v>794</v>
      </c>
      <c r="I77" s="24" t="str">
        <f t="shared" ca="1" si="35"/>
        <v>11.2%</v>
      </c>
      <c r="J77" s="47" t="str">
        <f t="shared" ca="1" si="35"/>
        <v>*%</v>
      </c>
      <c r="K77" s="47" t="str">
        <f t="shared" ca="1" si="34"/>
        <v>&lt;5%</v>
      </c>
      <c r="L77" s="47" t="str">
        <f t="shared" ca="1" si="34"/>
        <v>&lt;5%</v>
      </c>
      <c r="M77" s="47" t="str">
        <f t="shared" ca="1" si="34"/>
        <v>&lt;5%</v>
      </c>
      <c r="N77" s="48" t="s">
        <v>758</v>
      </c>
    </row>
    <row r="78" spans="1:14" ht="15" customHeight="1" x14ac:dyDescent="0.45">
      <c r="A78" s="10" t="s">
        <v>825</v>
      </c>
      <c r="B78" s="10" t="s">
        <v>823</v>
      </c>
      <c r="C78" s="1" t="s">
        <v>824</v>
      </c>
      <c r="D78" s="1">
        <f t="shared" ca="1" si="33"/>
        <v>9</v>
      </c>
      <c r="F78" t="s">
        <v>703</v>
      </c>
      <c r="G78" s="86"/>
      <c r="H78" s="46" t="s">
        <v>795</v>
      </c>
      <c r="I78" s="24" t="str">
        <f t="shared" ca="1" si="35"/>
        <v>9.5%</v>
      </c>
      <c r="J78" s="47" t="str">
        <f t="shared" ca="1" si="35"/>
        <v>*%</v>
      </c>
      <c r="K78" s="47" t="str">
        <f t="shared" ca="1" si="34"/>
        <v>13.4%</v>
      </c>
      <c r="L78" s="47" t="str">
        <f t="shared" ca="1" si="34"/>
        <v>8%</v>
      </c>
      <c r="M78" s="47" t="str">
        <f t="shared" ca="1" si="34"/>
        <v>8.8%</v>
      </c>
      <c r="N78" s="48" t="s">
        <v>758</v>
      </c>
    </row>
    <row r="79" spans="1:14" ht="15" customHeight="1" x14ac:dyDescent="0.45">
      <c r="A79" s="10" t="s">
        <v>825</v>
      </c>
      <c r="B79" s="10" t="s">
        <v>823</v>
      </c>
      <c r="C79" s="1" t="s">
        <v>824</v>
      </c>
      <c r="D79" s="1">
        <f t="shared" ca="1" si="33"/>
        <v>10</v>
      </c>
      <c r="F79" t="s">
        <v>704</v>
      </c>
      <c r="G79" s="86"/>
      <c r="H79" s="46" t="s">
        <v>796</v>
      </c>
      <c r="I79" s="24" t="str">
        <f t="shared" ca="1" si="35"/>
        <v>5.4%</v>
      </c>
      <c r="J79" s="47" t="str">
        <f t="shared" ca="1" si="35"/>
        <v>*%</v>
      </c>
      <c r="K79" s="47" t="str">
        <f t="shared" ca="1" si="34"/>
        <v>6.6%</v>
      </c>
      <c r="L79" s="47" t="str">
        <f t="shared" ca="1" si="34"/>
        <v>&lt;5%</v>
      </c>
      <c r="M79" s="47" t="str">
        <f t="shared" ca="1" si="34"/>
        <v>&lt;5%</v>
      </c>
      <c r="N79" s="48" t="s">
        <v>758</v>
      </c>
    </row>
    <row r="80" spans="1:14" ht="15" customHeight="1" x14ac:dyDescent="0.45">
      <c r="A80" s="10" t="s">
        <v>825</v>
      </c>
      <c r="B80" s="10" t="s">
        <v>823</v>
      </c>
      <c r="C80" s="1" t="s">
        <v>824</v>
      </c>
      <c r="D80" s="1">
        <f t="shared" ca="1" si="33"/>
        <v>11</v>
      </c>
      <c r="F80" t="s">
        <v>705</v>
      </c>
      <c r="G80" s="86"/>
      <c r="H80" s="46" t="s">
        <v>797</v>
      </c>
      <c r="I80" s="24" t="str">
        <f t="shared" ca="1" si="35"/>
        <v>&lt;5%</v>
      </c>
      <c r="J80" s="47" t="str">
        <f t="shared" ca="1" si="35"/>
        <v>*%</v>
      </c>
      <c r="K80" s="47" t="str">
        <f t="shared" ca="1" si="34"/>
        <v>&lt;5%</v>
      </c>
      <c r="L80" s="47" t="str">
        <f t="shared" ca="1" si="34"/>
        <v>&lt;5%</v>
      </c>
      <c r="M80" s="47" t="str">
        <f t="shared" ca="1" si="34"/>
        <v>&lt;5%</v>
      </c>
      <c r="N80" s="48" t="s">
        <v>758</v>
      </c>
    </row>
    <row r="81" spans="1:14" ht="15" customHeight="1" x14ac:dyDescent="0.45">
      <c r="A81" s="10" t="s">
        <v>825</v>
      </c>
      <c r="B81" s="10" t="s">
        <v>823</v>
      </c>
      <c r="C81" s="1" t="s">
        <v>824</v>
      </c>
      <c r="D81" s="1">
        <f t="shared" ca="1" si="33"/>
        <v>12</v>
      </c>
      <c r="F81" t="s">
        <v>706</v>
      </c>
      <c r="G81" s="86"/>
      <c r="H81" s="46" t="s">
        <v>798</v>
      </c>
      <c r="I81" s="24" t="str">
        <f t="shared" ca="1" si="35"/>
        <v>&lt;5%</v>
      </c>
      <c r="J81" s="47" t="str">
        <f t="shared" ca="1" si="35"/>
        <v>*%</v>
      </c>
      <c r="K81" s="47" t="str">
        <f t="shared" ca="1" si="34"/>
        <v>&lt;5%</v>
      </c>
      <c r="L81" s="47" t="str">
        <f t="shared" ca="1" si="34"/>
        <v>&lt;5%</v>
      </c>
      <c r="M81" s="47" t="str">
        <f t="shared" ca="1" si="34"/>
        <v>&lt;5%</v>
      </c>
      <c r="N81" s="48" t="s">
        <v>758</v>
      </c>
    </row>
    <row r="82" spans="1:14" ht="15" customHeight="1" x14ac:dyDescent="0.45">
      <c r="A82" s="10" t="s">
        <v>825</v>
      </c>
      <c r="B82" s="10" t="s">
        <v>823</v>
      </c>
      <c r="C82" s="1" t="s">
        <v>824</v>
      </c>
      <c r="D82" s="1">
        <f t="shared" ca="1" si="33"/>
        <v>13</v>
      </c>
      <c r="F82" t="s">
        <v>707</v>
      </c>
      <c r="G82" s="86"/>
      <c r="H82" s="46" t="s">
        <v>799</v>
      </c>
      <c r="I82" s="24" t="str">
        <f t="shared" ca="1" si="35"/>
        <v>&lt;5%</v>
      </c>
      <c r="J82" s="47" t="str">
        <f t="shared" ca="1" si="35"/>
        <v>*%</v>
      </c>
      <c r="K82" s="47" t="str">
        <f t="shared" ca="1" si="34"/>
        <v>&lt;5%</v>
      </c>
      <c r="L82" s="47" t="str">
        <f t="shared" ca="1" si="34"/>
        <v>&lt;5%</v>
      </c>
      <c r="M82" s="47" t="str">
        <f t="shared" ca="1" si="34"/>
        <v>&lt;5%</v>
      </c>
      <c r="N82" s="48" t="s">
        <v>758</v>
      </c>
    </row>
    <row r="83" spans="1:14" ht="15" customHeight="1" x14ac:dyDescent="0.45">
      <c r="A83" s="10" t="s">
        <v>825</v>
      </c>
      <c r="B83" s="10" t="s">
        <v>823</v>
      </c>
      <c r="C83" s="1" t="s">
        <v>824</v>
      </c>
      <c r="D83" s="1">
        <f t="shared" ca="1" si="33"/>
        <v>14</v>
      </c>
      <c r="F83" t="s">
        <v>708</v>
      </c>
      <c r="G83" s="86"/>
      <c r="H83" s="46" t="s">
        <v>800</v>
      </c>
      <c r="I83" s="24" t="str">
        <f t="shared" ca="1" si="35"/>
        <v>&lt;5%</v>
      </c>
      <c r="J83" s="47" t="str">
        <f t="shared" ca="1" si="35"/>
        <v>*%</v>
      </c>
      <c r="K83" s="47" t="str">
        <f t="shared" ca="1" si="34"/>
        <v>&lt;5%</v>
      </c>
      <c r="L83" s="47" t="str">
        <f t="shared" ca="1" si="34"/>
        <v>&lt;5%</v>
      </c>
      <c r="M83" s="47" t="str">
        <f t="shared" ca="1" si="34"/>
        <v>*%</v>
      </c>
      <c r="N83" s="48" t="s">
        <v>758</v>
      </c>
    </row>
    <row r="84" spans="1:14" ht="15" customHeight="1" x14ac:dyDescent="0.45">
      <c r="A84" s="10" t="s">
        <v>825</v>
      </c>
      <c r="B84" s="10" t="s">
        <v>823</v>
      </c>
      <c r="C84" s="1" t="s">
        <v>824</v>
      </c>
      <c r="D84" s="1">
        <f t="shared" ca="1" si="33"/>
        <v>15</v>
      </c>
      <c r="F84" t="s">
        <v>709</v>
      </c>
      <c r="G84" s="86"/>
      <c r="H84" s="46" t="s">
        <v>801</v>
      </c>
      <c r="I84" s="24" t="str">
        <f t="shared" ca="1" si="35"/>
        <v>&lt;5%</v>
      </c>
      <c r="J84" s="47" t="str">
        <f t="shared" ca="1" si="35"/>
        <v>*%</v>
      </c>
      <c r="K84" s="47" t="str">
        <f t="shared" ca="1" si="34"/>
        <v>&lt;5%</v>
      </c>
      <c r="L84" s="47" t="str">
        <f t="shared" ca="1" si="34"/>
        <v>&lt;5%</v>
      </c>
      <c r="M84" s="47" t="str">
        <f t="shared" ca="1" si="34"/>
        <v>*%</v>
      </c>
      <c r="N84" s="48" t="s">
        <v>758</v>
      </c>
    </row>
    <row r="85" spans="1:14" ht="15" customHeight="1" x14ac:dyDescent="0.45">
      <c r="A85" s="10" t="s">
        <v>826</v>
      </c>
      <c r="B85" s="10" t="s">
        <v>771</v>
      </c>
      <c r="C85" s="1" t="s">
        <v>772</v>
      </c>
      <c r="D85" s="1">
        <f ca="1">MATCH(F85, INDIRECT(A85 &amp; B85),0)</f>
        <v>3</v>
      </c>
      <c r="F85" t="s">
        <v>3</v>
      </c>
      <c r="G85" s="86" t="s">
        <v>882</v>
      </c>
      <c r="H85" s="74" t="s">
        <v>883</v>
      </c>
      <c r="I85" s="24" t="str">
        <f t="shared" ref="I85:J88" ca="1" si="36">IFERROR(VLOOKUP(I$4, INDIRECT($A85 &amp; $C85), $D85,0),"--") &amp; "%"</f>
        <v>78%</v>
      </c>
      <c r="J85" s="75" t="str">
        <f t="shared" ca="1" si="36"/>
        <v>79%</v>
      </c>
      <c r="K85" s="75" t="str">
        <f t="shared" ca="1" si="34"/>
        <v>74%</v>
      </c>
      <c r="L85" s="75" t="str">
        <f t="shared" ca="1" si="34"/>
        <v>79%</v>
      </c>
      <c r="M85" s="75" t="str">
        <f t="shared" ca="1" si="34"/>
        <v>83%</v>
      </c>
      <c r="N85" s="48" t="s">
        <v>758</v>
      </c>
    </row>
    <row r="86" spans="1:14" ht="15" customHeight="1" x14ac:dyDescent="0.45">
      <c r="A86" s="10" t="s">
        <v>826</v>
      </c>
      <c r="B86" s="10" t="s">
        <v>771</v>
      </c>
      <c r="C86" s="1" t="s">
        <v>772</v>
      </c>
      <c r="D86" s="1">
        <f ca="1">MATCH(F86, INDIRECT(A86 &amp; B86),0)</f>
        <v>4</v>
      </c>
      <c r="F86" t="s">
        <v>5</v>
      </c>
      <c r="G86" s="86"/>
      <c r="H86" s="74" t="s">
        <v>884</v>
      </c>
      <c r="I86" s="24" t="str">
        <f t="shared" ca="1" si="36"/>
        <v>78%</v>
      </c>
      <c r="J86" s="75" t="str">
        <f t="shared" ca="1" si="36"/>
        <v>76%</v>
      </c>
      <c r="K86" s="75" t="str">
        <f t="shared" ca="1" si="34"/>
        <v>70%</v>
      </c>
      <c r="L86" s="75" t="str">
        <f t="shared" ca="1" si="34"/>
        <v>80%</v>
      </c>
      <c r="M86" s="75" t="str">
        <f t="shared" ca="1" si="34"/>
        <v>79%</v>
      </c>
      <c r="N86" s="48" t="s">
        <v>758</v>
      </c>
    </row>
    <row r="87" spans="1:14" ht="15" customHeight="1" x14ac:dyDescent="0.45">
      <c r="A87" s="10" t="s">
        <v>827</v>
      </c>
      <c r="B87" s="10" t="s">
        <v>771</v>
      </c>
      <c r="C87" s="1" t="s">
        <v>772</v>
      </c>
      <c r="D87" s="1">
        <f t="shared" ref="D87:D92" ca="1" si="37">MATCH(F87, INDIRECT(A87 &amp; B87),0)</f>
        <v>3</v>
      </c>
      <c r="F87" t="s">
        <v>3</v>
      </c>
      <c r="G87" s="86" t="s">
        <v>885</v>
      </c>
      <c r="H87" s="49" t="s">
        <v>828</v>
      </c>
      <c r="I87" s="24" t="str">
        <f t="shared" ca="1" si="36"/>
        <v>71%</v>
      </c>
      <c r="J87" s="75" t="str">
        <f t="shared" ca="1" si="36"/>
        <v>58%</v>
      </c>
      <c r="K87" s="75" t="str">
        <f t="shared" ca="1" si="34"/>
        <v>66%</v>
      </c>
      <c r="L87" s="75" t="str">
        <f t="shared" ca="1" si="34"/>
        <v>74%</v>
      </c>
      <c r="M87" s="75" t="str">
        <f t="shared" ca="1" si="34"/>
        <v>87%</v>
      </c>
      <c r="N87" s="48" t="s">
        <v>758</v>
      </c>
    </row>
    <row r="88" spans="1:14" ht="15" customHeight="1" x14ac:dyDescent="0.45">
      <c r="A88" s="10" t="s">
        <v>827</v>
      </c>
      <c r="B88" s="10" t="s">
        <v>771</v>
      </c>
      <c r="C88" s="1" t="s">
        <v>772</v>
      </c>
      <c r="D88" s="1">
        <f t="shared" ca="1" si="37"/>
        <v>4</v>
      </c>
      <c r="F88" t="s">
        <v>5</v>
      </c>
      <c r="G88" s="86"/>
      <c r="H88" s="49" t="s">
        <v>829</v>
      </c>
      <c r="I88" s="24" t="str">
        <f t="shared" ca="1" si="36"/>
        <v>85%</v>
      </c>
      <c r="J88" s="75" t="str">
        <f t="shared" ca="1" si="36"/>
        <v>84%</v>
      </c>
      <c r="K88" s="75" t="str">
        <f t="shared" ref="K88:M88" ca="1" si="38">IFERROR(VLOOKUP(K$4, INDIRECT($A88 &amp; $C88), $D88,0),"--") &amp; "%"</f>
        <v>87%</v>
      </c>
      <c r="L88" s="75" t="str">
        <f t="shared" ca="1" si="38"/>
        <v>87%</v>
      </c>
      <c r="M88" s="75" t="str">
        <f t="shared" ca="1" si="38"/>
        <v>89%</v>
      </c>
      <c r="N88" s="48" t="s">
        <v>758</v>
      </c>
    </row>
    <row r="89" spans="1:14" ht="15" customHeight="1" x14ac:dyDescent="0.45">
      <c r="A89" s="10" t="s">
        <v>830</v>
      </c>
      <c r="B89" s="10" t="s">
        <v>771</v>
      </c>
      <c r="C89" s="1" t="s">
        <v>772</v>
      </c>
      <c r="D89" s="1">
        <f t="shared" ca="1" si="37"/>
        <v>3</v>
      </c>
      <c r="F89" s="78" t="s">
        <v>886</v>
      </c>
      <c r="G89" s="86" t="s">
        <v>888</v>
      </c>
      <c r="H89" s="49" t="s">
        <v>831</v>
      </c>
      <c r="I89" s="24">
        <f ca="1">IF((IFERROR(VLOOKUP(I$4, INDIRECT($A89 &amp; $C89), $D89,0),"--")/100) &lt; 0.05, "&lt;5%", (IFERROR(VLOOKUP(I$4, INDIRECT($A89 &amp; $C89), $D89,0),"--")/100))</f>
        <v>5.0300000000000004E-2</v>
      </c>
      <c r="J89" s="47">
        <f ca="1">IF((IFERROR(VLOOKUP(J$4, INDIRECT($A89 &amp; $C89), $D89,0)/100,"*")) &lt; 0.05, "&lt;5%", (IFERROR(VLOOKUP(J$4, INDIRECT($A89 &amp; $C89), $D89,0)/100,"*")))</f>
        <v>0.1003</v>
      </c>
      <c r="K89" s="47">
        <f t="shared" ref="K89:M90" ca="1" si="39">IF((IFERROR(VLOOKUP(K$4, INDIRECT($A89 &amp; $C89), $D89,0)/100,"*")) &lt; 0.05, "&lt;5%", (IFERROR(VLOOKUP(K$4, INDIRECT($A89 &amp; $C89), $D89,0)/100,"*")))</f>
        <v>8.3499999999999991E-2</v>
      </c>
      <c r="L89" s="47">
        <f t="shared" ca="1" si="39"/>
        <v>6.0199999999999997E-2</v>
      </c>
      <c r="M89" s="47" t="str">
        <f t="shared" ca="1" si="39"/>
        <v>&lt;5%</v>
      </c>
      <c r="N89" s="48" t="s">
        <v>758</v>
      </c>
    </row>
    <row r="90" spans="1:14" ht="15" customHeight="1" x14ac:dyDescent="0.45">
      <c r="A90" s="10" t="s">
        <v>830</v>
      </c>
      <c r="B90" s="10" t="s">
        <v>771</v>
      </c>
      <c r="C90" s="1" t="s">
        <v>772</v>
      </c>
      <c r="D90" s="1">
        <f t="shared" ca="1" si="37"/>
        <v>4</v>
      </c>
      <c r="F90" s="78" t="s">
        <v>887</v>
      </c>
      <c r="G90" s="86"/>
      <c r="H90" s="49" t="s">
        <v>832</v>
      </c>
      <c r="I90" s="24" t="str">
        <f ca="1">IF((IFERROR(VLOOKUP(I$4, INDIRECT($A90 &amp; $C90), $D90,0),"--")/100) &lt; 0.05, "&lt;5%", (IFERROR(VLOOKUP(I$4, INDIRECT($A90 &amp; $C90), $D90,0),"--")/100))</f>
        <v>&lt;5%</v>
      </c>
      <c r="J90" s="47">
        <f ca="1">IF((IFERROR(VLOOKUP(J$4, INDIRECT($A90 &amp; $C90), $D90,0)/100,"*")) &lt; 0.05, "&lt;5%", (IFERROR(VLOOKUP(J$4, INDIRECT($A90 &amp; $C90), $D90,0)/100,"*")))</f>
        <v>5.7099999999999998E-2</v>
      </c>
      <c r="K90" s="47" t="str">
        <f t="shared" ca="1" si="39"/>
        <v>&lt;5%</v>
      </c>
      <c r="L90" s="47" t="str">
        <f t="shared" ca="1" si="39"/>
        <v>&lt;5%</v>
      </c>
      <c r="M90" s="47" t="str">
        <f t="shared" ca="1" si="39"/>
        <v>&lt;5%</v>
      </c>
      <c r="N90" s="48" t="s">
        <v>758</v>
      </c>
    </row>
    <row r="91" spans="1:14" ht="15" customHeight="1" x14ac:dyDescent="0.45">
      <c r="A91" s="10" t="s">
        <v>833</v>
      </c>
      <c r="B91" s="10" t="s">
        <v>771</v>
      </c>
      <c r="C91" s="54" t="s">
        <v>869</v>
      </c>
      <c r="D91" s="1">
        <f t="shared" ca="1" si="37"/>
        <v>3</v>
      </c>
      <c r="F91" s="54" t="s">
        <v>889</v>
      </c>
      <c r="G91" s="86" t="s">
        <v>891</v>
      </c>
      <c r="H91" s="49" t="s">
        <v>834</v>
      </c>
      <c r="I91" s="55" t="str">
        <f ca="1">IFERROR(VLOOKUP(I$4, INDIRECT($A91 &amp; $C91), $D91,0),"--") &amp; "%"</f>
        <v>9.3%</v>
      </c>
      <c r="J91" s="79" t="str">
        <f t="shared" ref="J91:M92" ca="1" si="40">IFERROR(VLOOKUP(J$4, INDIRECT($A91 &amp; $C91), $D91,0),"--") &amp; "%"</f>
        <v>13%</v>
      </c>
      <c r="K91" s="79" t="str">
        <f t="shared" ca="1" si="40"/>
        <v>9.36%</v>
      </c>
      <c r="L91" s="79" t="str">
        <f t="shared" ca="1" si="40"/>
        <v>10.47%</v>
      </c>
      <c r="M91" s="79" t="str">
        <f t="shared" ca="1" si="40"/>
        <v>10.28%</v>
      </c>
      <c r="N91" s="48" t="s">
        <v>758</v>
      </c>
    </row>
    <row r="92" spans="1:14" ht="15" customHeight="1" x14ac:dyDescent="0.45">
      <c r="A92" s="10" t="s">
        <v>833</v>
      </c>
      <c r="B92" s="10" t="s">
        <v>771</v>
      </c>
      <c r="C92" s="54" t="s">
        <v>869</v>
      </c>
      <c r="D92" s="1">
        <f t="shared" ca="1" si="37"/>
        <v>4</v>
      </c>
      <c r="F92" s="54" t="s">
        <v>890</v>
      </c>
      <c r="G92" s="86"/>
      <c r="H92" s="49" t="s">
        <v>835</v>
      </c>
      <c r="I92" s="55" t="str">
        <f ca="1">IFERROR(VLOOKUP(I$4, INDIRECT($A92 &amp; $C92), $D92,0),"--") &amp; "%"</f>
        <v>13.04%</v>
      </c>
      <c r="J92" s="79" t="str">
        <f t="shared" ca="1" si="40"/>
        <v>21.58%</v>
      </c>
      <c r="K92" s="79" t="str">
        <f t="shared" ca="1" si="40"/>
        <v>10.99%</v>
      </c>
      <c r="L92" s="79" t="str">
        <f t="shared" ca="1" si="40"/>
        <v>12.37%</v>
      </c>
      <c r="M92" s="79" t="str">
        <f t="shared" ca="1" si="40"/>
        <v>17.69%</v>
      </c>
      <c r="N92" s="48" t="s">
        <v>758</v>
      </c>
    </row>
  </sheetData>
  <mergeCells count="27">
    <mergeCell ref="G2:H2"/>
    <mergeCell ref="I2:I3"/>
    <mergeCell ref="N2:N3"/>
    <mergeCell ref="G5:N5"/>
    <mergeCell ref="G6:G8"/>
    <mergeCell ref="G9:N9"/>
    <mergeCell ref="G10:G15"/>
    <mergeCell ref="G16:G17"/>
    <mergeCell ref="G18:G19"/>
    <mergeCell ref="G20:G21"/>
    <mergeCell ref="G22:G23"/>
    <mergeCell ref="G43:G55"/>
    <mergeCell ref="G42:N42"/>
    <mergeCell ref="G59:G71"/>
    <mergeCell ref="G25:G26"/>
    <mergeCell ref="G56:G58"/>
    <mergeCell ref="G89:G90"/>
    <mergeCell ref="G91:G92"/>
    <mergeCell ref="G27:N27"/>
    <mergeCell ref="G40:G41"/>
    <mergeCell ref="G72:G84"/>
    <mergeCell ref="G85:G86"/>
    <mergeCell ref="G87:G88"/>
    <mergeCell ref="G28:G31"/>
    <mergeCell ref="G32:G33"/>
    <mergeCell ref="G34:G37"/>
    <mergeCell ref="G38:G39"/>
  </mergeCells>
  <pageMargins left="0.7" right="0.7" top="0.75" bottom="0.75" header="0.3" footer="0.3"/>
  <pageSetup scale="60" fitToHeight="0" orientation="landscape" r:id="rId1"/>
  <rowBreaks count="1" manualBreakCount="1">
    <brk id="4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District" prompt="Please select District from drop down menu.">
          <x14:formula1>
            <xm:f>DropdownList!$D:$D</xm:f>
          </x14:formula1>
          <xm:sqref>J3:M3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>
      <selection sqref="A1:XFD1048576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5.9296875" bestFit="1" customWidth="1"/>
    <col min="4" max="4" width="5.796875" bestFit="1" customWidth="1"/>
  </cols>
  <sheetData>
    <row r="1" spans="1:4" x14ac:dyDescent="0.45">
      <c r="A1" t="s">
        <v>0</v>
      </c>
      <c r="B1" t="s">
        <v>1</v>
      </c>
      <c r="C1" t="s">
        <v>3</v>
      </c>
      <c r="D1" t="s">
        <v>5</v>
      </c>
    </row>
    <row r="2" spans="1:4" x14ac:dyDescent="0.45">
      <c r="A2">
        <v>1894</v>
      </c>
      <c r="B2" t="s">
        <v>6</v>
      </c>
      <c r="C2" t="s">
        <v>8</v>
      </c>
      <c r="D2" t="s">
        <v>8</v>
      </c>
    </row>
    <row r="3" spans="1:4" x14ac:dyDescent="0.45">
      <c r="A3">
        <v>1895</v>
      </c>
      <c r="B3" t="s">
        <v>9</v>
      </c>
      <c r="C3" t="s">
        <v>7</v>
      </c>
      <c r="D3" t="s">
        <v>7</v>
      </c>
    </row>
    <row r="4" spans="1:4" x14ac:dyDescent="0.45">
      <c r="A4">
        <v>1896</v>
      </c>
      <c r="B4" t="s">
        <v>10</v>
      </c>
      <c r="C4" t="s">
        <v>7</v>
      </c>
      <c r="D4" t="s">
        <v>7</v>
      </c>
    </row>
    <row r="5" spans="1:4" x14ac:dyDescent="0.45">
      <c r="A5">
        <v>1897</v>
      </c>
      <c r="B5" t="s">
        <v>11</v>
      </c>
      <c r="C5" t="s">
        <v>7</v>
      </c>
      <c r="D5" t="s">
        <v>7</v>
      </c>
    </row>
    <row r="6" spans="1:4" x14ac:dyDescent="0.45">
      <c r="A6">
        <v>1898</v>
      </c>
      <c r="B6" t="s">
        <v>12</v>
      </c>
      <c r="C6" t="s">
        <v>8</v>
      </c>
      <c r="D6" t="s">
        <v>8</v>
      </c>
    </row>
    <row r="7" spans="1:4" x14ac:dyDescent="0.45">
      <c r="A7">
        <v>1899</v>
      </c>
      <c r="B7" t="s">
        <v>16</v>
      </c>
      <c r="C7" t="s">
        <v>7</v>
      </c>
      <c r="D7" t="s">
        <v>8</v>
      </c>
    </row>
    <row r="8" spans="1:4" x14ac:dyDescent="0.45">
      <c r="A8">
        <v>1900</v>
      </c>
      <c r="B8" t="s">
        <v>17</v>
      </c>
      <c r="C8" t="s">
        <v>8</v>
      </c>
      <c r="D8" t="s">
        <v>8</v>
      </c>
    </row>
    <row r="9" spans="1:4" x14ac:dyDescent="0.45">
      <c r="A9">
        <v>1901</v>
      </c>
      <c r="B9" t="s">
        <v>18</v>
      </c>
      <c r="C9" t="s">
        <v>8</v>
      </c>
      <c r="D9" t="s">
        <v>8</v>
      </c>
    </row>
    <row r="10" spans="1:4" x14ac:dyDescent="0.45">
      <c r="A10">
        <v>1922</v>
      </c>
      <c r="B10" t="s">
        <v>21</v>
      </c>
      <c r="C10" t="s">
        <v>14</v>
      </c>
      <c r="D10" t="s">
        <v>8</v>
      </c>
    </row>
    <row r="11" spans="1:4" x14ac:dyDescent="0.45">
      <c r="A11">
        <v>1923</v>
      </c>
      <c r="B11" t="s">
        <v>22</v>
      </c>
      <c r="C11" t="s">
        <v>8</v>
      </c>
      <c r="D11" t="s">
        <v>8</v>
      </c>
    </row>
    <row r="12" spans="1:4" x14ac:dyDescent="0.45">
      <c r="A12">
        <v>1924</v>
      </c>
      <c r="B12" t="s">
        <v>23</v>
      </c>
      <c r="C12" t="s">
        <v>8</v>
      </c>
      <c r="D12" t="s">
        <v>8</v>
      </c>
    </row>
    <row r="13" spans="1:4" x14ac:dyDescent="0.45">
      <c r="A13">
        <v>1925</v>
      </c>
      <c r="B13" t="s">
        <v>25</v>
      </c>
      <c r="C13" t="s">
        <v>284</v>
      </c>
      <c r="D13" t="s">
        <v>247</v>
      </c>
    </row>
    <row r="14" spans="1:4" x14ac:dyDescent="0.45">
      <c r="A14">
        <v>1926</v>
      </c>
      <c r="B14" t="s">
        <v>27</v>
      </c>
      <c r="C14" t="s">
        <v>280</v>
      </c>
      <c r="D14" t="s">
        <v>32</v>
      </c>
    </row>
    <row r="15" spans="1:4" x14ac:dyDescent="0.45">
      <c r="A15">
        <v>1927</v>
      </c>
      <c r="B15" t="s">
        <v>28</v>
      </c>
      <c r="C15" t="s">
        <v>8</v>
      </c>
      <c r="D15" t="s">
        <v>8</v>
      </c>
    </row>
    <row r="16" spans="1:4" x14ac:dyDescent="0.45">
      <c r="A16">
        <v>1928</v>
      </c>
      <c r="B16" t="s">
        <v>29</v>
      </c>
      <c r="C16" t="s">
        <v>174</v>
      </c>
      <c r="D16" t="s">
        <v>26</v>
      </c>
    </row>
    <row r="17" spans="1:4" x14ac:dyDescent="0.45">
      <c r="A17">
        <v>1929</v>
      </c>
      <c r="B17" t="s">
        <v>31</v>
      </c>
      <c r="C17" t="s">
        <v>276</v>
      </c>
      <c r="D17" t="s">
        <v>236</v>
      </c>
    </row>
    <row r="18" spans="1:4" x14ac:dyDescent="0.45">
      <c r="A18">
        <v>1930</v>
      </c>
      <c r="B18" t="s">
        <v>34</v>
      </c>
      <c r="C18" t="s">
        <v>20</v>
      </c>
      <c r="D18" t="s">
        <v>8</v>
      </c>
    </row>
    <row r="19" spans="1:4" x14ac:dyDescent="0.45">
      <c r="A19">
        <v>1931</v>
      </c>
      <c r="B19" t="s">
        <v>35</v>
      </c>
      <c r="C19" t="s">
        <v>8</v>
      </c>
      <c r="D19" t="s">
        <v>8</v>
      </c>
    </row>
    <row r="20" spans="1:4" x14ac:dyDescent="0.45">
      <c r="A20">
        <v>1933</v>
      </c>
      <c r="B20" t="s">
        <v>37</v>
      </c>
      <c r="C20" t="s">
        <v>268</v>
      </c>
      <c r="D20" t="s">
        <v>285</v>
      </c>
    </row>
    <row r="21" spans="1:4" x14ac:dyDescent="0.45">
      <c r="A21">
        <v>1934</v>
      </c>
      <c r="B21" t="s">
        <v>40</v>
      </c>
      <c r="C21" t="s">
        <v>7</v>
      </c>
      <c r="D21" t="s">
        <v>7</v>
      </c>
    </row>
    <row r="22" spans="1:4" x14ac:dyDescent="0.45">
      <c r="A22">
        <v>1935</v>
      </c>
      <c r="B22" t="s">
        <v>41</v>
      </c>
      <c r="C22" t="s">
        <v>8</v>
      </c>
      <c r="D22" t="s">
        <v>8</v>
      </c>
    </row>
    <row r="23" spans="1:4" x14ac:dyDescent="0.45">
      <c r="A23">
        <v>1936</v>
      </c>
      <c r="B23" t="s">
        <v>43</v>
      </c>
      <c r="C23" t="s">
        <v>271</v>
      </c>
      <c r="D23" t="s">
        <v>15</v>
      </c>
    </row>
    <row r="24" spans="1:4" x14ac:dyDescent="0.45">
      <c r="A24">
        <v>1944</v>
      </c>
      <c r="B24" t="s">
        <v>44</v>
      </c>
      <c r="C24" t="s">
        <v>286</v>
      </c>
      <c r="D24" t="s">
        <v>268</v>
      </c>
    </row>
    <row r="25" spans="1:4" x14ac:dyDescent="0.45">
      <c r="A25">
        <v>1945</v>
      </c>
      <c r="B25" t="s">
        <v>45</v>
      </c>
      <c r="C25" t="s">
        <v>7</v>
      </c>
      <c r="D25" t="s">
        <v>7</v>
      </c>
    </row>
    <row r="26" spans="1:4" x14ac:dyDescent="0.45">
      <c r="A26">
        <v>1946</v>
      </c>
      <c r="B26" t="s">
        <v>46</v>
      </c>
      <c r="C26" t="s">
        <v>168</v>
      </c>
      <c r="D26" t="s">
        <v>7</v>
      </c>
    </row>
    <row r="27" spans="1:4" x14ac:dyDescent="0.45">
      <c r="A27">
        <v>1947</v>
      </c>
      <c r="B27" t="s">
        <v>47</v>
      </c>
      <c r="C27" t="s">
        <v>7</v>
      </c>
      <c r="D27" t="s">
        <v>7</v>
      </c>
    </row>
    <row r="28" spans="1:4" x14ac:dyDescent="0.45">
      <c r="A28">
        <v>1948</v>
      </c>
      <c r="B28" t="s">
        <v>48</v>
      </c>
      <c r="C28" t="s">
        <v>33</v>
      </c>
      <c r="D28" t="s">
        <v>26</v>
      </c>
    </row>
    <row r="29" spans="1:4" x14ac:dyDescent="0.45">
      <c r="A29">
        <v>1964</v>
      </c>
      <c r="B29" t="s">
        <v>49</v>
      </c>
      <c r="C29" t="s">
        <v>8</v>
      </c>
      <c r="D29" t="s">
        <v>8</v>
      </c>
    </row>
    <row r="30" spans="1:4" x14ac:dyDescent="0.45">
      <c r="A30">
        <v>1965</v>
      </c>
      <c r="B30" t="s">
        <v>50</v>
      </c>
      <c r="C30" t="s">
        <v>8</v>
      </c>
      <c r="D30" t="s">
        <v>8</v>
      </c>
    </row>
    <row r="31" spans="1:4" x14ac:dyDescent="0.45">
      <c r="A31">
        <v>1966</v>
      </c>
      <c r="B31" t="s">
        <v>51</v>
      </c>
      <c r="C31" t="s">
        <v>8</v>
      </c>
      <c r="D31" t="s">
        <v>8</v>
      </c>
    </row>
    <row r="32" spans="1:4" x14ac:dyDescent="0.45">
      <c r="A32">
        <v>1967</v>
      </c>
      <c r="B32" t="s">
        <v>52</v>
      </c>
      <c r="C32" t="s">
        <v>7</v>
      </c>
      <c r="D32" t="s">
        <v>7</v>
      </c>
    </row>
    <row r="33" spans="1:4" x14ac:dyDescent="0.45">
      <c r="A33">
        <v>1968</v>
      </c>
      <c r="B33" t="s">
        <v>53</v>
      </c>
      <c r="C33" t="s">
        <v>8</v>
      </c>
      <c r="D33" t="s">
        <v>8</v>
      </c>
    </row>
    <row r="34" spans="1:4" x14ac:dyDescent="0.45">
      <c r="A34">
        <v>1969</v>
      </c>
      <c r="B34" t="s">
        <v>54</v>
      </c>
      <c r="C34" t="s">
        <v>8</v>
      </c>
      <c r="D34" t="s">
        <v>7</v>
      </c>
    </row>
    <row r="35" spans="1:4" x14ac:dyDescent="0.45">
      <c r="A35">
        <v>1970</v>
      </c>
      <c r="B35" t="s">
        <v>55</v>
      </c>
      <c r="C35" t="s">
        <v>19</v>
      </c>
      <c r="D35" t="s">
        <v>20</v>
      </c>
    </row>
    <row r="36" spans="1:4" x14ac:dyDescent="0.45">
      <c r="A36">
        <v>1972</v>
      </c>
      <c r="B36" t="s">
        <v>56</v>
      </c>
      <c r="C36" t="s">
        <v>7</v>
      </c>
      <c r="D36" t="s">
        <v>7</v>
      </c>
    </row>
    <row r="37" spans="1:4" x14ac:dyDescent="0.45">
      <c r="A37">
        <v>1973</v>
      </c>
      <c r="B37" t="s">
        <v>57</v>
      </c>
      <c r="C37" t="s">
        <v>7</v>
      </c>
      <c r="D37" t="s">
        <v>7</v>
      </c>
    </row>
    <row r="38" spans="1:4" x14ac:dyDescent="0.45">
      <c r="A38">
        <v>1974</v>
      </c>
      <c r="B38" t="s">
        <v>58</v>
      </c>
      <c r="C38" t="s">
        <v>8</v>
      </c>
      <c r="D38" t="s">
        <v>8</v>
      </c>
    </row>
    <row r="39" spans="1:4" x14ac:dyDescent="0.45">
      <c r="A39">
        <v>1976</v>
      </c>
      <c r="B39" t="s">
        <v>59</v>
      </c>
      <c r="C39" t="s">
        <v>14</v>
      </c>
      <c r="D39" t="s">
        <v>30</v>
      </c>
    </row>
    <row r="40" spans="1:4" x14ac:dyDescent="0.45">
      <c r="A40">
        <v>1977</v>
      </c>
      <c r="B40" t="s">
        <v>60</v>
      </c>
      <c r="C40" t="s">
        <v>280</v>
      </c>
      <c r="D40" t="s">
        <v>168</v>
      </c>
    </row>
    <row r="41" spans="1:4" x14ac:dyDescent="0.45">
      <c r="A41">
        <v>1978</v>
      </c>
      <c r="B41" t="s">
        <v>61</v>
      </c>
      <c r="C41" t="s">
        <v>184</v>
      </c>
      <c r="D41" t="s">
        <v>152</v>
      </c>
    </row>
    <row r="42" spans="1:4" x14ac:dyDescent="0.45">
      <c r="A42">
        <v>1990</v>
      </c>
      <c r="B42" t="s">
        <v>62</v>
      </c>
      <c r="C42" t="s">
        <v>7</v>
      </c>
      <c r="D42" t="s">
        <v>7</v>
      </c>
    </row>
    <row r="43" spans="1:4" x14ac:dyDescent="0.45">
      <c r="A43">
        <v>1991</v>
      </c>
      <c r="B43" t="s">
        <v>63</v>
      </c>
      <c r="C43" t="s">
        <v>26</v>
      </c>
      <c r="D43" t="s">
        <v>14</v>
      </c>
    </row>
    <row r="44" spans="1:4" x14ac:dyDescent="0.45">
      <c r="A44">
        <v>1992</v>
      </c>
      <c r="B44" t="s">
        <v>64</v>
      </c>
      <c r="C44" t="s">
        <v>7</v>
      </c>
      <c r="D44" t="s">
        <v>7</v>
      </c>
    </row>
    <row r="45" spans="1:4" x14ac:dyDescent="0.45">
      <c r="A45">
        <v>1993</v>
      </c>
      <c r="B45" t="s">
        <v>65</v>
      </c>
      <c r="C45" t="s">
        <v>7</v>
      </c>
      <c r="D45" t="s">
        <v>7</v>
      </c>
    </row>
    <row r="46" spans="1:4" x14ac:dyDescent="0.45">
      <c r="A46">
        <v>1994</v>
      </c>
      <c r="B46" t="s">
        <v>66</v>
      </c>
      <c r="C46" t="s">
        <v>7</v>
      </c>
      <c r="D46" t="s">
        <v>7</v>
      </c>
    </row>
    <row r="47" spans="1:4" x14ac:dyDescent="0.45">
      <c r="A47">
        <v>1995</v>
      </c>
      <c r="B47" t="s">
        <v>67</v>
      </c>
      <c r="C47" t="s">
        <v>7</v>
      </c>
      <c r="D47" t="s">
        <v>7</v>
      </c>
    </row>
    <row r="48" spans="1:4" x14ac:dyDescent="0.45">
      <c r="A48">
        <v>1996</v>
      </c>
      <c r="B48" t="s">
        <v>68</v>
      </c>
      <c r="C48" t="s">
        <v>7</v>
      </c>
      <c r="D48" t="s">
        <v>8</v>
      </c>
    </row>
    <row r="49" spans="1:4" x14ac:dyDescent="0.45">
      <c r="A49">
        <v>1997</v>
      </c>
      <c r="B49" t="s">
        <v>69</v>
      </c>
      <c r="C49" t="s">
        <v>7</v>
      </c>
      <c r="D49" t="s">
        <v>7</v>
      </c>
    </row>
    <row r="50" spans="1:4" x14ac:dyDescent="0.45">
      <c r="A50">
        <v>1998</v>
      </c>
      <c r="B50" t="s">
        <v>70</v>
      </c>
      <c r="C50" t="s">
        <v>7</v>
      </c>
      <c r="D50" t="s">
        <v>7</v>
      </c>
    </row>
    <row r="51" spans="1:4" x14ac:dyDescent="0.45">
      <c r="A51">
        <v>1999</v>
      </c>
      <c r="B51" t="s">
        <v>71</v>
      </c>
      <c r="C51" t="s">
        <v>7</v>
      </c>
      <c r="D51" t="s">
        <v>7</v>
      </c>
    </row>
    <row r="52" spans="1:4" x14ac:dyDescent="0.45">
      <c r="A52">
        <v>2000</v>
      </c>
      <c r="B52" t="s">
        <v>72</v>
      </c>
      <c r="C52" t="s">
        <v>7</v>
      </c>
      <c r="D52" t="s">
        <v>7</v>
      </c>
    </row>
    <row r="53" spans="1:4" x14ac:dyDescent="0.45">
      <c r="A53">
        <v>2001</v>
      </c>
      <c r="B53" t="s">
        <v>73</v>
      </c>
      <c r="C53" t="s">
        <v>8</v>
      </c>
      <c r="D53" t="s">
        <v>8</v>
      </c>
    </row>
    <row r="54" spans="1:4" x14ac:dyDescent="0.45">
      <c r="A54">
        <v>2002</v>
      </c>
      <c r="B54" t="s">
        <v>74</v>
      </c>
      <c r="C54" t="s">
        <v>24</v>
      </c>
      <c r="D54" t="s">
        <v>20</v>
      </c>
    </row>
    <row r="55" spans="1:4" x14ac:dyDescent="0.45">
      <c r="A55">
        <v>2003</v>
      </c>
      <c r="B55" t="s">
        <v>75</v>
      </c>
      <c r="C55" t="s">
        <v>284</v>
      </c>
      <c r="D55" t="s">
        <v>169</v>
      </c>
    </row>
    <row r="56" spans="1:4" x14ac:dyDescent="0.45">
      <c r="A56">
        <v>2005</v>
      </c>
      <c r="B56" t="s">
        <v>76</v>
      </c>
      <c r="C56" t="s">
        <v>7</v>
      </c>
      <c r="D56" t="s">
        <v>7</v>
      </c>
    </row>
    <row r="57" spans="1:4" x14ac:dyDescent="0.45">
      <c r="A57">
        <v>2006</v>
      </c>
      <c r="B57" t="s">
        <v>77</v>
      </c>
      <c r="C57" t="s">
        <v>7</v>
      </c>
      <c r="D57" t="s">
        <v>7</v>
      </c>
    </row>
    <row r="58" spans="1:4" x14ac:dyDescent="0.45">
      <c r="A58">
        <v>2008</v>
      </c>
      <c r="B58" t="s">
        <v>78</v>
      </c>
      <c r="C58" t="s">
        <v>7</v>
      </c>
      <c r="D58" t="s">
        <v>7</v>
      </c>
    </row>
    <row r="59" spans="1:4" x14ac:dyDescent="0.45">
      <c r="A59">
        <v>2009</v>
      </c>
      <c r="B59" t="s">
        <v>79</v>
      </c>
      <c r="C59" t="s">
        <v>7</v>
      </c>
      <c r="D59" t="s">
        <v>7</v>
      </c>
    </row>
    <row r="60" spans="1:4" x14ac:dyDescent="0.45">
      <c r="A60">
        <v>2010</v>
      </c>
      <c r="B60" t="s">
        <v>80</v>
      </c>
      <c r="C60" t="s">
        <v>7</v>
      </c>
      <c r="D60" t="s">
        <v>7</v>
      </c>
    </row>
    <row r="61" spans="1:4" x14ac:dyDescent="0.45">
      <c r="A61">
        <v>2011</v>
      </c>
      <c r="B61" t="s">
        <v>81</v>
      </c>
      <c r="C61" t="s">
        <v>7</v>
      </c>
      <c r="D61" t="s">
        <v>7</v>
      </c>
    </row>
    <row r="62" spans="1:4" x14ac:dyDescent="0.45">
      <c r="A62">
        <v>2012</v>
      </c>
      <c r="B62" t="s">
        <v>82</v>
      </c>
      <c r="C62" t="s">
        <v>7</v>
      </c>
      <c r="D62" t="s">
        <v>7</v>
      </c>
    </row>
    <row r="63" spans="1:4" x14ac:dyDescent="0.45">
      <c r="A63">
        <v>2014</v>
      </c>
      <c r="B63" t="s">
        <v>83</v>
      </c>
      <c r="C63" t="s">
        <v>7</v>
      </c>
      <c r="D63" t="s">
        <v>7</v>
      </c>
    </row>
    <row r="64" spans="1:4" x14ac:dyDescent="0.45">
      <c r="A64">
        <v>2015</v>
      </c>
      <c r="B64" t="s">
        <v>84</v>
      </c>
      <c r="C64" t="s">
        <v>7</v>
      </c>
      <c r="D64" t="s">
        <v>7</v>
      </c>
    </row>
    <row r="65" spans="1:4" x14ac:dyDescent="0.45">
      <c r="A65">
        <v>2016</v>
      </c>
      <c r="B65" t="s">
        <v>85</v>
      </c>
      <c r="C65" t="s">
        <v>7</v>
      </c>
      <c r="D65" t="s">
        <v>7</v>
      </c>
    </row>
    <row r="66" spans="1:4" x14ac:dyDescent="0.45">
      <c r="A66">
        <v>2017</v>
      </c>
      <c r="B66" t="s">
        <v>86</v>
      </c>
      <c r="C66" t="s">
        <v>7</v>
      </c>
      <c r="D66" t="s">
        <v>7</v>
      </c>
    </row>
    <row r="67" spans="1:4" x14ac:dyDescent="0.45">
      <c r="A67">
        <v>2018</v>
      </c>
      <c r="B67" t="s">
        <v>87</v>
      </c>
      <c r="C67" t="s">
        <v>7</v>
      </c>
      <c r="D67" t="s">
        <v>7</v>
      </c>
    </row>
    <row r="68" spans="1:4" x14ac:dyDescent="0.45">
      <c r="A68">
        <v>2019</v>
      </c>
      <c r="B68" t="s">
        <v>88</v>
      </c>
      <c r="C68" t="s">
        <v>7</v>
      </c>
      <c r="D68" t="s">
        <v>7</v>
      </c>
    </row>
    <row r="69" spans="1:4" x14ac:dyDescent="0.45">
      <c r="A69">
        <v>2020</v>
      </c>
      <c r="B69" t="s">
        <v>89</v>
      </c>
      <c r="C69" t="s">
        <v>7</v>
      </c>
      <c r="D69" t="s">
        <v>7</v>
      </c>
    </row>
    <row r="70" spans="1:4" x14ac:dyDescent="0.45">
      <c r="A70">
        <v>2021</v>
      </c>
      <c r="B70" t="s">
        <v>90</v>
      </c>
      <c r="C70" t="s">
        <v>7</v>
      </c>
      <c r="D70" t="s">
        <v>7</v>
      </c>
    </row>
    <row r="71" spans="1:4" x14ac:dyDescent="0.45">
      <c r="A71">
        <v>2022</v>
      </c>
      <c r="B71" t="s">
        <v>91</v>
      </c>
      <c r="C71" t="s">
        <v>7</v>
      </c>
      <c r="D71" t="s">
        <v>7</v>
      </c>
    </row>
    <row r="72" spans="1:4" x14ac:dyDescent="0.45">
      <c r="A72">
        <v>2023</v>
      </c>
      <c r="B72" t="s">
        <v>92</v>
      </c>
      <c r="C72" t="s">
        <v>7</v>
      </c>
      <c r="D72" t="s">
        <v>7</v>
      </c>
    </row>
    <row r="73" spans="1:4" x14ac:dyDescent="0.45">
      <c r="A73">
        <v>2024</v>
      </c>
      <c r="B73" t="s">
        <v>93</v>
      </c>
      <c r="C73" t="s">
        <v>282</v>
      </c>
      <c r="D73" t="s">
        <v>184</v>
      </c>
    </row>
    <row r="74" spans="1:4" x14ac:dyDescent="0.45">
      <c r="A74">
        <v>2039</v>
      </c>
      <c r="B74" t="s">
        <v>96</v>
      </c>
      <c r="C74" t="s">
        <v>287</v>
      </c>
      <c r="D74" t="s">
        <v>288</v>
      </c>
    </row>
    <row r="75" spans="1:4" x14ac:dyDescent="0.45">
      <c r="A75">
        <v>2041</v>
      </c>
      <c r="B75" t="s">
        <v>97</v>
      </c>
      <c r="C75" t="s">
        <v>42</v>
      </c>
      <c r="D75" t="s">
        <v>8</v>
      </c>
    </row>
    <row r="76" spans="1:4" x14ac:dyDescent="0.45">
      <c r="A76">
        <v>2042</v>
      </c>
      <c r="B76" t="s">
        <v>98</v>
      </c>
      <c r="C76" t="s">
        <v>152</v>
      </c>
      <c r="D76" t="s">
        <v>174</v>
      </c>
    </row>
    <row r="77" spans="1:4" x14ac:dyDescent="0.45">
      <c r="A77">
        <v>2043</v>
      </c>
      <c r="B77" t="s">
        <v>99</v>
      </c>
      <c r="C77" t="s">
        <v>289</v>
      </c>
      <c r="D77" t="s">
        <v>282</v>
      </c>
    </row>
    <row r="78" spans="1:4" x14ac:dyDescent="0.45">
      <c r="A78">
        <v>2044</v>
      </c>
      <c r="B78" t="s">
        <v>100</v>
      </c>
      <c r="C78" t="s">
        <v>7</v>
      </c>
      <c r="D78" t="s">
        <v>7</v>
      </c>
    </row>
    <row r="79" spans="1:4" x14ac:dyDescent="0.45">
      <c r="A79">
        <v>2045</v>
      </c>
      <c r="B79" t="s">
        <v>101</v>
      </c>
      <c r="C79" t="s">
        <v>7</v>
      </c>
      <c r="D79" t="s">
        <v>7</v>
      </c>
    </row>
    <row r="80" spans="1:4" x14ac:dyDescent="0.45">
      <c r="A80">
        <v>2046</v>
      </c>
      <c r="B80" t="s">
        <v>102</v>
      </c>
      <c r="C80" t="s">
        <v>7</v>
      </c>
      <c r="D80" t="s">
        <v>7</v>
      </c>
    </row>
    <row r="81" spans="1:4" x14ac:dyDescent="0.45">
      <c r="A81">
        <v>2047</v>
      </c>
      <c r="B81" t="s">
        <v>103</v>
      </c>
      <c r="C81" t="s">
        <v>7</v>
      </c>
      <c r="D81" t="s">
        <v>7</v>
      </c>
    </row>
    <row r="82" spans="1:4" x14ac:dyDescent="0.45">
      <c r="A82">
        <v>2048</v>
      </c>
      <c r="B82" t="s">
        <v>104</v>
      </c>
      <c r="C82" t="s">
        <v>290</v>
      </c>
      <c r="D82" t="s">
        <v>179</v>
      </c>
    </row>
    <row r="83" spans="1:4" x14ac:dyDescent="0.45">
      <c r="A83">
        <v>2050</v>
      </c>
      <c r="B83" t="s">
        <v>105</v>
      </c>
      <c r="C83" t="s">
        <v>15</v>
      </c>
      <c r="D83" t="s">
        <v>184</v>
      </c>
    </row>
    <row r="84" spans="1:4" x14ac:dyDescent="0.45">
      <c r="A84">
        <v>2051</v>
      </c>
      <c r="B84" t="s">
        <v>108</v>
      </c>
      <c r="C84" t="s">
        <v>7</v>
      </c>
      <c r="D84" t="s">
        <v>7</v>
      </c>
    </row>
    <row r="85" spans="1:4" x14ac:dyDescent="0.45">
      <c r="A85">
        <v>2052</v>
      </c>
      <c r="B85" t="s">
        <v>109</v>
      </c>
      <c r="C85" t="s">
        <v>7</v>
      </c>
      <c r="D85" t="s">
        <v>7</v>
      </c>
    </row>
    <row r="86" spans="1:4" x14ac:dyDescent="0.45">
      <c r="A86">
        <v>2053</v>
      </c>
      <c r="B86" t="s">
        <v>110</v>
      </c>
      <c r="C86" t="s">
        <v>24</v>
      </c>
      <c r="D86" t="s">
        <v>32</v>
      </c>
    </row>
    <row r="87" spans="1:4" x14ac:dyDescent="0.45">
      <c r="A87">
        <v>2054</v>
      </c>
      <c r="B87" t="s">
        <v>113</v>
      </c>
      <c r="C87" t="s">
        <v>8</v>
      </c>
      <c r="D87" t="s">
        <v>8</v>
      </c>
    </row>
    <row r="88" spans="1:4" x14ac:dyDescent="0.45">
      <c r="A88">
        <v>2055</v>
      </c>
      <c r="B88" t="s">
        <v>114</v>
      </c>
      <c r="C88" t="s">
        <v>14</v>
      </c>
      <c r="D88" t="s">
        <v>8</v>
      </c>
    </row>
    <row r="89" spans="1:4" x14ac:dyDescent="0.45">
      <c r="A89">
        <v>2056</v>
      </c>
      <c r="B89" t="s">
        <v>115</v>
      </c>
      <c r="C89" t="s">
        <v>271</v>
      </c>
      <c r="D89" t="s">
        <v>254</v>
      </c>
    </row>
    <row r="90" spans="1:4" x14ac:dyDescent="0.45">
      <c r="A90">
        <v>2057</v>
      </c>
      <c r="B90" t="s">
        <v>116</v>
      </c>
      <c r="C90" t="s">
        <v>268</v>
      </c>
      <c r="D90" t="s">
        <v>291</v>
      </c>
    </row>
    <row r="91" spans="1:4" x14ac:dyDescent="0.45">
      <c r="A91">
        <v>2059</v>
      </c>
      <c r="B91" t="s">
        <v>117</v>
      </c>
      <c r="C91" t="s">
        <v>8</v>
      </c>
      <c r="D91" t="s">
        <v>8</v>
      </c>
    </row>
    <row r="92" spans="1:4" x14ac:dyDescent="0.45">
      <c r="A92">
        <v>2060</v>
      </c>
      <c r="B92" t="s">
        <v>120</v>
      </c>
      <c r="C92" t="s">
        <v>7</v>
      </c>
      <c r="D92" t="s">
        <v>7</v>
      </c>
    </row>
    <row r="93" spans="1:4" x14ac:dyDescent="0.45">
      <c r="A93">
        <v>2061</v>
      </c>
      <c r="B93" t="s">
        <v>121</v>
      </c>
      <c r="C93" t="s">
        <v>7</v>
      </c>
      <c r="D93" t="s">
        <v>7</v>
      </c>
    </row>
    <row r="94" spans="1:4" x14ac:dyDescent="0.45">
      <c r="A94">
        <v>2062</v>
      </c>
      <c r="B94" t="s">
        <v>122</v>
      </c>
      <c r="C94" t="s">
        <v>7</v>
      </c>
      <c r="D94" t="s">
        <v>7</v>
      </c>
    </row>
    <row r="95" spans="1:4" x14ac:dyDescent="0.45">
      <c r="A95">
        <v>2063</v>
      </c>
      <c r="B95" t="s">
        <v>123</v>
      </c>
      <c r="C95" t="s">
        <v>7</v>
      </c>
      <c r="D95" t="s">
        <v>7</v>
      </c>
    </row>
    <row r="96" spans="1:4" x14ac:dyDescent="0.45">
      <c r="A96">
        <v>2081</v>
      </c>
      <c r="B96" t="s">
        <v>124</v>
      </c>
      <c r="C96" t="s">
        <v>7</v>
      </c>
      <c r="D96" t="s">
        <v>7</v>
      </c>
    </row>
    <row r="97" spans="1:4" x14ac:dyDescent="0.45">
      <c r="A97">
        <v>2082</v>
      </c>
      <c r="B97" t="s">
        <v>125</v>
      </c>
      <c r="C97" t="s">
        <v>42</v>
      </c>
      <c r="D97" t="s">
        <v>14</v>
      </c>
    </row>
    <row r="98" spans="1:4" x14ac:dyDescent="0.45">
      <c r="A98">
        <v>2083</v>
      </c>
      <c r="B98" t="s">
        <v>126</v>
      </c>
      <c r="C98" t="s">
        <v>280</v>
      </c>
      <c r="D98" t="s">
        <v>95</v>
      </c>
    </row>
    <row r="99" spans="1:4" x14ac:dyDescent="0.45">
      <c r="A99">
        <v>2084</v>
      </c>
      <c r="B99" t="s">
        <v>127</v>
      </c>
      <c r="C99" t="s">
        <v>236</v>
      </c>
      <c r="D99" t="s">
        <v>112</v>
      </c>
    </row>
    <row r="100" spans="1:4" x14ac:dyDescent="0.45">
      <c r="A100">
        <v>2085</v>
      </c>
      <c r="B100" t="s">
        <v>128</v>
      </c>
      <c r="C100" t="s">
        <v>7</v>
      </c>
      <c r="D100" t="s">
        <v>7</v>
      </c>
    </row>
    <row r="101" spans="1:4" x14ac:dyDescent="0.45">
      <c r="A101">
        <v>2086</v>
      </c>
      <c r="B101" t="s">
        <v>129</v>
      </c>
      <c r="C101" t="s">
        <v>13</v>
      </c>
      <c r="D101" t="s">
        <v>20</v>
      </c>
    </row>
    <row r="102" spans="1:4" x14ac:dyDescent="0.45">
      <c r="A102">
        <v>2087</v>
      </c>
      <c r="B102" t="s">
        <v>130</v>
      </c>
      <c r="C102" t="s">
        <v>271</v>
      </c>
      <c r="D102" t="s">
        <v>14</v>
      </c>
    </row>
    <row r="103" spans="1:4" x14ac:dyDescent="0.45">
      <c r="A103">
        <v>2088</v>
      </c>
      <c r="B103" t="s">
        <v>131</v>
      </c>
      <c r="C103" t="s">
        <v>42</v>
      </c>
      <c r="D103" t="s">
        <v>14</v>
      </c>
    </row>
    <row r="104" spans="1:4" x14ac:dyDescent="0.45">
      <c r="A104">
        <v>2089</v>
      </c>
      <c r="B104" t="s">
        <v>132</v>
      </c>
      <c r="C104" t="s">
        <v>7</v>
      </c>
      <c r="D104" t="s">
        <v>7</v>
      </c>
    </row>
    <row r="105" spans="1:4" x14ac:dyDescent="0.45">
      <c r="A105">
        <v>2090</v>
      </c>
      <c r="B105" t="s">
        <v>133</v>
      </c>
      <c r="C105" t="s">
        <v>7</v>
      </c>
      <c r="D105" t="s">
        <v>7</v>
      </c>
    </row>
    <row r="106" spans="1:4" x14ac:dyDescent="0.45">
      <c r="A106">
        <v>2091</v>
      </c>
      <c r="B106" t="s">
        <v>134</v>
      </c>
      <c r="C106" t="s">
        <v>169</v>
      </c>
      <c r="D106" t="s">
        <v>32</v>
      </c>
    </row>
    <row r="107" spans="1:4" x14ac:dyDescent="0.45">
      <c r="A107">
        <v>2092</v>
      </c>
      <c r="B107" t="s">
        <v>135</v>
      </c>
      <c r="C107" t="s">
        <v>8</v>
      </c>
      <c r="D107" t="s">
        <v>7</v>
      </c>
    </row>
    <row r="108" spans="1:4" x14ac:dyDescent="0.45">
      <c r="A108">
        <v>2093</v>
      </c>
      <c r="B108" t="s">
        <v>136</v>
      </c>
      <c r="C108" t="s">
        <v>7</v>
      </c>
      <c r="D108" t="s">
        <v>7</v>
      </c>
    </row>
    <row r="109" spans="1:4" x14ac:dyDescent="0.45">
      <c r="A109">
        <v>2094</v>
      </c>
      <c r="B109" t="s">
        <v>137</v>
      </c>
      <c r="C109" t="s">
        <v>7</v>
      </c>
      <c r="D109" t="s">
        <v>7</v>
      </c>
    </row>
    <row r="110" spans="1:4" x14ac:dyDescent="0.45">
      <c r="A110">
        <v>2095</v>
      </c>
      <c r="B110" t="s">
        <v>138</v>
      </c>
      <c r="C110" t="s">
        <v>7</v>
      </c>
      <c r="D110" t="s">
        <v>7</v>
      </c>
    </row>
    <row r="111" spans="1:4" x14ac:dyDescent="0.45">
      <c r="A111">
        <v>2096</v>
      </c>
      <c r="B111" t="s">
        <v>139</v>
      </c>
      <c r="C111" t="s">
        <v>33</v>
      </c>
      <c r="D111" t="s">
        <v>8</v>
      </c>
    </row>
    <row r="112" spans="1:4" x14ac:dyDescent="0.45">
      <c r="A112">
        <v>2097</v>
      </c>
      <c r="B112" t="s">
        <v>140</v>
      </c>
      <c r="C112" t="s">
        <v>24</v>
      </c>
      <c r="D112" t="s">
        <v>8</v>
      </c>
    </row>
    <row r="113" spans="1:4" x14ac:dyDescent="0.45">
      <c r="A113">
        <v>2099</v>
      </c>
      <c r="B113" t="s">
        <v>141</v>
      </c>
      <c r="C113" t="s">
        <v>8</v>
      </c>
      <c r="D113" t="s">
        <v>8</v>
      </c>
    </row>
    <row r="114" spans="1:4" x14ac:dyDescent="0.45">
      <c r="A114">
        <v>2100</v>
      </c>
      <c r="B114" t="s">
        <v>142</v>
      </c>
      <c r="C114" t="s">
        <v>19</v>
      </c>
      <c r="D114" t="s">
        <v>8</v>
      </c>
    </row>
    <row r="115" spans="1:4" x14ac:dyDescent="0.45">
      <c r="A115">
        <v>2101</v>
      </c>
      <c r="B115" t="s">
        <v>143</v>
      </c>
      <c r="C115" t="s">
        <v>8</v>
      </c>
      <c r="D115" t="s">
        <v>20</v>
      </c>
    </row>
    <row r="116" spans="1:4" x14ac:dyDescent="0.45">
      <c r="A116">
        <v>2102</v>
      </c>
      <c r="B116" t="s">
        <v>144</v>
      </c>
      <c r="C116" t="s">
        <v>8</v>
      </c>
      <c r="D116" t="s">
        <v>8</v>
      </c>
    </row>
    <row r="117" spans="1:4" x14ac:dyDescent="0.45">
      <c r="A117">
        <v>2103</v>
      </c>
      <c r="B117" t="s">
        <v>145</v>
      </c>
      <c r="C117" t="s">
        <v>7</v>
      </c>
      <c r="D117" t="s">
        <v>8</v>
      </c>
    </row>
    <row r="118" spans="1:4" x14ac:dyDescent="0.45">
      <c r="A118">
        <v>2104</v>
      </c>
      <c r="B118" t="s">
        <v>146</v>
      </c>
      <c r="C118" t="s">
        <v>8</v>
      </c>
      <c r="D118" t="s">
        <v>8</v>
      </c>
    </row>
    <row r="119" spans="1:4" x14ac:dyDescent="0.45">
      <c r="A119">
        <v>2105</v>
      </c>
      <c r="B119" t="s">
        <v>147</v>
      </c>
      <c r="C119" t="s">
        <v>8</v>
      </c>
      <c r="D119" t="s">
        <v>8</v>
      </c>
    </row>
    <row r="120" spans="1:4" x14ac:dyDescent="0.45">
      <c r="A120">
        <v>2107</v>
      </c>
      <c r="B120" t="s">
        <v>148</v>
      </c>
      <c r="C120" t="s">
        <v>7</v>
      </c>
      <c r="D120" t="s">
        <v>7</v>
      </c>
    </row>
    <row r="121" spans="1:4" x14ac:dyDescent="0.45">
      <c r="A121">
        <v>2108</v>
      </c>
      <c r="B121" t="s">
        <v>149</v>
      </c>
      <c r="C121" t="s">
        <v>260</v>
      </c>
      <c r="D121" t="s">
        <v>159</v>
      </c>
    </row>
    <row r="122" spans="1:4" x14ac:dyDescent="0.45">
      <c r="A122">
        <v>2109</v>
      </c>
      <c r="B122" t="s">
        <v>150</v>
      </c>
      <c r="C122" t="s">
        <v>7</v>
      </c>
      <c r="D122" t="s">
        <v>7</v>
      </c>
    </row>
    <row r="123" spans="1:4" x14ac:dyDescent="0.45">
      <c r="A123">
        <v>2110</v>
      </c>
      <c r="B123" t="s">
        <v>151</v>
      </c>
      <c r="C123" t="s">
        <v>176</v>
      </c>
      <c r="D123" t="s">
        <v>270</v>
      </c>
    </row>
    <row r="124" spans="1:4" x14ac:dyDescent="0.45">
      <c r="A124">
        <v>2111</v>
      </c>
      <c r="B124" t="s">
        <v>153</v>
      </c>
      <c r="C124" t="s">
        <v>118</v>
      </c>
      <c r="D124" t="s">
        <v>204</v>
      </c>
    </row>
    <row r="125" spans="1:4" x14ac:dyDescent="0.45">
      <c r="A125">
        <v>2113</v>
      </c>
      <c r="B125" t="s">
        <v>154</v>
      </c>
      <c r="C125" t="s">
        <v>250</v>
      </c>
      <c r="D125" t="s">
        <v>268</v>
      </c>
    </row>
    <row r="126" spans="1:4" x14ac:dyDescent="0.45">
      <c r="A126">
        <v>2114</v>
      </c>
      <c r="B126" t="s">
        <v>156</v>
      </c>
      <c r="C126" t="s">
        <v>7</v>
      </c>
      <c r="D126" t="s">
        <v>7</v>
      </c>
    </row>
    <row r="127" spans="1:4" x14ac:dyDescent="0.45">
      <c r="A127">
        <v>2115</v>
      </c>
      <c r="B127" t="s">
        <v>157</v>
      </c>
      <c r="C127" t="s">
        <v>7</v>
      </c>
      <c r="D127" t="s">
        <v>7</v>
      </c>
    </row>
    <row r="128" spans="1:4" x14ac:dyDescent="0.45">
      <c r="A128">
        <v>2116</v>
      </c>
      <c r="B128" t="s">
        <v>158</v>
      </c>
      <c r="C128" t="s">
        <v>159</v>
      </c>
      <c r="D128" t="s">
        <v>292</v>
      </c>
    </row>
    <row r="129" spans="1:4" x14ac:dyDescent="0.45">
      <c r="A129">
        <v>2137</v>
      </c>
      <c r="B129" t="s">
        <v>160</v>
      </c>
      <c r="C129" t="s">
        <v>178</v>
      </c>
      <c r="D129" t="s">
        <v>112</v>
      </c>
    </row>
    <row r="130" spans="1:4" x14ac:dyDescent="0.45">
      <c r="A130">
        <v>2138</v>
      </c>
      <c r="B130" t="s">
        <v>162</v>
      </c>
      <c r="C130" t="s">
        <v>95</v>
      </c>
      <c r="D130" t="s">
        <v>174</v>
      </c>
    </row>
    <row r="131" spans="1:4" x14ac:dyDescent="0.45">
      <c r="A131">
        <v>2139</v>
      </c>
      <c r="B131" t="s">
        <v>163</v>
      </c>
      <c r="C131" t="s">
        <v>293</v>
      </c>
      <c r="D131" t="s">
        <v>282</v>
      </c>
    </row>
    <row r="132" spans="1:4" x14ac:dyDescent="0.45">
      <c r="A132">
        <v>2140</v>
      </c>
      <c r="B132" t="s">
        <v>164</v>
      </c>
      <c r="C132" t="s">
        <v>32</v>
      </c>
      <c r="D132" t="s">
        <v>19</v>
      </c>
    </row>
    <row r="133" spans="1:4" x14ac:dyDescent="0.45">
      <c r="A133">
        <v>2141</v>
      </c>
      <c r="B133" t="s">
        <v>167</v>
      </c>
      <c r="C133" t="s">
        <v>168</v>
      </c>
      <c r="D133" t="s">
        <v>174</v>
      </c>
    </row>
    <row r="134" spans="1:4" x14ac:dyDescent="0.45">
      <c r="A134">
        <v>2142</v>
      </c>
      <c r="B134" t="s">
        <v>170</v>
      </c>
      <c r="C134" t="s">
        <v>32</v>
      </c>
      <c r="D134" t="s">
        <v>19</v>
      </c>
    </row>
    <row r="135" spans="1:4" x14ac:dyDescent="0.45">
      <c r="A135">
        <v>2143</v>
      </c>
      <c r="B135" t="s">
        <v>172</v>
      </c>
      <c r="C135" t="s">
        <v>19</v>
      </c>
      <c r="D135" t="s">
        <v>20</v>
      </c>
    </row>
    <row r="136" spans="1:4" x14ac:dyDescent="0.45">
      <c r="A136">
        <v>2144</v>
      </c>
      <c r="B136" t="s">
        <v>173</v>
      </c>
      <c r="C136" t="s">
        <v>95</v>
      </c>
      <c r="D136" t="s">
        <v>8</v>
      </c>
    </row>
    <row r="137" spans="1:4" x14ac:dyDescent="0.45">
      <c r="A137">
        <v>2145</v>
      </c>
      <c r="B137" t="s">
        <v>175</v>
      </c>
      <c r="C137" t="s">
        <v>26</v>
      </c>
      <c r="D137" t="s">
        <v>14</v>
      </c>
    </row>
    <row r="138" spans="1:4" x14ac:dyDescent="0.45">
      <c r="A138">
        <v>2146</v>
      </c>
      <c r="B138" t="s">
        <v>177</v>
      </c>
      <c r="C138" t="s">
        <v>204</v>
      </c>
      <c r="D138" t="s">
        <v>174</v>
      </c>
    </row>
    <row r="139" spans="1:4" x14ac:dyDescent="0.45">
      <c r="A139">
        <v>2147</v>
      </c>
      <c r="B139" t="s">
        <v>180</v>
      </c>
      <c r="C139" t="s">
        <v>15</v>
      </c>
      <c r="D139" t="s">
        <v>94</v>
      </c>
    </row>
    <row r="140" spans="1:4" x14ac:dyDescent="0.45">
      <c r="A140">
        <v>2180</v>
      </c>
      <c r="B140" t="s">
        <v>181</v>
      </c>
      <c r="C140" t="s">
        <v>8</v>
      </c>
      <c r="D140" t="s">
        <v>8</v>
      </c>
    </row>
    <row r="141" spans="1:4" x14ac:dyDescent="0.45">
      <c r="A141">
        <v>2181</v>
      </c>
      <c r="B141" t="s">
        <v>182</v>
      </c>
      <c r="C141" t="s">
        <v>8</v>
      </c>
      <c r="D141" t="s">
        <v>8</v>
      </c>
    </row>
    <row r="142" spans="1:4" x14ac:dyDescent="0.45">
      <c r="A142">
        <v>2182</v>
      </c>
      <c r="B142" t="s">
        <v>183</v>
      </c>
      <c r="C142" t="s">
        <v>8</v>
      </c>
      <c r="D142" t="s">
        <v>8</v>
      </c>
    </row>
    <row r="143" spans="1:4" x14ac:dyDescent="0.45">
      <c r="A143">
        <v>2183</v>
      </c>
      <c r="B143" t="s">
        <v>185</v>
      </c>
      <c r="C143" t="s">
        <v>26</v>
      </c>
      <c r="D143" t="s">
        <v>26</v>
      </c>
    </row>
    <row r="144" spans="1:4" x14ac:dyDescent="0.45">
      <c r="A144">
        <v>2185</v>
      </c>
      <c r="B144" t="s">
        <v>186</v>
      </c>
      <c r="C144" t="s">
        <v>8</v>
      </c>
      <c r="D144" t="s">
        <v>8</v>
      </c>
    </row>
    <row r="145" spans="1:4" x14ac:dyDescent="0.45">
      <c r="A145">
        <v>2186</v>
      </c>
      <c r="B145" t="s">
        <v>187</v>
      </c>
      <c r="C145" t="s">
        <v>26</v>
      </c>
      <c r="D145" t="s">
        <v>8</v>
      </c>
    </row>
    <row r="146" spans="1:4" x14ac:dyDescent="0.45">
      <c r="A146">
        <v>2187</v>
      </c>
      <c r="B146" t="s">
        <v>188</v>
      </c>
      <c r="C146" t="s">
        <v>8</v>
      </c>
      <c r="D146" t="s">
        <v>8</v>
      </c>
    </row>
    <row r="147" spans="1:4" x14ac:dyDescent="0.45">
      <c r="A147">
        <v>2188</v>
      </c>
      <c r="B147" t="s">
        <v>189</v>
      </c>
      <c r="C147" t="s">
        <v>7</v>
      </c>
      <c r="D147" t="s">
        <v>7</v>
      </c>
    </row>
    <row r="148" spans="1:4" x14ac:dyDescent="0.45">
      <c r="A148">
        <v>2190</v>
      </c>
      <c r="B148" t="s">
        <v>190</v>
      </c>
      <c r="C148" t="s">
        <v>8</v>
      </c>
      <c r="D148" t="s">
        <v>8</v>
      </c>
    </row>
    <row r="149" spans="1:4" x14ac:dyDescent="0.45">
      <c r="A149">
        <v>2191</v>
      </c>
      <c r="B149" t="s">
        <v>191</v>
      </c>
      <c r="C149" t="s">
        <v>24</v>
      </c>
      <c r="D149" t="s">
        <v>8</v>
      </c>
    </row>
    <row r="150" spans="1:4" x14ac:dyDescent="0.45">
      <c r="A150">
        <v>2192</v>
      </c>
      <c r="B150" t="s">
        <v>192</v>
      </c>
      <c r="C150" t="s">
        <v>7</v>
      </c>
      <c r="D150" t="s">
        <v>7</v>
      </c>
    </row>
    <row r="151" spans="1:4" x14ac:dyDescent="0.45">
      <c r="A151">
        <v>2193</v>
      </c>
      <c r="B151" t="s">
        <v>193</v>
      </c>
      <c r="C151" t="s">
        <v>7</v>
      </c>
      <c r="D151" t="s">
        <v>7</v>
      </c>
    </row>
    <row r="152" spans="1:4" x14ac:dyDescent="0.45">
      <c r="A152">
        <v>2195</v>
      </c>
      <c r="B152" t="s">
        <v>194</v>
      </c>
      <c r="C152" t="s">
        <v>168</v>
      </c>
      <c r="D152" t="s">
        <v>7</v>
      </c>
    </row>
    <row r="153" spans="1:4" x14ac:dyDescent="0.45">
      <c r="A153">
        <v>2197</v>
      </c>
      <c r="B153" t="s">
        <v>195</v>
      </c>
      <c r="C153" t="s">
        <v>179</v>
      </c>
      <c r="D153" t="s">
        <v>111</v>
      </c>
    </row>
    <row r="154" spans="1:4" x14ac:dyDescent="0.45">
      <c r="A154">
        <v>2198</v>
      </c>
      <c r="B154" t="s">
        <v>196</v>
      </c>
      <c r="C154" t="s">
        <v>119</v>
      </c>
      <c r="D154" t="s">
        <v>169</v>
      </c>
    </row>
    <row r="155" spans="1:4" x14ac:dyDescent="0.45">
      <c r="A155">
        <v>2199</v>
      </c>
      <c r="B155" t="s">
        <v>197</v>
      </c>
      <c r="C155" t="s">
        <v>171</v>
      </c>
      <c r="D155" t="s">
        <v>13</v>
      </c>
    </row>
    <row r="156" spans="1:4" x14ac:dyDescent="0.45">
      <c r="A156">
        <v>2201</v>
      </c>
      <c r="B156" t="s">
        <v>199</v>
      </c>
      <c r="C156" t="s">
        <v>7</v>
      </c>
      <c r="D156" t="s">
        <v>7</v>
      </c>
    </row>
    <row r="157" spans="1:4" x14ac:dyDescent="0.45">
      <c r="A157">
        <v>2202</v>
      </c>
      <c r="B157" t="s">
        <v>200</v>
      </c>
      <c r="C157" t="s">
        <v>7</v>
      </c>
      <c r="D157" t="s">
        <v>7</v>
      </c>
    </row>
    <row r="158" spans="1:4" x14ac:dyDescent="0.45">
      <c r="A158">
        <v>2203</v>
      </c>
      <c r="B158" t="s">
        <v>201</v>
      </c>
      <c r="C158" t="s">
        <v>7</v>
      </c>
      <c r="D158" t="s">
        <v>7</v>
      </c>
    </row>
    <row r="159" spans="1:4" x14ac:dyDescent="0.45">
      <c r="A159">
        <v>2204</v>
      </c>
      <c r="B159" t="s">
        <v>202</v>
      </c>
      <c r="C159" t="s">
        <v>184</v>
      </c>
      <c r="D159" t="s">
        <v>95</v>
      </c>
    </row>
    <row r="160" spans="1:4" x14ac:dyDescent="0.45">
      <c r="A160">
        <v>2205</v>
      </c>
      <c r="B160" t="s">
        <v>203</v>
      </c>
      <c r="C160" t="s">
        <v>161</v>
      </c>
      <c r="D160" t="s">
        <v>152</v>
      </c>
    </row>
    <row r="161" spans="1:4" x14ac:dyDescent="0.45">
      <c r="A161">
        <v>2206</v>
      </c>
      <c r="B161" t="s">
        <v>205</v>
      </c>
      <c r="C161" t="s">
        <v>111</v>
      </c>
      <c r="D161" t="s">
        <v>42</v>
      </c>
    </row>
    <row r="162" spans="1:4" x14ac:dyDescent="0.45">
      <c r="A162">
        <v>2207</v>
      </c>
      <c r="B162" t="s">
        <v>206</v>
      </c>
      <c r="C162" t="s">
        <v>20</v>
      </c>
      <c r="D162" t="s">
        <v>8</v>
      </c>
    </row>
    <row r="163" spans="1:4" x14ac:dyDescent="0.45">
      <c r="A163">
        <v>2208</v>
      </c>
      <c r="B163" t="s">
        <v>207</v>
      </c>
      <c r="C163" t="s">
        <v>7</v>
      </c>
      <c r="D163" t="s">
        <v>8</v>
      </c>
    </row>
    <row r="164" spans="1:4" x14ac:dyDescent="0.45">
      <c r="A164">
        <v>2209</v>
      </c>
      <c r="B164" t="s">
        <v>208</v>
      </c>
      <c r="C164" t="s">
        <v>174</v>
      </c>
      <c r="D164" t="s">
        <v>20</v>
      </c>
    </row>
    <row r="165" spans="1:4" x14ac:dyDescent="0.45">
      <c r="A165">
        <v>2210</v>
      </c>
      <c r="B165" t="s">
        <v>211</v>
      </c>
      <c r="C165" t="s">
        <v>7</v>
      </c>
      <c r="D165" t="s">
        <v>7</v>
      </c>
    </row>
    <row r="166" spans="1:4" x14ac:dyDescent="0.45">
      <c r="A166">
        <v>2212</v>
      </c>
      <c r="B166" t="s">
        <v>212</v>
      </c>
      <c r="C166" t="s">
        <v>30</v>
      </c>
      <c r="D166" t="s">
        <v>8</v>
      </c>
    </row>
    <row r="167" spans="1:4" x14ac:dyDescent="0.45">
      <c r="A167">
        <v>2213</v>
      </c>
      <c r="B167" t="s">
        <v>213</v>
      </c>
      <c r="C167" t="s">
        <v>7</v>
      </c>
      <c r="D167" t="s">
        <v>7</v>
      </c>
    </row>
    <row r="168" spans="1:4" x14ac:dyDescent="0.45">
      <c r="A168">
        <v>2214</v>
      </c>
      <c r="B168" t="s">
        <v>214</v>
      </c>
      <c r="C168" t="s">
        <v>26</v>
      </c>
      <c r="D168" t="s">
        <v>8</v>
      </c>
    </row>
    <row r="169" spans="1:4" x14ac:dyDescent="0.45">
      <c r="A169">
        <v>2215</v>
      </c>
      <c r="B169" t="s">
        <v>215</v>
      </c>
      <c r="C169" t="s">
        <v>7</v>
      </c>
      <c r="D169" t="s">
        <v>7</v>
      </c>
    </row>
    <row r="170" spans="1:4" x14ac:dyDescent="0.45">
      <c r="A170">
        <v>2216</v>
      </c>
      <c r="B170" t="s">
        <v>216</v>
      </c>
      <c r="C170" t="s">
        <v>7</v>
      </c>
      <c r="D170" t="s">
        <v>7</v>
      </c>
    </row>
    <row r="171" spans="1:4" x14ac:dyDescent="0.45">
      <c r="A171">
        <v>2217</v>
      </c>
      <c r="B171" t="s">
        <v>217</v>
      </c>
      <c r="C171" t="s">
        <v>7</v>
      </c>
      <c r="D171" t="s">
        <v>7</v>
      </c>
    </row>
    <row r="172" spans="1:4" x14ac:dyDescent="0.45">
      <c r="A172">
        <v>2219</v>
      </c>
      <c r="B172" t="s">
        <v>218</v>
      </c>
      <c r="C172" t="s">
        <v>7</v>
      </c>
      <c r="D172" t="s">
        <v>7</v>
      </c>
    </row>
    <row r="173" spans="1:4" x14ac:dyDescent="0.45">
      <c r="A173">
        <v>2220</v>
      </c>
      <c r="B173" t="s">
        <v>219</v>
      </c>
      <c r="C173" t="s">
        <v>7</v>
      </c>
      <c r="D173" t="s">
        <v>7</v>
      </c>
    </row>
    <row r="174" spans="1:4" x14ac:dyDescent="0.45">
      <c r="A174">
        <v>2221</v>
      </c>
      <c r="B174" t="s">
        <v>220</v>
      </c>
      <c r="C174" t="s">
        <v>7</v>
      </c>
      <c r="D174" t="s">
        <v>7</v>
      </c>
    </row>
    <row r="175" spans="1:4" x14ac:dyDescent="0.45">
      <c r="A175">
        <v>2222</v>
      </c>
      <c r="B175" t="s">
        <v>221</v>
      </c>
      <c r="C175" t="s">
        <v>7</v>
      </c>
      <c r="D175" t="s">
        <v>7</v>
      </c>
    </row>
    <row r="176" spans="1:4" x14ac:dyDescent="0.45">
      <c r="A176">
        <v>2225</v>
      </c>
      <c r="B176" t="s">
        <v>222</v>
      </c>
      <c r="C176" t="s">
        <v>8</v>
      </c>
      <c r="D176" t="s">
        <v>111</v>
      </c>
    </row>
    <row r="177" spans="1:4" x14ac:dyDescent="0.45">
      <c r="A177">
        <v>2229</v>
      </c>
      <c r="B177" t="s">
        <v>223</v>
      </c>
      <c r="C177" t="s">
        <v>7</v>
      </c>
      <c r="D177" t="s">
        <v>7</v>
      </c>
    </row>
    <row r="178" spans="1:4" x14ac:dyDescent="0.45">
      <c r="A178">
        <v>2239</v>
      </c>
      <c r="B178" t="s">
        <v>224</v>
      </c>
      <c r="C178" t="s">
        <v>161</v>
      </c>
      <c r="D178" t="s">
        <v>174</v>
      </c>
    </row>
    <row r="179" spans="1:4" x14ac:dyDescent="0.45">
      <c r="A179">
        <v>2240</v>
      </c>
      <c r="B179" t="s">
        <v>225</v>
      </c>
      <c r="C179" t="s">
        <v>290</v>
      </c>
      <c r="D179" t="s">
        <v>178</v>
      </c>
    </row>
    <row r="180" spans="1:4" x14ac:dyDescent="0.45">
      <c r="A180">
        <v>2241</v>
      </c>
      <c r="B180" t="s">
        <v>226</v>
      </c>
      <c r="C180" t="s">
        <v>179</v>
      </c>
      <c r="D180" t="s">
        <v>13</v>
      </c>
    </row>
    <row r="181" spans="1:4" x14ac:dyDescent="0.45">
      <c r="A181">
        <v>2242</v>
      </c>
      <c r="B181" t="s">
        <v>227</v>
      </c>
      <c r="C181" t="s">
        <v>8</v>
      </c>
      <c r="D181" t="s">
        <v>8</v>
      </c>
    </row>
    <row r="182" spans="1:4" x14ac:dyDescent="0.45">
      <c r="A182">
        <v>2243</v>
      </c>
      <c r="B182" t="s">
        <v>228</v>
      </c>
      <c r="C182" t="s">
        <v>8</v>
      </c>
      <c r="D182" t="s">
        <v>8</v>
      </c>
    </row>
    <row r="183" spans="1:4" x14ac:dyDescent="0.45">
      <c r="A183">
        <v>2244</v>
      </c>
      <c r="B183" t="s">
        <v>229</v>
      </c>
      <c r="C183" t="s">
        <v>8</v>
      </c>
      <c r="D183" t="s">
        <v>8</v>
      </c>
    </row>
    <row r="184" spans="1:4" x14ac:dyDescent="0.45">
      <c r="A184">
        <v>2245</v>
      </c>
      <c r="B184" t="s">
        <v>230</v>
      </c>
      <c r="C184" t="s">
        <v>119</v>
      </c>
      <c r="D184" t="s">
        <v>24</v>
      </c>
    </row>
    <row r="185" spans="1:4" x14ac:dyDescent="0.45">
      <c r="A185">
        <v>2247</v>
      </c>
      <c r="B185" t="s">
        <v>231</v>
      </c>
      <c r="C185" t="s">
        <v>7</v>
      </c>
      <c r="D185" t="s">
        <v>7</v>
      </c>
    </row>
    <row r="186" spans="1:4" x14ac:dyDescent="0.45">
      <c r="A186">
        <v>2248</v>
      </c>
      <c r="B186" t="s">
        <v>232</v>
      </c>
      <c r="C186" t="s">
        <v>7</v>
      </c>
      <c r="D186" t="s">
        <v>7</v>
      </c>
    </row>
    <row r="187" spans="1:4" x14ac:dyDescent="0.45">
      <c r="A187">
        <v>2249</v>
      </c>
      <c r="B187" t="s">
        <v>233</v>
      </c>
      <c r="C187" t="s">
        <v>8</v>
      </c>
      <c r="D187" t="s">
        <v>171</v>
      </c>
    </row>
    <row r="188" spans="1:4" x14ac:dyDescent="0.45">
      <c r="A188">
        <v>2251</v>
      </c>
      <c r="B188" t="s">
        <v>234</v>
      </c>
      <c r="C188" t="s">
        <v>263</v>
      </c>
      <c r="D188" t="s">
        <v>271</v>
      </c>
    </row>
    <row r="189" spans="1:4" x14ac:dyDescent="0.45">
      <c r="A189">
        <v>2252</v>
      </c>
      <c r="B189" t="s">
        <v>235</v>
      </c>
      <c r="C189" t="s">
        <v>282</v>
      </c>
      <c r="D189" t="s">
        <v>184</v>
      </c>
    </row>
    <row r="190" spans="1:4" x14ac:dyDescent="0.45">
      <c r="A190">
        <v>2253</v>
      </c>
      <c r="B190" t="s">
        <v>237</v>
      </c>
      <c r="C190" t="s">
        <v>42</v>
      </c>
      <c r="D190" t="s">
        <v>20</v>
      </c>
    </row>
    <row r="191" spans="1:4" x14ac:dyDescent="0.45">
      <c r="A191">
        <v>2254</v>
      </c>
      <c r="B191" t="s">
        <v>238</v>
      </c>
      <c r="C191" t="s">
        <v>293</v>
      </c>
      <c r="D191" t="s">
        <v>178</v>
      </c>
    </row>
    <row r="192" spans="1:4" x14ac:dyDescent="0.45">
      <c r="A192">
        <v>2255</v>
      </c>
      <c r="B192" t="s">
        <v>239</v>
      </c>
      <c r="C192" t="s">
        <v>7</v>
      </c>
      <c r="D192" t="s">
        <v>8</v>
      </c>
    </row>
    <row r="193" spans="1:4" x14ac:dyDescent="0.45">
      <c r="A193">
        <v>2256</v>
      </c>
      <c r="B193" t="s">
        <v>240</v>
      </c>
      <c r="C193" t="s">
        <v>171</v>
      </c>
      <c r="D193" t="s">
        <v>42</v>
      </c>
    </row>
    <row r="194" spans="1:4" x14ac:dyDescent="0.45">
      <c r="A194">
        <v>2257</v>
      </c>
      <c r="B194" t="s">
        <v>241</v>
      </c>
      <c r="C194" t="s">
        <v>33</v>
      </c>
      <c r="D194" t="s">
        <v>8</v>
      </c>
    </row>
    <row r="195" spans="1:4" x14ac:dyDescent="0.45">
      <c r="A195">
        <v>2262</v>
      </c>
      <c r="B195" t="s">
        <v>242</v>
      </c>
      <c r="C195" t="s">
        <v>169</v>
      </c>
      <c r="D195" t="s">
        <v>7</v>
      </c>
    </row>
    <row r="196" spans="1:4" x14ac:dyDescent="0.45">
      <c r="A196">
        <v>3997</v>
      </c>
      <c r="B196" t="s">
        <v>243</v>
      </c>
      <c r="C196" t="s">
        <v>294</v>
      </c>
      <c r="D196" t="s">
        <v>174</v>
      </c>
    </row>
    <row r="197" spans="1:4" x14ac:dyDescent="0.45">
      <c r="A197">
        <v>4131</v>
      </c>
      <c r="B197" t="s">
        <v>244</v>
      </c>
      <c r="C197" t="s">
        <v>266</v>
      </c>
      <c r="D197" t="s">
        <v>254</v>
      </c>
    </row>
    <row r="198" spans="1:4" x14ac:dyDescent="0.45">
      <c r="A198">
        <v>9999</v>
      </c>
      <c r="B198" t="s">
        <v>245</v>
      </c>
      <c r="C198" t="s">
        <v>171</v>
      </c>
      <c r="D198" t="s">
        <v>24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workbookViewId="0">
      <selection activeCell="H28" sqref="H28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5.9296875" bestFit="1" customWidth="1"/>
  </cols>
  <sheetData>
    <row r="1" spans="1:3" x14ac:dyDescent="0.45">
      <c r="A1" t="s">
        <v>0</v>
      </c>
      <c r="B1" t="s">
        <v>1</v>
      </c>
      <c r="C1" t="s">
        <v>3</v>
      </c>
    </row>
    <row r="2" spans="1:3" x14ac:dyDescent="0.45">
      <c r="A2">
        <v>1894</v>
      </c>
      <c r="B2" t="s">
        <v>6</v>
      </c>
      <c r="C2" t="s">
        <v>8</v>
      </c>
    </row>
    <row r="3" spans="1:3" x14ac:dyDescent="0.45">
      <c r="A3">
        <v>1895</v>
      </c>
      <c r="B3" t="s">
        <v>9</v>
      </c>
      <c r="C3" t="s">
        <v>7</v>
      </c>
    </row>
    <row r="4" spans="1:3" x14ac:dyDescent="0.45">
      <c r="A4">
        <v>1896</v>
      </c>
      <c r="B4" t="s">
        <v>10</v>
      </c>
      <c r="C4" t="s">
        <v>7</v>
      </c>
    </row>
    <row r="5" spans="1:3" x14ac:dyDescent="0.45">
      <c r="A5">
        <v>1897</v>
      </c>
      <c r="B5" t="s">
        <v>11</v>
      </c>
      <c r="C5" t="s">
        <v>7</v>
      </c>
    </row>
    <row r="6" spans="1:3" x14ac:dyDescent="0.45">
      <c r="A6">
        <v>1898</v>
      </c>
      <c r="B6" t="s">
        <v>12</v>
      </c>
      <c r="C6" t="s">
        <v>24</v>
      </c>
    </row>
    <row r="7" spans="1:3" x14ac:dyDescent="0.45">
      <c r="A7">
        <v>1899</v>
      </c>
      <c r="B7" t="s">
        <v>16</v>
      </c>
      <c r="C7" t="s">
        <v>7</v>
      </c>
    </row>
    <row r="8" spans="1:3" x14ac:dyDescent="0.45">
      <c r="A8">
        <v>1900</v>
      </c>
      <c r="B8" t="s">
        <v>17</v>
      </c>
      <c r="C8" t="s">
        <v>94</v>
      </c>
    </row>
    <row r="9" spans="1:3" x14ac:dyDescent="0.45">
      <c r="A9">
        <v>1901</v>
      </c>
      <c r="B9" t="s">
        <v>18</v>
      </c>
      <c r="C9" t="s">
        <v>94</v>
      </c>
    </row>
    <row r="10" spans="1:3" x14ac:dyDescent="0.45">
      <c r="A10">
        <v>1922</v>
      </c>
      <c r="B10" t="s">
        <v>21</v>
      </c>
      <c r="C10" t="s">
        <v>32</v>
      </c>
    </row>
    <row r="11" spans="1:3" x14ac:dyDescent="0.45">
      <c r="A11">
        <v>1923</v>
      </c>
      <c r="B11" t="s">
        <v>22</v>
      </c>
      <c r="C11" t="s">
        <v>285</v>
      </c>
    </row>
    <row r="12" spans="1:3" x14ac:dyDescent="0.45">
      <c r="A12">
        <v>1924</v>
      </c>
      <c r="B12" t="s">
        <v>23</v>
      </c>
      <c r="C12" t="s">
        <v>8</v>
      </c>
    </row>
    <row r="13" spans="1:3" x14ac:dyDescent="0.45">
      <c r="A13">
        <v>1925</v>
      </c>
      <c r="B13" t="s">
        <v>25</v>
      </c>
      <c r="C13" t="s">
        <v>30</v>
      </c>
    </row>
    <row r="14" spans="1:3" x14ac:dyDescent="0.45">
      <c r="A14">
        <v>1926</v>
      </c>
      <c r="B14" t="s">
        <v>27</v>
      </c>
      <c r="C14" t="s">
        <v>8</v>
      </c>
    </row>
    <row r="15" spans="1:3" x14ac:dyDescent="0.45">
      <c r="A15">
        <v>1927</v>
      </c>
      <c r="B15" t="s">
        <v>28</v>
      </c>
      <c r="C15" t="s">
        <v>8</v>
      </c>
    </row>
    <row r="16" spans="1:3" x14ac:dyDescent="0.45">
      <c r="A16">
        <v>1928</v>
      </c>
      <c r="B16" t="s">
        <v>29</v>
      </c>
      <c r="C16" t="s">
        <v>8</v>
      </c>
    </row>
    <row r="17" spans="1:3" x14ac:dyDescent="0.45">
      <c r="A17">
        <v>1929</v>
      </c>
      <c r="B17" t="s">
        <v>31</v>
      </c>
      <c r="C17" t="s">
        <v>8</v>
      </c>
    </row>
    <row r="18" spans="1:3" x14ac:dyDescent="0.45">
      <c r="A18">
        <v>1930</v>
      </c>
      <c r="B18" t="s">
        <v>34</v>
      </c>
      <c r="C18" t="s">
        <v>8</v>
      </c>
    </row>
    <row r="19" spans="1:3" x14ac:dyDescent="0.45">
      <c r="A19">
        <v>1931</v>
      </c>
      <c r="B19" t="s">
        <v>35</v>
      </c>
      <c r="C19" t="s">
        <v>42</v>
      </c>
    </row>
    <row r="20" spans="1:3" x14ac:dyDescent="0.45">
      <c r="A20">
        <v>1933</v>
      </c>
      <c r="B20" t="s">
        <v>37</v>
      </c>
      <c r="C20" t="s">
        <v>14</v>
      </c>
    </row>
    <row r="21" spans="1:3" x14ac:dyDescent="0.45">
      <c r="A21">
        <v>1934</v>
      </c>
      <c r="B21" t="s">
        <v>40</v>
      </c>
      <c r="C21" t="s">
        <v>7</v>
      </c>
    </row>
    <row r="22" spans="1:3" x14ac:dyDescent="0.45">
      <c r="A22">
        <v>1935</v>
      </c>
      <c r="B22" t="s">
        <v>41</v>
      </c>
      <c r="C22" t="s">
        <v>30</v>
      </c>
    </row>
    <row r="23" spans="1:3" x14ac:dyDescent="0.45">
      <c r="A23">
        <v>1936</v>
      </c>
      <c r="B23" t="s">
        <v>43</v>
      </c>
      <c r="C23" t="s">
        <v>8</v>
      </c>
    </row>
    <row r="24" spans="1:3" x14ac:dyDescent="0.45">
      <c r="A24">
        <v>1944</v>
      </c>
      <c r="B24" t="s">
        <v>44</v>
      </c>
      <c r="C24" t="s">
        <v>8</v>
      </c>
    </row>
    <row r="25" spans="1:3" x14ac:dyDescent="0.45">
      <c r="A25">
        <v>1945</v>
      </c>
      <c r="B25" t="s">
        <v>45</v>
      </c>
      <c r="C25" t="s">
        <v>7</v>
      </c>
    </row>
    <row r="26" spans="1:3" x14ac:dyDescent="0.45">
      <c r="A26">
        <v>1946</v>
      </c>
      <c r="B26" t="s">
        <v>46</v>
      </c>
      <c r="C26" t="s">
        <v>8</v>
      </c>
    </row>
    <row r="27" spans="1:3" x14ac:dyDescent="0.45">
      <c r="A27">
        <v>1947</v>
      </c>
      <c r="B27" t="s">
        <v>47</v>
      </c>
      <c r="C27" t="s">
        <v>7</v>
      </c>
    </row>
    <row r="28" spans="1:3" x14ac:dyDescent="0.45">
      <c r="A28">
        <v>1948</v>
      </c>
      <c r="B28" t="s">
        <v>48</v>
      </c>
      <c r="C28" t="s">
        <v>24</v>
      </c>
    </row>
    <row r="29" spans="1:3" x14ac:dyDescent="0.45">
      <c r="A29">
        <v>1964</v>
      </c>
      <c r="B29" t="s">
        <v>49</v>
      </c>
      <c r="C29" t="s">
        <v>8</v>
      </c>
    </row>
    <row r="30" spans="1:3" x14ac:dyDescent="0.45">
      <c r="A30">
        <v>1965</v>
      </c>
      <c r="B30" t="s">
        <v>50</v>
      </c>
      <c r="C30" t="s">
        <v>32</v>
      </c>
    </row>
    <row r="31" spans="1:3" x14ac:dyDescent="0.45">
      <c r="A31">
        <v>1966</v>
      </c>
      <c r="B31" t="s">
        <v>51</v>
      </c>
      <c r="C31" t="s">
        <v>95</v>
      </c>
    </row>
    <row r="32" spans="1:3" x14ac:dyDescent="0.45">
      <c r="A32">
        <v>1967</v>
      </c>
      <c r="B32" t="s">
        <v>52</v>
      </c>
      <c r="C32" t="s">
        <v>7</v>
      </c>
    </row>
    <row r="33" spans="1:3" x14ac:dyDescent="0.45">
      <c r="A33">
        <v>1968</v>
      </c>
      <c r="B33" t="s">
        <v>53</v>
      </c>
      <c r="C33" t="s">
        <v>8</v>
      </c>
    </row>
    <row r="34" spans="1:3" x14ac:dyDescent="0.45">
      <c r="A34">
        <v>1969</v>
      </c>
      <c r="B34" t="s">
        <v>54</v>
      </c>
      <c r="C34" t="s">
        <v>8</v>
      </c>
    </row>
    <row r="35" spans="1:3" x14ac:dyDescent="0.45">
      <c r="A35">
        <v>1970</v>
      </c>
      <c r="B35" t="s">
        <v>55</v>
      </c>
      <c r="C35" t="s">
        <v>19</v>
      </c>
    </row>
    <row r="36" spans="1:3" x14ac:dyDescent="0.45">
      <c r="A36">
        <v>1972</v>
      </c>
      <c r="B36" t="s">
        <v>56</v>
      </c>
      <c r="C36" t="s">
        <v>7</v>
      </c>
    </row>
    <row r="37" spans="1:3" x14ac:dyDescent="0.45">
      <c r="A37">
        <v>1973</v>
      </c>
      <c r="B37" t="s">
        <v>57</v>
      </c>
      <c r="C37" t="s">
        <v>7</v>
      </c>
    </row>
    <row r="38" spans="1:3" x14ac:dyDescent="0.45">
      <c r="A38">
        <v>1974</v>
      </c>
      <c r="B38" t="s">
        <v>58</v>
      </c>
      <c r="C38" t="s">
        <v>8</v>
      </c>
    </row>
    <row r="39" spans="1:3" x14ac:dyDescent="0.45">
      <c r="A39">
        <v>1976</v>
      </c>
      <c r="B39" t="s">
        <v>59</v>
      </c>
      <c r="C39" t="s">
        <v>20</v>
      </c>
    </row>
    <row r="40" spans="1:3" x14ac:dyDescent="0.45">
      <c r="A40">
        <v>1977</v>
      </c>
      <c r="B40" t="s">
        <v>60</v>
      </c>
      <c r="C40" t="s">
        <v>20</v>
      </c>
    </row>
    <row r="41" spans="1:3" x14ac:dyDescent="0.45">
      <c r="A41">
        <v>1978</v>
      </c>
      <c r="B41" t="s">
        <v>61</v>
      </c>
      <c r="C41" t="s">
        <v>161</v>
      </c>
    </row>
    <row r="42" spans="1:3" x14ac:dyDescent="0.45">
      <c r="A42">
        <v>1990</v>
      </c>
      <c r="B42" t="s">
        <v>62</v>
      </c>
      <c r="C42" t="s">
        <v>7</v>
      </c>
    </row>
    <row r="43" spans="1:3" x14ac:dyDescent="0.45">
      <c r="A43">
        <v>1991</v>
      </c>
      <c r="B43" t="s">
        <v>63</v>
      </c>
      <c r="C43" t="s">
        <v>33</v>
      </c>
    </row>
    <row r="44" spans="1:3" x14ac:dyDescent="0.45">
      <c r="A44">
        <v>1992</v>
      </c>
      <c r="B44" t="s">
        <v>64</v>
      </c>
      <c r="C44" t="s">
        <v>7</v>
      </c>
    </row>
    <row r="45" spans="1:3" x14ac:dyDescent="0.45">
      <c r="A45">
        <v>1993</v>
      </c>
      <c r="B45" t="s">
        <v>65</v>
      </c>
      <c r="C45" t="s">
        <v>7</v>
      </c>
    </row>
    <row r="46" spans="1:3" x14ac:dyDescent="0.45">
      <c r="A46">
        <v>1994</v>
      </c>
      <c r="B46" t="s">
        <v>66</v>
      </c>
      <c r="C46" t="s">
        <v>7</v>
      </c>
    </row>
    <row r="47" spans="1:3" x14ac:dyDescent="0.45">
      <c r="A47">
        <v>1995</v>
      </c>
      <c r="B47" t="s">
        <v>67</v>
      </c>
      <c r="C47" t="s">
        <v>7</v>
      </c>
    </row>
    <row r="48" spans="1:3" x14ac:dyDescent="0.45">
      <c r="A48">
        <v>1996</v>
      </c>
      <c r="B48" t="s">
        <v>68</v>
      </c>
      <c r="C48" t="s">
        <v>7</v>
      </c>
    </row>
    <row r="49" spans="1:3" x14ac:dyDescent="0.45">
      <c r="A49">
        <v>1997</v>
      </c>
      <c r="B49" t="s">
        <v>69</v>
      </c>
      <c r="C49" t="s">
        <v>7</v>
      </c>
    </row>
    <row r="50" spans="1:3" x14ac:dyDescent="0.45">
      <c r="A50">
        <v>1998</v>
      </c>
      <c r="B50" t="s">
        <v>70</v>
      </c>
      <c r="C50" t="s">
        <v>7</v>
      </c>
    </row>
    <row r="51" spans="1:3" x14ac:dyDescent="0.45">
      <c r="A51">
        <v>1999</v>
      </c>
      <c r="B51" t="s">
        <v>71</v>
      </c>
      <c r="C51" t="s">
        <v>7</v>
      </c>
    </row>
    <row r="52" spans="1:3" x14ac:dyDescent="0.45">
      <c r="A52">
        <v>2000</v>
      </c>
      <c r="B52" t="s">
        <v>72</v>
      </c>
      <c r="C52" t="s">
        <v>7</v>
      </c>
    </row>
    <row r="53" spans="1:3" x14ac:dyDescent="0.45">
      <c r="A53">
        <v>2001</v>
      </c>
      <c r="B53" t="s">
        <v>73</v>
      </c>
      <c r="C53" t="s">
        <v>42</v>
      </c>
    </row>
    <row r="54" spans="1:3" x14ac:dyDescent="0.45">
      <c r="A54">
        <v>2002</v>
      </c>
      <c r="B54" t="s">
        <v>74</v>
      </c>
      <c r="C54" t="s">
        <v>169</v>
      </c>
    </row>
    <row r="55" spans="1:3" x14ac:dyDescent="0.45">
      <c r="A55">
        <v>2003</v>
      </c>
      <c r="B55" t="s">
        <v>75</v>
      </c>
      <c r="C55" t="s">
        <v>32</v>
      </c>
    </row>
    <row r="56" spans="1:3" x14ac:dyDescent="0.45">
      <c r="A56">
        <v>2005</v>
      </c>
      <c r="B56" t="s">
        <v>76</v>
      </c>
      <c r="C56" t="s">
        <v>7</v>
      </c>
    </row>
    <row r="57" spans="1:3" x14ac:dyDescent="0.45">
      <c r="A57">
        <v>2006</v>
      </c>
      <c r="B57" t="s">
        <v>77</v>
      </c>
      <c r="C57" t="s">
        <v>7</v>
      </c>
    </row>
    <row r="58" spans="1:3" x14ac:dyDescent="0.45">
      <c r="A58">
        <v>2008</v>
      </c>
      <c r="B58" t="s">
        <v>78</v>
      </c>
      <c r="C58" t="s">
        <v>7</v>
      </c>
    </row>
    <row r="59" spans="1:3" x14ac:dyDescent="0.45">
      <c r="A59">
        <v>2009</v>
      </c>
      <c r="B59" t="s">
        <v>79</v>
      </c>
      <c r="C59" t="s">
        <v>7</v>
      </c>
    </row>
    <row r="60" spans="1:3" x14ac:dyDescent="0.45">
      <c r="A60">
        <v>2010</v>
      </c>
      <c r="B60" t="s">
        <v>80</v>
      </c>
      <c r="C60" t="s">
        <v>7</v>
      </c>
    </row>
    <row r="61" spans="1:3" x14ac:dyDescent="0.45">
      <c r="A61">
        <v>2011</v>
      </c>
      <c r="B61" t="s">
        <v>81</v>
      </c>
      <c r="C61" t="s">
        <v>7</v>
      </c>
    </row>
    <row r="62" spans="1:3" x14ac:dyDescent="0.45">
      <c r="A62">
        <v>2012</v>
      </c>
      <c r="B62" t="s">
        <v>82</v>
      </c>
      <c r="C62" t="s">
        <v>7</v>
      </c>
    </row>
    <row r="63" spans="1:3" x14ac:dyDescent="0.45">
      <c r="A63">
        <v>2014</v>
      </c>
      <c r="B63" t="s">
        <v>83</v>
      </c>
      <c r="C63" t="s">
        <v>7</v>
      </c>
    </row>
    <row r="64" spans="1:3" x14ac:dyDescent="0.45">
      <c r="A64">
        <v>2015</v>
      </c>
      <c r="B64" t="s">
        <v>84</v>
      </c>
      <c r="C64" t="s">
        <v>7</v>
      </c>
    </row>
    <row r="65" spans="1:3" x14ac:dyDescent="0.45">
      <c r="A65">
        <v>2016</v>
      </c>
      <c r="B65" t="s">
        <v>85</v>
      </c>
      <c r="C65" t="s">
        <v>7</v>
      </c>
    </row>
    <row r="66" spans="1:3" x14ac:dyDescent="0.45">
      <c r="A66">
        <v>2017</v>
      </c>
      <c r="B66" t="s">
        <v>86</v>
      </c>
      <c r="C66" t="s">
        <v>7</v>
      </c>
    </row>
    <row r="67" spans="1:3" x14ac:dyDescent="0.45">
      <c r="A67">
        <v>2018</v>
      </c>
      <c r="B67" t="s">
        <v>87</v>
      </c>
      <c r="C67" t="s">
        <v>7</v>
      </c>
    </row>
    <row r="68" spans="1:3" x14ac:dyDescent="0.45">
      <c r="A68">
        <v>2019</v>
      </c>
      <c r="B68" t="s">
        <v>88</v>
      </c>
      <c r="C68" t="s">
        <v>7</v>
      </c>
    </row>
    <row r="69" spans="1:3" x14ac:dyDescent="0.45">
      <c r="A69">
        <v>2020</v>
      </c>
      <c r="B69" t="s">
        <v>89</v>
      </c>
      <c r="C69" t="s">
        <v>7</v>
      </c>
    </row>
    <row r="70" spans="1:3" x14ac:dyDescent="0.45">
      <c r="A70">
        <v>2021</v>
      </c>
      <c r="B70" t="s">
        <v>90</v>
      </c>
      <c r="C70" t="s">
        <v>7</v>
      </c>
    </row>
    <row r="71" spans="1:3" x14ac:dyDescent="0.45">
      <c r="A71">
        <v>2022</v>
      </c>
      <c r="B71" t="s">
        <v>91</v>
      </c>
      <c r="C71" t="s">
        <v>7</v>
      </c>
    </row>
    <row r="72" spans="1:3" x14ac:dyDescent="0.45">
      <c r="A72">
        <v>2023</v>
      </c>
      <c r="B72" t="s">
        <v>92</v>
      </c>
      <c r="C72" t="s">
        <v>7</v>
      </c>
    </row>
    <row r="73" spans="1:3" x14ac:dyDescent="0.45">
      <c r="A73">
        <v>2024</v>
      </c>
      <c r="B73" t="s">
        <v>93</v>
      </c>
      <c r="C73" t="s">
        <v>20</v>
      </c>
    </row>
    <row r="74" spans="1:3" x14ac:dyDescent="0.45">
      <c r="A74">
        <v>2039</v>
      </c>
      <c r="B74" t="s">
        <v>96</v>
      </c>
      <c r="C74" t="s">
        <v>14</v>
      </c>
    </row>
    <row r="75" spans="1:3" x14ac:dyDescent="0.45">
      <c r="A75">
        <v>2041</v>
      </c>
      <c r="B75" t="s">
        <v>97</v>
      </c>
      <c r="C75" t="s">
        <v>95</v>
      </c>
    </row>
    <row r="76" spans="1:3" x14ac:dyDescent="0.45">
      <c r="A76">
        <v>2042</v>
      </c>
      <c r="B76" t="s">
        <v>98</v>
      </c>
      <c r="C76" t="s">
        <v>42</v>
      </c>
    </row>
    <row r="77" spans="1:3" x14ac:dyDescent="0.45">
      <c r="A77">
        <v>2043</v>
      </c>
      <c r="B77" t="s">
        <v>99</v>
      </c>
      <c r="C77" t="s">
        <v>8</v>
      </c>
    </row>
    <row r="78" spans="1:3" x14ac:dyDescent="0.45">
      <c r="A78">
        <v>2044</v>
      </c>
      <c r="B78" t="s">
        <v>100</v>
      </c>
      <c r="C78" t="s">
        <v>7</v>
      </c>
    </row>
    <row r="79" spans="1:3" x14ac:dyDescent="0.45">
      <c r="A79">
        <v>2045</v>
      </c>
      <c r="B79" t="s">
        <v>101</v>
      </c>
      <c r="C79" t="s">
        <v>7</v>
      </c>
    </row>
    <row r="80" spans="1:3" x14ac:dyDescent="0.45">
      <c r="A80">
        <v>2046</v>
      </c>
      <c r="B80" t="s">
        <v>102</v>
      </c>
      <c r="C80" t="s">
        <v>7</v>
      </c>
    </row>
    <row r="81" spans="1:3" x14ac:dyDescent="0.45">
      <c r="A81">
        <v>2047</v>
      </c>
      <c r="B81" t="s">
        <v>103</v>
      </c>
      <c r="C81" t="s">
        <v>7</v>
      </c>
    </row>
    <row r="82" spans="1:3" x14ac:dyDescent="0.45">
      <c r="A82">
        <v>2048</v>
      </c>
      <c r="B82" t="s">
        <v>104</v>
      </c>
      <c r="C82" t="s">
        <v>8</v>
      </c>
    </row>
    <row r="83" spans="1:3" x14ac:dyDescent="0.45">
      <c r="A83">
        <v>2050</v>
      </c>
      <c r="B83" t="s">
        <v>105</v>
      </c>
      <c r="C83" t="s">
        <v>8</v>
      </c>
    </row>
    <row r="84" spans="1:3" x14ac:dyDescent="0.45">
      <c r="A84">
        <v>2051</v>
      </c>
      <c r="B84" t="s">
        <v>108</v>
      </c>
      <c r="C84" t="s">
        <v>7</v>
      </c>
    </row>
    <row r="85" spans="1:3" x14ac:dyDescent="0.45">
      <c r="A85">
        <v>2052</v>
      </c>
      <c r="B85" t="s">
        <v>109</v>
      </c>
      <c r="C85" t="s">
        <v>7</v>
      </c>
    </row>
    <row r="86" spans="1:3" x14ac:dyDescent="0.45">
      <c r="A86">
        <v>2053</v>
      </c>
      <c r="B86" t="s">
        <v>110</v>
      </c>
      <c r="C86" t="s">
        <v>8</v>
      </c>
    </row>
    <row r="87" spans="1:3" x14ac:dyDescent="0.45">
      <c r="A87">
        <v>2054</v>
      </c>
      <c r="B87" t="s">
        <v>113</v>
      </c>
      <c r="C87" t="s">
        <v>8</v>
      </c>
    </row>
    <row r="88" spans="1:3" x14ac:dyDescent="0.45">
      <c r="A88">
        <v>2055</v>
      </c>
      <c r="B88" t="s">
        <v>114</v>
      </c>
      <c r="C88" t="s">
        <v>174</v>
      </c>
    </row>
    <row r="89" spans="1:3" x14ac:dyDescent="0.45">
      <c r="A89">
        <v>2056</v>
      </c>
      <c r="B89" t="s">
        <v>115</v>
      </c>
      <c r="C89" t="s">
        <v>19</v>
      </c>
    </row>
    <row r="90" spans="1:3" x14ac:dyDescent="0.45">
      <c r="A90">
        <v>2057</v>
      </c>
      <c r="B90" t="s">
        <v>116</v>
      </c>
      <c r="C90" t="s">
        <v>8</v>
      </c>
    </row>
    <row r="91" spans="1:3" x14ac:dyDescent="0.45">
      <c r="A91">
        <v>2059</v>
      </c>
      <c r="B91" t="s">
        <v>117</v>
      </c>
      <c r="C91" t="s">
        <v>32</v>
      </c>
    </row>
    <row r="92" spans="1:3" x14ac:dyDescent="0.45">
      <c r="A92">
        <v>2060</v>
      </c>
      <c r="B92" t="s">
        <v>120</v>
      </c>
      <c r="C92" t="s">
        <v>7</v>
      </c>
    </row>
    <row r="93" spans="1:3" x14ac:dyDescent="0.45">
      <c r="A93">
        <v>2061</v>
      </c>
      <c r="B93" t="s">
        <v>121</v>
      </c>
      <c r="C93" t="s">
        <v>7</v>
      </c>
    </row>
    <row r="94" spans="1:3" x14ac:dyDescent="0.45">
      <c r="A94">
        <v>2062</v>
      </c>
      <c r="B94" t="s">
        <v>122</v>
      </c>
      <c r="C94" t="s">
        <v>7</v>
      </c>
    </row>
    <row r="95" spans="1:3" x14ac:dyDescent="0.45">
      <c r="A95">
        <v>2063</v>
      </c>
      <c r="B95" t="s">
        <v>123</v>
      </c>
      <c r="C95" t="s">
        <v>7</v>
      </c>
    </row>
    <row r="96" spans="1:3" x14ac:dyDescent="0.45">
      <c r="A96">
        <v>2081</v>
      </c>
      <c r="B96" t="s">
        <v>124</v>
      </c>
      <c r="C96" t="s">
        <v>7</v>
      </c>
    </row>
    <row r="97" spans="1:3" x14ac:dyDescent="0.45">
      <c r="A97">
        <v>2082</v>
      </c>
      <c r="B97" t="s">
        <v>125</v>
      </c>
      <c r="C97" t="s">
        <v>112</v>
      </c>
    </row>
    <row r="98" spans="1:3" x14ac:dyDescent="0.45">
      <c r="A98">
        <v>2083</v>
      </c>
      <c r="B98" t="s">
        <v>126</v>
      </c>
      <c r="C98" t="s">
        <v>14</v>
      </c>
    </row>
    <row r="99" spans="1:3" x14ac:dyDescent="0.45">
      <c r="A99">
        <v>2084</v>
      </c>
      <c r="B99" t="s">
        <v>127</v>
      </c>
      <c r="C99" t="s">
        <v>236</v>
      </c>
    </row>
    <row r="100" spans="1:3" x14ac:dyDescent="0.45">
      <c r="A100">
        <v>2085</v>
      </c>
      <c r="B100" t="s">
        <v>128</v>
      </c>
      <c r="C100" t="s">
        <v>7</v>
      </c>
    </row>
    <row r="101" spans="1:3" x14ac:dyDescent="0.45">
      <c r="A101">
        <v>2086</v>
      </c>
      <c r="B101" t="s">
        <v>129</v>
      </c>
      <c r="C101" t="s">
        <v>8</v>
      </c>
    </row>
    <row r="102" spans="1:3" x14ac:dyDescent="0.45">
      <c r="A102">
        <v>2087</v>
      </c>
      <c r="B102" t="s">
        <v>130</v>
      </c>
      <c r="C102" t="s">
        <v>247</v>
      </c>
    </row>
    <row r="103" spans="1:3" x14ac:dyDescent="0.45">
      <c r="A103">
        <v>2088</v>
      </c>
      <c r="B103" t="s">
        <v>131</v>
      </c>
      <c r="C103" t="s">
        <v>14</v>
      </c>
    </row>
    <row r="104" spans="1:3" x14ac:dyDescent="0.45">
      <c r="A104">
        <v>2089</v>
      </c>
      <c r="B104" t="s">
        <v>132</v>
      </c>
      <c r="C104" t="s">
        <v>7</v>
      </c>
    </row>
    <row r="105" spans="1:3" x14ac:dyDescent="0.45">
      <c r="A105">
        <v>2090</v>
      </c>
      <c r="B105" t="s">
        <v>133</v>
      </c>
      <c r="C105" t="s">
        <v>7</v>
      </c>
    </row>
    <row r="106" spans="1:3" x14ac:dyDescent="0.45">
      <c r="A106">
        <v>2091</v>
      </c>
      <c r="B106" t="s">
        <v>134</v>
      </c>
      <c r="C106" t="s">
        <v>24</v>
      </c>
    </row>
    <row r="107" spans="1:3" x14ac:dyDescent="0.45">
      <c r="A107">
        <v>2092</v>
      </c>
      <c r="B107" t="s">
        <v>135</v>
      </c>
      <c r="C107" t="s">
        <v>168</v>
      </c>
    </row>
    <row r="108" spans="1:3" x14ac:dyDescent="0.45">
      <c r="A108">
        <v>2093</v>
      </c>
      <c r="B108" t="s">
        <v>136</v>
      </c>
      <c r="C108" t="s">
        <v>7</v>
      </c>
    </row>
    <row r="109" spans="1:3" x14ac:dyDescent="0.45">
      <c r="A109">
        <v>2094</v>
      </c>
      <c r="B109" t="s">
        <v>137</v>
      </c>
      <c r="C109" t="s">
        <v>7</v>
      </c>
    </row>
    <row r="110" spans="1:3" x14ac:dyDescent="0.45">
      <c r="A110">
        <v>2095</v>
      </c>
      <c r="B110" t="s">
        <v>138</v>
      </c>
      <c r="C110" t="s">
        <v>7</v>
      </c>
    </row>
    <row r="111" spans="1:3" x14ac:dyDescent="0.45">
      <c r="A111">
        <v>2096</v>
      </c>
      <c r="B111" t="s">
        <v>139</v>
      </c>
      <c r="C111" t="s">
        <v>14</v>
      </c>
    </row>
    <row r="112" spans="1:3" x14ac:dyDescent="0.45">
      <c r="A112">
        <v>2097</v>
      </c>
      <c r="B112" t="s">
        <v>140</v>
      </c>
      <c r="C112" t="s">
        <v>174</v>
      </c>
    </row>
    <row r="113" spans="1:3" x14ac:dyDescent="0.45">
      <c r="A113">
        <v>2099</v>
      </c>
      <c r="B113" t="s">
        <v>141</v>
      </c>
      <c r="C113" t="s">
        <v>8</v>
      </c>
    </row>
    <row r="114" spans="1:3" x14ac:dyDescent="0.45">
      <c r="A114">
        <v>2100</v>
      </c>
      <c r="B114" t="s">
        <v>142</v>
      </c>
      <c r="C114" t="s">
        <v>30</v>
      </c>
    </row>
    <row r="115" spans="1:3" x14ac:dyDescent="0.45">
      <c r="A115">
        <v>2101</v>
      </c>
      <c r="B115" t="s">
        <v>143</v>
      </c>
      <c r="C115" t="s">
        <v>14</v>
      </c>
    </row>
    <row r="116" spans="1:3" x14ac:dyDescent="0.45">
      <c r="A116">
        <v>2102</v>
      </c>
      <c r="B116" t="s">
        <v>144</v>
      </c>
      <c r="C116" t="s">
        <v>24</v>
      </c>
    </row>
    <row r="117" spans="1:3" x14ac:dyDescent="0.45">
      <c r="A117">
        <v>2103</v>
      </c>
      <c r="B117" t="s">
        <v>145</v>
      </c>
      <c r="C117" t="s">
        <v>7</v>
      </c>
    </row>
    <row r="118" spans="1:3" x14ac:dyDescent="0.45">
      <c r="A118">
        <v>2104</v>
      </c>
      <c r="B118" t="s">
        <v>146</v>
      </c>
      <c r="C118" t="s">
        <v>42</v>
      </c>
    </row>
    <row r="119" spans="1:3" x14ac:dyDescent="0.45">
      <c r="A119">
        <v>2105</v>
      </c>
      <c r="B119" t="s">
        <v>147</v>
      </c>
      <c r="C119" t="s">
        <v>30</v>
      </c>
    </row>
    <row r="120" spans="1:3" x14ac:dyDescent="0.45">
      <c r="A120">
        <v>2107</v>
      </c>
      <c r="B120" t="s">
        <v>148</v>
      </c>
      <c r="C120" t="s">
        <v>7</v>
      </c>
    </row>
    <row r="121" spans="1:3" x14ac:dyDescent="0.45">
      <c r="A121">
        <v>2108</v>
      </c>
      <c r="B121" t="s">
        <v>149</v>
      </c>
      <c r="C121" t="s">
        <v>26</v>
      </c>
    </row>
    <row r="122" spans="1:3" x14ac:dyDescent="0.45">
      <c r="A122">
        <v>2109</v>
      </c>
      <c r="B122" t="s">
        <v>150</v>
      </c>
      <c r="C122" t="s">
        <v>7</v>
      </c>
    </row>
    <row r="123" spans="1:3" x14ac:dyDescent="0.45">
      <c r="A123">
        <v>2110</v>
      </c>
      <c r="B123" t="s">
        <v>151</v>
      </c>
      <c r="C123" t="s">
        <v>30</v>
      </c>
    </row>
    <row r="124" spans="1:3" x14ac:dyDescent="0.45">
      <c r="A124">
        <v>2111</v>
      </c>
      <c r="B124" t="s">
        <v>153</v>
      </c>
      <c r="C124" t="s">
        <v>8</v>
      </c>
    </row>
    <row r="125" spans="1:3" x14ac:dyDescent="0.45">
      <c r="A125">
        <v>2113</v>
      </c>
      <c r="B125" t="s">
        <v>154</v>
      </c>
      <c r="C125" t="s">
        <v>8</v>
      </c>
    </row>
    <row r="126" spans="1:3" x14ac:dyDescent="0.45">
      <c r="A126">
        <v>2114</v>
      </c>
      <c r="B126" t="s">
        <v>156</v>
      </c>
      <c r="C126" t="s">
        <v>7</v>
      </c>
    </row>
    <row r="127" spans="1:3" x14ac:dyDescent="0.45">
      <c r="A127">
        <v>2115</v>
      </c>
      <c r="B127" t="s">
        <v>157</v>
      </c>
      <c r="C127" t="s">
        <v>7</v>
      </c>
    </row>
    <row r="128" spans="1:3" x14ac:dyDescent="0.45">
      <c r="A128">
        <v>2116</v>
      </c>
      <c r="B128" t="s">
        <v>158</v>
      </c>
      <c r="C128" t="s">
        <v>8</v>
      </c>
    </row>
    <row r="129" spans="1:3" x14ac:dyDescent="0.45">
      <c r="A129">
        <v>2137</v>
      </c>
      <c r="B129" t="s">
        <v>160</v>
      </c>
      <c r="C129" t="s">
        <v>8</v>
      </c>
    </row>
    <row r="130" spans="1:3" x14ac:dyDescent="0.45">
      <c r="A130">
        <v>2138</v>
      </c>
      <c r="B130" t="s">
        <v>162</v>
      </c>
      <c r="C130" t="s">
        <v>20</v>
      </c>
    </row>
    <row r="131" spans="1:3" x14ac:dyDescent="0.45">
      <c r="A131">
        <v>2139</v>
      </c>
      <c r="B131" t="s">
        <v>163</v>
      </c>
      <c r="C131" t="s">
        <v>33</v>
      </c>
    </row>
    <row r="132" spans="1:3" x14ac:dyDescent="0.45">
      <c r="A132">
        <v>2140</v>
      </c>
      <c r="B132" t="s">
        <v>164</v>
      </c>
      <c r="C132" t="s">
        <v>20</v>
      </c>
    </row>
    <row r="133" spans="1:3" x14ac:dyDescent="0.45">
      <c r="A133">
        <v>2141</v>
      </c>
      <c r="B133" t="s">
        <v>167</v>
      </c>
      <c r="C133" t="s">
        <v>8</v>
      </c>
    </row>
    <row r="134" spans="1:3" x14ac:dyDescent="0.45">
      <c r="A134">
        <v>2142</v>
      </c>
      <c r="B134" t="s">
        <v>170</v>
      </c>
      <c r="C134" t="s">
        <v>30</v>
      </c>
    </row>
    <row r="135" spans="1:3" x14ac:dyDescent="0.45">
      <c r="A135">
        <v>2143</v>
      </c>
      <c r="B135" t="s">
        <v>172</v>
      </c>
      <c r="C135" t="s">
        <v>8</v>
      </c>
    </row>
    <row r="136" spans="1:3" x14ac:dyDescent="0.45">
      <c r="A136">
        <v>2144</v>
      </c>
      <c r="B136" t="s">
        <v>173</v>
      </c>
      <c r="C136" t="s">
        <v>8</v>
      </c>
    </row>
    <row r="137" spans="1:3" x14ac:dyDescent="0.45">
      <c r="A137">
        <v>2145</v>
      </c>
      <c r="B137" t="s">
        <v>175</v>
      </c>
      <c r="C137" t="s">
        <v>30</v>
      </c>
    </row>
    <row r="138" spans="1:3" x14ac:dyDescent="0.45">
      <c r="A138">
        <v>2146</v>
      </c>
      <c r="B138" t="s">
        <v>177</v>
      </c>
      <c r="C138" t="s">
        <v>26</v>
      </c>
    </row>
    <row r="139" spans="1:3" x14ac:dyDescent="0.45">
      <c r="A139">
        <v>2147</v>
      </c>
      <c r="B139" t="s">
        <v>180</v>
      </c>
      <c r="C139" t="s">
        <v>24</v>
      </c>
    </row>
    <row r="140" spans="1:3" x14ac:dyDescent="0.45">
      <c r="A140">
        <v>2180</v>
      </c>
      <c r="B140" t="s">
        <v>181</v>
      </c>
      <c r="C140" t="s">
        <v>171</v>
      </c>
    </row>
    <row r="141" spans="1:3" x14ac:dyDescent="0.45">
      <c r="A141">
        <v>2181</v>
      </c>
      <c r="B141" t="s">
        <v>182</v>
      </c>
      <c r="C141" t="s">
        <v>32</v>
      </c>
    </row>
    <row r="142" spans="1:3" x14ac:dyDescent="0.45">
      <c r="A142">
        <v>2182</v>
      </c>
      <c r="B142" t="s">
        <v>183</v>
      </c>
      <c r="C142" t="s">
        <v>33</v>
      </c>
    </row>
    <row r="143" spans="1:3" x14ac:dyDescent="0.45">
      <c r="A143">
        <v>2183</v>
      </c>
      <c r="B143" t="s">
        <v>185</v>
      </c>
      <c r="C143" t="s">
        <v>14</v>
      </c>
    </row>
    <row r="144" spans="1:3" x14ac:dyDescent="0.45">
      <c r="A144">
        <v>2185</v>
      </c>
      <c r="B144" t="s">
        <v>186</v>
      </c>
      <c r="C144" t="s">
        <v>24</v>
      </c>
    </row>
    <row r="145" spans="1:3" x14ac:dyDescent="0.45">
      <c r="A145">
        <v>2186</v>
      </c>
      <c r="B145" t="s">
        <v>187</v>
      </c>
      <c r="C145" t="s">
        <v>8</v>
      </c>
    </row>
    <row r="146" spans="1:3" x14ac:dyDescent="0.45">
      <c r="A146">
        <v>2187</v>
      </c>
      <c r="B146" t="s">
        <v>188</v>
      </c>
      <c r="C146" t="s">
        <v>94</v>
      </c>
    </row>
    <row r="147" spans="1:3" x14ac:dyDescent="0.45">
      <c r="A147">
        <v>2188</v>
      </c>
      <c r="B147" t="s">
        <v>189</v>
      </c>
      <c r="C147" t="s">
        <v>7</v>
      </c>
    </row>
    <row r="148" spans="1:3" x14ac:dyDescent="0.45">
      <c r="A148">
        <v>2190</v>
      </c>
      <c r="B148" t="s">
        <v>190</v>
      </c>
      <c r="C148" t="s">
        <v>8</v>
      </c>
    </row>
    <row r="149" spans="1:3" x14ac:dyDescent="0.45">
      <c r="A149">
        <v>2191</v>
      </c>
      <c r="B149" t="s">
        <v>191</v>
      </c>
      <c r="C149" t="s">
        <v>8</v>
      </c>
    </row>
    <row r="150" spans="1:3" x14ac:dyDescent="0.45">
      <c r="A150">
        <v>2192</v>
      </c>
      <c r="B150" t="s">
        <v>192</v>
      </c>
      <c r="C150" t="s">
        <v>7</v>
      </c>
    </row>
    <row r="151" spans="1:3" x14ac:dyDescent="0.45">
      <c r="A151">
        <v>2193</v>
      </c>
      <c r="B151" t="s">
        <v>193</v>
      </c>
      <c r="C151" t="s">
        <v>7</v>
      </c>
    </row>
    <row r="152" spans="1:3" x14ac:dyDescent="0.45">
      <c r="A152">
        <v>2195</v>
      </c>
      <c r="B152" t="s">
        <v>194</v>
      </c>
      <c r="C152" t="s">
        <v>8</v>
      </c>
    </row>
    <row r="153" spans="1:3" x14ac:dyDescent="0.45">
      <c r="A153">
        <v>2197</v>
      </c>
      <c r="B153" t="s">
        <v>195</v>
      </c>
      <c r="C153" t="s">
        <v>168</v>
      </c>
    </row>
    <row r="154" spans="1:3" x14ac:dyDescent="0.45">
      <c r="A154">
        <v>2198</v>
      </c>
      <c r="B154" t="s">
        <v>196</v>
      </c>
      <c r="C154" t="s">
        <v>20</v>
      </c>
    </row>
    <row r="155" spans="1:3" x14ac:dyDescent="0.45">
      <c r="A155">
        <v>2199</v>
      </c>
      <c r="B155" t="s">
        <v>197</v>
      </c>
      <c r="C155" t="s">
        <v>8</v>
      </c>
    </row>
    <row r="156" spans="1:3" x14ac:dyDescent="0.45">
      <c r="A156">
        <v>2201</v>
      </c>
      <c r="B156" t="s">
        <v>199</v>
      </c>
      <c r="C156" t="s">
        <v>7</v>
      </c>
    </row>
    <row r="157" spans="1:3" x14ac:dyDescent="0.45">
      <c r="A157">
        <v>2202</v>
      </c>
      <c r="B157" t="s">
        <v>200</v>
      </c>
      <c r="C157" t="s">
        <v>7</v>
      </c>
    </row>
    <row r="158" spans="1:3" x14ac:dyDescent="0.45">
      <c r="A158">
        <v>2203</v>
      </c>
      <c r="B158" t="s">
        <v>201</v>
      </c>
      <c r="C158" t="s">
        <v>7</v>
      </c>
    </row>
    <row r="159" spans="1:3" x14ac:dyDescent="0.45">
      <c r="A159">
        <v>2204</v>
      </c>
      <c r="B159" t="s">
        <v>202</v>
      </c>
      <c r="C159" t="s">
        <v>26</v>
      </c>
    </row>
    <row r="160" spans="1:3" x14ac:dyDescent="0.45">
      <c r="A160">
        <v>2205</v>
      </c>
      <c r="B160" t="s">
        <v>203</v>
      </c>
      <c r="C160" t="s">
        <v>8</v>
      </c>
    </row>
    <row r="161" spans="1:3" x14ac:dyDescent="0.45">
      <c r="A161">
        <v>2206</v>
      </c>
      <c r="B161" t="s">
        <v>205</v>
      </c>
      <c r="C161" t="s">
        <v>19</v>
      </c>
    </row>
    <row r="162" spans="1:3" x14ac:dyDescent="0.45">
      <c r="A162">
        <v>2207</v>
      </c>
      <c r="B162" t="s">
        <v>206</v>
      </c>
      <c r="C162" t="s">
        <v>8</v>
      </c>
    </row>
    <row r="163" spans="1:3" x14ac:dyDescent="0.45">
      <c r="A163">
        <v>2208</v>
      </c>
      <c r="B163" t="s">
        <v>207</v>
      </c>
      <c r="C163" t="s">
        <v>7</v>
      </c>
    </row>
    <row r="164" spans="1:3" x14ac:dyDescent="0.45">
      <c r="A164">
        <v>2209</v>
      </c>
      <c r="B164" t="s">
        <v>208</v>
      </c>
      <c r="C164" t="s">
        <v>20</v>
      </c>
    </row>
    <row r="165" spans="1:3" x14ac:dyDescent="0.45">
      <c r="A165">
        <v>2210</v>
      </c>
      <c r="B165" t="s">
        <v>211</v>
      </c>
      <c r="C165" t="s">
        <v>7</v>
      </c>
    </row>
    <row r="166" spans="1:3" x14ac:dyDescent="0.45">
      <c r="A166">
        <v>2212</v>
      </c>
      <c r="B166" t="s">
        <v>212</v>
      </c>
      <c r="C166" t="s">
        <v>161</v>
      </c>
    </row>
    <row r="167" spans="1:3" x14ac:dyDescent="0.45">
      <c r="A167">
        <v>2213</v>
      </c>
      <c r="B167" t="s">
        <v>213</v>
      </c>
      <c r="C167" t="s">
        <v>7</v>
      </c>
    </row>
    <row r="168" spans="1:3" x14ac:dyDescent="0.45">
      <c r="A168">
        <v>2214</v>
      </c>
      <c r="B168" t="s">
        <v>214</v>
      </c>
      <c r="C168" t="s">
        <v>8</v>
      </c>
    </row>
    <row r="169" spans="1:3" x14ac:dyDescent="0.45">
      <c r="A169">
        <v>2215</v>
      </c>
      <c r="B169" t="s">
        <v>215</v>
      </c>
      <c r="C169" t="s">
        <v>7</v>
      </c>
    </row>
    <row r="170" spans="1:3" x14ac:dyDescent="0.45">
      <c r="A170">
        <v>2216</v>
      </c>
      <c r="B170" t="s">
        <v>216</v>
      </c>
      <c r="C170" t="s">
        <v>7</v>
      </c>
    </row>
    <row r="171" spans="1:3" x14ac:dyDescent="0.45">
      <c r="A171">
        <v>2217</v>
      </c>
      <c r="B171" t="s">
        <v>217</v>
      </c>
      <c r="C171" t="s">
        <v>7</v>
      </c>
    </row>
    <row r="172" spans="1:3" x14ac:dyDescent="0.45">
      <c r="A172">
        <v>2219</v>
      </c>
      <c r="B172" t="s">
        <v>218</v>
      </c>
      <c r="C172" t="s">
        <v>7</v>
      </c>
    </row>
    <row r="173" spans="1:3" x14ac:dyDescent="0.45">
      <c r="A173">
        <v>2220</v>
      </c>
      <c r="B173" t="s">
        <v>219</v>
      </c>
      <c r="C173" t="s">
        <v>7</v>
      </c>
    </row>
    <row r="174" spans="1:3" x14ac:dyDescent="0.45">
      <c r="A174">
        <v>2221</v>
      </c>
      <c r="B174" t="s">
        <v>220</v>
      </c>
      <c r="C174" t="s">
        <v>7</v>
      </c>
    </row>
    <row r="175" spans="1:3" x14ac:dyDescent="0.45">
      <c r="A175">
        <v>2222</v>
      </c>
      <c r="B175" t="s">
        <v>221</v>
      </c>
      <c r="C175" t="s">
        <v>7</v>
      </c>
    </row>
    <row r="176" spans="1:3" x14ac:dyDescent="0.45">
      <c r="A176">
        <v>2225</v>
      </c>
      <c r="B176" t="s">
        <v>222</v>
      </c>
      <c r="C176" t="s">
        <v>8</v>
      </c>
    </row>
    <row r="177" spans="1:3" x14ac:dyDescent="0.45">
      <c r="A177">
        <v>2229</v>
      </c>
      <c r="B177" t="s">
        <v>223</v>
      </c>
      <c r="C177" t="s">
        <v>7</v>
      </c>
    </row>
    <row r="178" spans="1:3" x14ac:dyDescent="0.45">
      <c r="A178">
        <v>2239</v>
      </c>
      <c r="B178" t="s">
        <v>224</v>
      </c>
      <c r="C178" t="s">
        <v>26</v>
      </c>
    </row>
    <row r="179" spans="1:3" x14ac:dyDescent="0.45">
      <c r="A179">
        <v>2240</v>
      </c>
      <c r="B179" t="s">
        <v>225</v>
      </c>
      <c r="C179" t="s">
        <v>33</v>
      </c>
    </row>
    <row r="180" spans="1:3" x14ac:dyDescent="0.45">
      <c r="A180">
        <v>2241</v>
      </c>
      <c r="B180" t="s">
        <v>226</v>
      </c>
      <c r="C180" t="s">
        <v>30</v>
      </c>
    </row>
    <row r="181" spans="1:3" x14ac:dyDescent="0.45">
      <c r="A181">
        <v>2242</v>
      </c>
      <c r="B181" t="s">
        <v>227</v>
      </c>
      <c r="C181" t="s">
        <v>174</v>
      </c>
    </row>
    <row r="182" spans="1:3" x14ac:dyDescent="0.45">
      <c r="A182">
        <v>2243</v>
      </c>
      <c r="B182" t="s">
        <v>228</v>
      </c>
      <c r="C182" t="s">
        <v>174</v>
      </c>
    </row>
    <row r="183" spans="1:3" x14ac:dyDescent="0.45">
      <c r="A183">
        <v>2244</v>
      </c>
      <c r="B183" t="s">
        <v>229</v>
      </c>
      <c r="C183" t="s">
        <v>95</v>
      </c>
    </row>
    <row r="184" spans="1:3" x14ac:dyDescent="0.45">
      <c r="A184">
        <v>2245</v>
      </c>
      <c r="B184" t="s">
        <v>230</v>
      </c>
      <c r="C184" t="s">
        <v>42</v>
      </c>
    </row>
    <row r="185" spans="1:3" x14ac:dyDescent="0.45">
      <c r="A185">
        <v>2247</v>
      </c>
      <c r="B185" t="s">
        <v>231</v>
      </c>
      <c r="C185" t="s">
        <v>7</v>
      </c>
    </row>
    <row r="186" spans="1:3" x14ac:dyDescent="0.45">
      <c r="A186">
        <v>2248</v>
      </c>
      <c r="B186" t="s">
        <v>232</v>
      </c>
      <c r="C186" t="s">
        <v>7</v>
      </c>
    </row>
    <row r="187" spans="1:3" x14ac:dyDescent="0.45">
      <c r="A187">
        <v>2249</v>
      </c>
      <c r="B187" t="s">
        <v>233</v>
      </c>
      <c r="C187" t="s">
        <v>30</v>
      </c>
    </row>
    <row r="188" spans="1:3" x14ac:dyDescent="0.45">
      <c r="A188">
        <v>2251</v>
      </c>
      <c r="B188" t="s">
        <v>234</v>
      </c>
      <c r="C188" t="s">
        <v>32</v>
      </c>
    </row>
    <row r="189" spans="1:3" x14ac:dyDescent="0.45">
      <c r="A189">
        <v>2252</v>
      </c>
      <c r="B189" t="s">
        <v>235</v>
      </c>
      <c r="C189" t="s">
        <v>8</v>
      </c>
    </row>
    <row r="190" spans="1:3" x14ac:dyDescent="0.45">
      <c r="A190">
        <v>2253</v>
      </c>
      <c r="B190" t="s">
        <v>237</v>
      </c>
      <c r="C190" t="s">
        <v>8</v>
      </c>
    </row>
    <row r="191" spans="1:3" x14ac:dyDescent="0.45">
      <c r="A191">
        <v>2254</v>
      </c>
      <c r="B191" t="s">
        <v>238</v>
      </c>
      <c r="C191" t="s">
        <v>8</v>
      </c>
    </row>
    <row r="192" spans="1:3" x14ac:dyDescent="0.45">
      <c r="A192">
        <v>2255</v>
      </c>
      <c r="B192" t="s">
        <v>239</v>
      </c>
      <c r="C192" t="s">
        <v>7</v>
      </c>
    </row>
    <row r="193" spans="1:3" x14ac:dyDescent="0.45">
      <c r="A193">
        <v>2256</v>
      </c>
      <c r="B193" t="s">
        <v>240</v>
      </c>
      <c r="C193" t="s">
        <v>14</v>
      </c>
    </row>
    <row r="194" spans="1:3" x14ac:dyDescent="0.45">
      <c r="A194">
        <v>2257</v>
      </c>
      <c r="B194" t="s">
        <v>241</v>
      </c>
      <c r="C194" t="s">
        <v>20</v>
      </c>
    </row>
    <row r="195" spans="1:3" x14ac:dyDescent="0.45">
      <c r="A195">
        <v>2262</v>
      </c>
      <c r="B195" t="s">
        <v>242</v>
      </c>
      <c r="C195" t="s">
        <v>169</v>
      </c>
    </row>
    <row r="196" spans="1:3" x14ac:dyDescent="0.45">
      <c r="A196">
        <v>3997</v>
      </c>
      <c r="B196" t="s">
        <v>243</v>
      </c>
      <c r="C196" t="s">
        <v>30</v>
      </c>
    </row>
    <row r="197" spans="1:3" x14ac:dyDescent="0.45">
      <c r="A197">
        <v>4131</v>
      </c>
      <c r="B197" t="s">
        <v>244</v>
      </c>
      <c r="C197" t="s">
        <v>26</v>
      </c>
    </row>
    <row r="198" spans="1:3" x14ac:dyDescent="0.45">
      <c r="A198">
        <v>9999</v>
      </c>
      <c r="B198" t="s">
        <v>245</v>
      </c>
      <c r="C198" t="s">
        <v>19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workbookViewId="0">
      <selection activeCell="C1" sqref="C1:F1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5.6640625" bestFit="1" customWidth="1"/>
    <col min="4" max="4" width="6.33203125" bestFit="1" customWidth="1"/>
    <col min="5" max="5" width="5.3984375" bestFit="1" customWidth="1"/>
    <col min="6" max="6" width="5.46484375" bestFit="1" customWidth="1"/>
  </cols>
  <sheetData>
    <row r="1" spans="1:6" x14ac:dyDescent="0.45">
      <c r="A1" t="s">
        <v>0</v>
      </c>
      <c r="B1" t="s">
        <v>1</v>
      </c>
      <c r="C1" t="s">
        <v>295</v>
      </c>
      <c r="D1" t="s">
        <v>296</v>
      </c>
      <c r="E1" t="s">
        <v>297</v>
      </c>
      <c r="F1" t="s">
        <v>298</v>
      </c>
    </row>
    <row r="2" spans="1:6" x14ac:dyDescent="0.45">
      <c r="A2">
        <v>1894</v>
      </c>
      <c r="B2" t="s">
        <v>6</v>
      </c>
      <c r="C2" t="s">
        <v>272</v>
      </c>
      <c r="D2" t="s">
        <v>119</v>
      </c>
      <c r="E2" t="s">
        <v>299</v>
      </c>
      <c r="F2" t="s">
        <v>107</v>
      </c>
    </row>
    <row r="3" spans="1:6" x14ac:dyDescent="0.45">
      <c r="A3">
        <v>1895</v>
      </c>
      <c r="B3" t="s">
        <v>9</v>
      </c>
      <c r="C3" t="s">
        <v>7</v>
      </c>
      <c r="D3" t="s">
        <v>7</v>
      </c>
      <c r="E3" t="s">
        <v>7</v>
      </c>
      <c r="F3" t="s">
        <v>7</v>
      </c>
    </row>
    <row r="4" spans="1:6" x14ac:dyDescent="0.45">
      <c r="A4">
        <v>1896</v>
      </c>
      <c r="B4" t="s">
        <v>10</v>
      </c>
      <c r="C4" t="s">
        <v>7</v>
      </c>
      <c r="D4" t="s">
        <v>7</v>
      </c>
      <c r="E4" t="s">
        <v>7</v>
      </c>
      <c r="F4" t="s">
        <v>7</v>
      </c>
    </row>
    <row r="5" spans="1:6" x14ac:dyDescent="0.45">
      <c r="A5">
        <v>1897</v>
      </c>
      <c r="B5" t="s">
        <v>11</v>
      </c>
      <c r="C5" t="s">
        <v>7</v>
      </c>
      <c r="D5" t="s">
        <v>7</v>
      </c>
      <c r="E5" t="s">
        <v>7</v>
      </c>
      <c r="F5" t="s">
        <v>7</v>
      </c>
    </row>
    <row r="6" spans="1:6" x14ac:dyDescent="0.45">
      <c r="A6">
        <v>1898</v>
      </c>
      <c r="B6" t="s">
        <v>12</v>
      </c>
      <c r="C6" t="s">
        <v>107</v>
      </c>
      <c r="D6" t="s">
        <v>277</v>
      </c>
      <c r="E6" t="s">
        <v>286</v>
      </c>
      <c r="F6" t="s">
        <v>294</v>
      </c>
    </row>
    <row r="7" spans="1:6" x14ac:dyDescent="0.45">
      <c r="A7">
        <v>1899</v>
      </c>
      <c r="B7" t="s">
        <v>16</v>
      </c>
      <c r="C7" t="s">
        <v>7</v>
      </c>
      <c r="D7" t="s">
        <v>7</v>
      </c>
      <c r="E7" t="s">
        <v>7</v>
      </c>
      <c r="F7" t="s">
        <v>7</v>
      </c>
    </row>
    <row r="8" spans="1:6" x14ac:dyDescent="0.45">
      <c r="A8">
        <v>1900</v>
      </c>
      <c r="B8" t="s">
        <v>17</v>
      </c>
      <c r="C8" t="s">
        <v>291</v>
      </c>
      <c r="D8" t="s">
        <v>13</v>
      </c>
      <c r="E8" t="s">
        <v>300</v>
      </c>
      <c r="F8" t="s">
        <v>301</v>
      </c>
    </row>
    <row r="9" spans="1:6" x14ac:dyDescent="0.45">
      <c r="A9">
        <v>1901</v>
      </c>
      <c r="B9" t="s">
        <v>18</v>
      </c>
      <c r="C9" t="s">
        <v>236</v>
      </c>
      <c r="D9" t="s">
        <v>293</v>
      </c>
      <c r="E9" t="s">
        <v>292</v>
      </c>
      <c r="F9" t="s">
        <v>287</v>
      </c>
    </row>
    <row r="10" spans="1:6" x14ac:dyDescent="0.45">
      <c r="A10">
        <v>1922</v>
      </c>
      <c r="B10" t="s">
        <v>21</v>
      </c>
      <c r="C10" t="s">
        <v>302</v>
      </c>
      <c r="D10" t="s">
        <v>303</v>
      </c>
      <c r="E10" t="s">
        <v>283</v>
      </c>
      <c r="F10" t="s">
        <v>268</v>
      </c>
    </row>
    <row r="11" spans="1:6" x14ac:dyDescent="0.45">
      <c r="A11">
        <v>1923</v>
      </c>
      <c r="B11" t="s">
        <v>22</v>
      </c>
      <c r="C11" t="s">
        <v>304</v>
      </c>
      <c r="D11" t="s">
        <v>107</v>
      </c>
      <c r="E11" t="s">
        <v>305</v>
      </c>
      <c r="F11" t="s">
        <v>306</v>
      </c>
    </row>
    <row r="12" spans="1:6" x14ac:dyDescent="0.45">
      <c r="A12">
        <v>1924</v>
      </c>
      <c r="B12" t="s">
        <v>23</v>
      </c>
      <c r="C12" t="s">
        <v>307</v>
      </c>
      <c r="D12" t="s">
        <v>292</v>
      </c>
      <c r="E12" t="s">
        <v>291</v>
      </c>
      <c r="F12" t="s">
        <v>302</v>
      </c>
    </row>
    <row r="13" spans="1:6" x14ac:dyDescent="0.45">
      <c r="A13">
        <v>1925</v>
      </c>
      <c r="B13" t="s">
        <v>25</v>
      </c>
      <c r="C13" t="s">
        <v>247</v>
      </c>
      <c r="D13" t="s">
        <v>308</v>
      </c>
      <c r="E13" t="s">
        <v>309</v>
      </c>
      <c r="F13" t="s">
        <v>268</v>
      </c>
    </row>
    <row r="14" spans="1:6" x14ac:dyDescent="0.45">
      <c r="A14">
        <v>1926</v>
      </c>
      <c r="B14" t="s">
        <v>27</v>
      </c>
      <c r="C14" t="s">
        <v>266</v>
      </c>
      <c r="D14" t="s">
        <v>286</v>
      </c>
      <c r="E14" t="s">
        <v>276</v>
      </c>
      <c r="F14" t="s">
        <v>276</v>
      </c>
    </row>
    <row r="15" spans="1:6" x14ac:dyDescent="0.45">
      <c r="A15">
        <v>1927</v>
      </c>
      <c r="B15" t="s">
        <v>28</v>
      </c>
      <c r="C15" t="s">
        <v>7</v>
      </c>
      <c r="D15" t="s">
        <v>7</v>
      </c>
      <c r="E15" t="s">
        <v>7</v>
      </c>
      <c r="F15" t="s">
        <v>7</v>
      </c>
    </row>
    <row r="16" spans="1:6" x14ac:dyDescent="0.45">
      <c r="A16">
        <v>1928</v>
      </c>
      <c r="B16" t="s">
        <v>29</v>
      </c>
      <c r="C16" t="s">
        <v>287</v>
      </c>
      <c r="D16" t="s">
        <v>292</v>
      </c>
      <c r="E16" t="s">
        <v>284</v>
      </c>
      <c r="F16" t="s">
        <v>236</v>
      </c>
    </row>
    <row r="17" spans="1:6" x14ac:dyDescent="0.45">
      <c r="A17">
        <v>1929</v>
      </c>
      <c r="B17" t="s">
        <v>31</v>
      </c>
      <c r="C17" t="s">
        <v>310</v>
      </c>
      <c r="D17" t="s">
        <v>285</v>
      </c>
      <c r="E17" t="s">
        <v>310</v>
      </c>
      <c r="F17" t="s">
        <v>271</v>
      </c>
    </row>
    <row r="18" spans="1:6" x14ac:dyDescent="0.45">
      <c r="A18">
        <v>1930</v>
      </c>
      <c r="B18" t="s">
        <v>34</v>
      </c>
      <c r="C18" t="s">
        <v>311</v>
      </c>
      <c r="D18" t="s">
        <v>285</v>
      </c>
      <c r="E18" t="s">
        <v>309</v>
      </c>
      <c r="F18" t="s">
        <v>290</v>
      </c>
    </row>
    <row r="19" spans="1:6" x14ac:dyDescent="0.45">
      <c r="A19">
        <v>1931</v>
      </c>
      <c r="B19" t="s">
        <v>35</v>
      </c>
      <c r="C19" t="s">
        <v>281</v>
      </c>
      <c r="D19" t="s">
        <v>289</v>
      </c>
      <c r="E19" t="s">
        <v>293</v>
      </c>
      <c r="F19" t="s">
        <v>312</v>
      </c>
    </row>
    <row r="20" spans="1:6" x14ac:dyDescent="0.45">
      <c r="A20">
        <v>1933</v>
      </c>
      <c r="B20" t="s">
        <v>37</v>
      </c>
      <c r="C20" t="s">
        <v>287</v>
      </c>
      <c r="D20" t="s">
        <v>279</v>
      </c>
      <c r="E20" t="s">
        <v>247</v>
      </c>
      <c r="F20" t="s">
        <v>291</v>
      </c>
    </row>
    <row r="21" spans="1:6" x14ac:dyDescent="0.45">
      <c r="A21">
        <v>1934</v>
      </c>
      <c r="B21" t="s">
        <v>40</v>
      </c>
      <c r="C21" t="s">
        <v>7</v>
      </c>
      <c r="D21" t="s">
        <v>7</v>
      </c>
      <c r="E21" t="s">
        <v>7</v>
      </c>
      <c r="F21" t="s">
        <v>7</v>
      </c>
    </row>
    <row r="22" spans="1:6" x14ac:dyDescent="0.45">
      <c r="A22">
        <v>1935</v>
      </c>
      <c r="B22" t="s">
        <v>41</v>
      </c>
      <c r="C22" t="s">
        <v>287</v>
      </c>
      <c r="D22" t="s">
        <v>284</v>
      </c>
      <c r="E22" t="s">
        <v>284</v>
      </c>
      <c r="F22" t="s">
        <v>284</v>
      </c>
    </row>
    <row r="23" spans="1:6" x14ac:dyDescent="0.45">
      <c r="A23">
        <v>1936</v>
      </c>
      <c r="B23" t="s">
        <v>43</v>
      </c>
      <c r="C23" t="s">
        <v>313</v>
      </c>
      <c r="D23" t="s">
        <v>285</v>
      </c>
      <c r="E23" t="s">
        <v>107</v>
      </c>
      <c r="F23" t="s">
        <v>267</v>
      </c>
    </row>
    <row r="24" spans="1:6" x14ac:dyDescent="0.45">
      <c r="A24">
        <v>1944</v>
      </c>
      <c r="B24" t="s">
        <v>44</v>
      </c>
      <c r="C24" t="s">
        <v>252</v>
      </c>
      <c r="D24" t="s">
        <v>266</v>
      </c>
      <c r="E24" t="s">
        <v>272</v>
      </c>
      <c r="F24" t="s">
        <v>314</v>
      </c>
    </row>
    <row r="25" spans="1:6" x14ac:dyDescent="0.45">
      <c r="A25">
        <v>1945</v>
      </c>
      <c r="B25" t="s">
        <v>45</v>
      </c>
      <c r="C25" t="s">
        <v>7</v>
      </c>
      <c r="D25" t="s">
        <v>7</v>
      </c>
      <c r="E25" t="s">
        <v>7</v>
      </c>
      <c r="F25" t="s">
        <v>7</v>
      </c>
    </row>
    <row r="26" spans="1:6" x14ac:dyDescent="0.45">
      <c r="A26">
        <v>1946</v>
      </c>
      <c r="B26" t="s">
        <v>46</v>
      </c>
      <c r="C26" t="s">
        <v>315</v>
      </c>
      <c r="D26" t="s">
        <v>314</v>
      </c>
      <c r="E26" t="s">
        <v>315</v>
      </c>
      <c r="F26" t="s">
        <v>282</v>
      </c>
    </row>
    <row r="27" spans="1:6" x14ac:dyDescent="0.45">
      <c r="A27">
        <v>1947</v>
      </c>
      <c r="B27" t="s">
        <v>47</v>
      </c>
      <c r="C27" t="s">
        <v>7</v>
      </c>
      <c r="D27" t="s">
        <v>7</v>
      </c>
      <c r="E27" t="s">
        <v>7</v>
      </c>
      <c r="F27" t="s">
        <v>7</v>
      </c>
    </row>
    <row r="28" spans="1:6" x14ac:dyDescent="0.45">
      <c r="A28">
        <v>1948</v>
      </c>
      <c r="B28" t="s">
        <v>48</v>
      </c>
      <c r="C28" t="s">
        <v>316</v>
      </c>
      <c r="D28" t="s">
        <v>317</v>
      </c>
      <c r="E28" t="s">
        <v>118</v>
      </c>
      <c r="F28" t="s">
        <v>178</v>
      </c>
    </row>
    <row r="29" spans="1:6" x14ac:dyDescent="0.45">
      <c r="A29">
        <v>1964</v>
      </c>
      <c r="B29" t="s">
        <v>49</v>
      </c>
      <c r="C29" t="s">
        <v>305</v>
      </c>
      <c r="D29" t="s">
        <v>301</v>
      </c>
      <c r="E29" t="s">
        <v>305</v>
      </c>
      <c r="F29" t="s">
        <v>253</v>
      </c>
    </row>
    <row r="30" spans="1:6" x14ac:dyDescent="0.45">
      <c r="A30">
        <v>1965</v>
      </c>
      <c r="B30" t="s">
        <v>50</v>
      </c>
      <c r="C30" t="s">
        <v>278</v>
      </c>
      <c r="D30" t="s">
        <v>251</v>
      </c>
      <c r="E30" t="s">
        <v>318</v>
      </c>
      <c r="F30" t="s">
        <v>253</v>
      </c>
    </row>
    <row r="31" spans="1:6" x14ac:dyDescent="0.45">
      <c r="A31">
        <v>1966</v>
      </c>
      <c r="B31" t="s">
        <v>51</v>
      </c>
      <c r="C31" t="s">
        <v>268</v>
      </c>
      <c r="D31" t="s">
        <v>292</v>
      </c>
      <c r="E31" t="s">
        <v>307</v>
      </c>
      <c r="F31" t="s">
        <v>310</v>
      </c>
    </row>
    <row r="32" spans="1:6" x14ac:dyDescent="0.45">
      <c r="A32">
        <v>1967</v>
      </c>
      <c r="B32" t="s">
        <v>52</v>
      </c>
      <c r="C32" t="s">
        <v>7</v>
      </c>
      <c r="D32" t="s">
        <v>7</v>
      </c>
      <c r="E32" t="s">
        <v>7</v>
      </c>
      <c r="F32" t="s">
        <v>7</v>
      </c>
    </row>
    <row r="33" spans="1:6" x14ac:dyDescent="0.45">
      <c r="A33">
        <v>1968</v>
      </c>
      <c r="B33" t="s">
        <v>53</v>
      </c>
      <c r="C33" t="s">
        <v>319</v>
      </c>
      <c r="D33" t="s">
        <v>166</v>
      </c>
      <c r="E33" t="s">
        <v>247</v>
      </c>
      <c r="F33" t="s">
        <v>271</v>
      </c>
    </row>
    <row r="34" spans="1:6" x14ac:dyDescent="0.45">
      <c r="A34">
        <v>1969</v>
      </c>
      <c r="B34" t="s">
        <v>54</v>
      </c>
      <c r="C34" t="s">
        <v>7</v>
      </c>
      <c r="D34" t="s">
        <v>7</v>
      </c>
      <c r="E34" t="s">
        <v>7</v>
      </c>
      <c r="F34" t="s">
        <v>7</v>
      </c>
    </row>
    <row r="35" spans="1:6" x14ac:dyDescent="0.45">
      <c r="A35">
        <v>1970</v>
      </c>
      <c r="B35" t="s">
        <v>55</v>
      </c>
      <c r="C35" t="s">
        <v>320</v>
      </c>
      <c r="D35" t="s">
        <v>301</v>
      </c>
      <c r="E35" t="s">
        <v>284</v>
      </c>
      <c r="F35" t="s">
        <v>321</v>
      </c>
    </row>
    <row r="36" spans="1:6" x14ac:dyDescent="0.45">
      <c r="A36">
        <v>1972</v>
      </c>
      <c r="B36" t="s">
        <v>56</v>
      </c>
      <c r="C36" t="s">
        <v>7</v>
      </c>
      <c r="D36" t="s">
        <v>7</v>
      </c>
      <c r="E36" t="s">
        <v>7</v>
      </c>
      <c r="F36" t="s">
        <v>7</v>
      </c>
    </row>
    <row r="37" spans="1:6" x14ac:dyDescent="0.45">
      <c r="A37">
        <v>1973</v>
      </c>
      <c r="B37" t="s">
        <v>57</v>
      </c>
      <c r="C37" t="s">
        <v>7</v>
      </c>
      <c r="D37" t="s">
        <v>7</v>
      </c>
      <c r="E37" t="s">
        <v>7</v>
      </c>
      <c r="F37" t="s">
        <v>7</v>
      </c>
    </row>
    <row r="38" spans="1:6" x14ac:dyDescent="0.45">
      <c r="A38">
        <v>1974</v>
      </c>
      <c r="B38" t="s">
        <v>58</v>
      </c>
      <c r="C38" t="s">
        <v>268</v>
      </c>
      <c r="D38" t="s">
        <v>179</v>
      </c>
      <c r="E38" t="s">
        <v>178</v>
      </c>
      <c r="F38" t="s">
        <v>291</v>
      </c>
    </row>
    <row r="39" spans="1:6" x14ac:dyDescent="0.45">
      <c r="A39">
        <v>1976</v>
      </c>
      <c r="B39" t="s">
        <v>59</v>
      </c>
      <c r="C39" t="s">
        <v>292</v>
      </c>
      <c r="D39" t="s">
        <v>284</v>
      </c>
      <c r="E39" t="s">
        <v>284</v>
      </c>
      <c r="F39" t="s">
        <v>276</v>
      </c>
    </row>
    <row r="40" spans="1:6" x14ac:dyDescent="0.45">
      <c r="A40">
        <v>1977</v>
      </c>
      <c r="B40" t="s">
        <v>60</v>
      </c>
      <c r="C40" t="s">
        <v>268</v>
      </c>
      <c r="D40" t="s">
        <v>286</v>
      </c>
      <c r="E40" t="s">
        <v>272</v>
      </c>
      <c r="F40" t="s">
        <v>271</v>
      </c>
    </row>
    <row r="41" spans="1:6" x14ac:dyDescent="0.45">
      <c r="A41">
        <v>1978</v>
      </c>
      <c r="B41" t="s">
        <v>61</v>
      </c>
      <c r="C41" t="s">
        <v>260</v>
      </c>
      <c r="D41" t="s">
        <v>259</v>
      </c>
      <c r="E41" t="s">
        <v>279</v>
      </c>
      <c r="F41" t="s">
        <v>286</v>
      </c>
    </row>
    <row r="42" spans="1:6" x14ac:dyDescent="0.45">
      <c r="A42">
        <v>1990</v>
      </c>
      <c r="B42" t="s">
        <v>62</v>
      </c>
      <c r="C42" t="s">
        <v>7</v>
      </c>
      <c r="D42" t="s">
        <v>7</v>
      </c>
      <c r="E42" t="s">
        <v>7</v>
      </c>
      <c r="F42" t="s">
        <v>7</v>
      </c>
    </row>
    <row r="43" spans="1:6" x14ac:dyDescent="0.45">
      <c r="A43">
        <v>1991</v>
      </c>
      <c r="B43" t="s">
        <v>63</v>
      </c>
      <c r="C43" t="s">
        <v>299</v>
      </c>
      <c r="D43" t="s">
        <v>267</v>
      </c>
      <c r="E43" t="s">
        <v>254</v>
      </c>
      <c r="F43" t="s">
        <v>263</v>
      </c>
    </row>
    <row r="44" spans="1:6" x14ac:dyDescent="0.45">
      <c r="A44">
        <v>1992</v>
      </c>
      <c r="B44" t="s">
        <v>64</v>
      </c>
      <c r="C44" t="s">
        <v>7</v>
      </c>
      <c r="D44" t="s">
        <v>7</v>
      </c>
      <c r="E44" t="s">
        <v>7</v>
      </c>
      <c r="F44" t="s">
        <v>7</v>
      </c>
    </row>
    <row r="45" spans="1:6" x14ac:dyDescent="0.45">
      <c r="A45">
        <v>1993</v>
      </c>
      <c r="B45" t="s">
        <v>65</v>
      </c>
      <c r="C45" t="s">
        <v>7</v>
      </c>
      <c r="D45" t="s">
        <v>7</v>
      </c>
      <c r="E45" t="s">
        <v>7</v>
      </c>
      <c r="F45" t="s">
        <v>7</v>
      </c>
    </row>
    <row r="46" spans="1:6" x14ac:dyDescent="0.45">
      <c r="A46">
        <v>1994</v>
      </c>
      <c r="B46" t="s">
        <v>66</v>
      </c>
      <c r="C46" t="s">
        <v>7</v>
      </c>
      <c r="D46" t="s">
        <v>7</v>
      </c>
      <c r="E46" t="s">
        <v>7</v>
      </c>
      <c r="F46" t="s">
        <v>7</v>
      </c>
    </row>
    <row r="47" spans="1:6" x14ac:dyDescent="0.45">
      <c r="A47">
        <v>1995</v>
      </c>
      <c r="B47" t="s">
        <v>67</v>
      </c>
      <c r="C47" t="s">
        <v>7</v>
      </c>
      <c r="D47" t="s">
        <v>7</v>
      </c>
      <c r="E47" t="s">
        <v>7</v>
      </c>
      <c r="F47" t="s">
        <v>7</v>
      </c>
    </row>
    <row r="48" spans="1:6" x14ac:dyDescent="0.45">
      <c r="A48">
        <v>1996</v>
      </c>
      <c r="B48" t="s">
        <v>68</v>
      </c>
      <c r="C48" t="s">
        <v>7</v>
      </c>
      <c r="D48" t="s">
        <v>7</v>
      </c>
      <c r="E48" t="s">
        <v>7</v>
      </c>
      <c r="F48" t="s">
        <v>7</v>
      </c>
    </row>
    <row r="49" spans="1:6" x14ac:dyDescent="0.45">
      <c r="A49">
        <v>1997</v>
      </c>
      <c r="B49" t="s">
        <v>69</v>
      </c>
      <c r="C49" t="s">
        <v>7</v>
      </c>
      <c r="D49" t="s">
        <v>7</v>
      </c>
      <c r="E49" t="s">
        <v>7</v>
      </c>
      <c r="F49" t="s">
        <v>7</v>
      </c>
    </row>
    <row r="50" spans="1:6" x14ac:dyDescent="0.45">
      <c r="A50">
        <v>1998</v>
      </c>
      <c r="B50" t="s">
        <v>70</v>
      </c>
      <c r="C50" t="s">
        <v>7</v>
      </c>
      <c r="D50" t="s">
        <v>7</v>
      </c>
      <c r="E50" t="s">
        <v>7</v>
      </c>
      <c r="F50" t="s">
        <v>7</v>
      </c>
    </row>
    <row r="51" spans="1:6" x14ac:dyDescent="0.45">
      <c r="A51">
        <v>1999</v>
      </c>
      <c r="B51" t="s">
        <v>71</v>
      </c>
      <c r="C51" t="s">
        <v>7</v>
      </c>
      <c r="D51" t="s">
        <v>7</v>
      </c>
      <c r="E51" t="s">
        <v>7</v>
      </c>
      <c r="F51" t="s">
        <v>7</v>
      </c>
    </row>
    <row r="52" spans="1:6" x14ac:dyDescent="0.45">
      <c r="A52">
        <v>2000</v>
      </c>
      <c r="B52" t="s">
        <v>72</v>
      </c>
      <c r="C52" t="s">
        <v>7</v>
      </c>
      <c r="D52" t="s">
        <v>7</v>
      </c>
      <c r="E52" t="s">
        <v>7</v>
      </c>
      <c r="F52" t="s">
        <v>7</v>
      </c>
    </row>
    <row r="53" spans="1:6" x14ac:dyDescent="0.45">
      <c r="A53">
        <v>2001</v>
      </c>
      <c r="B53" t="s">
        <v>73</v>
      </c>
      <c r="C53" t="s">
        <v>174</v>
      </c>
      <c r="D53" t="s">
        <v>288</v>
      </c>
      <c r="E53" t="s">
        <v>268</v>
      </c>
      <c r="F53" t="s">
        <v>287</v>
      </c>
    </row>
    <row r="54" spans="1:6" x14ac:dyDescent="0.45">
      <c r="A54">
        <v>2002</v>
      </c>
      <c r="B54" t="s">
        <v>74</v>
      </c>
      <c r="C54" t="s">
        <v>7</v>
      </c>
      <c r="D54" t="s">
        <v>7</v>
      </c>
      <c r="E54" t="s">
        <v>7</v>
      </c>
      <c r="F54" t="s">
        <v>7</v>
      </c>
    </row>
    <row r="55" spans="1:6" x14ac:dyDescent="0.45">
      <c r="A55">
        <v>2003</v>
      </c>
      <c r="B55" t="s">
        <v>75</v>
      </c>
      <c r="C55" t="s">
        <v>281</v>
      </c>
      <c r="D55" t="s">
        <v>247</v>
      </c>
      <c r="E55" t="s">
        <v>300</v>
      </c>
      <c r="F55" t="s">
        <v>246</v>
      </c>
    </row>
    <row r="56" spans="1:6" x14ac:dyDescent="0.45">
      <c r="A56">
        <v>2005</v>
      </c>
      <c r="B56" t="s">
        <v>76</v>
      </c>
      <c r="C56" t="s">
        <v>7</v>
      </c>
      <c r="D56" t="s">
        <v>7</v>
      </c>
      <c r="E56" t="s">
        <v>7</v>
      </c>
      <c r="F56" t="s">
        <v>7</v>
      </c>
    </row>
    <row r="57" spans="1:6" x14ac:dyDescent="0.45">
      <c r="A57">
        <v>2006</v>
      </c>
      <c r="B57" t="s">
        <v>77</v>
      </c>
      <c r="C57" t="s">
        <v>7</v>
      </c>
      <c r="D57" t="s">
        <v>7</v>
      </c>
      <c r="E57" t="s">
        <v>7</v>
      </c>
      <c r="F57" t="s">
        <v>7</v>
      </c>
    </row>
    <row r="58" spans="1:6" x14ac:dyDescent="0.45">
      <c r="A58">
        <v>2008</v>
      </c>
      <c r="B58" t="s">
        <v>78</v>
      </c>
      <c r="C58" t="s">
        <v>7</v>
      </c>
      <c r="D58" t="s">
        <v>7</v>
      </c>
      <c r="E58" t="s">
        <v>7</v>
      </c>
      <c r="F58" t="s">
        <v>7</v>
      </c>
    </row>
    <row r="59" spans="1:6" x14ac:dyDescent="0.45">
      <c r="A59">
        <v>2009</v>
      </c>
      <c r="B59" t="s">
        <v>79</v>
      </c>
      <c r="C59" t="s">
        <v>7</v>
      </c>
      <c r="D59" t="s">
        <v>7</v>
      </c>
      <c r="E59" t="s">
        <v>7</v>
      </c>
      <c r="F59" t="s">
        <v>7</v>
      </c>
    </row>
    <row r="60" spans="1:6" x14ac:dyDescent="0.45">
      <c r="A60">
        <v>2010</v>
      </c>
      <c r="B60" t="s">
        <v>80</v>
      </c>
      <c r="C60" t="s">
        <v>7</v>
      </c>
      <c r="D60" t="s">
        <v>7</v>
      </c>
      <c r="E60" t="s">
        <v>7</v>
      </c>
      <c r="F60" t="s">
        <v>7</v>
      </c>
    </row>
    <row r="61" spans="1:6" x14ac:dyDescent="0.45">
      <c r="A61">
        <v>2011</v>
      </c>
      <c r="B61" t="s">
        <v>81</v>
      </c>
      <c r="C61" t="s">
        <v>7</v>
      </c>
      <c r="D61" t="s">
        <v>7</v>
      </c>
      <c r="E61" t="s">
        <v>7</v>
      </c>
      <c r="F61" t="s">
        <v>7</v>
      </c>
    </row>
    <row r="62" spans="1:6" x14ac:dyDescent="0.45">
      <c r="A62">
        <v>2012</v>
      </c>
      <c r="B62" t="s">
        <v>82</v>
      </c>
      <c r="C62" t="s">
        <v>7</v>
      </c>
      <c r="D62" t="s">
        <v>7</v>
      </c>
      <c r="E62" t="s">
        <v>7</v>
      </c>
      <c r="F62" t="s">
        <v>7</v>
      </c>
    </row>
    <row r="63" spans="1:6" x14ac:dyDescent="0.45">
      <c r="A63">
        <v>2014</v>
      </c>
      <c r="B63" t="s">
        <v>83</v>
      </c>
      <c r="C63" t="s">
        <v>7</v>
      </c>
      <c r="D63" t="s">
        <v>7</v>
      </c>
      <c r="E63" t="s">
        <v>7</v>
      </c>
      <c r="F63" t="s">
        <v>7</v>
      </c>
    </row>
    <row r="64" spans="1:6" x14ac:dyDescent="0.45">
      <c r="A64">
        <v>2015</v>
      </c>
      <c r="B64" t="s">
        <v>84</v>
      </c>
      <c r="C64" t="s">
        <v>7</v>
      </c>
      <c r="D64" t="s">
        <v>7</v>
      </c>
      <c r="E64" t="s">
        <v>7</v>
      </c>
      <c r="F64" t="s">
        <v>7</v>
      </c>
    </row>
    <row r="65" spans="1:6" x14ac:dyDescent="0.45">
      <c r="A65">
        <v>2016</v>
      </c>
      <c r="B65" t="s">
        <v>85</v>
      </c>
      <c r="C65" t="s">
        <v>7</v>
      </c>
      <c r="D65" t="s">
        <v>7</v>
      </c>
      <c r="E65" t="s">
        <v>7</v>
      </c>
      <c r="F65" t="s">
        <v>7</v>
      </c>
    </row>
    <row r="66" spans="1:6" x14ac:dyDescent="0.45">
      <c r="A66">
        <v>2017</v>
      </c>
      <c r="B66" t="s">
        <v>86</v>
      </c>
      <c r="C66" t="s">
        <v>7</v>
      </c>
      <c r="D66" t="s">
        <v>7</v>
      </c>
      <c r="E66" t="s">
        <v>7</v>
      </c>
      <c r="F66" t="s">
        <v>7</v>
      </c>
    </row>
    <row r="67" spans="1:6" x14ac:dyDescent="0.45">
      <c r="A67">
        <v>2018</v>
      </c>
      <c r="B67" t="s">
        <v>87</v>
      </c>
      <c r="C67" t="s">
        <v>7</v>
      </c>
      <c r="D67" t="s">
        <v>7</v>
      </c>
      <c r="E67" t="s">
        <v>7</v>
      </c>
      <c r="F67" t="s">
        <v>7</v>
      </c>
    </row>
    <row r="68" spans="1:6" x14ac:dyDescent="0.45">
      <c r="A68">
        <v>2019</v>
      </c>
      <c r="B68" t="s">
        <v>88</v>
      </c>
      <c r="C68" t="s">
        <v>7</v>
      </c>
      <c r="D68" t="s">
        <v>7</v>
      </c>
      <c r="E68" t="s">
        <v>7</v>
      </c>
      <c r="F68" t="s">
        <v>7</v>
      </c>
    </row>
    <row r="69" spans="1:6" x14ac:dyDescent="0.45">
      <c r="A69">
        <v>2020</v>
      </c>
      <c r="B69" t="s">
        <v>89</v>
      </c>
      <c r="C69" t="s">
        <v>7</v>
      </c>
      <c r="D69" t="s">
        <v>7</v>
      </c>
      <c r="E69" t="s">
        <v>7</v>
      </c>
      <c r="F69" t="s">
        <v>7</v>
      </c>
    </row>
    <row r="70" spans="1:6" x14ac:dyDescent="0.45">
      <c r="A70">
        <v>2021</v>
      </c>
      <c r="B70" t="s">
        <v>90</v>
      </c>
      <c r="C70" t="s">
        <v>7</v>
      </c>
      <c r="D70" t="s">
        <v>7</v>
      </c>
      <c r="E70" t="s">
        <v>7</v>
      </c>
      <c r="F70" t="s">
        <v>7</v>
      </c>
    </row>
    <row r="71" spans="1:6" x14ac:dyDescent="0.45">
      <c r="A71">
        <v>2022</v>
      </c>
      <c r="B71" t="s">
        <v>91</v>
      </c>
      <c r="C71" t="s">
        <v>7</v>
      </c>
      <c r="D71" t="s">
        <v>7</v>
      </c>
      <c r="E71" t="s">
        <v>7</v>
      </c>
      <c r="F71" t="s">
        <v>7</v>
      </c>
    </row>
    <row r="72" spans="1:6" x14ac:dyDescent="0.45">
      <c r="A72">
        <v>2023</v>
      </c>
      <c r="B72" t="s">
        <v>92</v>
      </c>
      <c r="C72" t="s">
        <v>7</v>
      </c>
      <c r="D72" t="s">
        <v>7</v>
      </c>
      <c r="E72" t="s">
        <v>7</v>
      </c>
      <c r="F72" t="s">
        <v>7</v>
      </c>
    </row>
    <row r="73" spans="1:6" x14ac:dyDescent="0.45">
      <c r="A73">
        <v>2024</v>
      </c>
      <c r="B73" t="s">
        <v>93</v>
      </c>
      <c r="C73" t="s">
        <v>287</v>
      </c>
      <c r="D73" t="s">
        <v>247</v>
      </c>
      <c r="E73" t="s">
        <v>283</v>
      </c>
      <c r="F73" t="s">
        <v>276</v>
      </c>
    </row>
    <row r="74" spans="1:6" x14ac:dyDescent="0.45">
      <c r="A74">
        <v>2039</v>
      </c>
      <c r="B74" t="s">
        <v>96</v>
      </c>
      <c r="C74" t="s">
        <v>276</v>
      </c>
      <c r="D74" t="s">
        <v>266</v>
      </c>
      <c r="E74" t="s">
        <v>302</v>
      </c>
      <c r="F74" t="s">
        <v>286</v>
      </c>
    </row>
    <row r="75" spans="1:6" x14ac:dyDescent="0.45">
      <c r="A75">
        <v>2041</v>
      </c>
      <c r="B75" t="s">
        <v>97</v>
      </c>
      <c r="C75" t="s">
        <v>268</v>
      </c>
      <c r="D75" t="s">
        <v>260</v>
      </c>
      <c r="E75" t="s">
        <v>322</v>
      </c>
      <c r="F75" t="s">
        <v>286</v>
      </c>
    </row>
    <row r="76" spans="1:6" x14ac:dyDescent="0.45">
      <c r="A76">
        <v>2042</v>
      </c>
      <c r="B76" t="s">
        <v>98</v>
      </c>
      <c r="C76" t="s">
        <v>323</v>
      </c>
      <c r="D76" t="s">
        <v>283</v>
      </c>
      <c r="E76" t="s">
        <v>276</v>
      </c>
      <c r="F76" t="s">
        <v>247</v>
      </c>
    </row>
    <row r="77" spans="1:6" x14ac:dyDescent="0.45">
      <c r="A77">
        <v>2043</v>
      </c>
      <c r="B77" t="s">
        <v>99</v>
      </c>
      <c r="C77" t="s">
        <v>287</v>
      </c>
      <c r="D77" t="s">
        <v>284</v>
      </c>
      <c r="E77" t="s">
        <v>324</v>
      </c>
      <c r="F77" t="s">
        <v>283</v>
      </c>
    </row>
    <row r="78" spans="1:6" x14ac:dyDescent="0.45">
      <c r="A78">
        <v>2044</v>
      </c>
      <c r="B78" t="s">
        <v>100</v>
      </c>
      <c r="C78" t="s">
        <v>7</v>
      </c>
      <c r="D78" t="s">
        <v>7</v>
      </c>
      <c r="E78" t="s">
        <v>7</v>
      </c>
      <c r="F78" t="s">
        <v>7</v>
      </c>
    </row>
    <row r="79" spans="1:6" x14ac:dyDescent="0.45">
      <c r="A79">
        <v>2045</v>
      </c>
      <c r="B79" t="s">
        <v>101</v>
      </c>
      <c r="C79" t="s">
        <v>7</v>
      </c>
      <c r="D79" t="s">
        <v>7</v>
      </c>
      <c r="E79" t="s">
        <v>7</v>
      </c>
      <c r="F79" t="s">
        <v>7</v>
      </c>
    </row>
    <row r="80" spans="1:6" x14ac:dyDescent="0.45">
      <c r="A80">
        <v>2046</v>
      </c>
      <c r="B80" t="s">
        <v>102</v>
      </c>
      <c r="C80" t="s">
        <v>7</v>
      </c>
      <c r="D80" t="s">
        <v>7</v>
      </c>
      <c r="E80" t="s">
        <v>7</v>
      </c>
      <c r="F80" t="s">
        <v>7</v>
      </c>
    </row>
    <row r="81" spans="1:6" x14ac:dyDescent="0.45">
      <c r="A81">
        <v>2047</v>
      </c>
      <c r="B81" t="s">
        <v>103</v>
      </c>
      <c r="C81" t="s">
        <v>7</v>
      </c>
      <c r="D81" t="s">
        <v>7</v>
      </c>
      <c r="E81" t="s">
        <v>7</v>
      </c>
      <c r="F81" t="s">
        <v>7</v>
      </c>
    </row>
    <row r="82" spans="1:6" x14ac:dyDescent="0.45">
      <c r="A82">
        <v>2048</v>
      </c>
      <c r="B82" t="s">
        <v>104</v>
      </c>
      <c r="C82" t="s">
        <v>276</v>
      </c>
      <c r="D82" t="s">
        <v>310</v>
      </c>
      <c r="E82" t="s">
        <v>291</v>
      </c>
      <c r="F82" t="s">
        <v>268</v>
      </c>
    </row>
    <row r="83" spans="1:6" x14ac:dyDescent="0.45">
      <c r="A83">
        <v>2050</v>
      </c>
      <c r="B83" t="s">
        <v>105</v>
      </c>
      <c r="C83" t="s">
        <v>287</v>
      </c>
      <c r="D83" t="s">
        <v>268</v>
      </c>
      <c r="E83" t="s">
        <v>293</v>
      </c>
      <c r="F83" t="s">
        <v>266</v>
      </c>
    </row>
    <row r="84" spans="1:6" x14ac:dyDescent="0.45">
      <c r="A84">
        <v>2051</v>
      </c>
      <c r="B84" t="s">
        <v>108</v>
      </c>
      <c r="C84" t="s">
        <v>7</v>
      </c>
      <c r="D84" t="s">
        <v>7</v>
      </c>
      <c r="E84" t="s">
        <v>7</v>
      </c>
      <c r="F84" t="s">
        <v>7</v>
      </c>
    </row>
    <row r="85" spans="1:6" x14ac:dyDescent="0.45">
      <c r="A85">
        <v>2052</v>
      </c>
      <c r="B85" t="s">
        <v>109</v>
      </c>
      <c r="C85" t="s">
        <v>7</v>
      </c>
      <c r="D85" t="s">
        <v>7</v>
      </c>
      <c r="E85" t="s">
        <v>7</v>
      </c>
      <c r="F85" t="s">
        <v>7</v>
      </c>
    </row>
    <row r="86" spans="1:6" x14ac:dyDescent="0.45">
      <c r="A86">
        <v>2053</v>
      </c>
      <c r="B86" t="s">
        <v>110</v>
      </c>
      <c r="C86" t="s">
        <v>268</v>
      </c>
      <c r="D86" t="s">
        <v>268</v>
      </c>
      <c r="E86" t="s">
        <v>299</v>
      </c>
      <c r="F86" t="s">
        <v>272</v>
      </c>
    </row>
    <row r="87" spans="1:6" x14ac:dyDescent="0.45">
      <c r="A87">
        <v>2054</v>
      </c>
      <c r="B87" t="s">
        <v>113</v>
      </c>
      <c r="C87" t="s">
        <v>303</v>
      </c>
      <c r="D87" t="s">
        <v>320</v>
      </c>
      <c r="E87" t="s">
        <v>317</v>
      </c>
      <c r="F87" t="s">
        <v>268</v>
      </c>
    </row>
    <row r="88" spans="1:6" x14ac:dyDescent="0.45">
      <c r="A88">
        <v>2055</v>
      </c>
      <c r="B88" t="s">
        <v>114</v>
      </c>
      <c r="C88" t="s">
        <v>292</v>
      </c>
      <c r="D88" t="s">
        <v>276</v>
      </c>
      <c r="E88" t="s">
        <v>290</v>
      </c>
      <c r="F88" t="s">
        <v>119</v>
      </c>
    </row>
    <row r="89" spans="1:6" x14ac:dyDescent="0.45">
      <c r="A89">
        <v>2056</v>
      </c>
      <c r="B89" t="s">
        <v>115</v>
      </c>
      <c r="C89" t="s">
        <v>198</v>
      </c>
      <c r="D89" t="s">
        <v>118</v>
      </c>
      <c r="E89" t="s">
        <v>247</v>
      </c>
      <c r="F89" t="s">
        <v>325</v>
      </c>
    </row>
    <row r="90" spans="1:6" x14ac:dyDescent="0.45">
      <c r="A90">
        <v>2057</v>
      </c>
      <c r="B90" t="s">
        <v>116</v>
      </c>
      <c r="C90" t="s">
        <v>119</v>
      </c>
      <c r="D90" t="s">
        <v>236</v>
      </c>
      <c r="E90" t="s">
        <v>247</v>
      </c>
      <c r="F90" t="s">
        <v>307</v>
      </c>
    </row>
    <row r="91" spans="1:6" x14ac:dyDescent="0.45">
      <c r="A91">
        <v>2059</v>
      </c>
      <c r="B91" t="s">
        <v>117</v>
      </c>
      <c r="C91" t="s">
        <v>284</v>
      </c>
      <c r="D91" t="s">
        <v>246</v>
      </c>
      <c r="E91" t="s">
        <v>246</v>
      </c>
      <c r="F91" t="s">
        <v>159</v>
      </c>
    </row>
    <row r="92" spans="1:6" x14ac:dyDescent="0.45">
      <c r="A92">
        <v>2060</v>
      </c>
      <c r="B92" t="s">
        <v>120</v>
      </c>
      <c r="C92" t="s">
        <v>7</v>
      </c>
      <c r="D92" t="s">
        <v>7</v>
      </c>
      <c r="E92" t="s">
        <v>7</v>
      </c>
      <c r="F92" t="s">
        <v>7</v>
      </c>
    </row>
    <row r="93" spans="1:6" x14ac:dyDescent="0.45">
      <c r="A93">
        <v>2061</v>
      </c>
      <c r="B93" t="s">
        <v>121</v>
      </c>
      <c r="C93" t="s">
        <v>7</v>
      </c>
      <c r="D93" t="s">
        <v>7</v>
      </c>
      <c r="E93" t="s">
        <v>7</v>
      </c>
      <c r="F93" t="s">
        <v>7</v>
      </c>
    </row>
    <row r="94" spans="1:6" x14ac:dyDescent="0.45">
      <c r="A94">
        <v>2062</v>
      </c>
      <c r="B94" t="s">
        <v>122</v>
      </c>
      <c r="C94" t="s">
        <v>7</v>
      </c>
      <c r="D94" t="s">
        <v>7</v>
      </c>
      <c r="E94" t="s">
        <v>7</v>
      </c>
      <c r="F94" t="s">
        <v>7</v>
      </c>
    </row>
    <row r="95" spans="1:6" x14ac:dyDescent="0.45">
      <c r="A95">
        <v>2063</v>
      </c>
      <c r="B95" t="s">
        <v>123</v>
      </c>
      <c r="C95" t="s">
        <v>7</v>
      </c>
      <c r="D95" t="s">
        <v>7</v>
      </c>
      <c r="E95" t="s">
        <v>7</v>
      </c>
      <c r="F95" t="s">
        <v>7</v>
      </c>
    </row>
    <row r="96" spans="1:6" x14ac:dyDescent="0.45">
      <c r="A96">
        <v>2081</v>
      </c>
      <c r="B96" t="s">
        <v>124</v>
      </c>
      <c r="C96" t="s">
        <v>7</v>
      </c>
      <c r="D96" t="s">
        <v>7</v>
      </c>
      <c r="E96" t="s">
        <v>7</v>
      </c>
      <c r="F96" t="s">
        <v>7</v>
      </c>
    </row>
    <row r="97" spans="1:6" x14ac:dyDescent="0.45">
      <c r="A97">
        <v>2082</v>
      </c>
      <c r="B97" t="s">
        <v>125</v>
      </c>
      <c r="C97" t="s">
        <v>268</v>
      </c>
      <c r="D97" t="s">
        <v>286</v>
      </c>
      <c r="E97" t="s">
        <v>286</v>
      </c>
      <c r="F97" t="s">
        <v>299</v>
      </c>
    </row>
    <row r="98" spans="1:6" x14ac:dyDescent="0.45">
      <c r="A98">
        <v>2083</v>
      </c>
      <c r="B98" t="s">
        <v>126</v>
      </c>
      <c r="C98" t="s">
        <v>292</v>
      </c>
      <c r="D98" t="s">
        <v>293</v>
      </c>
      <c r="E98" t="s">
        <v>292</v>
      </c>
      <c r="F98" t="s">
        <v>268</v>
      </c>
    </row>
    <row r="99" spans="1:6" x14ac:dyDescent="0.45">
      <c r="A99">
        <v>2084</v>
      </c>
      <c r="B99" t="s">
        <v>127</v>
      </c>
      <c r="C99" t="s">
        <v>276</v>
      </c>
      <c r="D99" t="s">
        <v>272</v>
      </c>
      <c r="E99" t="s">
        <v>310</v>
      </c>
      <c r="F99" t="s">
        <v>299</v>
      </c>
    </row>
    <row r="100" spans="1:6" x14ac:dyDescent="0.45">
      <c r="A100">
        <v>2085</v>
      </c>
      <c r="B100" t="s">
        <v>128</v>
      </c>
      <c r="C100" t="s">
        <v>7</v>
      </c>
      <c r="D100" t="s">
        <v>7</v>
      </c>
      <c r="E100" t="s">
        <v>7</v>
      </c>
      <c r="F100" t="s">
        <v>7</v>
      </c>
    </row>
    <row r="101" spans="1:6" x14ac:dyDescent="0.45">
      <c r="A101">
        <v>2086</v>
      </c>
      <c r="B101" t="s">
        <v>129</v>
      </c>
      <c r="C101" t="s">
        <v>316</v>
      </c>
      <c r="D101" t="s">
        <v>326</v>
      </c>
      <c r="E101" t="s">
        <v>324</v>
      </c>
      <c r="F101" t="s">
        <v>252</v>
      </c>
    </row>
    <row r="102" spans="1:6" x14ac:dyDescent="0.45">
      <c r="A102">
        <v>2087</v>
      </c>
      <c r="B102" t="s">
        <v>130</v>
      </c>
      <c r="C102" t="s">
        <v>276</v>
      </c>
      <c r="D102" t="s">
        <v>272</v>
      </c>
      <c r="E102" t="s">
        <v>320</v>
      </c>
      <c r="F102" t="s">
        <v>271</v>
      </c>
    </row>
    <row r="103" spans="1:6" x14ac:dyDescent="0.45">
      <c r="A103">
        <v>2088</v>
      </c>
      <c r="B103" t="s">
        <v>131</v>
      </c>
      <c r="C103" t="s">
        <v>319</v>
      </c>
      <c r="D103" t="s">
        <v>299</v>
      </c>
      <c r="E103" t="s">
        <v>272</v>
      </c>
      <c r="F103" t="s">
        <v>327</v>
      </c>
    </row>
    <row r="104" spans="1:6" x14ac:dyDescent="0.45">
      <c r="A104">
        <v>2089</v>
      </c>
      <c r="B104" t="s">
        <v>132</v>
      </c>
      <c r="C104" t="s">
        <v>7</v>
      </c>
      <c r="D104" t="s">
        <v>7</v>
      </c>
      <c r="E104" t="s">
        <v>7</v>
      </c>
      <c r="F104" t="s">
        <v>7</v>
      </c>
    </row>
    <row r="105" spans="1:6" x14ac:dyDescent="0.45">
      <c r="A105">
        <v>2090</v>
      </c>
      <c r="B105" t="s">
        <v>133</v>
      </c>
      <c r="C105" t="s">
        <v>7</v>
      </c>
      <c r="D105" t="s">
        <v>7</v>
      </c>
      <c r="E105" t="s">
        <v>7</v>
      </c>
      <c r="F105" t="s">
        <v>7</v>
      </c>
    </row>
    <row r="106" spans="1:6" x14ac:dyDescent="0.45">
      <c r="A106">
        <v>2091</v>
      </c>
      <c r="B106" t="s">
        <v>134</v>
      </c>
      <c r="C106" t="s">
        <v>328</v>
      </c>
      <c r="D106" t="s">
        <v>268</v>
      </c>
      <c r="E106" t="s">
        <v>327</v>
      </c>
      <c r="F106" t="s">
        <v>284</v>
      </c>
    </row>
    <row r="107" spans="1:6" x14ac:dyDescent="0.45">
      <c r="A107">
        <v>2092</v>
      </c>
      <c r="B107" t="s">
        <v>135</v>
      </c>
      <c r="C107" t="s">
        <v>7</v>
      </c>
      <c r="D107" t="s">
        <v>7</v>
      </c>
      <c r="E107" t="s">
        <v>7</v>
      </c>
      <c r="F107" t="s">
        <v>7</v>
      </c>
    </row>
    <row r="108" spans="1:6" x14ac:dyDescent="0.45">
      <c r="A108">
        <v>2093</v>
      </c>
      <c r="B108" t="s">
        <v>136</v>
      </c>
      <c r="C108" t="s">
        <v>7</v>
      </c>
      <c r="D108" t="s">
        <v>7</v>
      </c>
      <c r="E108" t="s">
        <v>7</v>
      </c>
      <c r="F108" t="s">
        <v>7</v>
      </c>
    </row>
    <row r="109" spans="1:6" x14ac:dyDescent="0.45">
      <c r="A109">
        <v>2094</v>
      </c>
      <c r="B109" t="s">
        <v>137</v>
      </c>
      <c r="C109" t="s">
        <v>7</v>
      </c>
      <c r="D109" t="s">
        <v>7</v>
      </c>
      <c r="E109" t="s">
        <v>7</v>
      </c>
      <c r="F109" t="s">
        <v>7</v>
      </c>
    </row>
    <row r="110" spans="1:6" x14ac:dyDescent="0.45">
      <c r="A110">
        <v>2095</v>
      </c>
      <c r="B110" t="s">
        <v>138</v>
      </c>
      <c r="C110" t="s">
        <v>7</v>
      </c>
      <c r="D110" t="s">
        <v>7</v>
      </c>
      <c r="E110" t="s">
        <v>7</v>
      </c>
      <c r="F110" t="s">
        <v>7</v>
      </c>
    </row>
    <row r="111" spans="1:6" x14ac:dyDescent="0.45">
      <c r="A111">
        <v>2096</v>
      </c>
      <c r="B111" t="s">
        <v>139</v>
      </c>
      <c r="C111" t="s">
        <v>327</v>
      </c>
      <c r="D111" t="s">
        <v>293</v>
      </c>
      <c r="E111" t="s">
        <v>284</v>
      </c>
      <c r="F111" t="s">
        <v>286</v>
      </c>
    </row>
    <row r="112" spans="1:6" x14ac:dyDescent="0.45">
      <c r="A112">
        <v>2097</v>
      </c>
      <c r="B112" t="s">
        <v>140</v>
      </c>
      <c r="C112" t="s">
        <v>247</v>
      </c>
      <c r="D112" t="s">
        <v>283</v>
      </c>
      <c r="E112" t="s">
        <v>284</v>
      </c>
      <c r="F112" t="s">
        <v>284</v>
      </c>
    </row>
    <row r="113" spans="1:6" x14ac:dyDescent="0.45">
      <c r="A113">
        <v>2099</v>
      </c>
      <c r="B113" t="s">
        <v>141</v>
      </c>
      <c r="C113" t="s">
        <v>320</v>
      </c>
      <c r="D113" t="s">
        <v>268</v>
      </c>
      <c r="E113" t="s">
        <v>329</v>
      </c>
      <c r="F113" t="s">
        <v>268</v>
      </c>
    </row>
    <row r="114" spans="1:6" x14ac:dyDescent="0.45">
      <c r="A114">
        <v>2100</v>
      </c>
      <c r="B114" t="s">
        <v>142</v>
      </c>
      <c r="C114" t="s">
        <v>268</v>
      </c>
      <c r="D114" t="s">
        <v>310</v>
      </c>
      <c r="E114" t="s">
        <v>272</v>
      </c>
      <c r="F114" t="s">
        <v>276</v>
      </c>
    </row>
    <row r="115" spans="1:6" x14ac:dyDescent="0.45">
      <c r="A115">
        <v>2101</v>
      </c>
      <c r="B115" t="s">
        <v>143</v>
      </c>
      <c r="C115" t="s">
        <v>119</v>
      </c>
      <c r="D115" t="s">
        <v>236</v>
      </c>
      <c r="E115" t="s">
        <v>293</v>
      </c>
      <c r="F115" t="s">
        <v>284</v>
      </c>
    </row>
    <row r="116" spans="1:6" x14ac:dyDescent="0.45">
      <c r="A116">
        <v>2102</v>
      </c>
      <c r="B116" t="s">
        <v>144</v>
      </c>
      <c r="C116" t="s">
        <v>7</v>
      </c>
      <c r="D116" t="s">
        <v>7</v>
      </c>
      <c r="E116" t="s">
        <v>7</v>
      </c>
      <c r="F116" t="s">
        <v>7</v>
      </c>
    </row>
    <row r="117" spans="1:6" x14ac:dyDescent="0.45">
      <c r="A117">
        <v>2103</v>
      </c>
      <c r="B117" t="s">
        <v>145</v>
      </c>
      <c r="C117" t="s">
        <v>7</v>
      </c>
      <c r="D117" t="s">
        <v>7</v>
      </c>
      <c r="E117" t="s">
        <v>7</v>
      </c>
      <c r="F117" t="s">
        <v>7</v>
      </c>
    </row>
    <row r="118" spans="1:6" x14ac:dyDescent="0.45">
      <c r="A118">
        <v>2104</v>
      </c>
      <c r="B118" t="s">
        <v>146</v>
      </c>
      <c r="C118" t="s">
        <v>319</v>
      </c>
      <c r="D118" t="s">
        <v>321</v>
      </c>
      <c r="E118" t="s">
        <v>276</v>
      </c>
      <c r="F118" t="s">
        <v>319</v>
      </c>
    </row>
    <row r="119" spans="1:6" x14ac:dyDescent="0.45">
      <c r="A119">
        <v>2105</v>
      </c>
      <c r="B119" t="s">
        <v>147</v>
      </c>
      <c r="C119" t="s">
        <v>118</v>
      </c>
      <c r="D119" t="s">
        <v>155</v>
      </c>
      <c r="E119" t="s">
        <v>330</v>
      </c>
      <c r="F119" t="s">
        <v>331</v>
      </c>
    </row>
    <row r="120" spans="1:6" x14ac:dyDescent="0.45">
      <c r="A120">
        <v>2107</v>
      </c>
      <c r="B120" t="s">
        <v>148</v>
      </c>
      <c r="C120" t="s">
        <v>7</v>
      </c>
      <c r="D120" t="s">
        <v>7</v>
      </c>
      <c r="E120" t="s">
        <v>7</v>
      </c>
      <c r="F120" t="s">
        <v>7</v>
      </c>
    </row>
    <row r="121" spans="1:6" x14ac:dyDescent="0.45">
      <c r="A121">
        <v>2108</v>
      </c>
      <c r="B121" t="s">
        <v>149</v>
      </c>
      <c r="C121" t="s">
        <v>286</v>
      </c>
      <c r="D121" t="s">
        <v>310</v>
      </c>
      <c r="E121" t="s">
        <v>271</v>
      </c>
      <c r="F121" t="s">
        <v>254</v>
      </c>
    </row>
    <row r="122" spans="1:6" x14ac:dyDescent="0.45">
      <c r="A122">
        <v>2109</v>
      </c>
      <c r="B122" t="s">
        <v>150</v>
      </c>
      <c r="C122" t="s">
        <v>7</v>
      </c>
      <c r="D122" t="s">
        <v>7</v>
      </c>
      <c r="E122" t="s">
        <v>7</v>
      </c>
      <c r="F122" t="s">
        <v>7</v>
      </c>
    </row>
    <row r="123" spans="1:6" x14ac:dyDescent="0.45">
      <c r="A123">
        <v>2110</v>
      </c>
      <c r="B123" t="s">
        <v>151</v>
      </c>
      <c r="C123" t="s">
        <v>288</v>
      </c>
      <c r="D123" t="s">
        <v>290</v>
      </c>
      <c r="E123" t="s">
        <v>283</v>
      </c>
      <c r="F123" t="s">
        <v>287</v>
      </c>
    </row>
    <row r="124" spans="1:6" x14ac:dyDescent="0.45">
      <c r="A124">
        <v>2111</v>
      </c>
      <c r="B124" t="s">
        <v>153</v>
      </c>
      <c r="C124" t="s">
        <v>276</v>
      </c>
      <c r="D124" t="s">
        <v>236</v>
      </c>
      <c r="E124" t="s">
        <v>246</v>
      </c>
      <c r="F124" t="s">
        <v>277</v>
      </c>
    </row>
    <row r="125" spans="1:6" x14ac:dyDescent="0.45">
      <c r="A125">
        <v>2113</v>
      </c>
      <c r="B125" t="s">
        <v>154</v>
      </c>
      <c r="C125" t="s">
        <v>267</v>
      </c>
      <c r="D125" t="s">
        <v>266</v>
      </c>
      <c r="E125" t="s">
        <v>107</v>
      </c>
      <c r="F125" t="s">
        <v>299</v>
      </c>
    </row>
    <row r="126" spans="1:6" x14ac:dyDescent="0.45">
      <c r="A126">
        <v>2114</v>
      </c>
      <c r="B126" t="s">
        <v>156</v>
      </c>
      <c r="C126" t="s">
        <v>7</v>
      </c>
      <c r="D126" t="s">
        <v>7</v>
      </c>
      <c r="E126" t="s">
        <v>7</v>
      </c>
      <c r="F126" t="s">
        <v>7</v>
      </c>
    </row>
    <row r="127" spans="1:6" x14ac:dyDescent="0.45">
      <c r="A127">
        <v>2115</v>
      </c>
      <c r="B127" t="s">
        <v>157</v>
      </c>
      <c r="C127" t="s">
        <v>7</v>
      </c>
      <c r="D127" t="s">
        <v>7</v>
      </c>
      <c r="E127" t="s">
        <v>7</v>
      </c>
      <c r="F127" t="s">
        <v>7</v>
      </c>
    </row>
    <row r="128" spans="1:6" x14ac:dyDescent="0.45">
      <c r="A128">
        <v>2116</v>
      </c>
      <c r="B128" t="s">
        <v>158</v>
      </c>
      <c r="C128" t="s">
        <v>254</v>
      </c>
      <c r="D128" t="s">
        <v>118</v>
      </c>
      <c r="E128" t="s">
        <v>325</v>
      </c>
      <c r="F128" t="s">
        <v>292</v>
      </c>
    </row>
    <row r="129" spans="1:6" x14ac:dyDescent="0.45">
      <c r="A129">
        <v>2137</v>
      </c>
      <c r="B129" t="s">
        <v>160</v>
      </c>
      <c r="C129" t="s">
        <v>272</v>
      </c>
      <c r="D129" t="s">
        <v>271</v>
      </c>
      <c r="E129" t="s">
        <v>272</v>
      </c>
      <c r="F129" t="s">
        <v>319</v>
      </c>
    </row>
    <row r="130" spans="1:6" x14ac:dyDescent="0.45">
      <c r="A130">
        <v>2138</v>
      </c>
      <c r="B130" t="s">
        <v>162</v>
      </c>
      <c r="C130" t="s">
        <v>323</v>
      </c>
      <c r="D130" t="s">
        <v>267</v>
      </c>
      <c r="E130" t="s">
        <v>322</v>
      </c>
      <c r="F130" t="s">
        <v>286</v>
      </c>
    </row>
    <row r="131" spans="1:6" x14ac:dyDescent="0.45">
      <c r="A131">
        <v>2139</v>
      </c>
      <c r="B131" t="s">
        <v>163</v>
      </c>
      <c r="C131" t="s">
        <v>272</v>
      </c>
      <c r="D131" t="s">
        <v>272</v>
      </c>
      <c r="E131" t="s">
        <v>283</v>
      </c>
      <c r="F131" t="s">
        <v>271</v>
      </c>
    </row>
    <row r="132" spans="1:6" x14ac:dyDescent="0.45">
      <c r="A132">
        <v>2140</v>
      </c>
      <c r="B132" t="s">
        <v>164</v>
      </c>
      <c r="C132" t="s">
        <v>291</v>
      </c>
      <c r="D132" t="s">
        <v>107</v>
      </c>
      <c r="E132" t="s">
        <v>268</v>
      </c>
      <c r="F132" t="s">
        <v>272</v>
      </c>
    </row>
    <row r="133" spans="1:6" x14ac:dyDescent="0.45">
      <c r="A133">
        <v>2141</v>
      </c>
      <c r="B133" t="s">
        <v>167</v>
      </c>
      <c r="C133" t="s">
        <v>326</v>
      </c>
      <c r="D133" t="s">
        <v>284</v>
      </c>
      <c r="E133" t="s">
        <v>292</v>
      </c>
      <c r="F133" t="s">
        <v>287</v>
      </c>
    </row>
    <row r="134" spans="1:6" x14ac:dyDescent="0.45">
      <c r="A134">
        <v>2142</v>
      </c>
      <c r="B134" t="s">
        <v>170</v>
      </c>
      <c r="C134" t="s">
        <v>310</v>
      </c>
      <c r="D134" t="s">
        <v>310</v>
      </c>
      <c r="E134" t="s">
        <v>310</v>
      </c>
      <c r="F134" t="s">
        <v>268</v>
      </c>
    </row>
    <row r="135" spans="1:6" x14ac:dyDescent="0.45">
      <c r="A135">
        <v>2143</v>
      </c>
      <c r="B135" t="s">
        <v>172</v>
      </c>
      <c r="C135" t="s">
        <v>303</v>
      </c>
      <c r="D135" t="s">
        <v>271</v>
      </c>
      <c r="E135" t="s">
        <v>311</v>
      </c>
      <c r="F135" t="s">
        <v>252</v>
      </c>
    </row>
    <row r="136" spans="1:6" x14ac:dyDescent="0.45">
      <c r="A136">
        <v>2144</v>
      </c>
      <c r="B136" t="s">
        <v>173</v>
      </c>
      <c r="C136" t="s">
        <v>332</v>
      </c>
      <c r="D136" t="s">
        <v>323</v>
      </c>
      <c r="E136" t="s">
        <v>333</v>
      </c>
      <c r="F136" t="s">
        <v>278</v>
      </c>
    </row>
    <row r="137" spans="1:6" x14ac:dyDescent="0.45">
      <c r="A137">
        <v>2145</v>
      </c>
      <c r="B137" t="s">
        <v>175</v>
      </c>
      <c r="C137" t="s">
        <v>271</v>
      </c>
      <c r="D137" t="s">
        <v>287</v>
      </c>
      <c r="E137" t="s">
        <v>276</v>
      </c>
      <c r="F137" t="s">
        <v>118</v>
      </c>
    </row>
    <row r="138" spans="1:6" x14ac:dyDescent="0.45">
      <c r="A138">
        <v>2146</v>
      </c>
      <c r="B138" t="s">
        <v>177</v>
      </c>
      <c r="C138" t="s">
        <v>283</v>
      </c>
      <c r="D138" t="s">
        <v>292</v>
      </c>
      <c r="E138" t="s">
        <v>292</v>
      </c>
      <c r="F138" t="s">
        <v>119</v>
      </c>
    </row>
    <row r="139" spans="1:6" x14ac:dyDescent="0.45">
      <c r="A139">
        <v>2147</v>
      </c>
      <c r="B139" t="s">
        <v>180</v>
      </c>
      <c r="C139" t="s">
        <v>291</v>
      </c>
      <c r="D139" t="s">
        <v>293</v>
      </c>
      <c r="E139" t="s">
        <v>276</v>
      </c>
      <c r="F139" t="s">
        <v>284</v>
      </c>
    </row>
    <row r="140" spans="1:6" x14ac:dyDescent="0.45">
      <c r="A140">
        <v>2180</v>
      </c>
      <c r="B140" t="s">
        <v>181</v>
      </c>
      <c r="C140" t="s">
        <v>287</v>
      </c>
      <c r="D140" t="s">
        <v>283</v>
      </c>
      <c r="E140" t="s">
        <v>284</v>
      </c>
      <c r="F140" t="s">
        <v>284</v>
      </c>
    </row>
    <row r="141" spans="1:6" x14ac:dyDescent="0.45">
      <c r="A141">
        <v>2181</v>
      </c>
      <c r="B141" t="s">
        <v>182</v>
      </c>
      <c r="C141" t="s">
        <v>276</v>
      </c>
      <c r="D141" t="s">
        <v>310</v>
      </c>
      <c r="E141" t="s">
        <v>303</v>
      </c>
      <c r="F141" t="s">
        <v>310</v>
      </c>
    </row>
    <row r="142" spans="1:6" x14ac:dyDescent="0.45">
      <c r="A142">
        <v>2182</v>
      </c>
      <c r="B142" t="s">
        <v>183</v>
      </c>
      <c r="C142" t="s">
        <v>268</v>
      </c>
      <c r="D142" t="s">
        <v>291</v>
      </c>
      <c r="E142" t="s">
        <v>284</v>
      </c>
      <c r="F142" t="s">
        <v>293</v>
      </c>
    </row>
    <row r="143" spans="1:6" x14ac:dyDescent="0.45">
      <c r="A143">
        <v>2183</v>
      </c>
      <c r="B143" t="s">
        <v>185</v>
      </c>
      <c r="C143" t="s">
        <v>310</v>
      </c>
      <c r="D143" t="s">
        <v>268</v>
      </c>
      <c r="E143" t="s">
        <v>291</v>
      </c>
      <c r="F143" t="s">
        <v>272</v>
      </c>
    </row>
    <row r="144" spans="1:6" x14ac:dyDescent="0.45">
      <c r="A144">
        <v>2185</v>
      </c>
      <c r="B144" t="s">
        <v>186</v>
      </c>
      <c r="C144" t="s">
        <v>292</v>
      </c>
      <c r="D144" t="s">
        <v>287</v>
      </c>
      <c r="E144" t="s">
        <v>292</v>
      </c>
      <c r="F144" t="s">
        <v>283</v>
      </c>
    </row>
    <row r="145" spans="1:6" x14ac:dyDescent="0.45">
      <c r="A145">
        <v>2186</v>
      </c>
      <c r="B145" t="s">
        <v>187</v>
      </c>
      <c r="C145" t="s">
        <v>246</v>
      </c>
      <c r="D145" t="s">
        <v>306</v>
      </c>
      <c r="E145" t="s">
        <v>268</v>
      </c>
      <c r="F145" t="s">
        <v>286</v>
      </c>
    </row>
    <row r="146" spans="1:6" x14ac:dyDescent="0.45">
      <c r="A146">
        <v>2187</v>
      </c>
      <c r="B146" t="s">
        <v>188</v>
      </c>
      <c r="C146" t="s">
        <v>266</v>
      </c>
      <c r="D146" t="s">
        <v>299</v>
      </c>
      <c r="E146" t="s">
        <v>271</v>
      </c>
      <c r="F146" t="s">
        <v>271</v>
      </c>
    </row>
    <row r="147" spans="1:6" x14ac:dyDescent="0.45">
      <c r="A147">
        <v>2188</v>
      </c>
      <c r="B147" t="s">
        <v>189</v>
      </c>
      <c r="C147" t="s">
        <v>7</v>
      </c>
      <c r="D147" t="s">
        <v>7</v>
      </c>
      <c r="E147" t="s">
        <v>7</v>
      </c>
      <c r="F147" t="s">
        <v>7</v>
      </c>
    </row>
    <row r="148" spans="1:6" x14ac:dyDescent="0.45">
      <c r="A148">
        <v>2190</v>
      </c>
      <c r="B148" t="s">
        <v>190</v>
      </c>
      <c r="C148" t="s">
        <v>326</v>
      </c>
      <c r="D148" t="s">
        <v>292</v>
      </c>
      <c r="E148" t="s">
        <v>303</v>
      </c>
      <c r="F148" t="s">
        <v>283</v>
      </c>
    </row>
    <row r="149" spans="1:6" x14ac:dyDescent="0.45">
      <c r="A149">
        <v>2191</v>
      </c>
      <c r="B149" t="s">
        <v>191</v>
      </c>
      <c r="C149" t="s">
        <v>236</v>
      </c>
      <c r="D149" t="s">
        <v>291</v>
      </c>
      <c r="E149" t="s">
        <v>287</v>
      </c>
      <c r="F149" t="s">
        <v>293</v>
      </c>
    </row>
    <row r="150" spans="1:6" x14ac:dyDescent="0.45">
      <c r="A150">
        <v>2192</v>
      </c>
      <c r="B150" t="s">
        <v>192</v>
      </c>
      <c r="C150" t="s">
        <v>7</v>
      </c>
      <c r="D150" t="s">
        <v>7</v>
      </c>
      <c r="E150" t="s">
        <v>7</v>
      </c>
      <c r="F150" t="s">
        <v>7</v>
      </c>
    </row>
    <row r="151" spans="1:6" x14ac:dyDescent="0.45">
      <c r="A151">
        <v>2193</v>
      </c>
      <c r="B151" t="s">
        <v>193</v>
      </c>
      <c r="C151" t="s">
        <v>7</v>
      </c>
      <c r="D151" t="s">
        <v>7</v>
      </c>
      <c r="E151" t="s">
        <v>7</v>
      </c>
      <c r="F151" t="s">
        <v>7</v>
      </c>
    </row>
    <row r="152" spans="1:6" x14ac:dyDescent="0.45">
      <c r="A152">
        <v>2195</v>
      </c>
      <c r="B152" t="s">
        <v>194</v>
      </c>
      <c r="C152" t="s">
        <v>7</v>
      </c>
      <c r="D152" t="s">
        <v>7</v>
      </c>
      <c r="E152" t="s">
        <v>7</v>
      </c>
      <c r="F152" t="s">
        <v>7</v>
      </c>
    </row>
    <row r="153" spans="1:6" x14ac:dyDescent="0.45">
      <c r="A153">
        <v>2197</v>
      </c>
      <c r="B153" t="s">
        <v>195</v>
      </c>
      <c r="C153" t="s">
        <v>291</v>
      </c>
      <c r="D153" t="s">
        <v>285</v>
      </c>
      <c r="E153" t="s">
        <v>311</v>
      </c>
      <c r="F153" t="s">
        <v>292</v>
      </c>
    </row>
    <row r="154" spans="1:6" x14ac:dyDescent="0.45">
      <c r="A154">
        <v>2198</v>
      </c>
      <c r="B154" t="s">
        <v>196</v>
      </c>
      <c r="C154" t="s">
        <v>285</v>
      </c>
      <c r="D154" t="s">
        <v>286</v>
      </c>
      <c r="E154" t="s">
        <v>271</v>
      </c>
      <c r="F154" t="s">
        <v>299</v>
      </c>
    </row>
    <row r="155" spans="1:6" x14ac:dyDescent="0.45">
      <c r="A155">
        <v>2199</v>
      </c>
      <c r="B155" t="s">
        <v>197</v>
      </c>
      <c r="C155" t="s">
        <v>276</v>
      </c>
      <c r="D155" t="s">
        <v>292</v>
      </c>
      <c r="E155" t="s">
        <v>268</v>
      </c>
      <c r="F155" t="s">
        <v>277</v>
      </c>
    </row>
    <row r="156" spans="1:6" x14ac:dyDescent="0.45">
      <c r="A156">
        <v>2201</v>
      </c>
      <c r="B156" t="s">
        <v>199</v>
      </c>
      <c r="C156" t="s">
        <v>7</v>
      </c>
      <c r="D156" t="s">
        <v>7</v>
      </c>
      <c r="E156" t="s">
        <v>7</v>
      </c>
      <c r="F156" t="s">
        <v>7</v>
      </c>
    </row>
    <row r="157" spans="1:6" x14ac:dyDescent="0.45">
      <c r="A157">
        <v>2202</v>
      </c>
      <c r="B157" t="s">
        <v>200</v>
      </c>
      <c r="C157" t="s">
        <v>7</v>
      </c>
      <c r="D157" t="s">
        <v>7</v>
      </c>
      <c r="E157" t="s">
        <v>7</v>
      </c>
      <c r="F157" t="s">
        <v>7</v>
      </c>
    </row>
    <row r="158" spans="1:6" x14ac:dyDescent="0.45">
      <c r="A158">
        <v>2203</v>
      </c>
      <c r="B158" t="s">
        <v>201</v>
      </c>
      <c r="C158" t="s">
        <v>7</v>
      </c>
      <c r="D158" t="s">
        <v>7</v>
      </c>
      <c r="E158" t="s">
        <v>7</v>
      </c>
      <c r="F158" t="s">
        <v>7</v>
      </c>
    </row>
    <row r="159" spans="1:6" x14ac:dyDescent="0.45">
      <c r="A159">
        <v>2204</v>
      </c>
      <c r="B159" t="s">
        <v>202</v>
      </c>
      <c r="C159" t="s">
        <v>292</v>
      </c>
      <c r="D159" t="s">
        <v>293</v>
      </c>
      <c r="E159" t="s">
        <v>247</v>
      </c>
      <c r="F159" t="s">
        <v>287</v>
      </c>
    </row>
    <row r="160" spans="1:6" x14ac:dyDescent="0.45">
      <c r="A160">
        <v>2205</v>
      </c>
      <c r="B160" t="s">
        <v>203</v>
      </c>
      <c r="C160" t="s">
        <v>247</v>
      </c>
      <c r="D160" t="s">
        <v>288</v>
      </c>
      <c r="E160" t="s">
        <v>119</v>
      </c>
      <c r="F160" t="s">
        <v>290</v>
      </c>
    </row>
    <row r="161" spans="1:6" x14ac:dyDescent="0.45">
      <c r="A161">
        <v>2206</v>
      </c>
      <c r="B161" t="s">
        <v>205</v>
      </c>
      <c r="C161" t="s">
        <v>276</v>
      </c>
      <c r="D161" t="s">
        <v>299</v>
      </c>
      <c r="E161" t="s">
        <v>310</v>
      </c>
      <c r="F161" t="s">
        <v>286</v>
      </c>
    </row>
    <row r="162" spans="1:6" x14ac:dyDescent="0.45">
      <c r="A162">
        <v>2207</v>
      </c>
      <c r="B162" t="s">
        <v>206</v>
      </c>
      <c r="C162" t="s">
        <v>287</v>
      </c>
      <c r="D162" t="s">
        <v>247</v>
      </c>
      <c r="E162" t="s">
        <v>309</v>
      </c>
      <c r="F162" t="s">
        <v>334</v>
      </c>
    </row>
    <row r="163" spans="1:6" x14ac:dyDescent="0.45">
      <c r="A163">
        <v>2208</v>
      </c>
      <c r="B163" t="s">
        <v>207</v>
      </c>
      <c r="C163" t="s">
        <v>7</v>
      </c>
      <c r="D163" t="s">
        <v>7</v>
      </c>
      <c r="E163" t="s">
        <v>7</v>
      </c>
      <c r="F163" t="s">
        <v>7</v>
      </c>
    </row>
    <row r="164" spans="1:6" x14ac:dyDescent="0.45">
      <c r="A164">
        <v>2209</v>
      </c>
      <c r="B164" t="s">
        <v>208</v>
      </c>
      <c r="C164" t="s">
        <v>166</v>
      </c>
      <c r="D164" t="s">
        <v>209</v>
      </c>
      <c r="E164" t="s">
        <v>165</v>
      </c>
      <c r="F164" t="s">
        <v>107</v>
      </c>
    </row>
    <row r="165" spans="1:6" x14ac:dyDescent="0.45">
      <c r="A165">
        <v>2210</v>
      </c>
      <c r="B165" t="s">
        <v>211</v>
      </c>
      <c r="C165" t="s">
        <v>7</v>
      </c>
      <c r="D165" t="s">
        <v>7</v>
      </c>
      <c r="E165" t="s">
        <v>7</v>
      </c>
      <c r="F165" t="s">
        <v>7</v>
      </c>
    </row>
    <row r="166" spans="1:6" x14ac:dyDescent="0.45">
      <c r="A166">
        <v>2212</v>
      </c>
      <c r="B166" t="s">
        <v>212</v>
      </c>
      <c r="C166" t="s">
        <v>284</v>
      </c>
      <c r="D166" t="s">
        <v>293</v>
      </c>
      <c r="E166" t="s">
        <v>283</v>
      </c>
      <c r="F166" t="s">
        <v>284</v>
      </c>
    </row>
    <row r="167" spans="1:6" x14ac:dyDescent="0.45">
      <c r="A167">
        <v>2213</v>
      </c>
      <c r="B167" t="s">
        <v>213</v>
      </c>
      <c r="C167" t="s">
        <v>7</v>
      </c>
      <c r="D167" t="s">
        <v>7</v>
      </c>
      <c r="E167" t="s">
        <v>7</v>
      </c>
      <c r="F167" t="s">
        <v>7</v>
      </c>
    </row>
    <row r="168" spans="1:6" x14ac:dyDescent="0.45">
      <c r="A168">
        <v>2214</v>
      </c>
      <c r="B168" t="s">
        <v>214</v>
      </c>
      <c r="C168" t="s">
        <v>252</v>
      </c>
      <c r="D168" t="s">
        <v>310</v>
      </c>
      <c r="E168" t="s">
        <v>204</v>
      </c>
      <c r="F168" t="s">
        <v>155</v>
      </c>
    </row>
    <row r="169" spans="1:6" x14ac:dyDescent="0.45">
      <c r="A169">
        <v>2215</v>
      </c>
      <c r="B169" t="s">
        <v>215</v>
      </c>
      <c r="C169" t="s">
        <v>7</v>
      </c>
      <c r="D169" t="s">
        <v>7</v>
      </c>
      <c r="E169" t="s">
        <v>7</v>
      </c>
      <c r="F169" t="s">
        <v>7</v>
      </c>
    </row>
    <row r="170" spans="1:6" x14ac:dyDescent="0.45">
      <c r="A170">
        <v>2216</v>
      </c>
      <c r="B170" t="s">
        <v>216</v>
      </c>
      <c r="C170" t="s">
        <v>7</v>
      </c>
      <c r="D170" t="s">
        <v>7</v>
      </c>
      <c r="E170" t="s">
        <v>7</v>
      </c>
      <c r="F170" t="s">
        <v>7</v>
      </c>
    </row>
    <row r="171" spans="1:6" x14ac:dyDescent="0.45">
      <c r="A171">
        <v>2217</v>
      </c>
      <c r="B171" t="s">
        <v>217</v>
      </c>
      <c r="C171" t="s">
        <v>7</v>
      </c>
      <c r="D171" t="s">
        <v>7</v>
      </c>
      <c r="E171" t="s">
        <v>7</v>
      </c>
      <c r="F171" t="s">
        <v>7</v>
      </c>
    </row>
    <row r="172" spans="1:6" x14ac:dyDescent="0.45">
      <c r="A172">
        <v>2219</v>
      </c>
      <c r="B172" t="s">
        <v>218</v>
      </c>
      <c r="C172" t="s">
        <v>7</v>
      </c>
      <c r="D172" t="s">
        <v>7</v>
      </c>
      <c r="E172" t="s">
        <v>7</v>
      </c>
      <c r="F172" t="s">
        <v>7</v>
      </c>
    </row>
    <row r="173" spans="1:6" x14ac:dyDescent="0.45">
      <c r="A173">
        <v>2220</v>
      </c>
      <c r="B173" t="s">
        <v>219</v>
      </c>
      <c r="C173" t="s">
        <v>7</v>
      </c>
      <c r="D173" t="s">
        <v>7</v>
      </c>
      <c r="E173" t="s">
        <v>7</v>
      </c>
      <c r="F173" t="s">
        <v>7</v>
      </c>
    </row>
    <row r="174" spans="1:6" x14ac:dyDescent="0.45">
      <c r="A174">
        <v>2221</v>
      </c>
      <c r="B174" t="s">
        <v>220</v>
      </c>
      <c r="C174" t="s">
        <v>7</v>
      </c>
      <c r="D174" t="s">
        <v>7</v>
      </c>
      <c r="E174" t="s">
        <v>7</v>
      </c>
      <c r="F174" t="s">
        <v>7</v>
      </c>
    </row>
    <row r="175" spans="1:6" x14ac:dyDescent="0.45">
      <c r="A175">
        <v>2222</v>
      </c>
      <c r="B175" t="s">
        <v>221</v>
      </c>
      <c r="C175" t="s">
        <v>7</v>
      </c>
      <c r="D175" t="s">
        <v>7</v>
      </c>
      <c r="E175" t="s">
        <v>7</v>
      </c>
      <c r="F175" t="s">
        <v>7</v>
      </c>
    </row>
    <row r="176" spans="1:6" x14ac:dyDescent="0.45">
      <c r="A176">
        <v>2225</v>
      </c>
      <c r="B176" t="s">
        <v>222</v>
      </c>
      <c r="C176" t="s">
        <v>292</v>
      </c>
      <c r="D176" t="s">
        <v>282</v>
      </c>
      <c r="E176" t="s">
        <v>179</v>
      </c>
      <c r="F176" t="s">
        <v>286</v>
      </c>
    </row>
    <row r="177" spans="1:6" x14ac:dyDescent="0.45">
      <c r="A177">
        <v>2229</v>
      </c>
      <c r="B177" t="s">
        <v>223</v>
      </c>
      <c r="C177" t="s">
        <v>7</v>
      </c>
      <c r="D177" t="s">
        <v>7</v>
      </c>
      <c r="E177" t="s">
        <v>7</v>
      </c>
      <c r="F177" t="s">
        <v>7</v>
      </c>
    </row>
    <row r="178" spans="1:6" x14ac:dyDescent="0.45">
      <c r="A178">
        <v>2239</v>
      </c>
      <c r="B178" t="s">
        <v>224</v>
      </c>
      <c r="C178" t="s">
        <v>287</v>
      </c>
      <c r="D178" t="s">
        <v>287</v>
      </c>
      <c r="E178" t="s">
        <v>287</v>
      </c>
      <c r="F178" t="s">
        <v>236</v>
      </c>
    </row>
    <row r="179" spans="1:6" x14ac:dyDescent="0.45">
      <c r="A179">
        <v>2240</v>
      </c>
      <c r="B179" t="s">
        <v>225</v>
      </c>
      <c r="C179" t="s">
        <v>328</v>
      </c>
      <c r="D179" t="s">
        <v>288</v>
      </c>
      <c r="E179" t="s">
        <v>209</v>
      </c>
      <c r="F179" t="s">
        <v>178</v>
      </c>
    </row>
    <row r="180" spans="1:6" x14ac:dyDescent="0.45">
      <c r="A180">
        <v>2241</v>
      </c>
      <c r="B180" t="s">
        <v>226</v>
      </c>
      <c r="C180" t="s">
        <v>276</v>
      </c>
      <c r="D180" t="s">
        <v>299</v>
      </c>
      <c r="E180" t="s">
        <v>276</v>
      </c>
      <c r="F180" t="s">
        <v>299</v>
      </c>
    </row>
    <row r="181" spans="1:6" x14ac:dyDescent="0.45">
      <c r="A181">
        <v>2242</v>
      </c>
      <c r="B181" t="s">
        <v>227</v>
      </c>
      <c r="C181" t="s">
        <v>272</v>
      </c>
      <c r="D181" t="s">
        <v>284</v>
      </c>
      <c r="E181" t="s">
        <v>283</v>
      </c>
      <c r="F181" t="s">
        <v>310</v>
      </c>
    </row>
    <row r="182" spans="1:6" x14ac:dyDescent="0.45">
      <c r="A182">
        <v>2243</v>
      </c>
      <c r="B182" t="s">
        <v>228</v>
      </c>
      <c r="C182" t="s">
        <v>310</v>
      </c>
      <c r="D182" t="s">
        <v>276</v>
      </c>
      <c r="E182" t="s">
        <v>310</v>
      </c>
      <c r="F182" t="s">
        <v>299</v>
      </c>
    </row>
    <row r="183" spans="1:6" x14ac:dyDescent="0.45">
      <c r="A183">
        <v>2244</v>
      </c>
      <c r="B183" t="s">
        <v>229</v>
      </c>
      <c r="C183" t="s">
        <v>166</v>
      </c>
      <c r="D183" t="s">
        <v>272</v>
      </c>
      <c r="E183" t="s">
        <v>286</v>
      </c>
      <c r="F183" t="s">
        <v>310</v>
      </c>
    </row>
    <row r="184" spans="1:6" x14ac:dyDescent="0.45">
      <c r="A184">
        <v>2245</v>
      </c>
      <c r="B184" t="s">
        <v>230</v>
      </c>
      <c r="C184" t="s">
        <v>265</v>
      </c>
      <c r="D184" t="s">
        <v>285</v>
      </c>
      <c r="E184" t="s">
        <v>260</v>
      </c>
      <c r="F184" t="s">
        <v>106</v>
      </c>
    </row>
    <row r="185" spans="1:6" x14ac:dyDescent="0.45">
      <c r="A185">
        <v>2247</v>
      </c>
      <c r="B185" t="s">
        <v>231</v>
      </c>
      <c r="C185" t="s">
        <v>7</v>
      </c>
      <c r="D185" t="s">
        <v>7</v>
      </c>
      <c r="E185" t="s">
        <v>7</v>
      </c>
      <c r="F185" t="s">
        <v>7</v>
      </c>
    </row>
    <row r="186" spans="1:6" x14ac:dyDescent="0.45">
      <c r="A186">
        <v>2248</v>
      </c>
      <c r="B186" t="s">
        <v>232</v>
      </c>
      <c r="C186" t="s">
        <v>7</v>
      </c>
      <c r="D186" t="s">
        <v>7</v>
      </c>
      <c r="E186" t="s">
        <v>7</v>
      </c>
      <c r="F186" t="s">
        <v>7</v>
      </c>
    </row>
    <row r="187" spans="1:6" x14ac:dyDescent="0.45">
      <c r="A187">
        <v>2249</v>
      </c>
      <c r="B187" t="s">
        <v>233</v>
      </c>
      <c r="C187" t="s">
        <v>7</v>
      </c>
      <c r="D187" t="s">
        <v>7</v>
      </c>
      <c r="E187" t="s">
        <v>7</v>
      </c>
      <c r="F187" t="s">
        <v>7</v>
      </c>
    </row>
    <row r="188" spans="1:6" x14ac:dyDescent="0.45">
      <c r="A188">
        <v>2251</v>
      </c>
      <c r="B188" t="s">
        <v>234</v>
      </c>
      <c r="C188" t="s">
        <v>112</v>
      </c>
      <c r="D188" t="s">
        <v>95</v>
      </c>
      <c r="E188" t="s">
        <v>161</v>
      </c>
      <c r="F188" t="s">
        <v>13</v>
      </c>
    </row>
    <row r="189" spans="1:6" x14ac:dyDescent="0.45">
      <c r="A189">
        <v>2252</v>
      </c>
      <c r="B189" t="s">
        <v>235</v>
      </c>
      <c r="C189" t="s">
        <v>276</v>
      </c>
      <c r="D189" t="s">
        <v>278</v>
      </c>
      <c r="E189" t="s">
        <v>328</v>
      </c>
      <c r="F189" t="s">
        <v>285</v>
      </c>
    </row>
    <row r="190" spans="1:6" x14ac:dyDescent="0.45">
      <c r="A190">
        <v>2253</v>
      </c>
      <c r="B190" t="s">
        <v>237</v>
      </c>
      <c r="C190" t="s">
        <v>268</v>
      </c>
      <c r="D190" t="s">
        <v>286</v>
      </c>
      <c r="E190" t="s">
        <v>276</v>
      </c>
      <c r="F190" t="s">
        <v>119</v>
      </c>
    </row>
    <row r="191" spans="1:6" x14ac:dyDescent="0.45">
      <c r="A191">
        <v>2254</v>
      </c>
      <c r="B191" t="s">
        <v>238</v>
      </c>
      <c r="C191" t="s">
        <v>268</v>
      </c>
      <c r="D191" t="s">
        <v>310</v>
      </c>
      <c r="E191" t="s">
        <v>284</v>
      </c>
      <c r="F191" t="s">
        <v>272</v>
      </c>
    </row>
    <row r="192" spans="1:6" x14ac:dyDescent="0.45">
      <c r="A192">
        <v>2255</v>
      </c>
      <c r="B192" t="s">
        <v>239</v>
      </c>
      <c r="C192" t="s">
        <v>7</v>
      </c>
      <c r="D192" t="s">
        <v>7</v>
      </c>
      <c r="E192" t="s">
        <v>7</v>
      </c>
      <c r="F192" t="s">
        <v>7</v>
      </c>
    </row>
    <row r="193" spans="1:6" x14ac:dyDescent="0.45">
      <c r="A193">
        <v>2256</v>
      </c>
      <c r="B193" t="s">
        <v>240</v>
      </c>
      <c r="C193" t="s">
        <v>266</v>
      </c>
      <c r="D193" t="s">
        <v>285</v>
      </c>
      <c r="E193" t="s">
        <v>285</v>
      </c>
      <c r="F193" t="s">
        <v>301</v>
      </c>
    </row>
    <row r="194" spans="1:6" x14ac:dyDescent="0.45">
      <c r="A194">
        <v>2257</v>
      </c>
      <c r="B194" t="s">
        <v>241</v>
      </c>
      <c r="C194" t="s">
        <v>293</v>
      </c>
      <c r="D194" t="s">
        <v>287</v>
      </c>
      <c r="E194" t="s">
        <v>118</v>
      </c>
      <c r="F194" t="s">
        <v>310</v>
      </c>
    </row>
    <row r="195" spans="1:6" x14ac:dyDescent="0.45">
      <c r="A195">
        <v>2262</v>
      </c>
      <c r="B195" t="s">
        <v>242</v>
      </c>
      <c r="C195" t="s">
        <v>283</v>
      </c>
      <c r="D195" t="s">
        <v>166</v>
      </c>
      <c r="E195" t="s">
        <v>268</v>
      </c>
      <c r="F195" t="s">
        <v>287</v>
      </c>
    </row>
    <row r="196" spans="1:6" x14ac:dyDescent="0.45">
      <c r="A196">
        <v>3997</v>
      </c>
      <c r="B196" t="s">
        <v>243</v>
      </c>
      <c r="C196" t="s">
        <v>292</v>
      </c>
      <c r="D196" t="s">
        <v>165</v>
      </c>
      <c r="E196" t="s">
        <v>328</v>
      </c>
      <c r="F196" t="s">
        <v>166</v>
      </c>
    </row>
    <row r="197" spans="1:6" x14ac:dyDescent="0.45">
      <c r="A197">
        <v>4131</v>
      </c>
      <c r="B197" t="s">
        <v>244</v>
      </c>
      <c r="C197" t="s">
        <v>287</v>
      </c>
      <c r="D197" t="s">
        <v>283</v>
      </c>
      <c r="E197" t="s">
        <v>283</v>
      </c>
      <c r="F197" t="s">
        <v>286</v>
      </c>
    </row>
    <row r="198" spans="1:6" x14ac:dyDescent="0.45">
      <c r="A198">
        <v>9999</v>
      </c>
      <c r="B198" t="s">
        <v>245</v>
      </c>
      <c r="C198" t="s">
        <v>268</v>
      </c>
      <c r="D198" t="s">
        <v>268</v>
      </c>
      <c r="E198" t="s">
        <v>268</v>
      </c>
      <c r="F198" t="s">
        <v>268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5"/>
  <sheetViews>
    <sheetView workbookViewId="0">
      <selection activeCell="C1" sqref="C1:F1"/>
    </sheetView>
  </sheetViews>
  <sheetFormatPr defaultRowHeight="14.25" x14ac:dyDescent="0.45"/>
  <cols>
    <col min="1" max="1" width="9.9296875" bestFit="1" customWidth="1"/>
    <col min="2" max="2" width="5.265625" bestFit="1" customWidth="1"/>
    <col min="3" max="3" width="27.59765625" bestFit="1" customWidth="1"/>
    <col min="4" max="4" width="6.46484375" bestFit="1" customWidth="1"/>
    <col min="5" max="5" width="5.9296875" bestFit="1" customWidth="1"/>
    <col min="6" max="6" width="5.796875" bestFit="1" customWidth="1"/>
  </cols>
  <sheetData>
    <row r="1" spans="1:6" x14ac:dyDescent="0.45">
      <c r="A1" t="s">
        <v>839</v>
      </c>
      <c r="B1" t="s">
        <v>0</v>
      </c>
      <c r="C1" t="s">
        <v>1</v>
      </c>
      <c r="D1" t="s">
        <v>335</v>
      </c>
      <c r="E1" t="s">
        <v>3</v>
      </c>
      <c r="F1" t="s">
        <v>5</v>
      </c>
    </row>
    <row r="2" spans="1:6" x14ac:dyDescent="0.45">
      <c r="A2" t="str">
        <f>B2 &amp; "_" &amp; D2</f>
        <v>1894_ELA</v>
      </c>
      <c r="B2">
        <v>1894</v>
      </c>
      <c r="C2" t="s">
        <v>6</v>
      </c>
      <c r="D2" t="s">
        <v>336</v>
      </c>
      <c r="E2" t="s">
        <v>337</v>
      </c>
      <c r="F2" t="s">
        <v>338</v>
      </c>
    </row>
    <row r="3" spans="1:6" x14ac:dyDescent="0.45">
      <c r="A3" t="str">
        <f t="shared" ref="A3:A66" si="0">B3 &amp; "_" &amp; D3</f>
        <v>1894_Math</v>
      </c>
      <c r="B3">
        <v>1894</v>
      </c>
      <c r="C3" t="s">
        <v>6</v>
      </c>
      <c r="D3" t="s">
        <v>339</v>
      </c>
      <c r="E3" t="s">
        <v>337</v>
      </c>
      <c r="F3" t="s">
        <v>268</v>
      </c>
    </row>
    <row r="4" spans="1:6" x14ac:dyDescent="0.45">
      <c r="A4" t="str">
        <f t="shared" si="0"/>
        <v>1895_ELA</v>
      </c>
      <c r="B4">
        <v>1895</v>
      </c>
      <c r="C4" t="s">
        <v>9</v>
      </c>
      <c r="D4" t="s">
        <v>336</v>
      </c>
      <c r="E4" t="s">
        <v>7</v>
      </c>
      <c r="F4" t="s">
        <v>7</v>
      </c>
    </row>
    <row r="5" spans="1:6" x14ac:dyDescent="0.45">
      <c r="A5" t="str">
        <f t="shared" si="0"/>
        <v>1895_Math</v>
      </c>
      <c r="B5">
        <v>1895</v>
      </c>
      <c r="C5" t="s">
        <v>9</v>
      </c>
      <c r="D5" t="s">
        <v>339</v>
      </c>
      <c r="E5" t="s">
        <v>7</v>
      </c>
      <c r="F5" t="s">
        <v>7</v>
      </c>
    </row>
    <row r="6" spans="1:6" x14ac:dyDescent="0.45">
      <c r="A6" t="str">
        <f t="shared" si="0"/>
        <v>1896_ELA</v>
      </c>
      <c r="B6">
        <v>1896</v>
      </c>
      <c r="C6" t="s">
        <v>10</v>
      </c>
      <c r="D6" t="s">
        <v>336</v>
      </c>
      <c r="E6" t="s">
        <v>7</v>
      </c>
      <c r="F6" t="s">
        <v>7</v>
      </c>
    </row>
    <row r="7" spans="1:6" x14ac:dyDescent="0.45">
      <c r="A7" t="str">
        <f t="shared" si="0"/>
        <v>1896_Math</v>
      </c>
      <c r="B7">
        <v>1896</v>
      </c>
      <c r="C7" t="s">
        <v>10</v>
      </c>
      <c r="D7" t="s">
        <v>339</v>
      </c>
      <c r="E7" t="s">
        <v>7</v>
      </c>
      <c r="F7" t="s">
        <v>7</v>
      </c>
    </row>
    <row r="8" spans="1:6" x14ac:dyDescent="0.45">
      <c r="A8" t="str">
        <f t="shared" si="0"/>
        <v>1897_ELA</v>
      </c>
      <c r="B8">
        <v>1897</v>
      </c>
      <c r="C8" t="s">
        <v>11</v>
      </c>
      <c r="D8" t="s">
        <v>336</v>
      </c>
      <c r="E8" t="s">
        <v>7</v>
      </c>
      <c r="F8" t="s">
        <v>7</v>
      </c>
    </row>
    <row r="9" spans="1:6" x14ac:dyDescent="0.45">
      <c r="A9" t="str">
        <f t="shared" si="0"/>
        <v>1897_Math</v>
      </c>
      <c r="B9">
        <v>1897</v>
      </c>
      <c r="C9" t="s">
        <v>11</v>
      </c>
      <c r="D9" t="s">
        <v>339</v>
      </c>
      <c r="E9" t="s">
        <v>7</v>
      </c>
      <c r="F9" t="s">
        <v>7</v>
      </c>
    </row>
    <row r="10" spans="1:6" x14ac:dyDescent="0.45">
      <c r="A10" t="str">
        <f t="shared" si="0"/>
        <v>1898_ELA</v>
      </c>
      <c r="B10">
        <v>1898</v>
      </c>
      <c r="C10" t="s">
        <v>12</v>
      </c>
      <c r="D10" t="s">
        <v>336</v>
      </c>
      <c r="E10" t="s">
        <v>340</v>
      </c>
      <c r="F10" t="s">
        <v>112</v>
      </c>
    </row>
    <row r="11" spans="1:6" x14ac:dyDescent="0.45">
      <c r="A11" t="str">
        <f t="shared" si="0"/>
        <v>1898_Math</v>
      </c>
      <c r="B11">
        <v>1898</v>
      </c>
      <c r="C11" t="s">
        <v>12</v>
      </c>
      <c r="D11" t="s">
        <v>339</v>
      </c>
      <c r="E11" t="s">
        <v>341</v>
      </c>
      <c r="F11" t="s">
        <v>342</v>
      </c>
    </row>
    <row r="12" spans="1:6" x14ac:dyDescent="0.45">
      <c r="A12" t="str">
        <f t="shared" si="0"/>
        <v>1899_ELA</v>
      </c>
      <c r="B12">
        <v>1899</v>
      </c>
      <c r="C12" t="s">
        <v>16</v>
      </c>
      <c r="D12" t="s">
        <v>336</v>
      </c>
      <c r="E12" t="s">
        <v>7</v>
      </c>
      <c r="F12" t="s">
        <v>7</v>
      </c>
    </row>
    <row r="13" spans="1:6" x14ac:dyDescent="0.45">
      <c r="A13" t="str">
        <f t="shared" si="0"/>
        <v>1899_Math</v>
      </c>
      <c r="B13">
        <v>1899</v>
      </c>
      <c r="C13" t="s">
        <v>16</v>
      </c>
      <c r="D13" t="s">
        <v>339</v>
      </c>
      <c r="E13" t="s">
        <v>7</v>
      </c>
      <c r="F13" t="s">
        <v>7</v>
      </c>
    </row>
    <row r="14" spans="1:6" x14ac:dyDescent="0.45">
      <c r="A14" t="str">
        <f t="shared" si="0"/>
        <v>1900_ELA</v>
      </c>
      <c r="B14">
        <v>1900</v>
      </c>
      <c r="C14" t="s">
        <v>17</v>
      </c>
      <c r="D14" t="s">
        <v>336</v>
      </c>
      <c r="E14" t="s">
        <v>8</v>
      </c>
      <c r="F14" t="s">
        <v>268</v>
      </c>
    </row>
    <row r="15" spans="1:6" x14ac:dyDescent="0.45">
      <c r="A15" t="str">
        <f t="shared" si="0"/>
        <v>1900_Math</v>
      </c>
      <c r="B15">
        <v>1900</v>
      </c>
      <c r="C15" t="s">
        <v>17</v>
      </c>
      <c r="D15" t="s">
        <v>339</v>
      </c>
      <c r="E15" t="s">
        <v>8</v>
      </c>
      <c r="F15" t="s">
        <v>343</v>
      </c>
    </row>
    <row r="16" spans="1:6" x14ac:dyDescent="0.45">
      <c r="A16" t="str">
        <f t="shared" si="0"/>
        <v>1901_ELA</v>
      </c>
      <c r="B16">
        <v>1901</v>
      </c>
      <c r="C16" t="s">
        <v>18</v>
      </c>
      <c r="D16" t="s">
        <v>336</v>
      </c>
      <c r="E16" t="s">
        <v>171</v>
      </c>
      <c r="F16" t="s">
        <v>344</v>
      </c>
    </row>
    <row r="17" spans="1:6" x14ac:dyDescent="0.45">
      <c r="A17" t="str">
        <f t="shared" si="0"/>
        <v>1901_Math</v>
      </c>
      <c r="B17">
        <v>1901</v>
      </c>
      <c r="C17" t="s">
        <v>18</v>
      </c>
      <c r="D17" t="s">
        <v>339</v>
      </c>
      <c r="E17" t="s">
        <v>345</v>
      </c>
      <c r="F17" t="s">
        <v>178</v>
      </c>
    </row>
    <row r="18" spans="1:6" x14ac:dyDescent="0.45">
      <c r="A18" t="str">
        <f t="shared" si="0"/>
        <v>1922_ELA</v>
      </c>
      <c r="B18">
        <v>1922</v>
      </c>
      <c r="C18" t="s">
        <v>21</v>
      </c>
      <c r="D18" t="s">
        <v>336</v>
      </c>
      <c r="E18" t="s">
        <v>346</v>
      </c>
      <c r="F18" t="s">
        <v>347</v>
      </c>
    </row>
    <row r="19" spans="1:6" x14ac:dyDescent="0.45">
      <c r="A19" t="str">
        <f t="shared" si="0"/>
        <v>1922_Math</v>
      </c>
      <c r="B19">
        <v>1922</v>
      </c>
      <c r="C19" t="s">
        <v>21</v>
      </c>
      <c r="D19" t="s">
        <v>339</v>
      </c>
      <c r="E19" t="s">
        <v>348</v>
      </c>
      <c r="F19" t="s">
        <v>349</v>
      </c>
    </row>
    <row r="20" spans="1:6" x14ac:dyDescent="0.45">
      <c r="A20" t="str">
        <f t="shared" si="0"/>
        <v>1923_ELA</v>
      </c>
      <c r="B20">
        <v>1923</v>
      </c>
      <c r="C20" t="s">
        <v>22</v>
      </c>
      <c r="D20" t="s">
        <v>336</v>
      </c>
      <c r="E20" t="s">
        <v>350</v>
      </c>
      <c r="F20" t="s">
        <v>351</v>
      </c>
    </row>
    <row r="21" spans="1:6" x14ac:dyDescent="0.45">
      <c r="A21" t="str">
        <f t="shared" si="0"/>
        <v>1923_Math</v>
      </c>
      <c r="B21">
        <v>1923</v>
      </c>
      <c r="C21" t="s">
        <v>22</v>
      </c>
      <c r="D21" t="s">
        <v>339</v>
      </c>
      <c r="E21" t="s">
        <v>352</v>
      </c>
      <c r="F21" t="s">
        <v>246</v>
      </c>
    </row>
    <row r="22" spans="1:6" x14ac:dyDescent="0.45">
      <c r="A22" t="str">
        <f t="shared" si="0"/>
        <v>1924_ELA</v>
      </c>
      <c r="B22">
        <v>1924</v>
      </c>
      <c r="C22" t="s">
        <v>23</v>
      </c>
      <c r="D22" t="s">
        <v>336</v>
      </c>
      <c r="E22" t="s">
        <v>353</v>
      </c>
      <c r="F22" t="s">
        <v>354</v>
      </c>
    </row>
    <row r="23" spans="1:6" x14ac:dyDescent="0.45">
      <c r="A23" t="str">
        <f t="shared" si="0"/>
        <v>1924_Math</v>
      </c>
      <c r="B23">
        <v>1924</v>
      </c>
      <c r="C23" t="s">
        <v>23</v>
      </c>
      <c r="D23" t="s">
        <v>339</v>
      </c>
      <c r="E23" t="s">
        <v>355</v>
      </c>
      <c r="F23" t="s">
        <v>356</v>
      </c>
    </row>
    <row r="24" spans="1:6" x14ac:dyDescent="0.45">
      <c r="A24" t="str">
        <f t="shared" si="0"/>
        <v>1925_ELA</v>
      </c>
      <c r="B24">
        <v>1925</v>
      </c>
      <c r="C24" t="s">
        <v>25</v>
      </c>
      <c r="D24" t="s">
        <v>336</v>
      </c>
      <c r="E24" t="s">
        <v>357</v>
      </c>
      <c r="F24" t="s">
        <v>358</v>
      </c>
    </row>
    <row r="25" spans="1:6" x14ac:dyDescent="0.45">
      <c r="A25" t="str">
        <f t="shared" si="0"/>
        <v>1925_Math</v>
      </c>
      <c r="B25">
        <v>1925</v>
      </c>
      <c r="C25" t="s">
        <v>25</v>
      </c>
      <c r="D25" t="s">
        <v>339</v>
      </c>
      <c r="E25" t="s">
        <v>359</v>
      </c>
      <c r="F25" t="s">
        <v>360</v>
      </c>
    </row>
    <row r="26" spans="1:6" x14ac:dyDescent="0.45">
      <c r="A26" t="str">
        <f t="shared" si="0"/>
        <v>1926_ELA</v>
      </c>
      <c r="B26">
        <v>1926</v>
      </c>
      <c r="C26" t="s">
        <v>27</v>
      </c>
      <c r="D26" t="s">
        <v>336</v>
      </c>
      <c r="E26" t="s">
        <v>361</v>
      </c>
      <c r="F26" t="s">
        <v>362</v>
      </c>
    </row>
    <row r="27" spans="1:6" x14ac:dyDescent="0.45">
      <c r="A27" t="str">
        <f t="shared" si="0"/>
        <v>1926_Math</v>
      </c>
      <c r="B27">
        <v>1926</v>
      </c>
      <c r="C27" t="s">
        <v>27</v>
      </c>
      <c r="D27" t="s">
        <v>339</v>
      </c>
      <c r="E27" t="s">
        <v>363</v>
      </c>
      <c r="F27" t="s">
        <v>364</v>
      </c>
    </row>
    <row r="28" spans="1:6" x14ac:dyDescent="0.45">
      <c r="A28" t="str">
        <f t="shared" si="0"/>
        <v>1927_ELA</v>
      </c>
      <c r="B28">
        <v>1927</v>
      </c>
      <c r="C28" t="s">
        <v>28</v>
      </c>
      <c r="D28" t="s">
        <v>336</v>
      </c>
      <c r="E28" t="s">
        <v>7</v>
      </c>
      <c r="F28" t="s">
        <v>7</v>
      </c>
    </row>
    <row r="29" spans="1:6" x14ac:dyDescent="0.45">
      <c r="A29" t="str">
        <f t="shared" si="0"/>
        <v>1927_Math</v>
      </c>
      <c r="B29">
        <v>1927</v>
      </c>
      <c r="C29" t="s">
        <v>28</v>
      </c>
      <c r="D29" t="s">
        <v>339</v>
      </c>
      <c r="E29" t="s">
        <v>7</v>
      </c>
      <c r="F29" t="s">
        <v>7</v>
      </c>
    </row>
    <row r="30" spans="1:6" x14ac:dyDescent="0.45">
      <c r="A30" t="str">
        <f t="shared" si="0"/>
        <v>1928_ELA</v>
      </c>
      <c r="B30">
        <v>1928</v>
      </c>
      <c r="C30" t="s">
        <v>29</v>
      </c>
      <c r="D30" t="s">
        <v>336</v>
      </c>
      <c r="E30" t="s">
        <v>365</v>
      </c>
      <c r="F30" t="s">
        <v>366</v>
      </c>
    </row>
    <row r="31" spans="1:6" x14ac:dyDescent="0.45">
      <c r="A31" t="str">
        <f t="shared" si="0"/>
        <v>1928_Math</v>
      </c>
      <c r="B31">
        <v>1928</v>
      </c>
      <c r="C31" t="s">
        <v>29</v>
      </c>
      <c r="D31" t="s">
        <v>339</v>
      </c>
      <c r="E31" t="s">
        <v>8</v>
      </c>
      <c r="F31" t="s">
        <v>367</v>
      </c>
    </row>
    <row r="32" spans="1:6" x14ac:dyDescent="0.45">
      <c r="A32" t="str">
        <f t="shared" si="0"/>
        <v>1929_ELA</v>
      </c>
      <c r="B32">
        <v>1929</v>
      </c>
      <c r="C32" t="s">
        <v>31</v>
      </c>
      <c r="D32" t="s">
        <v>336</v>
      </c>
      <c r="E32" t="s">
        <v>337</v>
      </c>
      <c r="F32" t="s">
        <v>368</v>
      </c>
    </row>
    <row r="33" spans="1:6" x14ac:dyDescent="0.45">
      <c r="A33" t="str">
        <f t="shared" si="0"/>
        <v>1929_Math</v>
      </c>
      <c r="B33">
        <v>1929</v>
      </c>
      <c r="C33" t="s">
        <v>31</v>
      </c>
      <c r="D33" t="s">
        <v>339</v>
      </c>
      <c r="E33" t="s">
        <v>369</v>
      </c>
      <c r="F33" t="s">
        <v>370</v>
      </c>
    </row>
    <row r="34" spans="1:6" x14ac:dyDescent="0.45">
      <c r="A34" t="str">
        <f t="shared" si="0"/>
        <v>1930_ELA</v>
      </c>
      <c r="B34">
        <v>1930</v>
      </c>
      <c r="C34" t="s">
        <v>34</v>
      </c>
      <c r="D34" t="s">
        <v>336</v>
      </c>
      <c r="E34" t="s">
        <v>363</v>
      </c>
      <c r="F34" t="s">
        <v>371</v>
      </c>
    </row>
    <row r="35" spans="1:6" x14ac:dyDescent="0.45">
      <c r="A35" t="str">
        <f t="shared" si="0"/>
        <v>1930_Math</v>
      </c>
      <c r="B35">
        <v>1930</v>
      </c>
      <c r="C35" t="s">
        <v>34</v>
      </c>
      <c r="D35" t="s">
        <v>339</v>
      </c>
      <c r="E35" t="s">
        <v>8</v>
      </c>
      <c r="F35" t="s">
        <v>372</v>
      </c>
    </row>
    <row r="36" spans="1:6" x14ac:dyDescent="0.45">
      <c r="A36" t="str">
        <f t="shared" si="0"/>
        <v>1931_ELA</v>
      </c>
      <c r="B36">
        <v>1931</v>
      </c>
      <c r="C36" t="s">
        <v>35</v>
      </c>
      <c r="D36" t="s">
        <v>336</v>
      </c>
      <c r="E36" t="s">
        <v>8</v>
      </c>
      <c r="F36" t="s">
        <v>373</v>
      </c>
    </row>
    <row r="37" spans="1:6" x14ac:dyDescent="0.45">
      <c r="A37" t="str">
        <f t="shared" si="0"/>
        <v>1931_Math</v>
      </c>
      <c r="B37">
        <v>1931</v>
      </c>
      <c r="C37" t="s">
        <v>35</v>
      </c>
      <c r="D37" t="s">
        <v>339</v>
      </c>
      <c r="E37" t="s">
        <v>30</v>
      </c>
      <c r="F37" t="s">
        <v>367</v>
      </c>
    </row>
    <row r="38" spans="1:6" x14ac:dyDescent="0.45">
      <c r="A38" t="str">
        <f t="shared" si="0"/>
        <v>1933_ELA</v>
      </c>
      <c r="B38">
        <v>1933</v>
      </c>
      <c r="C38" t="s">
        <v>37</v>
      </c>
      <c r="D38" t="s">
        <v>336</v>
      </c>
      <c r="E38" t="s">
        <v>8</v>
      </c>
      <c r="F38" t="s">
        <v>374</v>
      </c>
    </row>
    <row r="39" spans="1:6" x14ac:dyDescent="0.45">
      <c r="A39" t="str">
        <f t="shared" si="0"/>
        <v>1933_Math</v>
      </c>
      <c r="B39">
        <v>1933</v>
      </c>
      <c r="C39" t="s">
        <v>37</v>
      </c>
      <c r="D39" t="s">
        <v>339</v>
      </c>
      <c r="E39" t="s">
        <v>8</v>
      </c>
      <c r="F39" t="s">
        <v>289</v>
      </c>
    </row>
    <row r="40" spans="1:6" x14ac:dyDescent="0.45">
      <c r="A40" t="str">
        <f t="shared" si="0"/>
        <v>1934_ELA</v>
      </c>
      <c r="B40">
        <v>1934</v>
      </c>
      <c r="C40" t="s">
        <v>40</v>
      </c>
      <c r="D40" t="s">
        <v>336</v>
      </c>
      <c r="E40" t="s">
        <v>7</v>
      </c>
      <c r="F40" t="s">
        <v>7</v>
      </c>
    </row>
    <row r="41" spans="1:6" x14ac:dyDescent="0.45">
      <c r="A41" t="str">
        <f t="shared" si="0"/>
        <v>1934_Math</v>
      </c>
      <c r="B41">
        <v>1934</v>
      </c>
      <c r="C41" t="s">
        <v>40</v>
      </c>
      <c r="D41" t="s">
        <v>339</v>
      </c>
      <c r="E41" t="s">
        <v>7</v>
      </c>
      <c r="F41" t="s">
        <v>7</v>
      </c>
    </row>
    <row r="42" spans="1:6" x14ac:dyDescent="0.45">
      <c r="A42" t="str">
        <f t="shared" si="0"/>
        <v>1935_ELA</v>
      </c>
      <c r="B42">
        <v>1935</v>
      </c>
      <c r="C42" t="s">
        <v>41</v>
      </c>
      <c r="D42" t="s">
        <v>336</v>
      </c>
      <c r="E42" t="s">
        <v>8</v>
      </c>
      <c r="F42" t="s">
        <v>375</v>
      </c>
    </row>
    <row r="43" spans="1:6" x14ac:dyDescent="0.45">
      <c r="A43" t="str">
        <f t="shared" si="0"/>
        <v>1935_Math</v>
      </c>
      <c r="B43">
        <v>1935</v>
      </c>
      <c r="C43" t="s">
        <v>41</v>
      </c>
      <c r="D43" t="s">
        <v>339</v>
      </c>
      <c r="E43" t="s">
        <v>8</v>
      </c>
      <c r="F43" t="s">
        <v>376</v>
      </c>
    </row>
    <row r="44" spans="1:6" x14ac:dyDescent="0.45">
      <c r="A44" t="str">
        <f t="shared" si="0"/>
        <v>1936_ELA</v>
      </c>
      <c r="B44">
        <v>1936</v>
      </c>
      <c r="C44" t="s">
        <v>43</v>
      </c>
      <c r="D44" t="s">
        <v>336</v>
      </c>
      <c r="E44" t="s">
        <v>8</v>
      </c>
      <c r="F44" t="s">
        <v>377</v>
      </c>
    </row>
    <row r="45" spans="1:6" x14ac:dyDescent="0.45">
      <c r="A45" t="str">
        <f t="shared" si="0"/>
        <v>1936_Math</v>
      </c>
      <c r="B45">
        <v>1936</v>
      </c>
      <c r="C45" t="s">
        <v>43</v>
      </c>
      <c r="D45" t="s">
        <v>339</v>
      </c>
      <c r="E45" t="s">
        <v>378</v>
      </c>
      <c r="F45" t="s">
        <v>379</v>
      </c>
    </row>
    <row r="46" spans="1:6" x14ac:dyDescent="0.45">
      <c r="A46" t="str">
        <f t="shared" si="0"/>
        <v>1944_ELA</v>
      </c>
      <c r="B46">
        <v>1944</v>
      </c>
      <c r="C46" t="s">
        <v>44</v>
      </c>
      <c r="D46" t="s">
        <v>336</v>
      </c>
      <c r="E46" t="s">
        <v>8</v>
      </c>
      <c r="F46" t="s">
        <v>380</v>
      </c>
    </row>
    <row r="47" spans="1:6" x14ac:dyDescent="0.45">
      <c r="A47" t="str">
        <f t="shared" si="0"/>
        <v>1944_Math</v>
      </c>
      <c r="B47">
        <v>1944</v>
      </c>
      <c r="C47" t="s">
        <v>44</v>
      </c>
      <c r="D47" t="s">
        <v>339</v>
      </c>
      <c r="E47" t="s">
        <v>8</v>
      </c>
      <c r="F47" t="s">
        <v>112</v>
      </c>
    </row>
    <row r="48" spans="1:6" x14ac:dyDescent="0.45">
      <c r="A48" t="str">
        <f t="shared" si="0"/>
        <v>1945_ELA</v>
      </c>
      <c r="B48">
        <v>1945</v>
      </c>
      <c r="C48" t="s">
        <v>45</v>
      </c>
      <c r="D48" t="s">
        <v>336</v>
      </c>
      <c r="E48" t="s">
        <v>7</v>
      </c>
      <c r="F48" t="s">
        <v>7</v>
      </c>
    </row>
    <row r="49" spans="1:6" x14ac:dyDescent="0.45">
      <c r="A49" t="str">
        <f t="shared" si="0"/>
        <v>1945_Math</v>
      </c>
      <c r="B49">
        <v>1945</v>
      </c>
      <c r="C49" t="s">
        <v>45</v>
      </c>
      <c r="D49" t="s">
        <v>339</v>
      </c>
      <c r="E49" t="s">
        <v>7</v>
      </c>
      <c r="F49" t="s">
        <v>7</v>
      </c>
    </row>
    <row r="50" spans="1:6" x14ac:dyDescent="0.45">
      <c r="A50" t="str">
        <f t="shared" si="0"/>
        <v>1946_ELA</v>
      </c>
      <c r="B50">
        <v>1946</v>
      </c>
      <c r="C50" t="s">
        <v>46</v>
      </c>
      <c r="D50" t="s">
        <v>336</v>
      </c>
      <c r="E50" t="s">
        <v>7</v>
      </c>
      <c r="F50" t="s">
        <v>7</v>
      </c>
    </row>
    <row r="51" spans="1:6" x14ac:dyDescent="0.45">
      <c r="A51" t="str">
        <f t="shared" si="0"/>
        <v>1946_Math</v>
      </c>
      <c r="B51">
        <v>1946</v>
      </c>
      <c r="C51" t="s">
        <v>46</v>
      </c>
      <c r="D51" t="s">
        <v>339</v>
      </c>
      <c r="E51" t="s">
        <v>7</v>
      </c>
      <c r="F51" t="s">
        <v>7</v>
      </c>
    </row>
    <row r="52" spans="1:6" x14ac:dyDescent="0.45">
      <c r="A52" t="str">
        <f t="shared" si="0"/>
        <v>1947_ELA</v>
      </c>
      <c r="B52">
        <v>1947</v>
      </c>
      <c r="C52" t="s">
        <v>47</v>
      </c>
      <c r="D52" t="s">
        <v>336</v>
      </c>
      <c r="E52" t="s">
        <v>7</v>
      </c>
      <c r="F52" t="s">
        <v>7</v>
      </c>
    </row>
    <row r="53" spans="1:6" x14ac:dyDescent="0.45">
      <c r="A53" t="str">
        <f t="shared" si="0"/>
        <v>1947_Math</v>
      </c>
      <c r="B53">
        <v>1947</v>
      </c>
      <c r="C53" t="s">
        <v>47</v>
      </c>
      <c r="D53" t="s">
        <v>339</v>
      </c>
      <c r="E53" t="s">
        <v>7</v>
      </c>
      <c r="F53" t="s">
        <v>7</v>
      </c>
    </row>
    <row r="54" spans="1:6" x14ac:dyDescent="0.45">
      <c r="A54" t="str">
        <f t="shared" si="0"/>
        <v>1948_ELA</v>
      </c>
      <c r="B54">
        <v>1948</v>
      </c>
      <c r="C54" t="s">
        <v>48</v>
      </c>
      <c r="D54" t="s">
        <v>336</v>
      </c>
      <c r="E54" t="s">
        <v>381</v>
      </c>
      <c r="F54" t="s">
        <v>268</v>
      </c>
    </row>
    <row r="55" spans="1:6" x14ac:dyDescent="0.45">
      <c r="A55" t="str">
        <f t="shared" si="0"/>
        <v>1948_Math</v>
      </c>
      <c r="B55">
        <v>1948</v>
      </c>
      <c r="C55" t="s">
        <v>48</v>
      </c>
      <c r="D55" t="s">
        <v>339</v>
      </c>
      <c r="E55" t="s">
        <v>382</v>
      </c>
      <c r="F55" t="s">
        <v>383</v>
      </c>
    </row>
    <row r="56" spans="1:6" x14ac:dyDescent="0.45">
      <c r="A56" t="str">
        <f t="shared" si="0"/>
        <v>1964_ELA</v>
      </c>
      <c r="B56">
        <v>1964</v>
      </c>
      <c r="C56" t="s">
        <v>49</v>
      </c>
      <c r="D56" t="s">
        <v>336</v>
      </c>
      <c r="E56" t="s">
        <v>42</v>
      </c>
      <c r="F56" t="s">
        <v>384</v>
      </c>
    </row>
    <row r="57" spans="1:6" x14ac:dyDescent="0.45">
      <c r="A57" t="str">
        <f t="shared" si="0"/>
        <v>1964_Math</v>
      </c>
      <c r="B57">
        <v>1964</v>
      </c>
      <c r="C57" t="s">
        <v>49</v>
      </c>
      <c r="D57" t="s">
        <v>339</v>
      </c>
      <c r="E57" t="s">
        <v>8</v>
      </c>
      <c r="F57" t="s">
        <v>7</v>
      </c>
    </row>
    <row r="58" spans="1:6" x14ac:dyDescent="0.45">
      <c r="A58" t="str">
        <f t="shared" si="0"/>
        <v>1965_ELA</v>
      </c>
      <c r="B58">
        <v>1965</v>
      </c>
      <c r="C58" t="s">
        <v>50</v>
      </c>
      <c r="D58" t="s">
        <v>336</v>
      </c>
      <c r="E58" t="s">
        <v>8</v>
      </c>
      <c r="F58" t="s">
        <v>385</v>
      </c>
    </row>
    <row r="59" spans="1:6" x14ac:dyDescent="0.45">
      <c r="A59" t="str">
        <f t="shared" si="0"/>
        <v>1965_Math</v>
      </c>
      <c r="B59">
        <v>1965</v>
      </c>
      <c r="C59" t="s">
        <v>50</v>
      </c>
      <c r="D59" t="s">
        <v>339</v>
      </c>
      <c r="E59" t="s">
        <v>386</v>
      </c>
      <c r="F59" t="s">
        <v>387</v>
      </c>
    </row>
    <row r="60" spans="1:6" x14ac:dyDescent="0.45">
      <c r="A60" t="str">
        <f t="shared" si="0"/>
        <v>1966_ELA</v>
      </c>
      <c r="B60">
        <v>1966</v>
      </c>
      <c r="C60" t="s">
        <v>51</v>
      </c>
      <c r="D60" t="s">
        <v>336</v>
      </c>
      <c r="E60" t="s">
        <v>8</v>
      </c>
      <c r="F60" t="s">
        <v>388</v>
      </c>
    </row>
    <row r="61" spans="1:6" x14ac:dyDescent="0.45">
      <c r="A61" t="str">
        <f t="shared" si="0"/>
        <v>1966_Math</v>
      </c>
      <c r="B61">
        <v>1966</v>
      </c>
      <c r="C61" t="s">
        <v>51</v>
      </c>
      <c r="D61" t="s">
        <v>339</v>
      </c>
      <c r="E61" t="s">
        <v>8</v>
      </c>
      <c r="F61" t="s">
        <v>300</v>
      </c>
    </row>
    <row r="62" spans="1:6" x14ac:dyDescent="0.45">
      <c r="A62" t="str">
        <f t="shared" si="0"/>
        <v>1967_ELA</v>
      </c>
      <c r="B62">
        <v>1967</v>
      </c>
      <c r="C62" t="s">
        <v>52</v>
      </c>
      <c r="D62" t="s">
        <v>336</v>
      </c>
      <c r="E62" t="s">
        <v>7</v>
      </c>
      <c r="F62" t="s">
        <v>7</v>
      </c>
    </row>
    <row r="63" spans="1:6" x14ac:dyDescent="0.45">
      <c r="A63" t="str">
        <f t="shared" si="0"/>
        <v>1967_Math</v>
      </c>
      <c r="B63">
        <v>1967</v>
      </c>
      <c r="C63" t="s">
        <v>52</v>
      </c>
      <c r="D63" t="s">
        <v>339</v>
      </c>
      <c r="E63" t="s">
        <v>7</v>
      </c>
      <c r="F63" t="s">
        <v>7</v>
      </c>
    </row>
    <row r="64" spans="1:6" x14ac:dyDescent="0.45">
      <c r="A64" t="str">
        <f t="shared" si="0"/>
        <v>1968_ELA</v>
      </c>
      <c r="B64">
        <v>1968</v>
      </c>
      <c r="C64" t="s">
        <v>53</v>
      </c>
      <c r="D64" t="s">
        <v>336</v>
      </c>
      <c r="E64" t="s">
        <v>7</v>
      </c>
      <c r="F64" t="s">
        <v>7</v>
      </c>
    </row>
    <row r="65" spans="1:6" x14ac:dyDescent="0.45">
      <c r="A65" t="str">
        <f t="shared" si="0"/>
        <v>1968_Math</v>
      </c>
      <c r="B65">
        <v>1968</v>
      </c>
      <c r="C65" t="s">
        <v>53</v>
      </c>
      <c r="D65" t="s">
        <v>339</v>
      </c>
      <c r="E65" t="s">
        <v>7</v>
      </c>
      <c r="F65" t="s">
        <v>7</v>
      </c>
    </row>
    <row r="66" spans="1:6" x14ac:dyDescent="0.45">
      <c r="A66" t="str">
        <f t="shared" si="0"/>
        <v>1969_ELA</v>
      </c>
      <c r="B66">
        <v>1969</v>
      </c>
      <c r="C66" t="s">
        <v>54</v>
      </c>
      <c r="D66" t="s">
        <v>336</v>
      </c>
      <c r="E66" t="s">
        <v>7</v>
      </c>
      <c r="F66" t="s">
        <v>7</v>
      </c>
    </row>
    <row r="67" spans="1:6" x14ac:dyDescent="0.45">
      <c r="A67" t="str">
        <f t="shared" ref="A67:A130" si="1">B67 &amp; "_" &amp; D67</f>
        <v>1969_Math</v>
      </c>
      <c r="B67">
        <v>1969</v>
      </c>
      <c r="C67" t="s">
        <v>54</v>
      </c>
      <c r="D67" t="s">
        <v>339</v>
      </c>
      <c r="E67" t="s">
        <v>7</v>
      </c>
      <c r="F67" t="s">
        <v>7</v>
      </c>
    </row>
    <row r="68" spans="1:6" x14ac:dyDescent="0.45">
      <c r="A68" t="str">
        <f t="shared" si="1"/>
        <v>1970_ELA</v>
      </c>
      <c r="B68">
        <v>1970</v>
      </c>
      <c r="C68" t="s">
        <v>55</v>
      </c>
      <c r="D68" t="s">
        <v>336</v>
      </c>
      <c r="E68" t="s">
        <v>389</v>
      </c>
      <c r="F68" t="s">
        <v>390</v>
      </c>
    </row>
    <row r="69" spans="1:6" x14ac:dyDescent="0.45">
      <c r="A69" t="str">
        <f t="shared" si="1"/>
        <v>1970_Math</v>
      </c>
      <c r="B69">
        <v>1970</v>
      </c>
      <c r="C69" t="s">
        <v>55</v>
      </c>
      <c r="D69" t="s">
        <v>339</v>
      </c>
      <c r="E69" t="s">
        <v>8</v>
      </c>
      <c r="F69" t="s">
        <v>391</v>
      </c>
    </row>
    <row r="70" spans="1:6" x14ac:dyDescent="0.45">
      <c r="A70" t="str">
        <f t="shared" si="1"/>
        <v>1972_ELA</v>
      </c>
      <c r="B70">
        <v>1972</v>
      </c>
      <c r="C70" t="s">
        <v>56</v>
      </c>
      <c r="D70" t="s">
        <v>336</v>
      </c>
      <c r="E70" t="s">
        <v>7</v>
      </c>
      <c r="F70" t="s">
        <v>7</v>
      </c>
    </row>
    <row r="71" spans="1:6" x14ac:dyDescent="0.45">
      <c r="A71" t="str">
        <f t="shared" si="1"/>
        <v>1972_Math</v>
      </c>
      <c r="B71">
        <v>1972</v>
      </c>
      <c r="C71" t="s">
        <v>56</v>
      </c>
      <c r="D71" t="s">
        <v>339</v>
      </c>
      <c r="E71" t="s">
        <v>7</v>
      </c>
      <c r="F71" t="s">
        <v>7</v>
      </c>
    </row>
    <row r="72" spans="1:6" x14ac:dyDescent="0.45">
      <c r="A72" t="str">
        <f t="shared" si="1"/>
        <v>1973_ELA</v>
      </c>
      <c r="B72">
        <v>1973</v>
      </c>
      <c r="C72" t="s">
        <v>57</v>
      </c>
      <c r="D72" t="s">
        <v>336</v>
      </c>
      <c r="E72" t="s">
        <v>7</v>
      </c>
      <c r="F72" t="s">
        <v>7</v>
      </c>
    </row>
    <row r="73" spans="1:6" x14ac:dyDescent="0.45">
      <c r="A73" t="str">
        <f t="shared" si="1"/>
        <v>1973_Math</v>
      </c>
      <c r="B73">
        <v>1973</v>
      </c>
      <c r="C73" t="s">
        <v>57</v>
      </c>
      <c r="D73" t="s">
        <v>339</v>
      </c>
      <c r="E73" t="s">
        <v>7</v>
      </c>
      <c r="F73" t="s">
        <v>7</v>
      </c>
    </row>
    <row r="74" spans="1:6" x14ac:dyDescent="0.45">
      <c r="A74" t="str">
        <f t="shared" si="1"/>
        <v>1974_ELA</v>
      </c>
      <c r="B74">
        <v>1974</v>
      </c>
      <c r="C74" t="s">
        <v>58</v>
      </c>
      <c r="D74" t="s">
        <v>336</v>
      </c>
      <c r="E74" t="s">
        <v>8</v>
      </c>
      <c r="F74" t="s">
        <v>119</v>
      </c>
    </row>
    <row r="75" spans="1:6" x14ac:dyDescent="0.45">
      <c r="A75" t="str">
        <f t="shared" si="1"/>
        <v>1974_Math</v>
      </c>
      <c r="B75">
        <v>1974</v>
      </c>
      <c r="C75" t="s">
        <v>58</v>
      </c>
      <c r="D75" t="s">
        <v>339</v>
      </c>
      <c r="E75" t="s">
        <v>363</v>
      </c>
      <c r="F75" t="s">
        <v>204</v>
      </c>
    </row>
    <row r="76" spans="1:6" x14ac:dyDescent="0.45">
      <c r="A76" t="str">
        <f t="shared" si="1"/>
        <v>1976_ELA</v>
      </c>
      <c r="B76">
        <v>1976</v>
      </c>
      <c r="C76" t="s">
        <v>59</v>
      </c>
      <c r="D76" t="s">
        <v>336</v>
      </c>
      <c r="E76" t="s">
        <v>392</v>
      </c>
      <c r="F76" t="s">
        <v>393</v>
      </c>
    </row>
    <row r="77" spans="1:6" x14ac:dyDescent="0.45">
      <c r="A77" t="str">
        <f t="shared" si="1"/>
        <v>1976_Math</v>
      </c>
      <c r="B77">
        <v>1976</v>
      </c>
      <c r="C77" t="s">
        <v>59</v>
      </c>
      <c r="D77" t="s">
        <v>339</v>
      </c>
      <c r="E77" t="s">
        <v>394</v>
      </c>
      <c r="F77" t="s">
        <v>395</v>
      </c>
    </row>
    <row r="78" spans="1:6" x14ac:dyDescent="0.45">
      <c r="A78" t="str">
        <f t="shared" si="1"/>
        <v>1977_ELA</v>
      </c>
      <c r="B78">
        <v>1977</v>
      </c>
      <c r="C78" t="s">
        <v>60</v>
      </c>
      <c r="D78" t="s">
        <v>336</v>
      </c>
      <c r="E78" t="s">
        <v>396</v>
      </c>
      <c r="F78" t="s">
        <v>397</v>
      </c>
    </row>
    <row r="79" spans="1:6" x14ac:dyDescent="0.45">
      <c r="A79" t="str">
        <f t="shared" si="1"/>
        <v>1977_Math</v>
      </c>
      <c r="B79">
        <v>1977</v>
      </c>
      <c r="C79" t="s">
        <v>60</v>
      </c>
      <c r="D79" t="s">
        <v>339</v>
      </c>
      <c r="E79" t="s">
        <v>398</v>
      </c>
      <c r="F79" t="s">
        <v>399</v>
      </c>
    </row>
    <row r="80" spans="1:6" x14ac:dyDescent="0.45">
      <c r="A80" t="str">
        <f t="shared" si="1"/>
        <v>1978_ELA</v>
      </c>
      <c r="B80">
        <v>1978</v>
      </c>
      <c r="C80" t="s">
        <v>61</v>
      </c>
      <c r="D80" t="s">
        <v>336</v>
      </c>
      <c r="E80" t="s">
        <v>8</v>
      </c>
      <c r="F80" t="s">
        <v>400</v>
      </c>
    </row>
    <row r="81" spans="1:6" x14ac:dyDescent="0.45">
      <c r="A81" t="str">
        <f t="shared" si="1"/>
        <v>1978_Math</v>
      </c>
      <c r="B81">
        <v>1978</v>
      </c>
      <c r="C81" t="s">
        <v>61</v>
      </c>
      <c r="D81" t="s">
        <v>339</v>
      </c>
      <c r="E81" t="s">
        <v>8</v>
      </c>
      <c r="F81" t="s">
        <v>401</v>
      </c>
    </row>
    <row r="82" spans="1:6" x14ac:dyDescent="0.45">
      <c r="A82" t="str">
        <f t="shared" si="1"/>
        <v>1990_ELA</v>
      </c>
      <c r="B82">
        <v>1990</v>
      </c>
      <c r="C82" t="s">
        <v>62</v>
      </c>
      <c r="D82" t="s">
        <v>336</v>
      </c>
      <c r="E82" t="s">
        <v>7</v>
      </c>
      <c r="F82" t="s">
        <v>7</v>
      </c>
    </row>
    <row r="83" spans="1:6" x14ac:dyDescent="0.45">
      <c r="A83" t="str">
        <f t="shared" si="1"/>
        <v>1990_Math</v>
      </c>
      <c r="B83">
        <v>1990</v>
      </c>
      <c r="C83" t="s">
        <v>62</v>
      </c>
      <c r="D83" t="s">
        <v>339</v>
      </c>
      <c r="E83" t="s">
        <v>7</v>
      </c>
      <c r="F83" t="s">
        <v>7</v>
      </c>
    </row>
    <row r="84" spans="1:6" x14ac:dyDescent="0.45">
      <c r="A84" t="str">
        <f t="shared" si="1"/>
        <v>1991_ELA</v>
      </c>
      <c r="B84">
        <v>1991</v>
      </c>
      <c r="C84" t="s">
        <v>63</v>
      </c>
      <c r="D84" t="s">
        <v>336</v>
      </c>
      <c r="E84" t="s">
        <v>8</v>
      </c>
      <c r="F84" t="s">
        <v>402</v>
      </c>
    </row>
    <row r="85" spans="1:6" x14ac:dyDescent="0.45">
      <c r="A85" t="str">
        <f t="shared" si="1"/>
        <v>1991_Math</v>
      </c>
      <c r="B85">
        <v>1991</v>
      </c>
      <c r="C85" t="s">
        <v>63</v>
      </c>
      <c r="D85" t="s">
        <v>339</v>
      </c>
      <c r="E85" t="s">
        <v>363</v>
      </c>
      <c r="F85" t="s">
        <v>331</v>
      </c>
    </row>
    <row r="86" spans="1:6" x14ac:dyDescent="0.45">
      <c r="A86" t="str">
        <f t="shared" si="1"/>
        <v>1992_ELA</v>
      </c>
      <c r="B86">
        <v>1992</v>
      </c>
      <c r="C86" t="s">
        <v>64</v>
      </c>
      <c r="D86" t="s">
        <v>336</v>
      </c>
      <c r="E86" t="s">
        <v>7</v>
      </c>
      <c r="F86" t="s">
        <v>7</v>
      </c>
    </row>
    <row r="87" spans="1:6" x14ac:dyDescent="0.45">
      <c r="A87" t="str">
        <f t="shared" si="1"/>
        <v>1992_Math</v>
      </c>
      <c r="B87">
        <v>1992</v>
      </c>
      <c r="C87" t="s">
        <v>64</v>
      </c>
      <c r="D87" t="s">
        <v>339</v>
      </c>
      <c r="E87" t="s">
        <v>7</v>
      </c>
      <c r="F87" t="s">
        <v>7</v>
      </c>
    </row>
    <row r="88" spans="1:6" x14ac:dyDescent="0.45">
      <c r="A88" t="str">
        <f t="shared" si="1"/>
        <v>1993_ELA</v>
      </c>
      <c r="B88">
        <v>1993</v>
      </c>
      <c r="C88" t="s">
        <v>65</v>
      </c>
      <c r="D88" t="s">
        <v>336</v>
      </c>
      <c r="E88" t="s">
        <v>7</v>
      </c>
      <c r="F88" t="s">
        <v>7</v>
      </c>
    </row>
    <row r="89" spans="1:6" x14ac:dyDescent="0.45">
      <c r="A89" t="str">
        <f t="shared" si="1"/>
        <v>1993_Math</v>
      </c>
      <c r="B89">
        <v>1993</v>
      </c>
      <c r="C89" t="s">
        <v>65</v>
      </c>
      <c r="D89" t="s">
        <v>339</v>
      </c>
      <c r="E89" t="s">
        <v>7</v>
      </c>
      <c r="F89" t="s">
        <v>7</v>
      </c>
    </row>
    <row r="90" spans="1:6" x14ac:dyDescent="0.45">
      <c r="A90" t="str">
        <f t="shared" si="1"/>
        <v>1994_ELA</v>
      </c>
      <c r="B90">
        <v>1994</v>
      </c>
      <c r="C90" t="s">
        <v>66</v>
      </c>
      <c r="D90" t="s">
        <v>336</v>
      </c>
      <c r="E90" t="s">
        <v>7</v>
      </c>
      <c r="F90" t="s">
        <v>7</v>
      </c>
    </row>
    <row r="91" spans="1:6" x14ac:dyDescent="0.45">
      <c r="A91" t="str">
        <f t="shared" si="1"/>
        <v>1994_Math</v>
      </c>
      <c r="B91">
        <v>1994</v>
      </c>
      <c r="C91" t="s">
        <v>66</v>
      </c>
      <c r="D91" t="s">
        <v>339</v>
      </c>
      <c r="E91" t="s">
        <v>7</v>
      </c>
      <c r="F91" t="s">
        <v>7</v>
      </c>
    </row>
    <row r="92" spans="1:6" x14ac:dyDescent="0.45">
      <c r="A92" t="str">
        <f t="shared" si="1"/>
        <v>1995_ELA</v>
      </c>
      <c r="B92">
        <v>1995</v>
      </c>
      <c r="C92" t="s">
        <v>67</v>
      </c>
      <c r="D92" t="s">
        <v>336</v>
      </c>
      <c r="E92" t="s">
        <v>7</v>
      </c>
      <c r="F92" t="s">
        <v>7</v>
      </c>
    </row>
    <row r="93" spans="1:6" x14ac:dyDescent="0.45">
      <c r="A93" t="str">
        <f t="shared" si="1"/>
        <v>1995_Math</v>
      </c>
      <c r="B93">
        <v>1995</v>
      </c>
      <c r="C93" t="s">
        <v>67</v>
      </c>
      <c r="D93" t="s">
        <v>339</v>
      </c>
      <c r="E93" t="s">
        <v>7</v>
      </c>
      <c r="F93" t="s">
        <v>7</v>
      </c>
    </row>
    <row r="94" spans="1:6" x14ac:dyDescent="0.45">
      <c r="A94" t="str">
        <f t="shared" si="1"/>
        <v>1996_ELA</v>
      </c>
      <c r="B94">
        <v>1996</v>
      </c>
      <c r="C94" t="s">
        <v>68</v>
      </c>
      <c r="D94" t="s">
        <v>336</v>
      </c>
      <c r="E94" t="s">
        <v>7</v>
      </c>
      <c r="F94" t="s">
        <v>7</v>
      </c>
    </row>
    <row r="95" spans="1:6" x14ac:dyDescent="0.45">
      <c r="A95" t="str">
        <f t="shared" si="1"/>
        <v>1996_Math</v>
      </c>
      <c r="B95">
        <v>1996</v>
      </c>
      <c r="C95" t="s">
        <v>68</v>
      </c>
      <c r="D95" t="s">
        <v>339</v>
      </c>
      <c r="E95" t="s">
        <v>7</v>
      </c>
      <c r="F95" t="s">
        <v>7</v>
      </c>
    </row>
    <row r="96" spans="1:6" x14ac:dyDescent="0.45">
      <c r="A96" t="str">
        <f t="shared" si="1"/>
        <v>1997_ELA</v>
      </c>
      <c r="B96">
        <v>1997</v>
      </c>
      <c r="C96" t="s">
        <v>69</v>
      </c>
      <c r="D96" t="s">
        <v>336</v>
      </c>
      <c r="E96" t="s">
        <v>7</v>
      </c>
      <c r="F96" t="s">
        <v>7</v>
      </c>
    </row>
    <row r="97" spans="1:6" x14ac:dyDescent="0.45">
      <c r="A97" t="str">
        <f t="shared" si="1"/>
        <v>1997_Math</v>
      </c>
      <c r="B97">
        <v>1997</v>
      </c>
      <c r="C97" t="s">
        <v>69</v>
      </c>
      <c r="D97" t="s">
        <v>339</v>
      </c>
      <c r="E97" t="s">
        <v>7</v>
      </c>
      <c r="F97" t="s">
        <v>7</v>
      </c>
    </row>
    <row r="98" spans="1:6" x14ac:dyDescent="0.45">
      <c r="A98" t="str">
        <f t="shared" si="1"/>
        <v>1998_ELA</v>
      </c>
      <c r="B98">
        <v>1998</v>
      </c>
      <c r="C98" t="s">
        <v>70</v>
      </c>
      <c r="D98" t="s">
        <v>336</v>
      </c>
      <c r="E98" t="s">
        <v>7</v>
      </c>
      <c r="F98" t="s">
        <v>7</v>
      </c>
    </row>
    <row r="99" spans="1:6" x14ac:dyDescent="0.45">
      <c r="A99" t="str">
        <f t="shared" si="1"/>
        <v>1998_Math</v>
      </c>
      <c r="B99">
        <v>1998</v>
      </c>
      <c r="C99" t="s">
        <v>70</v>
      </c>
      <c r="D99" t="s">
        <v>339</v>
      </c>
      <c r="E99" t="s">
        <v>7</v>
      </c>
      <c r="F99" t="s">
        <v>7</v>
      </c>
    </row>
    <row r="100" spans="1:6" x14ac:dyDescent="0.45">
      <c r="A100" t="str">
        <f t="shared" si="1"/>
        <v>1999_ELA</v>
      </c>
      <c r="B100">
        <v>1999</v>
      </c>
      <c r="C100" t="s">
        <v>71</v>
      </c>
      <c r="D100" t="s">
        <v>336</v>
      </c>
      <c r="E100" t="s">
        <v>7</v>
      </c>
      <c r="F100" t="s">
        <v>7</v>
      </c>
    </row>
    <row r="101" spans="1:6" x14ac:dyDescent="0.45">
      <c r="A101" t="str">
        <f t="shared" si="1"/>
        <v>1999_Math</v>
      </c>
      <c r="B101">
        <v>1999</v>
      </c>
      <c r="C101" t="s">
        <v>71</v>
      </c>
      <c r="D101" t="s">
        <v>339</v>
      </c>
      <c r="E101" t="s">
        <v>7</v>
      </c>
      <c r="F101" t="s">
        <v>7</v>
      </c>
    </row>
    <row r="102" spans="1:6" x14ac:dyDescent="0.45">
      <c r="A102" t="str">
        <f t="shared" si="1"/>
        <v>2000_ELA</v>
      </c>
      <c r="B102">
        <v>2000</v>
      </c>
      <c r="C102" t="s">
        <v>72</v>
      </c>
      <c r="D102" t="s">
        <v>336</v>
      </c>
      <c r="E102" t="s">
        <v>7</v>
      </c>
      <c r="F102" t="s">
        <v>7</v>
      </c>
    </row>
    <row r="103" spans="1:6" x14ac:dyDescent="0.45">
      <c r="A103" t="str">
        <f t="shared" si="1"/>
        <v>2000_Math</v>
      </c>
      <c r="B103">
        <v>2000</v>
      </c>
      <c r="C103" t="s">
        <v>72</v>
      </c>
      <c r="D103" t="s">
        <v>339</v>
      </c>
      <c r="E103" t="s">
        <v>7</v>
      </c>
      <c r="F103" t="s">
        <v>7</v>
      </c>
    </row>
    <row r="104" spans="1:6" x14ac:dyDescent="0.45">
      <c r="A104" t="str">
        <f t="shared" si="1"/>
        <v>2001_ELA</v>
      </c>
      <c r="B104">
        <v>2001</v>
      </c>
      <c r="C104" t="s">
        <v>73</v>
      </c>
      <c r="D104" t="s">
        <v>336</v>
      </c>
      <c r="E104" t="s">
        <v>7</v>
      </c>
      <c r="F104" t="s">
        <v>384</v>
      </c>
    </row>
    <row r="105" spans="1:6" x14ac:dyDescent="0.45">
      <c r="A105" t="str">
        <f t="shared" si="1"/>
        <v>2001_Math</v>
      </c>
      <c r="B105">
        <v>2001</v>
      </c>
      <c r="C105" t="s">
        <v>73</v>
      </c>
      <c r="D105" t="s">
        <v>339</v>
      </c>
      <c r="E105" t="s">
        <v>7</v>
      </c>
      <c r="F105" t="s">
        <v>342</v>
      </c>
    </row>
    <row r="106" spans="1:6" x14ac:dyDescent="0.45">
      <c r="A106" t="str">
        <f t="shared" si="1"/>
        <v>2002_ELA</v>
      </c>
      <c r="B106">
        <v>2002</v>
      </c>
      <c r="C106" t="s">
        <v>74</v>
      </c>
      <c r="D106" t="s">
        <v>336</v>
      </c>
      <c r="E106" t="s">
        <v>7</v>
      </c>
      <c r="F106" t="s">
        <v>403</v>
      </c>
    </row>
    <row r="107" spans="1:6" x14ac:dyDescent="0.45">
      <c r="A107" t="str">
        <f t="shared" si="1"/>
        <v>2002_Math</v>
      </c>
      <c r="B107">
        <v>2002</v>
      </c>
      <c r="C107" t="s">
        <v>74</v>
      </c>
      <c r="D107" t="s">
        <v>339</v>
      </c>
      <c r="E107" t="s">
        <v>7</v>
      </c>
      <c r="F107" t="s">
        <v>404</v>
      </c>
    </row>
    <row r="108" spans="1:6" x14ac:dyDescent="0.45">
      <c r="A108" t="str">
        <f t="shared" si="1"/>
        <v>2003_ELA</v>
      </c>
      <c r="B108">
        <v>2003</v>
      </c>
      <c r="C108" t="s">
        <v>75</v>
      </c>
      <c r="D108" t="s">
        <v>336</v>
      </c>
      <c r="E108" t="s">
        <v>404</v>
      </c>
      <c r="F108" t="s">
        <v>327</v>
      </c>
    </row>
    <row r="109" spans="1:6" x14ac:dyDescent="0.45">
      <c r="A109" t="str">
        <f t="shared" si="1"/>
        <v>2003_Math</v>
      </c>
      <c r="B109">
        <v>2003</v>
      </c>
      <c r="C109" t="s">
        <v>75</v>
      </c>
      <c r="D109" t="s">
        <v>339</v>
      </c>
      <c r="E109" t="s">
        <v>8</v>
      </c>
      <c r="F109" t="s">
        <v>302</v>
      </c>
    </row>
    <row r="110" spans="1:6" x14ac:dyDescent="0.45">
      <c r="A110" t="str">
        <f t="shared" si="1"/>
        <v>2005_ELA</v>
      </c>
      <c r="B110">
        <v>2005</v>
      </c>
      <c r="C110" t="s">
        <v>76</v>
      </c>
      <c r="D110" t="s">
        <v>336</v>
      </c>
      <c r="E110" t="s">
        <v>7</v>
      </c>
      <c r="F110" t="s">
        <v>7</v>
      </c>
    </row>
    <row r="111" spans="1:6" x14ac:dyDescent="0.45">
      <c r="A111" t="str">
        <f t="shared" si="1"/>
        <v>2005_Math</v>
      </c>
      <c r="B111">
        <v>2005</v>
      </c>
      <c r="C111" t="s">
        <v>76</v>
      </c>
      <c r="D111" t="s">
        <v>339</v>
      </c>
      <c r="E111" t="s">
        <v>7</v>
      </c>
      <c r="F111" t="s">
        <v>7</v>
      </c>
    </row>
    <row r="112" spans="1:6" x14ac:dyDescent="0.45">
      <c r="A112" t="str">
        <f t="shared" si="1"/>
        <v>2006_ELA</v>
      </c>
      <c r="B112">
        <v>2006</v>
      </c>
      <c r="C112" t="s">
        <v>77</v>
      </c>
      <c r="D112" t="s">
        <v>336</v>
      </c>
      <c r="E112" t="s">
        <v>7</v>
      </c>
      <c r="F112" t="s">
        <v>7</v>
      </c>
    </row>
    <row r="113" spans="1:6" x14ac:dyDescent="0.45">
      <c r="A113" t="str">
        <f t="shared" si="1"/>
        <v>2006_Math</v>
      </c>
      <c r="B113">
        <v>2006</v>
      </c>
      <c r="C113" t="s">
        <v>77</v>
      </c>
      <c r="D113" t="s">
        <v>339</v>
      </c>
      <c r="E113" t="s">
        <v>7</v>
      </c>
      <c r="F113" t="s">
        <v>7</v>
      </c>
    </row>
    <row r="114" spans="1:6" x14ac:dyDescent="0.45">
      <c r="A114" t="str">
        <f t="shared" si="1"/>
        <v>2008_ELA</v>
      </c>
      <c r="B114">
        <v>2008</v>
      </c>
      <c r="C114" t="s">
        <v>78</v>
      </c>
      <c r="D114" t="s">
        <v>336</v>
      </c>
      <c r="E114" t="s">
        <v>7</v>
      </c>
      <c r="F114" t="s">
        <v>7</v>
      </c>
    </row>
    <row r="115" spans="1:6" x14ac:dyDescent="0.45">
      <c r="A115" t="str">
        <f t="shared" si="1"/>
        <v>2008_Math</v>
      </c>
      <c r="B115">
        <v>2008</v>
      </c>
      <c r="C115" t="s">
        <v>78</v>
      </c>
      <c r="D115" t="s">
        <v>339</v>
      </c>
      <c r="E115" t="s">
        <v>7</v>
      </c>
      <c r="F115" t="s">
        <v>7</v>
      </c>
    </row>
    <row r="116" spans="1:6" x14ac:dyDescent="0.45">
      <c r="A116" t="str">
        <f t="shared" si="1"/>
        <v>2009_ELA</v>
      </c>
      <c r="B116">
        <v>2009</v>
      </c>
      <c r="C116" t="s">
        <v>79</v>
      </c>
      <c r="D116" t="s">
        <v>336</v>
      </c>
      <c r="E116" t="s">
        <v>7</v>
      </c>
      <c r="F116" t="s">
        <v>7</v>
      </c>
    </row>
    <row r="117" spans="1:6" x14ac:dyDescent="0.45">
      <c r="A117" t="str">
        <f t="shared" si="1"/>
        <v>2009_Math</v>
      </c>
      <c r="B117">
        <v>2009</v>
      </c>
      <c r="C117" t="s">
        <v>79</v>
      </c>
      <c r="D117" t="s">
        <v>339</v>
      </c>
      <c r="E117" t="s">
        <v>7</v>
      </c>
      <c r="F117" t="s">
        <v>7</v>
      </c>
    </row>
    <row r="118" spans="1:6" x14ac:dyDescent="0.45">
      <c r="A118" t="str">
        <f t="shared" si="1"/>
        <v>2010_ELA</v>
      </c>
      <c r="B118">
        <v>2010</v>
      </c>
      <c r="C118" t="s">
        <v>80</v>
      </c>
      <c r="D118" t="s">
        <v>336</v>
      </c>
      <c r="E118" t="s">
        <v>7</v>
      </c>
      <c r="F118" t="s">
        <v>7</v>
      </c>
    </row>
    <row r="119" spans="1:6" x14ac:dyDescent="0.45">
      <c r="A119" t="str">
        <f t="shared" si="1"/>
        <v>2010_Math</v>
      </c>
      <c r="B119">
        <v>2010</v>
      </c>
      <c r="C119" t="s">
        <v>80</v>
      </c>
      <c r="D119" t="s">
        <v>339</v>
      </c>
      <c r="E119" t="s">
        <v>7</v>
      </c>
      <c r="F119" t="s">
        <v>7</v>
      </c>
    </row>
    <row r="120" spans="1:6" x14ac:dyDescent="0.45">
      <c r="A120" t="str">
        <f t="shared" si="1"/>
        <v>2011_ELA</v>
      </c>
      <c r="B120">
        <v>2011</v>
      </c>
      <c r="C120" t="s">
        <v>81</v>
      </c>
      <c r="D120" t="s">
        <v>336</v>
      </c>
      <c r="E120" t="s">
        <v>7</v>
      </c>
      <c r="F120" t="s">
        <v>7</v>
      </c>
    </row>
    <row r="121" spans="1:6" x14ac:dyDescent="0.45">
      <c r="A121" t="str">
        <f t="shared" si="1"/>
        <v>2011_Math</v>
      </c>
      <c r="B121">
        <v>2011</v>
      </c>
      <c r="C121" t="s">
        <v>81</v>
      </c>
      <c r="D121" t="s">
        <v>339</v>
      </c>
      <c r="E121" t="s">
        <v>7</v>
      </c>
      <c r="F121" t="s">
        <v>7</v>
      </c>
    </row>
    <row r="122" spans="1:6" x14ac:dyDescent="0.45">
      <c r="A122" t="str">
        <f t="shared" si="1"/>
        <v>2012_ELA</v>
      </c>
      <c r="B122">
        <v>2012</v>
      </c>
      <c r="C122" t="s">
        <v>82</v>
      </c>
      <c r="D122" t="s">
        <v>336</v>
      </c>
      <c r="E122" t="s">
        <v>7</v>
      </c>
      <c r="F122" t="s">
        <v>7</v>
      </c>
    </row>
    <row r="123" spans="1:6" x14ac:dyDescent="0.45">
      <c r="A123" t="str">
        <f t="shared" si="1"/>
        <v>2012_Math</v>
      </c>
      <c r="B123">
        <v>2012</v>
      </c>
      <c r="C123" t="s">
        <v>82</v>
      </c>
      <c r="D123" t="s">
        <v>339</v>
      </c>
      <c r="E123" t="s">
        <v>7</v>
      </c>
      <c r="F123" t="s">
        <v>7</v>
      </c>
    </row>
    <row r="124" spans="1:6" x14ac:dyDescent="0.45">
      <c r="A124" t="str">
        <f t="shared" si="1"/>
        <v>2014_ELA</v>
      </c>
      <c r="B124">
        <v>2014</v>
      </c>
      <c r="C124" t="s">
        <v>83</v>
      </c>
      <c r="D124" t="s">
        <v>336</v>
      </c>
      <c r="E124" t="s">
        <v>7</v>
      </c>
      <c r="F124" t="s">
        <v>7</v>
      </c>
    </row>
    <row r="125" spans="1:6" x14ac:dyDescent="0.45">
      <c r="A125" t="str">
        <f t="shared" si="1"/>
        <v>2014_Math</v>
      </c>
      <c r="B125">
        <v>2014</v>
      </c>
      <c r="C125" t="s">
        <v>83</v>
      </c>
      <c r="D125" t="s">
        <v>339</v>
      </c>
      <c r="E125" t="s">
        <v>7</v>
      </c>
      <c r="F125" t="s">
        <v>7</v>
      </c>
    </row>
    <row r="126" spans="1:6" x14ac:dyDescent="0.45">
      <c r="A126" t="str">
        <f t="shared" si="1"/>
        <v>2015_ELA</v>
      </c>
      <c r="B126">
        <v>2015</v>
      </c>
      <c r="C126" t="s">
        <v>84</v>
      </c>
      <c r="D126" t="s">
        <v>336</v>
      </c>
      <c r="E126" t="s">
        <v>7</v>
      </c>
      <c r="F126" t="s">
        <v>7</v>
      </c>
    </row>
    <row r="127" spans="1:6" x14ac:dyDescent="0.45">
      <c r="A127" t="str">
        <f t="shared" si="1"/>
        <v>2015_Math</v>
      </c>
      <c r="B127">
        <v>2015</v>
      </c>
      <c r="C127" t="s">
        <v>84</v>
      </c>
      <c r="D127" t="s">
        <v>339</v>
      </c>
      <c r="E127" t="s">
        <v>7</v>
      </c>
      <c r="F127" t="s">
        <v>7</v>
      </c>
    </row>
    <row r="128" spans="1:6" x14ac:dyDescent="0.45">
      <c r="A128" t="str">
        <f t="shared" si="1"/>
        <v>2016_ELA</v>
      </c>
      <c r="B128">
        <v>2016</v>
      </c>
      <c r="C128" t="s">
        <v>85</v>
      </c>
      <c r="D128" t="s">
        <v>336</v>
      </c>
      <c r="E128" t="s">
        <v>7</v>
      </c>
      <c r="F128" t="s">
        <v>7</v>
      </c>
    </row>
    <row r="129" spans="1:6" x14ac:dyDescent="0.45">
      <c r="A129" t="str">
        <f t="shared" si="1"/>
        <v>2016_Math</v>
      </c>
      <c r="B129">
        <v>2016</v>
      </c>
      <c r="C129" t="s">
        <v>85</v>
      </c>
      <c r="D129" t="s">
        <v>339</v>
      </c>
      <c r="E129" t="s">
        <v>7</v>
      </c>
      <c r="F129" t="s">
        <v>7</v>
      </c>
    </row>
    <row r="130" spans="1:6" x14ac:dyDescent="0.45">
      <c r="A130" t="str">
        <f t="shared" si="1"/>
        <v>2017_ELA</v>
      </c>
      <c r="B130">
        <v>2017</v>
      </c>
      <c r="C130" t="s">
        <v>86</v>
      </c>
      <c r="D130" t="s">
        <v>336</v>
      </c>
      <c r="E130" t="s">
        <v>7</v>
      </c>
      <c r="F130" t="s">
        <v>7</v>
      </c>
    </row>
    <row r="131" spans="1:6" x14ac:dyDescent="0.45">
      <c r="A131" t="str">
        <f t="shared" ref="A131:A194" si="2">B131 &amp; "_" &amp; D131</f>
        <v>2017_Math</v>
      </c>
      <c r="B131">
        <v>2017</v>
      </c>
      <c r="C131" t="s">
        <v>86</v>
      </c>
      <c r="D131" t="s">
        <v>339</v>
      </c>
      <c r="E131" t="s">
        <v>7</v>
      </c>
      <c r="F131" t="s">
        <v>7</v>
      </c>
    </row>
    <row r="132" spans="1:6" x14ac:dyDescent="0.45">
      <c r="A132" t="str">
        <f t="shared" si="2"/>
        <v>2018_ELA</v>
      </c>
      <c r="B132">
        <v>2018</v>
      </c>
      <c r="C132" t="s">
        <v>87</v>
      </c>
      <c r="D132" t="s">
        <v>336</v>
      </c>
      <c r="E132" t="s">
        <v>7</v>
      </c>
      <c r="F132" t="s">
        <v>7</v>
      </c>
    </row>
    <row r="133" spans="1:6" x14ac:dyDescent="0.45">
      <c r="A133" t="str">
        <f t="shared" si="2"/>
        <v>2018_Math</v>
      </c>
      <c r="B133">
        <v>2018</v>
      </c>
      <c r="C133" t="s">
        <v>87</v>
      </c>
      <c r="D133" t="s">
        <v>339</v>
      </c>
      <c r="E133" t="s">
        <v>7</v>
      </c>
      <c r="F133" t="s">
        <v>7</v>
      </c>
    </row>
    <row r="134" spans="1:6" x14ac:dyDescent="0.45">
      <c r="A134" t="str">
        <f t="shared" si="2"/>
        <v>2019_ELA</v>
      </c>
      <c r="B134">
        <v>2019</v>
      </c>
      <c r="C134" t="s">
        <v>88</v>
      </c>
      <c r="D134" t="s">
        <v>336</v>
      </c>
      <c r="E134" t="s">
        <v>7</v>
      </c>
      <c r="F134" t="s">
        <v>7</v>
      </c>
    </row>
    <row r="135" spans="1:6" x14ac:dyDescent="0.45">
      <c r="A135" t="str">
        <f t="shared" si="2"/>
        <v>2019_Math</v>
      </c>
      <c r="B135">
        <v>2019</v>
      </c>
      <c r="C135" t="s">
        <v>88</v>
      </c>
      <c r="D135" t="s">
        <v>339</v>
      </c>
      <c r="E135" t="s">
        <v>7</v>
      </c>
      <c r="F135" t="s">
        <v>7</v>
      </c>
    </row>
    <row r="136" spans="1:6" x14ac:dyDescent="0.45">
      <c r="A136" t="str">
        <f t="shared" si="2"/>
        <v>2020_ELA</v>
      </c>
      <c r="B136">
        <v>2020</v>
      </c>
      <c r="C136" t="s">
        <v>89</v>
      </c>
      <c r="D136" t="s">
        <v>336</v>
      </c>
      <c r="E136" t="s">
        <v>7</v>
      </c>
      <c r="F136" t="s">
        <v>7</v>
      </c>
    </row>
    <row r="137" spans="1:6" x14ac:dyDescent="0.45">
      <c r="A137" t="str">
        <f t="shared" si="2"/>
        <v>2020_Math</v>
      </c>
      <c r="B137">
        <v>2020</v>
      </c>
      <c r="C137" t="s">
        <v>89</v>
      </c>
      <c r="D137" t="s">
        <v>339</v>
      </c>
      <c r="E137" t="s">
        <v>7</v>
      </c>
      <c r="F137" t="s">
        <v>7</v>
      </c>
    </row>
    <row r="138" spans="1:6" x14ac:dyDescent="0.45">
      <c r="A138" t="str">
        <f t="shared" si="2"/>
        <v>2021_ELA</v>
      </c>
      <c r="B138">
        <v>2021</v>
      </c>
      <c r="C138" t="s">
        <v>90</v>
      </c>
      <c r="D138" t="s">
        <v>336</v>
      </c>
      <c r="E138" t="s">
        <v>7</v>
      </c>
      <c r="F138" t="s">
        <v>7</v>
      </c>
    </row>
    <row r="139" spans="1:6" x14ac:dyDescent="0.45">
      <c r="A139" t="str">
        <f t="shared" si="2"/>
        <v>2021_Math</v>
      </c>
      <c r="B139">
        <v>2021</v>
      </c>
      <c r="C139" t="s">
        <v>90</v>
      </c>
      <c r="D139" t="s">
        <v>339</v>
      </c>
      <c r="E139" t="s">
        <v>7</v>
      </c>
      <c r="F139" t="s">
        <v>7</v>
      </c>
    </row>
    <row r="140" spans="1:6" x14ac:dyDescent="0.45">
      <c r="A140" t="str">
        <f t="shared" si="2"/>
        <v>2022_ELA</v>
      </c>
      <c r="B140">
        <v>2022</v>
      </c>
      <c r="C140" t="s">
        <v>91</v>
      </c>
      <c r="D140" t="s">
        <v>336</v>
      </c>
      <c r="E140" t="s">
        <v>7</v>
      </c>
      <c r="F140" t="s">
        <v>7</v>
      </c>
    </row>
    <row r="141" spans="1:6" x14ac:dyDescent="0.45">
      <c r="A141" t="str">
        <f t="shared" si="2"/>
        <v>2022_Math</v>
      </c>
      <c r="B141">
        <v>2022</v>
      </c>
      <c r="C141" t="s">
        <v>91</v>
      </c>
      <c r="D141" t="s">
        <v>339</v>
      </c>
      <c r="E141" t="s">
        <v>7</v>
      </c>
      <c r="F141" t="s">
        <v>7</v>
      </c>
    </row>
    <row r="142" spans="1:6" x14ac:dyDescent="0.45">
      <c r="A142" t="str">
        <f t="shared" si="2"/>
        <v>2023_ELA</v>
      </c>
      <c r="B142">
        <v>2023</v>
      </c>
      <c r="C142" t="s">
        <v>92</v>
      </c>
      <c r="D142" t="s">
        <v>336</v>
      </c>
      <c r="E142" t="s">
        <v>7</v>
      </c>
      <c r="F142" t="s">
        <v>7</v>
      </c>
    </row>
    <row r="143" spans="1:6" x14ac:dyDescent="0.45">
      <c r="A143" t="str">
        <f t="shared" si="2"/>
        <v>2023_Math</v>
      </c>
      <c r="B143">
        <v>2023</v>
      </c>
      <c r="C143" t="s">
        <v>92</v>
      </c>
      <c r="D143" t="s">
        <v>339</v>
      </c>
      <c r="E143" t="s">
        <v>7</v>
      </c>
      <c r="F143" t="s">
        <v>7</v>
      </c>
    </row>
    <row r="144" spans="1:6" x14ac:dyDescent="0.45">
      <c r="A144" t="str">
        <f t="shared" si="2"/>
        <v>2024_ELA</v>
      </c>
      <c r="B144">
        <v>2024</v>
      </c>
      <c r="C144" t="s">
        <v>93</v>
      </c>
      <c r="D144" t="s">
        <v>336</v>
      </c>
      <c r="E144" t="s">
        <v>405</v>
      </c>
      <c r="F144" t="s">
        <v>406</v>
      </c>
    </row>
    <row r="145" spans="1:6" x14ac:dyDescent="0.45">
      <c r="A145" t="str">
        <f t="shared" si="2"/>
        <v>2024_Math</v>
      </c>
      <c r="B145">
        <v>2024</v>
      </c>
      <c r="C145" t="s">
        <v>93</v>
      </c>
      <c r="D145" t="s">
        <v>339</v>
      </c>
      <c r="E145" t="s">
        <v>407</v>
      </c>
      <c r="F145" t="s">
        <v>331</v>
      </c>
    </row>
    <row r="146" spans="1:6" x14ac:dyDescent="0.45">
      <c r="A146" t="str">
        <f t="shared" si="2"/>
        <v>2039_ELA</v>
      </c>
      <c r="B146">
        <v>2039</v>
      </c>
      <c r="C146" t="s">
        <v>96</v>
      </c>
      <c r="D146" t="s">
        <v>336</v>
      </c>
      <c r="E146" t="s">
        <v>8</v>
      </c>
      <c r="F146" t="s">
        <v>408</v>
      </c>
    </row>
    <row r="147" spans="1:6" x14ac:dyDescent="0.45">
      <c r="A147" t="str">
        <f t="shared" si="2"/>
        <v>2039_Math</v>
      </c>
      <c r="B147">
        <v>2039</v>
      </c>
      <c r="C147" t="s">
        <v>96</v>
      </c>
      <c r="D147" t="s">
        <v>339</v>
      </c>
      <c r="E147" t="s">
        <v>8</v>
      </c>
      <c r="F147" t="s">
        <v>409</v>
      </c>
    </row>
    <row r="148" spans="1:6" x14ac:dyDescent="0.45">
      <c r="A148" t="str">
        <f t="shared" si="2"/>
        <v>2041_ELA</v>
      </c>
      <c r="B148">
        <v>2041</v>
      </c>
      <c r="C148" t="s">
        <v>97</v>
      </c>
      <c r="D148" t="s">
        <v>336</v>
      </c>
      <c r="E148" t="s">
        <v>340</v>
      </c>
      <c r="F148" t="s">
        <v>410</v>
      </c>
    </row>
    <row r="149" spans="1:6" x14ac:dyDescent="0.45">
      <c r="A149" t="str">
        <f t="shared" si="2"/>
        <v>2041_Math</v>
      </c>
      <c r="B149">
        <v>2041</v>
      </c>
      <c r="C149" t="s">
        <v>97</v>
      </c>
      <c r="D149" t="s">
        <v>339</v>
      </c>
      <c r="E149" t="s">
        <v>340</v>
      </c>
      <c r="F149" t="s">
        <v>349</v>
      </c>
    </row>
    <row r="150" spans="1:6" x14ac:dyDescent="0.45">
      <c r="A150" t="str">
        <f t="shared" si="2"/>
        <v>2042_ELA</v>
      </c>
      <c r="B150">
        <v>2042</v>
      </c>
      <c r="C150" t="s">
        <v>98</v>
      </c>
      <c r="D150" t="s">
        <v>336</v>
      </c>
      <c r="E150" t="s">
        <v>394</v>
      </c>
      <c r="F150" t="s">
        <v>411</v>
      </c>
    </row>
    <row r="151" spans="1:6" x14ac:dyDescent="0.45">
      <c r="A151" t="str">
        <f t="shared" si="2"/>
        <v>2042_Math</v>
      </c>
      <c r="B151">
        <v>2042</v>
      </c>
      <c r="C151" t="s">
        <v>98</v>
      </c>
      <c r="D151" t="s">
        <v>339</v>
      </c>
      <c r="E151" t="s">
        <v>394</v>
      </c>
      <c r="F151" t="s">
        <v>412</v>
      </c>
    </row>
    <row r="152" spans="1:6" x14ac:dyDescent="0.45">
      <c r="A152" t="str">
        <f t="shared" si="2"/>
        <v>2043_ELA</v>
      </c>
      <c r="B152">
        <v>2043</v>
      </c>
      <c r="C152" t="s">
        <v>99</v>
      </c>
      <c r="D152" t="s">
        <v>336</v>
      </c>
      <c r="E152" t="s">
        <v>8</v>
      </c>
      <c r="F152" t="s">
        <v>413</v>
      </c>
    </row>
    <row r="153" spans="1:6" x14ac:dyDescent="0.45">
      <c r="A153" t="str">
        <f t="shared" si="2"/>
        <v>2043_Math</v>
      </c>
      <c r="B153">
        <v>2043</v>
      </c>
      <c r="C153" t="s">
        <v>99</v>
      </c>
      <c r="D153" t="s">
        <v>339</v>
      </c>
      <c r="E153" t="s">
        <v>361</v>
      </c>
      <c r="F153" t="s">
        <v>414</v>
      </c>
    </row>
    <row r="154" spans="1:6" x14ac:dyDescent="0.45">
      <c r="A154" t="str">
        <f t="shared" si="2"/>
        <v>2044_ELA</v>
      </c>
      <c r="B154">
        <v>2044</v>
      </c>
      <c r="C154" t="s">
        <v>100</v>
      </c>
      <c r="D154" t="s">
        <v>336</v>
      </c>
      <c r="E154" t="s">
        <v>7</v>
      </c>
      <c r="F154" t="s">
        <v>7</v>
      </c>
    </row>
    <row r="155" spans="1:6" x14ac:dyDescent="0.45">
      <c r="A155" t="str">
        <f t="shared" si="2"/>
        <v>2044_Math</v>
      </c>
      <c r="B155">
        <v>2044</v>
      </c>
      <c r="C155" t="s">
        <v>100</v>
      </c>
      <c r="D155" t="s">
        <v>339</v>
      </c>
      <c r="E155" t="s">
        <v>7</v>
      </c>
      <c r="F155" t="s">
        <v>7</v>
      </c>
    </row>
    <row r="156" spans="1:6" x14ac:dyDescent="0.45">
      <c r="A156" t="str">
        <f t="shared" si="2"/>
        <v>2045_ELA</v>
      </c>
      <c r="B156">
        <v>2045</v>
      </c>
      <c r="C156" t="s">
        <v>101</v>
      </c>
      <c r="D156" t="s">
        <v>336</v>
      </c>
      <c r="E156" t="s">
        <v>7</v>
      </c>
      <c r="F156" t="s">
        <v>7</v>
      </c>
    </row>
    <row r="157" spans="1:6" x14ac:dyDescent="0.45">
      <c r="A157" t="str">
        <f t="shared" si="2"/>
        <v>2045_Math</v>
      </c>
      <c r="B157">
        <v>2045</v>
      </c>
      <c r="C157" t="s">
        <v>101</v>
      </c>
      <c r="D157" t="s">
        <v>339</v>
      </c>
      <c r="E157" t="s">
        <v>7</v>
      </c>
      <c r="F157" t="s">
        <v>7</v>
      </c>
    </row>
    <row r="158" spans="1:6" x14ac:dyDescent="0.45">
      <c r="A158" t="str">
        <f t="shared" si="2"/>
        <v>2046_ELA</v>
      </c>
      <c r="B158">
        <v>2046</v>
      </c>
      <c r="C158" t="s">
        <v>102</v>
      </c>
      <c r="D158" t="s">
        <v>336</v>
      </c>
      <c r="E158" t="s">
        <v>7</v>
      </c>
      <c r="F158" t="s">
        <v>7</v>
      </c>
    </row>
    <row r="159" spans="1:6" x14ac:dyDescent="0.45">
      <c r="A159" t="str">
        <f t="shared" si="2"/>
        <v>2046_Math</v>
      </c>
      <c r="B159">
        <v>2046</v>
      </c>
      <c r="C159" t="s">
        <v>102</v>
      </c>
      <c r="D159" t="s">
        <v>339</v>
      </c>
      <c r="E159" t="s">
        <v>7</v>
      </c>
      <c r="F159" t="s">
        <v>7</v>
      </c>
    </row>
    <row r="160" spans="1:6" x14ac:dyDescent="0.45">
      <c r="A160" t="str">
        <f t="shared" si="2"/>
        <v>2047_ELA</v>
      </c>
      <c r="B160">
        <v>2047</v>
      </c>
      <c r="C160" t="s">
        <v>103</v>
      </c>
      <c r="D160" t="s">
        <v>336</v>
      </c>
      <c r="E160" t="s">
        <v>7</v>
      </c>
      <c r="F160" t="s">
        <v>7</v>
      </c>
    </row>
    <row r="161" spans="1:6" x14ac:dyDescent="0.45">
      <c r="A161" t="str">
        <f t="shared" si="2"/>
        <v>2047_Math</v>
      </c>
      <c r="B161">
        <v>2047</v>
      </c>
      <c r="C161" t="s">
        <v>103</v>
      </c>
      <c r="D161" t="s">
        <v>339</v>
      </c>
      <c r="E161" t="s">
        <v>7</v>
      </c>
      <c r="F161" t="s">
        <v>7</v>
      </c>
    </row>
    <row r="162" spans="1:6" x14ac:dyDescent="0.45">
      <c r="A162" t="str">
        <f t="shared" si="2"/>
        <v>2048_ELA</v>
      </c>
      <c r="B162">
        <v>2048</v>
      </c>
      <c r="C162" t="s">
        <v>104</v>
      </c>
      <c r="D162" t="s">
        <v>336</v>
      </c>
      <c r="E162" t="s">
        <v>415</v>
      </c>
      <c r="F162" t="s">
        <v>416</v>
      </c>
    </row>
    <row r="163" spans="1:6" x14ac:dyDescent="0.45">
      <c r="A163" t="str">
        <f t="shared" si="2"/>
        <v>2048_Math</v>
      </c>
      <c r="B163">
        <v>2048</v>
      </c>
      <c r="C163" t="s">
        <v>104</v>
      </c>
      <c r="D163" t="s">
        <v>339</v>
      </c>
      <c r="E163" t="s">
        <v>353</v>
      </c>
      <c r="F163" t="s">
        <v>417</v>
      </c>
    </row>
    <row r="164" spans="1:6" x14ac:dyDescent="0.45">
      <c r="A164" t="str">
        <f t="shared" si="2"/>
        <v>2050_ELA</v>
      </c>
      <c r="B164">
        <v>2050</v>
      </c>
      <c r="C164" t="s">
        <v>105</v>
      </c>
      <c r="D164" t="s">
        <v>336</v>
      </c>
      <c r="E164" t="s">
        <v>8</v>
      </c>
      <c r="F164" t="s">
        <v>384</v>
      </c>
    </row>
    <row r="165" spans="1:6" x14ac:dyDescent="0.45">
      <c r="A165" t="str">
        <f t="shared" si="2"/>
        <v>2050_Math</v>
      </c>
      <c r="B165">
        <v>2050</v>
      </c>
      <c r="C165" t="s">
        <v>105</v>
      </c>
      <c r="D165" t="s">
        <v>339</v>
      </c>
      <c r="E165" t="s">
        <v>8</v>
      </c>
      <c r="F165" t="s">
        <v>204</v>
      </c>
    </row>
    <row r="166" spans="1:6" x14ac:dyDescent="0.45">
      <c r="A166" t="str">
        <f t="shared" si="2"/>
        <v>2051_ELA</v>
      </c>
      <c r="B166">
        <v>2051</v>
      </c>
      <c r="C166" t="s">
        <v>108</v>
      </c>
      <c r="D166" t="s">
        <v>336</v>
      </c>
      <c r="E166" t="s">
        <v>7</v>
      </c>
      <c r="F166" t="s">
        <v>7</v>
      </c>
    </row>
    <row r="167" spans="1:6" x14ac:dyDescent="0.45">
      <c r="A167" t="str">
        <f t="shared" si="2"/>
        <v>2051_Math</v>
      </c>
      <c r="B167">
        <v>2051</v>
      </c>
      <c r="C167" t="s">
        <v>108</v>
      </c>
      <c r="D167" t="s">
        <v>339</v>
      </c>
      <c r="E167" t="s">
        <v>7</v>
      </c>
      <c r="F167" t="s">
        <v>7</v>
      </c>
    </row>
    <row r="168" spans="1:6" x14ac:dyDescent="0.45">
      <c r="A168" t="str">
        <f t="shared" si="2"/>
        <v>2052_ELA</v>
      </c>
      <c r="B168">
        <v>2052</v>
      </c>
      <c r="C168" t="s">
        <v>109</v>
      </c>
      <c r="D168" t="s">
        <v>336</v>
      </c>
      <c r="E168" t="s">
        <v>7</v>
      </c>
      <c r="F168" t="s">
        <v>7</v>
      </c>
    </row>
    <row r="169" spans="1:6" x14ac:dyDescent="0.45">
      <c r="A169" t="str">
        <f t="shared" si="2"/>
        <v>2052_Math</v>
      </c>
      <c r="B169">
        <v>2052</v>
      </c>
      <c r="C169" t="s">
        <v>109</v>
      </c>
      <c r="D169" t="s">
        <v>339</v>
      </c>
      <c r="E169" t="s">
        <v>7</v>
      </c>
      <c r="F169" t="s">
        <v>7</v>
      </c>
    </row>
    <row r="170" spans="1:6" x14ac:dyDescent="0.45">
      <c r="A170" t="str">
        <f t="shared" si="2"/>
        <v>2053_ELA</v>
      </c>
      <c r="B170">
        <v>2053</v>
      </c>
      <c r="C170" t="s">
        <v>110</v>
      </c>
      <c r="D170" t="s">
        <v>336</v>
      </c>
      <c r="E170" t="s">
        <v>8</v>
      </c>
      <c r="F170" t="s">
        <v>236</v>
      </c>
    </row>
    <row r="171" spans="1:6" x14ac:dyDescent="0.45">
      <c r="A171" t="str">
        <f t="shared" si="2"/>
        <v>2053_Math</v>
      </c>
      <c r="B171">
        <v>2053</v>
      </c>
      <c r="C171" t="s">
        <v>110</v>
      </c>
      <c r="D171" t="s">
        <v>339</v>
      </c>
      <c r="E171" t="s">
        <v>8</v>
      </c>
      <c r="F171" t="s">
        <v>418</v>
      </c>
    </row>
    <row r="172" spans="1:6" x14ac:dyDescent="0.45">
      <c r="A172" t="str">
        <f t="shared" si="2"/>
        <v>2054_ELA</v>
      </c>
      <c r="B172">
        <v>2054</v>
      </c>
      <c r="C172" t="s">
        <v>113</v>
      </c>
      <c r="D172" t="s">
        <v>336</v>
      </c>
      <c r="E172" t="s">
        <v>419</v>
      </c>
      <c r="F172" t="s">
        <v>413</v>
      </c>
    </row>
    <row r="173" spans="1:6" x14ac:dyDescent="0.45">
      <c r="A173" t="str">
        <f t="shared" si="2"/>
        <v>2054_Math</v>
      </c>
      <c r="B173">
        <v>2054</v>
      </c>
      <c r="C173" t="s">
        <v>113</v>
      </c>
      <c r="D173" t="s">
        <v>339</v>
      </c>
      <c r="E173" t="s">
        <v>420</v>
      </c>
      <c r="F173" t="s">
        <v>417</v>
      </c>
    </row>
    <row r="174" spans="1:6" x14ac:dyDescent="0.45">
      <c r="A174" t="str">
        <f t="shared" si="2"/>
        <v>2055_ELA</v>
      </c>
      <c r="B174">
        <v>2055</v>
      </c>
      <c r="C174" t="s">
        <v>114</v>
      </c>
      <c r="D174" t="s">
        <v>336</v>
      </c>
      <c r="E174" t="s">
        <v>421</v>
      </c>
      <c r="F174" t="s">
        <v>422</v>
      </c>
    </row>
    <row r="175" spans="1:6" x14ac:dyDescent="0.45">
      <c r="A175" t="str">
        <f t="shared" si="2"/>
        <v>2055_Math</v>
      </c>
      <c r="B175">
        <v>2055</v>
      </c>
      <c r="C175" t="s">
        <v>114</v>
      </c>
      <c r="D175" t="s">
        <v>339</v>
      </c>
      <c r="E175" t="s">
        <v>343</v>
      </c>
      <c r="F175" t="s">
        <v>418</v>
      </c>
    </row>
    <row r="176" spans="1:6" x14ac:dyDescent="0.45">
      <c r="A176" t="str">
        <f t="shared" si="2"/>
        <v>2056_ELA</v>
      </c>
      <c r="B176">
        <v>2056</v>
      </c>
      <c r="C176" t="s">
        <v>115</v>
      </c>
      <c r="D176" t="s">
        <v>336</v>
      </c>
      <c r="E176" t="s">
        <v>405</v>
      </c>
      <c r="F176" t="s">
        <v>362</v>
      </c>
    </row>
    <row r="177" spans="1:6" x14ac:dyDescent="0.45">
      <c r="A177" t="str">
        <f t="shared" si="2"/>
        <v>2056_Math</v>
      </c>
      <c r="B177">
        <v>2056</v>
      </c>
      <c r="C177" t="s">
        <v>115</v>
      </c>
      <c r="D177" t="s">
        <v>339</v>
      </c>
      <c r="E177" t="s">
        <v>405</v>
      </c>
      <c r="F177" t="s">
        <v>385</v>
      </c>
    </row>
    <row r="178" spans="1:6" x14ac:dyDescent="0.45">
      <c r="A178" t="str">
        <f t="shared" si="2"/>
        <v>2057_ELA</v>
      </c>
      <c r="B178">
        <v>2057</v>
      </c>
      <c r="C178" t="s">
        <v>116</v>
      </c>
      <c r="D178" t="s">
        <v>336</v>
      </c>
      <c r="E178" t="s">
        <v>341</v>
      </c>
      <c r="F178" t="s">
        <v>423</v>
      </c>
    </row>
    <row r="179" spans="1:6" x14ac:dyDescent="0.45">
      <c r="A179" t="str">
        <f t="shared" si="2"/>
        <v>2057_Math</v>
      </c>
      <c r="B179">
        <v>2057</v>
      </c>
      <c r="C179" t="s">
        <v>116</v>
      </c>
      <c r="D179" t="s">
        <v>339</v>
      </c>
      <c r="E179" t="s">
        <v>424</v>
      </c>
      <c r="F179" t="s">
        <v>294</v>
      </c>
    </row>
    <row r="180" spans="1:6" x14ac:dyDescent="0.45">
      <c r="A180" t="str">
        <f t="shared" si="2"/>
        <v>2059_ELA</v>
      </c>
      <c r="B180">
        <v>2059</v>
      </c>
      <c r="C180" t="s">
        <v>117</v>
      </c>
      <c r="D180" t="s">
        <v>336</v>
      </c>
      <c r="E180" t="s">
        <v>8</v>
      </c>
      <c r="F180" t="s">
        <v>388</v>
      </c>
    </row>
    <row r="181" spans="1:6" x14ac:dyDescent="0.45">
      <c r="A181" t="str">
        <f t="shared" si="2"/>
        <v>2059_Math</v>
      </c>
      <c r="B181">
        <v>2059</v>
      </c>
      <c r="C181" t="s">
        <v>117</v>
      </c>
      <c r="D181" t="s">
        <v>339</v>
      </c>
      <c r="E181" t="s">
        <v>386</v>
      </c>
      <c r="F181" t="s">
        <v>425</v>
      </c>
    </row>
    <row r="182" spans="1:6" x14ac:dyDescent="0.45">
      <c r="A182" t="str">
        <f t="shared" si="2"/>
        <v>2060_ELA</v>
      </c>
      <c r="B182">
        <v>2060</v>
      </c>
      <c r="C182" t="s">
        <v>120</v>
      </c>
      <c r="D182" t="s">
        <v>336</v>
      </c>
      <c r="E182" t="s">
        <v>7</v>
      </c>
      <c r="F182" t="s">
        <v>7</v>
      </c>
    </row>
    <row r="183" spans="1:6" x14ac:dyDescent="0.45">
      <c r="A183" t="str">
        <f t="shared" si="2"/>
        <v>2060_Math</v>
      </c>
      <c r="B183">
        <v>2060</v>
      </c>
      <c r="C183" t="s">
        <v>120</v>
      </c>
      <c r="D183" t="s">
        <v>339</v>
      </c>
      <c r="E183" t="s">
        <v>7</v>
      </c>
      <c r="F183" t="s">
        <v>7</v>
      </c>
    </row>
    <row r="184" spans="1:6" x14ac:dyDescent="0.45">
      <c r="A184" t="str">
        <f t="shared" si="2"/>
        <v>2061_ELA</v>
      </c>
      <c r="B184">
        <v>2061</v>
      </c>
      <c r="C184" t="s">
        <v>121</v>
      </c>
      <c r="D184" t="s">
        <v>336</v>
      </c>
      <c r="E184" t="s">
        <v>7</v>
      </c>
      <c r="F184" t="s">
        <v>7</v>
      </c>
    </row>
    <row r="185" spans="1:6" x14ac:dyDescent="0.45">
      <c r="A185" t="str">
        <f t="shared" si="2"/>
        <v>2061_Math</v>
      </c>
      <c r="B185">
        <v>2061</v>
      </c>
      <c r="C185" t="s">
        <v>121</v>
      </c>
      <c r="D185" t="s">
        <v>339</v>
      </c>
      <c r="E185" t="s">
        <v>7</v>
      </c>
      <c r="F185" t="s">
        <v>7</v>
      </c>
    </row>
    <row r="186" spans="1:6" x14ac:dyDescent="0.45">
      <c r="A186" t="str">
        <f t="shared" si="2"/>
        <v>2062_ELA</v>
      </c>
      <c r="B186">
        <v>2062</v>
      </c>
      <c r="C186" t="s">
        <v>122</v>
      </c>
      <c r="D186" t="s">
        <v>336</v>
      </c>
      <c r="E186" t="s">
        <v>7</v>
      </c>
      <c r="F186" t="s">
        <v>7</v>
      </c>
    </row>
    <row r="187" spans="1:6" x14ac:dyDescent="0.45">
      <c r="A187" t="str">
        <f t="shared" si="2"/>
        <v>2062_Math</v>
      </c>
      <c r="B187">
        <v>2062</v>
      </c>
      <c r="C187" t="s">
        <v>122</v>
      </c>
      <c r="D187" t="s">
        <v>339</v>
      </c>
      <c r="E187" t="s">
        <v>7</v>
      </c>
      <c r="F187" t="s">
        <v>7</v>
      </c>
    </row>
    <row r="188" spans="1:6" x14ac:dyDescent="0.45">
      <c r="A188" t="str">
        <f t="shared" si="2"/>
        <v>2063_ELA</v>
      </c>
      <c r="B188">
        <v>2063</v>
      </c>
      <c r="C188" t="s">
        <v>123</v>
      </c>
      <c r="D188" t="s">
        <v>336</v>
      </c>
      <c r="E188" t="s">
        <v>7</v>
      </c>
      <c r="F188" t="s">
        <v>7</v>
      </c>
    </row>
    <row r="189" spans="1:6" x14ac:dyDescent="0.45">
      <c r="A189" t="str">
        <f t="shared" si="2"/>
        <v>2063_Math</v>
      </c>
      <c r="B189">
        <v>2063</v>
      </c>
      <c r="C189" t="s">
        <v>123</v>
      </c>
      <c r="D189" t="s">
        <v>339</v>
      </c>
      <c r="E189" t="s">
        <v>7</v>
      </c>
      <c r="F189" t="s">
        <v>7</v>
      </c>
    </row>
    <row r="190" spans="1:6" x14ac:dyDescent="0.45">
      <c r="A190" t="str">
        <f t="shared" si="2"/>
        <v>2081_ELA</v>
      </c>
      <c r="B190">
        <v>2081</v>
      </c>
      <c r="C190" t="s">
        <v>124</v>
      </c>
      <c r="D190" t="s">
        <v>336</v>
      </c>
      <c r="E190" t="s">
        <v>7</v>
      </c>
      <c r="F190" t="s">
        <v>7</v>
      </c>
    </row>
    <row r="191" spans="1:6" x14ac:dyDescent="0.45">
      <c r="A191" t="str">
        <f t="shared" si="2"/>
        <v>2081_Math</v>
      </c>
      <c r="B191">
        <v>2081</v>
      </c>
      <c r="C191" t="s">
        <v>124</v>
      </c>
      <c r="D191" t="s">
        <v>339</v>
      </c>
      <c r="E191" t="s">
        <v>7</v>
      </c>
      <c r="F191" t="s">
        <v>7</v>
      </c>
    </row>
    <row r="192" spans="1:6" x14ac:dyDescent="0.45">
      <c r="A192" t="str">
        <f t="shared" si="2"/>
        <v>2082_ELA</v>
      </c>
      <c r="B192">
        <v>2082</v>
      </c>
      <c r="C192" t="s">
        <v>125</v>
      </c>
      <c r="D192" t="s">
        <v>336</v>
      </c>
      <c r="E192" t="s">
        <v>415</v>
      </c>
      <c r="F192" t="s">
        <v>426</v>
      </c>
    </row>
    <row r="193" spans="1:6" x14ac:dyDescent="0.45">
      <c r="A193" t="str">
        <f t="shared" si="2"/>
        <v>2082_Math</v>
      </c>
      <c r="B193">
        <v>2082</v>
      </c>
      <c r="C193" t="s">
        <v>125</v>
      </c>
      <c r="D193" t="s">
        <v>339</v>
      </c>
      <c r="E193" t="s">
        <v>427</v>
      </c>
      <c r="F193" t="s">
        <v>412</v>
      </c>
    </row>
    <row r="194" spans="1:6" x14ac:dyDescent="0.45">
      <c r="A194" t="str">
        <f t="shared" si="2"/>
        <v>2083_ELA</v>
      </c>
      <c r="B194">
        <v>2083</v>
      </c>
      <c r="C194" t="s">
        <v>126</v>
      </c>
      <c r="D194" t="s">
        <v>336</v>
      </c>
      <c r="E194" t="s">
        <v>30</v>
      </c>
      <c r="F194" t="s">
        <v>428</v>
      </c>
    </row>
    <row r="195" spans="1:6" x14ac:dyDescent="0.45">
      <c r="A195" t="str">
        <f t="shared" ref="A195:A258" si="3">B195 &amp; "_" &amp; D195</f>
        <v>2083_Math</v>
      </c>
      <c r="B195">
        <v>2083</v>
      </c>
      <c r="C195" t="s">
        <v>126</v>
      </c>
      <c r="D195" t="s">
        <v>339</v>
      </c>
      <c r="E195" t="s">
        <v>8</v>
      </c>
      <c r="F195" t="s">
        <v>204</v>
      </c>
    </row>
    <row r="196" spans="1:6" x14ac:dyDescent="0.45">
      <c r="A196" t="str">
        <f t="shared" si="3"/>
        <v>2084_ELA</v>
      </c>
      <c r="B196">
        <v>2084</v>
      </c>
      <c r="C196" t="s">
        <v>127</v>
      </c>
      <c r="D196" t="s">
        <v>336</v>
      </c>
      <c r="E196" t="s">
        <v>7</v>
      </c>
      <c r="F196" t="s">
        <v>327</v>
      </c>
    </row>
    <row r="197" spans="1:6" x14ac:dyDescent="0.45">
      <c r="A197" t="str">
        <f t="shared" si="3"/>
        <v>2084_Math</v>
      </c>
      <c r="B197">
        <v>2084</v>
      </c>
      <c r="C197" t="s">
        <v>127</v>
      </c>
      <c r="D197" t="s">
        <v>339</v>
      </c>
      <c r="E197" t="s">
        <v>7</v>
      </c>
      <c r="F197" t="s">
        <v>349</v>
      </c>
    </row>
    <row r="198" spans="1:6" x14ac:dyDescent="0.45">
      <c r="A198" t="str">
        <f t="shared" si="3"/>
        <v>2085_ELA</v>
      </c>
      <c r="B198">
        <v>2085</v>
      </c>
      <c r="C198" t="s">
        <v>128</v>
      </c>
      <c r="D198" t="s">
        <v>336</v>
      </c>
      <c r="E198" t="s">
        <v>7</v>
      </c>
      <c r="F198" t="s">
        <v>7</v>
      </c>
    </row>
    <row r="199" spans="1:6" x14ac:dyDescent="0.45">
      <c r="A199" t="str">
        <f t="shared" si="3"/>
        <v>2085_Math</v>
      </c>
      <c r="B199">
        <v>2085</v>
      </c>
      <c r="C199" t="s">
        <v>128</v>
      </c>
      <c r="D199" t="s">
        <v>339</v>
      </c>
      <c r="E199" t="s">
        <v>7</v>
      </c>
      <c r="F199" t="s">
        <v>7</v>
      </c>
    </row>
    <row r="200" spans="1:6" x14ac:dyDescent="0.45">
      <c r="A200" t="str">
        <f t="shared" si="3"/>
        <v>2086_ELA</v>
      </c>
      <c r="B200">
        <v>2086</v>
      </c>
      <c r="C200" t="s">
        <v>129</v>
      </c>
      <c r="D200" t="s">
        <v>336</v>
      </c>
      <c r="E200" t="s">
        <v>429</v>
      </c>
      <c r="F200" t="s">
        <v>430</v>
      </c>
    </row>
    <row r="201" spans="1:6" x14ac:dyDescent="0.45">
      <c r="A201" t="str">
        <f t="shared" si="3"/>
        <v>2086_Math</v>
      </c>
      <c r="B201">
        <v>2086</v>
      </c>
      <c r="C201" t="s">
        <v>129</v>
      </c>
      <c r="D201" t="s">
        <v>339</v>
      </c>
      <c r="E201" t="s">
        <v>429</v>
      </c>
      <c r="F201" t="s">
        <v>431</v>
      </c>
    </row>
    <row r="202" spans="1:6" x14ac:dyDescent="0.45">
      <c r="A202" t="str">
        <f t="shared" si="3"/>
        <v>2087_ELA</v>
      </c>
      <c r="B202">
        <v>2087</v>
      </c>
      <c r="C202" t="s">
        <v>130</v>
      </c>
      <c r="D202" t="s">
        <v>336</v>
      </c>
      <c r="E202" t="s">
        <v>8</v>
      </c>
      <c r="F202" t="s">
        <v>432</v>
      </c>
    </row>
    <row r="203" spans="1:6" x14ac:dyDescent="0.45">
      <c r="A203" t="str">
        <f t="shared" si="3"/>
        <v>2087_Math</v>
      </c>
      <c r="B203">
        <v>2087</v>
      </c>
      <c r="C203" t="s">
        <v>130</v>
      </c>
      <c r="D203" t="s">
        <v>339</v>
      </c>
      <c r="E203" t="s">
        <v>8</v>
      </c>
      <c r="F203" t="s">
        <v>281</v>
      </c>
    </row>
    <row r="204" spans="1:6" x14ac:dyDescent="0.45">
      <c r="A204" t="str">
        <f t="shared" si="3"/>
        <v>2088_ELA</v>
      </c>
      <c r="B204">
        <v>2088</v>
      </c>
      <c r="C204" t="s">
        <v>131</v>
      </c>
      <c r="D204" t="s">
        <v>336</v>
      </c>
      <c r="E204" t="s">
        <v>387</v>
      </c>
      <c r="F204" t="s">
        <v>284</v>
      </c>
    </row>
    <row r="205" spans="1:6" x14ac:dyDescent="0.45">
      <c r="A205" t="str">
        <f t="shared" si="3"/>
        <v>2088_Math</v>
      </c>
      <c r="B205">
        <v>2088</v>
      </c>
      <c r="C205" t="s">
        <v>131</v>
      </c>
      <c r="D205" t="s">
        <v>339</v>
      </c>
      <c r="E205" t="s">
        <v>389</v>
      </c>
      <c r="F205" t="s">
        <v>433</v>
      </c>
    </row>
    <row r="206" spans="1:6" x14ac:dyDescent="0.45">
      <c r="A206" t="str">
        <f t="shared" si="3"/>
        <v>2089_ELA</v>
      </c>
      <c r="B206">
        <v>2089</v>
      </c>
      <c r="C206" t="s">
        <v>132</v>
      </c>
      <c r="D206" t="s">
        <v>336</v>
      </c>
      <c r="E206" t="s">
        <v>7</v>
      </c>
      <c r="F206" t="s">
        <v>7</v>
      </c>
    </row>
    <row r="207" spans="1:6" x14ac:dyDescent="0.45">
      <c r="A207" t="str">
        <f t="shared" si="3"/>
        <v>2089_Math</v>
      </c>
      <c r="B207">
        <v>2089</v>
      </c>
      <c r="C207" t="s">
        <v>132</v>
      </c>
      <c r="D207" t="s">
        <v>339</v>
      </c>
      <c r="E207" t="s">
        <v>7</v>
      </c>
      <c r="F207" t="s">
        <v>7</v>
      </c>
    </row>
    <row r="208" spans="1:6" x14ac:dyDescent="0.45">
      <c r="A208" t="str">
        <f t="shared" si="3"/>
        <v>2090_ELA</v>
      </c>
      <c r="B208">
        <v>2090</v>
      </c>
      <c r="C208" t="s">
        <v>133</v>
      </c>
      <c r="D208" t="s">
        <v>336</v>
      </c>
      <c r="E208" t="s">
        <v>7</v>
      </c>
      <c r="F208" t="s">
        <v>7</v>
      </c>
    </row>
    <row r="209" spans="1:6" x14ac:dyDescent="0.45">
      <c r="A209" t="str">
        <f t="shared" si="3"/>
        <v>2090_Math</v>
      </c>
      <c r="B209">
        <v>2090</v>
      </c>
      <c r="C209" t="s">
        <v>133</v>
      </c>
      <c r="D209" t="s">
        <v>339</v>
      </c>
      <c r="E209" t="s">
        <v>7</v>
      </c>
      <c r="F209" t="s">
        <v>7</v>
      </c>
    </row>
    <row r="210" spans="1:6" x14ac:dyDescent="0.45">
      <c r="A210" t="str">
        <f t="shared" si="3"/>
        <v>2091_ELA</v>
      </c>
      <c r="B210">
        <v>2091</v>
      </c>
      <c r="C210" t="s">
        <v>134</v>
      </c>
      <c r="D210" t="s">
        <v>336</v>
      </c>
      <c r="E210" t="s">
        <v>378</v>
      </c>
      <c r="F210" t="s">
        <v>434</v>
      </c>
    </row>
    <row r="211" spans="1:6" x14ac:dyDescent="0.45">
      <c r="A211" t="str">
        <f t="shared" si="3"/>
        <v>2091_Math</v>
      </c>
      <c r="B211">
        <v>2091</v>
      </c>
      <c r="C211" t="s">
        <v>134</v>
      </c>
      <c r="D211" t="s">
        <v>339</v>
      </c>
      <c r="E211" t="s">
        <v>8</v>
      </c>
      <c r="F211" t="s">
        <v>401</v>
      </c>
    </row>
    <row r="212" spans="1:6" x14ac:dyDescent="0.45">
      <c r="A212" t="str">
        <f t="shared" si="3"/>
        <v>2092_ELA</v>
      </c>
      <c r="B212">
        <v>2092</v>
      </c>
      <c r="C212" t="s">
        <v>135</v>
      </c>
      <c r="D212" t="s">
        <v>336</v>
      </c>
      <c r="E212" t="s">
        <v>7</v>
      </c>
      <c r="F212" t="s">
        <v>7</v>
      </c>
    </row>
    <row r="213" spans="1:6" x14ac:dyDescent="0.45">
      <c r="A213" t="str">
        <f t="shared" si="3"/>
        <v>2092_Math</v>
      </c>
      <c r="B213">
        <v>2092</v>
      </c>
      <c r="C213" t="s">
        <v>135</v>
      </c>
      <c r="D213" t="s">
        <v>339</v>
      </c>
      <c r="E213" t="s">
        <v>7</v>
      </c>
      <c r="F213" t="s">
        <v>7</v>
      </c>
    </row>
    <row r="214" spans="1:6" x14ac:dyDescent="0.45">
      <c r="A214" t="str">
        <f t="shared" si="3"/>
        <v>2093_ELA</v>
      </c>
      <c r="B214">
        <v>2093</v>
      </c>
      <c r="C214" t="s">
        <v>136</v>
      </c>
      <c r="D214" t="s">
        <v>336</v>
      </c>
      <c r="E214" t="s">
        <v>7</v>
      </c>
      <c r="F214" t="s">
        <v>7</v>
      </c>
    </row>
    <row r="215" spans="1:6" x14ac:dyDescent="0.45">
      <c r="A215" t="str">
        <f t="shared" si="3"/>
        <v>2093_Math</v>
      </c>
      <c r="B215">
        <v>2093</v>
      </c>
      <c r="C215" t="s">
        <v>136</v>
      </c>
      <c r="D215" t="s">
        <v>339</v>
      </c>
      <c r="E215" t="s">
        <v>7</v>
      </c>
      <c r="F215" t="s">
        <v>7</v>
      </c>
    </row>
    <row r="216" spans="1:6" x14ac:dyDescent="0.45">
      <c r="A216" t="str">
        <f t="shared" si="3"/>
        <v>2094_ELA</v>
      </c>
      <c r="B216">
        <v>2094</v>
      </c>
      <c r="C216" t="s">
        <v>137</v>
      </c>
      <c r="D216" t="s">
        <v>336</v>
      </c>
      <c r="E216" t="s">
        <v>7</v>
      </c>
      <c r="F216" t="s">
        <v>7</v>
      </c>
    </row>
    <row r="217" spans="1:6" x14ac:dyDescent="0.45">
      <c r="A217" t="str">
        <f t="shared" si="3"/>
        <v>2094_Math</v>
      </c>
      <c r="B217">
        <v>2094</v>
      </c>
      <c r="C217" t="s">
        <v>137</v>
      </c>
      <c r="D217" t="s">
        <v>339</v>
      </c>
      <c r="E217" t="s">
        <v>7</v>
      </c>
      <c r="F217" t="s">
        <v>7</v>
      </c>
    </row>
    <row r="218" spans="1:6" x14ac:dyDescent="0.45">
      <c r="A218" t="str">
        <f t="shared" si="3"/>
        <v>2095_ELA</v>
      </c>
      <c r="B218">
        <v>2095</v>
      </c>
      <c r="C218" t="s">
        <v>138</v>
      </c>
      <c r="D218" t="s">
        <v>336</v>
      </c>
      <c r="E218" t="s">
        <v>7</v>
      </c>
      <c r="F218" t="s">
        <v>7</v>
      </c>
    </row>
    <row r="219" spans="1:6" x14ac:dyDescent="0.45">
      <c r="A219" t="str">
        <f t="shared" si="3"/>
        <v>2095_Math</v>
      </c>
      <c r="B219">
        <v>2095</v>
      </c>
      <c r="C219" t="s">
        <v>138</v>
      </c>
      <c r="D219" t="s">
        <v>339</v>
      </c>
      <c r="E219" t="s">
        <v>7</v>
      </c>
      <c r="F219" t="s">
        <v>7</v>
      </c>
    </row>
    <row r="220" spans="1:6" x14ac:dyDescent="0.45">
      <c r="A220" t="str">
        <f t="shared" si="3"/>
        <v>2096_ELA</v>
      </c>
      <c r="B220">
        <v>2096</v>
      </c>
      <c r="C220" t="s">
        <v>139</v>
      </c>
      <c r="D220" t="s">
        <v>336</v>
      </c>
      <c r="E220" t="s">
        <v>8</v>
      </c>
      <c r="F220" t="s">
        <v>349</v>
      </c>
    </row>
    <row r="221" spans="1:6" x14ac:dyDescent="0.45">
      <c r="A221" t="str">
        <f t="shared" si="3"/>
        <v>2096_Math</v>
      </c>
      <c r="B221">
        <v>2096</v>
      </c>
      <c r="C221" t="s">
        <v>139</v>
      </c>
      <c r="D221" t="s">
        <v>339</v>
      </c>
      <c r="E221" t="s">
        <v>8</v>
      </c>
      <c r="F221" t="s">
        <v>401</v>
      </c>
    </row>
    <row r="222" spans="1:6" x14ac:dyDescent="0.45">
      <c r="A222" t="str">
        <f t="shared" si="3"/>
        <v>2097_ELA</v>
      </c>
      <c r="B222">
        <v>2097</v>
      </c>
      <c r="C222" t="s">
        <v>140</v>
      </c>
      <c r="D222" t="s">
        <v>336</v>
      </c>
      <c r="E222" t="s">
        <v>8</v>
      </c>
      <c r="F222" t="s">
        <v>435</v>
      </c>
    </row>
    <row r="223" spans="1:6" x14ac:dyDescent="0.45">
      <c r="A223" t="str">
        <f t="shared" si="3"/>
        <v>2097_Math</v>
      </c>
      <c r="B223">
        <v>2097</v>
      </c>
      <c r="C223" t="s">
        <v>140</v>
      </c>
      <c r="D223" t="s">
        <v>339</v>
      </c>
      <c r="E223" t="s">
        <v>8</v>
      </c>
      <c r="F223" t="s">
        <v>436</v>
      </c>
    </row>
    <row r="224" spans="1:6" x14ac:dyDescent="0.45">
      <c r="A224" t="str">
        <f t="shared" si="3"/>
        <v>2099_ELA</v>
      </c>
      <c r="B224">
        <v>2099</v>
      </c>
      <c r="C224" t="s">
        <v>141</v>
      </c>
      <c r="D224" t="s">
        <v>336</v>
      </c>
      <c r="E224" t="s">
        <v>8</v>
      </c>
      <c r="F224" t="s">
        <v>404</v>
      </c>
    </row>
    <row r="225" spans="1:6" x14ac:dyDescent="0.45">
      <c r="A225" t="str">
        <f t="shared" si="3"/>
        <v>2099_Math</v>
      </c>
      <c r="B225">
        <v>2099</v>
      </c>
      <c r="C225" t="s">
        <v>141</v>
      </c>
      <c r="D225" t="s">
        <v>339</v>
      </c>
      <c r="E225" t="s">
        <v>437</v>
      </c>
      <c r="F225" t="s">
        <v>343</v>
      </c>
    </row>
    <row r="226" spans="1:6" x14ac:dyDescent="0.45">
      <c r="A226" t="str">
        <f t="shared" si="3"/>
        <v>2100_ELA</v>
      </c>
      <c r="B226">
        <v>2100</v>
      </c>
      <c r="C226" t="s">
        <v>142</v>
      </c>
      <c r="D226" t="s">
        <v>336</v>
      </c>
      <c r="E226" t="s">
        <v>8</v>
      </c>
      <c r="F226" t="s">
        <v>438</v>
      </c>
    </row>
    <row r="227" spans="1:6" x14ac:dyDescent="0.45">
      <c r="A227" t="str">
        <f t="shared" si="3"/>
        <v>2100_Math</v>
      </c>
      <c r="B227">
        <v>2100</v>
      </c>
      <c r="C227" t="s">
        <v>142</v>
      </c>
      <c r="D227" t="s">
        <v>339</v>
      </c>
      <c r="E227" t="s">
        <v>394</v>
      </c>
      <c r="F227" t="s">
        <v>439</v>
      </c>
    </row>
    <row r="228" spans="1:6" x14ac:dyDescent="0.45">
      <c r="A228" t="str">
        <f t="shared" si="3"/>
        <v>2101_ELA</v>
      </c>
      <c r="B228">
        <v>2101</v>
      </c>
      <c r="C228" t="s">
        <v>143</v>
      </c>
      <c r="D228" t="s">
        <v>336</v>
      </c>
      <c r="E228" t="s">
        <v>8</v>
      </c>
      <c r="F228" t="s">
        <v>440</v>
      </c>
    </row>
    <row r="229" spans="1:6" x14ac:dyDescent="0.45">
      <c r="A229" t="str">
        <f t="shared" si="3"/>
        <v>2101_Math</v>
      </c>
      <c r="B229">
        <v>2101</v>
      </c>
      <c r="C229" t="s">
        <v>143</v>
      </c>
      <c r="D229" t="s">
        <v>339</v>
      </c>
      <c r="E229" t="s">
        <v>8</v>
      </c>
      <c r="F229" t="s">
        <v>441</v>
      </c>
    </row>
    <row r="230" spans="1:6" x14ac:dyDescent="0.45">
      <c r="A230" t="str">
        <f t="shared" si="3"/>
        <v>2102_ELA</v>
      </c>
      <c r="B230">
        <v>2102</v>
      </c>
      <c r="C230" t="s">
        <v>144</v>
      </c>
      <c r="D230" t="s">
        <v>336</v>
      </c>
      <c r="E230" t="s">
        <v>7</v>
      </c>
      <c r="F230" t="s">
        <v>7</v>
      </c>
    </row>
    <row r="231" spans="1:6" x14ac:dyDescent="0.45">
      <c r="A231" t="str">
        <f t="shared" si="3"/>
        <v>2102_Math</v>
      </c>
      <c r="B231">
        <v>2102</v>
      </c>
      <c r="C231" t="s">
        <v>144</v>
      </c>
      <c r="D231" t="s">
        <v>339</v>
      </c>
      <c r="E231" t="s">
        <v>7</v>
      </c>
      <c r="F231" t="s">
        <v>7</v>
      </c>
    </row>
    <row r="232" spans="1:6" x14ac:dyDescent="0.45">
      <c r="A232" t="str">
        <f t="shared" si="3"/>
        <v>2103_ELA</v>
      </c>
      <c r="B232">
        <v>2103</v>
      </c>
      <c r="C232" t="s">
        <v>145</v>
      </c>
      <c r="D232" t="s">
        <v>336</v>
      </c>
      <c r="E232" t="s">
        <v>7</v>
      </c>
      <c r="F232" t="s">
        <v>7</v>
      </c>
    </row>
    <row r="233" spans="1:6" x14ac:dyDescent="0.45">
      <c r="A233" t="str">
        <f t="shared" si="3"/>
        <v>2103_Math</v>
      </c>
      <c r="B233">
        <v>2103</v>
      </c>
      <c r="C233" t="s">
        <v>145</v>
      </c>
      <c r="D233" t="s">
        <v>339</v>
      </c>
      <c r="E233" t="s">
        <v>7</v>
      </c>
      <c r="F233" t="s">
        <v>7</v>
      </c>
    </row>
    <row r="234" spans="1:6" x14ac:dyDescent="0.45">
      <c r="A234" t="str">
        <f t="shared" si="3"/>
        <v>2104_ELA</v>
      </c>
      <c r="B234">
        <v>2104</v>
      </c>
      <c r="C234" t="s">
        <v>146</v>
      </c>
      <c r="D234" t="s">
        <v>336</v>
      </c>
      <c r="E234" t="s">
        <v>383</v>
      </c>
      <c r="F234" t="s">
        <v>442</v>
      </c>
    </row>
    <row r="235" spans="1:6" x14ac:dyDescent="0.45">
      <c r="A235" t="str">
        <f t="shared" si="3"/>
        <v>2104_Math</v>
      </c>
      <c r="B235">
        <v>2104</v>
      </c>
      <c r="C235" t="s">
        <v>146</v>
      </c>
      <c r="D235" t="s">
        <v>339</v>
      </c>
      <c r="E235" t="s">
        <v>421</v>
      </c>
      <c r="F235" t="s">
        <v>443</v>
      </c>
    </row>
    <row r="236" spans="1:6" x14ac:dyDescent="0.45">
      <c r="A236" t="str">
        <f t="shared" si="3"/>
        <v>2105_ELA</v>
      </c>
      <c r="B236">
        <v>2105</v>
      </c>
      <c r="C236" t="s">
        <v>147</v>
      </c>
      <c r="D236" t="s">
        <v>336</v>
      </c>
      <c r="E236" t="s">
        <v>444</v>
      </c>
      <c r="F236" t="s">
        <v>268</v>
      </c>
    </row>
    <row r="237" spans="1:6" x14ac:dyDescent="0.45">
      <c r="A237" t="str">
        <f t="shared" si="3"/>
        <v>2105_Math</v>
      </c>
      <c r="B237">
        <v>2105</v>
      </c>
      <c r="C237" t="s">
        <v>147</v>
      </c>
      <c r="D237" t="s">
        <v>339</v>
      </c>
      <c r="E237" t="s">
        <v>444</v>
      </c>
      <c r="F237" t="s">
        <v>119</v>
      </c>
    </row>
    <row r="238" spans="1:6" x14ac:dyDescent="0.45">
      <c r="A238" t="str">
        <f t="shared" si="3"/>
        <v>2107_ELA</v>
      </c>
      <c r="B238">
        <v>2107</v>
      </c>
      <c r="C238" t="s">
        <v>148</v>
      </c>
      <c r="D238" t="s">
        <v>336</v>
      </c>
      <c r="E238" t="s">
        <v>7</v>
      </c>
      <c r="F238" t="s">
        <v>7</v>
      </c>
    </row>
    <row r="239" spans="1:6" x14ac:dyDescent="0.45">
      <c r="A239" t="str">
        <f t="shared" si="3"/>
        <v>2107_Math</v>
      </c>
      <c r="B239">
        <v>2107</v>
      </c>
      <c r="C239" t="s">
        <v>148</v>
      </c>
      <c r="D239" t="s">
        <v>339</v>
      </c>
      <c r="E239" t="s">
        <v>7</v>
      </c>
      <c r="F239" t="s">
        <v>7</v>
      </c>
    </row>
    <row r="240" spans="1:6" x14ac:dyDescent="0.45">
      <c r="A240" t="str">
        <f t="shared" si="3"/>
        <v>2108_ELA</v>
      </c>
      <c r="B240">
        <v>2108</v>
      </c>
      <c r="C240" t="s">
        <v>149</v>
      </c>
      <c r="D240" t="s">
        <v>336</v>
      </c>
      <c r="E240" t="s">
        <v>26</v>
      </c>
      <c r="F240" t="s">
        <v>406</v>
      </c>
    </row>
    <row r="241" spans="1:6" x14ac:dyDescent="0.45">
      <c r="A241" t="str">
        <f t="shared" si="3"/>
        <v>2108_Math</v>
      </c>
      <c r="B241">
        <v>2108</v>
      </c>
      <c r="C241" t="s">
        <v>149</v>
      </c>
      <c r="D241" t="s">
        <v>339</v>
      </c>
      <c r="E241" t="s">
        <v>8</v>
      </c>
      <c r="F241" t="s">
        <v>331</v>
      </c>
    </row>
    <row r="242" spans="1:6" x14ac:dyDescent="0.45">
      <c r="A242" t="str">
        <f t="shared" si="3"/>
        <v>2109_ELA</v>
      </c>
      <c r="B242">
        <v>2109</v>
      </c>
      <c r="C242" t="s">
        <v>150</v>
      </c>
      <c r="D242" t="s">
        <v>336</v>
      </c>
      <c r="E242" t="s">
        <v>7</v>
      </c>
      <c r="F242" t="s">
        <v>7</v>
      </c>
    </row>
    <row r="243" spans="1:6" x14ac:dyDescent="0.45">
      <c r="A243" t="str">
        <f t="shared" si="3"/>
        <v>2109_Math</v>
      </c>
      <c r="B243">
        <v>2109</v>
      </c>
      <c r="C243" t="s">
        <v>150</v>
      </c>
      <c r="D243" t="s">
        <v>339</v>
      </c>
      <c r="E243" t="s">
        <v>7</v>
      </c>
      <c r="F243" t="s">
        <v>7</v>
      </c>
    </row>
    <row r="244" spans="1:6" x14ac:dyDescent="0.45">
      <c r="A244" t="str">
        <f t="shared" si="3"/>
        <v>2110_ELA</v>
      </c>
      <c r="B244">
        <v>2110</v>
      </c>
      <c r="C244" t="s">
        <v>151</v>
      </c>
      <c r="D244" t="s">
        <v>336</v>
      </c>
      <c r="E244" t="s">
        <v>445</v>
      </c>
      <c r="F244" t="s">
        <v>400</v>
      </c>
    </row>
    <row r="245" spans="1:6" x14ac:dyDescent="0.45">
      <c r="A245" t="str">
        <f t="shared" si="3"/>
        <v>2110_Math</v>
      </c>
      <c r="B245">
        <v>2110</v>
      </c>
      <c r="C245" t="s">
        <v>151</v>
      </c>
      <c r="D245" t="s">
        <v>339</v>
      </c>
      <c r="E245" t="s">
        <v>446</v>
      </c>
      <c r="F245" t="s">
        <v>360</v>
      </c>
    </row>
    <row r="246" spans="1:6" x14ac:dyDescent="0.45">
      <c r="A246" t="str">
        <f t="shared" si="3"/>
        <v>2111_ELA</v>
      </c>
      <c r="B246">
        <v>2111</v>
      </c>
      <c r="C246" t="s">
        <v>153</v>
      </c>
      <c r="D246" t="s">
        <v>336</v>
      </c>
      <c r="E246" t="s">
        <v>383</v>
      </c>
      <c r="F246" t="s">
        <v>447</v>
      </c>
    </row>
    <row r="247" spans="1:6" x14ac:dyDescent="0.45">
      <c r="A247" t="str">
        <f t="shared" si="3"/>
        <v>2111_Math</v>
      </c>
      <c r="B247">
        <v>2111</v>
      </c>
      <c r="C247" t="s">
        <v>153</v>
      </c>
      <c r="D247" t="s">
        <v>339</v>
      </c>
      <c r="E247" t="s">
        <v>383</v>
      </c>
      <c r="F247" t="s">
        <v>343</v>
      </c>
    </row>
    <row r="248" spans="1:6" x14ac:dyDescent="0.45">
      <c r="A248" t="str">
        <f t="shared" si="3"/>
        <v>2113_ELA</v>
      </c>
      <c r="B248">
        <v>2113</v>
      </c>
      <c r="C248" t="s">
        <v>154</v>
      </c>
      <c r="D248" t="s">
        <v>336</v>
      </c>
      <c r="E248" t="s">
        <v>363</v>
      </c>
      <c r="F248" t="s">
        <v>448</v>
      </c>
    </row>
    <row r="249" spans="1:6" x14ac:dyDescent="0.45">
      <c r="A249" t="str">
        <f t="shared" si="3"/>
        <v>2113_Math</v>
      </c>
      <c r="B249">
        <v>2113</v>
      </c>
      <c r="C249" t="s">
        <v>154</v>
      </c>
      <c r="D249" t="s">
        <v>339</v>
      </c>
      <c r="E249" t="s">
        <v>8</v>
      </c>
      <c r="F249" t="s">
        <v>430</v>
      </c>
    </row>
    <row r="250" spans="1:6" x14ac:dyDescent="0.45">
      <c r="A250" t="str">
        <f t="shared" si="3"/>
        <v>2114_ELA</v>
      </c>
      <c r="B250">
        <v>2114</v>
      </c>
      <c r="C250" t="s">
        <v>156</v>
      </c>
      <c r="D250" t="s">
        <v>336</v>
      </c>
      <c r="E250" t="s">
        <v>7</v>
      </c>
      <c r="F250" t="s">
        <v>7</v>
      </c>
    </row>
    <row r="251" spans="1:6" x14ac:dyDescent="0.45">
      <c r="A251" t="str">
        <f t="shared" si="3"/>
        <v>2114_Math</v>
      </c>
      <c r="B251">
        <v>2114</v>
      </c>
      <c r="C251" t="s">
        <v>156</v>
      </c>
      <c r="D251" t="s">
        <v>339</v>
      </c>
      <c r="E251" t="s">
        <v>7</v>
      </c>
      <c r="F251" t="s">
        <v>7</v>
      </c>
    </row>
    <row r="252" spans="1:6" x14ac:dyDescent="0.45">
      <c r="A252" t="str">
        <f t="shared" si="3"/>
        <v>2115_ELA</v>
      </c>
      <c r="B252">
        <v>2115</v>
      </c>
      <c r="C252" t="s">
        <v>157</v>
      </c>
      <c r="D252" t="s">
        <v>336</v>
      </c>
      <c r="E252" t="s">
        <v>7</v>
      </c>
      <c r="F252" t="s">
        <v>7</v>
      </c>
    </row>
    <row r="253" spans="1:6" x14ac:dyDescent="0.45">
      <c r="A253" t="str">
        <f t="shared" si="3"/>
        <v>2115_Math</v>
      </c>
      <c r="B253">
        <v>2115</v>
      </c>
      <c r="C253" t="s">
        <v>157</v>
      </c>
      <c r="D253" t="s">
        <v>339</v>
      </c>
      <c r="E253" t="s">
        <v>7</v>
      </c>
      <c r="F253" t="s">
        <v>7</v>
      </c>
    </row>
    <row r="254" spans="1:6" x14ac:dyDescent="0.45">
      <c r="A254" t="str">
        <f t="shared" si="3"/>
        <v>2116_ELA</v>
      </c>
      <c r="B254">
        <v>2116</v>
      </c>
      <c r="C254" t="s">
        <v>158</v>
      </c>
      <c r="D254" t="s">
        <v>336</v>
      </c>
      <c r="E254" t="s">
        <v>8</v>
      </c>
      <c r="F254" t="s">
        <v>272</v>
      </c>
    </row>
    <row r="255" spans="1:6" x14ac:dyDescent="0.45">
      <c r="A255" t="str">
        <f t="shared" si="3"/>
        <v>2116_Math</v>
      </c>
      <c r="B255">
        <v>2116</v>
      </c>
      <c r="C255" t="s">
        <v>158</v>
      </c>
      <c r="D255" t="s">
        <v>339</v>
      </c>
      <c r="E255" t="s">
        <v>8</v>
      </c>
      <c r="F255" t="s">
        <v>343</v>
      </c>
    </row>
    <row r="256" spans="1:6" x14ac:dyDescent="0.45">
      <c r="A256" t="str">
        <f t="shared" si="3"/>
        <v>2137_ELA</v>
      </c>
      <c r="B256">
        <v>2137</v>
      </c>
      <c r="C256" t="s">
        <v>160</v>
      </c>
      <c r="D256" t="s">
        <v>336</v>
      </c>
      <c r="E256" t="s">
        <v>14</v>
      </c>
      <c r="F256" t="s">
        <v>449</v>
      </c>
    </row>
    <row r="257" spans="1:6" x14ac:dyDescent="0.45">
      <c r="A257" t="str">
        <f t="shared" si="3"/>
        <v>2137_Math</v>
      </c>
      <c r="B257">
        <v>2137</v>
      </c>
      <c r="C257" t="s">
        <v>160</v>
      </c>
      <c r="D257" t="s">
        <v>339</v>
      </c>
      <c r="E257" t="s">
        <v>450</v>
      </c>
      <c r="F257" t="s">
        <v>388</v>
      </c>
    </row>
    <row r="258" spans="1:6" x14ac:dyDescent="0.45">
      <c r="A258" t="str">
        <f t="shared" si="3"/>
        <v>2138_ELA</v>
      </c>
      <c r="B258">
        <v>2138</v>
      </c>
      <c r="C258" t="s">
        <v>162</v>
      </c>
      <c r="D258" t="s">
        <v>336</v>
      </c>
      <c r="E258" t="s">
        <v>451</v>
      </c>
      <c r="F258" t="s">
        <v>452</v>
      </c>
    </row>
    <row r="259" spans="1:6" x14ac:dyDescent="0.45">
      <c r="A259" t="str">
        <f t="shared" ref="A259:A322" si="4">B259 &amp; "_" &amp; D259</f>
        <v>2138_Math</v>
      </c>
      <c r="B259">
        <v>2138</v>
      </c>
      <c r="C259" t="s">
        <v>162</v>
      </c>
      <c r="D259" t="s">
        <v>339</v>
      </c>
      <c r="E259" t="s">
        <v>453</v>
      </c>
      <c r="F259" t="s">
        <v>454</v>
      </c>
    </row>
    <row r="260" spans="1:6" x14ac:dyDescent="0.45">
      <c r="A260" t="str">
        <f t="shared" si="4"/>
        <v>2139_ELA</v>
      </c>
      <c r="B260">
        <v>2139</v>
      </c>
      <c r="C260" t="s">
        <v>163</v>
      </c>
      <c r="D260" t="s">
        <v>336</v>
      </c>
      <c r="E260" t="s">
        <v>455</v>
      </c>
      <c r="F260" t="s">
        <v>456</v>
      </c>
    </row>
    <row r="261" spans="1:6" x14ac:dyDescent="0.45">
      <c r="A261" t="str">
        <f t="shared" si="4"/>
        <v>2139_Math</v>
      </c>
      <c r="B261">
        <v>2139</v>
      </c>
      <c r="C261" t="s">
        <v>163</v>
      </c>
      <c r="D261" t="s">
        <v>339</v>
      </c>
      <c r="E261" t="s">
        <v>363</v>
      </c>
      <c r="F261" t="s">
        <v>457</v>
      </c>
    </row>
    <row r="262" spans="1:6" x14ac:dyDescent="0.45">
      <c r="A262" t="str">
        <f t="shared" si="4"/>
        <v>2140_ELA</v>
      </c>
      <c r="B262">
        <v>2140</v>
      </c>
      <c r="C262" t="s">
        <v>164</v>
      </c>
      <c r="D262" t="s">
        <v>336</v>
      </c>
      <c r="E262" t="s">
        <v>340</v>
      </c>
      <c r="F262" t="s">
        <v>458</v>
      </c>
    </row>
    <row r="263" spans="1:6" x14ac:dyDescent="0.45">
      <c r="A263" t="str">
        <f t="shared" si="4"/>
        <v>2140_Math</v>
      </c>
      <c r="B263">
        <v>2140</v>
      </c>
      <c r="C263" t="s">
        <v>164</v>
      </c>
      <c r="D263" t="s">
        <v>339</v>
      </c>
      <c r="E263" t="s">
        <v>8</v>
      </c>
      <c r="F263" t="s">
        <v>459</v>
      </c>
    </row>
    <row r="264" spans="1:6" x14ac:dyDescent="0.45">
      <c r="A264" t="str">
        <f t="shared" si="4"/>
        <v>2141_ELA</v>
      </c>
      <c r="B264">
        <v>2141</v>
      </c>
      <c r="C264" t="s">
        <v>167</v>
      </c>
      <c r="D264" t="s">
        <v>336</v>
      </c>
      <c r="E264" t="s">
        <v>8</v>
      </c>
      <c r="F264" t="s">
        <v>460</v>
      </c>
    </row>
    <row r="265" spans="1:6" x14ac:dyDescent="0.45">
      <c r="A265" t="str">
        <f t="shared" si="4"/>
        <v>2141_Math</v>
      </c>
      <c r="B265">
        <v>2141</v>
      </c>
      <c r="C265" t="s">
        <v>167</v>
      </c>
      <c r="D265" t="s">
        <v>339</v>
      </c>
      <c r="E265" t="s">
        <v>20</v>
      </c>
      <c r="F265" t="s">
        <v>461</v>
      </c>
    </row>
    <row r="266" spans="1:6" x14ac:dyDescent="0.45">
      <c r="A266" t="str">
        <f t="shared" si="4"/>
        <v>2142_ELA</v>
      </c>
      <c r="B266">
        <v>2142</v>
      </c>
      <c r="C266" t="s">
        <v>170</v>
      </c>
      <c r="D266" t="s">
        <v>336</v>
      </c>
      <c r="E266" t="s">
        <v>14</v>
      </c>
      <c r="F266" t="s">
        <v>462</v>
      </c>
    </row>
    <row r="267" spans="1:6" x14ac:dyDescent="0.45">
      <c r="A267" t="str">
        <f t="shared" si="4"/>
        <v>2142_Math</v>
      </c>
      <c r="B267">
        <v>2142</v>
      </c>
      <c r="C267" t="s">
        <v>170</v>
      </c>
      <c r="D267" t="s">
        <v>339</v>
      </c>
      <c r="E267" t="s">
        <v>415</v>
      </c>
      <c r="F267" t="s">
        <v>463</v>
      </c>
    </row>
    <row r="268" spans="1:6" x14ac:dyDescent="0.45">
      <c r="A268" t="str">
        <f t="shared" si="4"/>
        <v>2143_ELA</v>
      </c>
      <c r="B268">
        <v>2143</v>
      </c>
      <c r="C268" t="s">
        <v>172</v>
      </c>
      <c r="D268" t="s">
        <v>336</v>
      </c>
      <c r="E268" t="s">
        <v>437</v>
      </c>
      <c r="F268" t="s">
        <v>464</v>
      </c>
    </row>
    <row r="269" spans="1:6" x14ac:dyDescent="0.45">
      <c r="A269" t="str">
        <f t="shared" si="4"/>
        <v>2143_Math</v>
      </c>
      <c r="B269">
        <v>2143</v>
      </c>
      <c r="C269" t="s">
        <v>172</v>
      </c>
      <c r="D269" t="s">
        <v>339</v>
      </c>
      <c r="E269" t="s">
        <v>387</v>
      </c>
      <c r="F269" t="s">
        <v>111</v>
      </c>
    </row>
    <row r="270" spans="1:6" x14ac:dyDescent="0.45">
      <c r="A270" t="str">
        <f t="shared" si="4"/>
        <v>2144_ELA</v>
      </c>
      <c r="B270">
        <v>2144</v>
      </c>
      <c r="C270" t="s">
        <v>173</v>
      </c>
      <c r="D270" t="s">
        <v>336</v>
      </c>
      <c r="E270" t="s">
        <v>465</v>
      </c>
      <c r="F270" t="s">
        <v>388</v>
      </c>
    </row>
    <row r="271" spans="1:6" x14ac:dyDescent="0.45">
      <c r="A271" t="str">
        <f t="shared" si="4"/>
        <v>2144_Math</v>
      </c>
      <c r="B271">
        <v>2144</v>
      </c>
      <c r="C271" t="s">
        <v>173</v>
      </c>
      <c r="D271" t="s">
        <v>339</v>
      </c>
      <c r="E271" t="s">
        <v>466</v>
      </c>
      <c r="F271" t="s">
        <v>467</v>
      </c>
    </row>
    <row r="272" spans="1:6" x14ac:dyDescent="0.45">
      <c r="A272" t="str">
        <f t="shared" si="4"/>
        <v>2145_ELA</v>
      </c>
      <c r="B272">
        <v>2145</v>
      </c>
      <c r="C272" t="s">
        <v>175</v>
      </c>
      <c r="D272" t="s">
        <v>336</v>
      </c>
      <c r="E272" t="s">
        <v>378</v>
      </c>
      <c r="F272" t="s">
        <v>468</v>
      </c>
    </row>
    <row r="273" spans="1:6" x14ac:dyDescent="0.45">
      <c r="A273" t="str">
        <f t="shared" si="4"/>
        <v>2145_Math</v>
      </c>
      <c r="B273">
        <v>2145</v>
      </c>
      <c r="C273" t="s">
        <v>175</v>
      </c>
      <c r="D273" t="s">
        <v>339</v>
      </c>
      <c r="E273" t="s">
        <v>8</v>
      </c>
      <c r="F273" t="s">
        <v>469</v>
      </c>
    </row>
    <row r="274" spans="1:6" x14ac:dyDescent="0.45">
      <c r="A274" t="str">
        <f t="shared" si="4"/>
        <v>2146_ELA</v>
      </c>
      <c r="B274">
        <v>2146</v>
      </c>
      <c r="C274" t="s">
        <v>177</v>
      </c>
      <c r="D274" t="s">
        <v>336</v>
      </c>
      <c r="E274" t="s">
        <v>470</v>
      </c>
      <c r="F274" t="s">
        <v>471</v>
      </c>
    </row>
    <row r="275" spans="1:6" x14ac:dyDescent="0.45">
      <c r="A275" t="str">
        <f t="shared" si="4"/>
        <v>2146_Math</v>
      </c>
      <c r="B275">
        <v>2146</v>
      </c>
      <c r="C275" t="s">
        <v>177</v>
      </c>
      <c r="D275" t="s">
        <v>339</v>
      </c>
      <c r="E275" t="s">
        <v>472</v>
      </c>
      <c r="F275" t="s">
        <v>391</v>
      </c>
    </row>
    <row r="276" spans="1:6" x14ac:dyDescent="0.45">
      <c r="A276" t="str">
        <f t="shared" si="4"/>
        <v>2147_ELA</v>
      </c>
      <c r="B276">
        <v>2147</v>
      </c>
      <c r="C276" t="s">
        <v>180</v>
      </c>
      <c r="D276" t="s">
        <v>336</v>
      </c>
      <c r="E276" t="s">
        <v>473</v>
      </c>
      <c r="F276" t="s">
        <v>474</v>
      </c>
    </row>
    <row r="277" spans="1:6" x14ac:dyDescent="0.45">
      <c r="A277" t="str">
        <f t="shared" si="4"/>
        <v>2147_Math</v>
      </c>
      <c r="B277">
        <v>2147</v>
      </c>
      <c r="C277" t="s">
        <v>180</v>
      </c>
      <c r="D277" t="s">
        <v>339</v>
      </c>
      <c r="E277" t="s">
        <v>340</v>
      </c>
      <c r="F277" t="s">
        <v>475</v>
      </c>
    </row>
    <row r="278" spans="1:6" x14ac:dyDescent="0.45">
      <c r="A278" t="str">
        <f t="shared" si="4"/>
        <v>2180_ELA</v>
      </c>
      <c r="B278">
        <v>2180</v>
      </c>
      <c r="C278" t="s">
        <v>181</v>
      </c>
      <c r="D278" t="s">
        <v>336</v>
      </c>
      <c r="E278" t="s">
        <v>8</v>
      </c>
      <c r="F278" t="s">
        <v>476</v>
      </c>
    </row>
    <row r="279" spans="1:6" x14ac:dyDescent="0.45">
      <c r="A279" t="str">
        <f t="shared" si="4"/>
        <v>2180_Math</v>
      </c>
      <c r="B279">
        <v>2180</v>
      </c>
      <c r="C279" t="s">
        <v>181</v>
      </c>
      <c r="D279" t="s">
        <v>339</v>
      </c>
      <c r="E279" t="s">
        <v>369</v>
      </c>
      <c r="F279" t="s">
        <v>477</v>
      </c>
    </row>
    <row r="280" spans="1:6" x14ac:dyDescent="0.45">
      <c r="A280" t="str">
        <f t="shared" si="4"/>
        <v>2181_ELA</v>
      </c>
      <c r="B280">
        <v>2181</v>
      </c>
      <c r="C280" t="s">
        <v>182</v>
      </c>
      <c r="D280" t="s">
        <v>336</v>
      </c>
      <c r="E280" t="s">
        <v>392</v>
      </c>
      <c r="F280" t="s">
        <v>478</v>
      </c>
    </row>
    <row r="281" spans="1:6" x14ac:dyDescent="0.45">
      <c r="A281" t="str">
        <f t="shared" si="4"/>
        <v>2181_Math</v>
      </c>
      <c r="B281">
        <v>2181</v>
      </c>
      <c r="C281" t="s">
        <v>182</v>
      </c>
      <c r="D281" t="s">
        <v>339</v>
      </c>
      <c r="E281" t="s">
        <v>479</v>
      </c>
      <c r="F281" t="s">
        <v>480</v>
      </c>
    </row>
    <row r="282" spans="1:6" x14ac:dyDescent="0.45">
      <c r="A282" t="str">
        <f t="shared" si="4"/>
        <v>2182_ELA</v>
      </c>
      <c r="B282">
        <v>2182</v>
      </c>
      <c r="C282" t="s">
        <v>183</v>
      </c>
      <c r="D282" t="s">
        <v>336</v>
      </c>
      <c r="E282" t="s">
        <v>466</v>
      </c>
      <c r="F282" t="s">
        <v>311</v>
      </c>
    </row>
    <row r="283" spans="1:6" x14ac:dyDescent="0.45">
      <c r="A283" t="str">
        <f t="shared" si="4"/>
        <v>2182_Math</v>
      </c>
      <c r="B283">
        <v>2182</v>
      </c>
      <c r="C283" t="s">
        <v>183</v>
      </c>
      <c r="D283" t="s">
        <v>339</v>
      </c>
      <c r="E283" t="s">
        <v>8</v>
      </c>
      <c r="F283" t="s">
        <v>481</v>
      </c>
    </row>
    <row r="284" spans="1:6" x14ac:dyDescent="0.45">
      <c r="A284" t="str">
        <f t="shared" si="4"/>
        <v>2183_ELA</v>
      </c>
      <c r="B284">
        <v>2183</v>
      </c>
      <c r="C284" t="s">
        <v>185</v>
      </c>
      <c r="D284" t="s">
        <v>336</v>
      </c>
      <c r="E284" t="s">
        <v>365</v>
      </c>
      <c r="F284" t="s">
        <v>284</v>
      </c>
    </row>
    <row r="285" spans="1:6" x14ac:dyDescent="0.45">
      <c r="A285" t="str">
        <f t="shared" si="4"/>
        <v>2183_Math</v>
      </c>
      <c r="B285">
        <v>2183</v>
      </c>
      <c r="C285" t="s">
        <v>185</v>
      </c>
      <c r="D285" t="s">
        <v>339</v>
      </c>
      <c r="E285" t="s">
        <v>482</v>
      </c>
      <c r="F285" t="s">
        <v>483</v>
      </c>
    </row>
    <row r="286" spans="1:6" x14ac:dyDescent="0.45">
      <c r="A286" t="str">
        <f t="shared" si="4"/>
        <v>2185_ELA</v>
      </c>
      <c r="B286">
        <v>2185</v>
      </c>
      <c r="C286" t="s">
        <v>186</v>
      </c>
      <c r="D286" t="s">
        <v>336</v>
      </c>
      <c r="E286" t="s">
        <v>484</v>
      </c>
      <c r="F286" t="s">
        <v>366</v>
      </c>
    </row>
    <row r="287" spans="1:6" x14ac:dyDescent="0.45">
      <c r="A287" t="str">
        <f t="shared" si="4"/>
        <v>2185_Math</v>
      </c>
      <c r="B287">
        <v>2185</v>
      </c>
      <c r="C287" t="s">
        <v>186</v>
      </c>
      <c r="D287" t="s">
        <v>339</v>
      </c>
      <c r="E287" t="s">
        <v>485</v>
      </c>
      <c r="F287" t="s">
        <v>330</v>
      </c>
    </row>
    <row r="288" spans="1:6" x14ac:dyDescent="0.45">
      <c r="A288" t="str">
        <f t="shared" si="4"/>
        <v>2186_ELA</v>
      </c>
      <c r="B288">
        <v>2186</v>
      </c>
      <c r="C288" t="s">
        <v>187</v>
      </c>
      <c r="D288" t="s">
        <v>336</v>
      </c>
      <c r="E288" t="s">
        <v>437</v>
      </c>
      <c r="F288" t="s">
        <v>486</v>
      </c>
    </row>
    <row r="289" spans="1:6" x14ac:dyDescent="0.45">
      <c r="A289" t="str">
        <f t="shared" si="4"/>
        <v>2186_Math</v>
      </c>
      <c r="B289">
        <v>2186</v>
      </c>
      <c r="C289" t="s">
        <v>187</v>
      </c>
      <c r="D289" t="s">
        <v>339</v>
      </c>
      <c r="E289" t="s">
        <v>437</v>
      </c>
      <c r="F289" t="s">
        <v>487</v>
      </c>
    </row>
    <row r="290" spans="1:6" x14ac:dyDescent="0.45">
      <c r="A290" t="str">
        <f t="shared" si="4"/>
        <v>2187_ELA</v>
      </c>
      <c r="B290">
        <v>2187</v>
      </c>
      <c r="C290" t="s">
        <v>188</v>
      </c>
      <c r="D290" t="s">
        <v>336</v>
      </c>
      <c r="E290" t="s">
        <v>488</v>
      </c>
      <c r="F290" t="s">
        <v>250</v>
      </c>
    </row>
    <row r="291" spans="1:6" x14ac:dyDescent="0.45">
      <c r="A291" t="str">
        <f t="shared" si="4"/>
        <v>2187_Math</v>
      </c>
      <c r="B291">
        <v>2187</v>
      </c>
      <c r="C291" t="s">
        <v>188</v>
      </c>
      <c r="D291" t="s">
        <v>339</v>
      </c>
      <c r="E291" t="s">
        <v>14</v>
      </c>
      <c r="F291" t="s">
        <v>489</v>
      </c>
    </row>
    <row r="292" spans="1:6" x14ac:dyDescent="0.45">
      <c r="A292" t="str">
        <f t="shared" si="4"/>
        <v>2188_ELA</v>
      </c>
      <c r="B292">
        <v>2188</v>
      </c>
      <c r="C292" t="s">
        <v>189</v>
      </c>
      <c r="D292" t="s">
        <v>336</v>
      </c>
      <c r="E292" t="s">
        <v>7</v>
      </c>
      <c r="F292" t="s">
        <v>7</v>
      </c>
    </row>
    <row r="293" spans="1:6" x14ac:dyDescent="0.45">
      <c r="A293" t="str">
        <f t="shared" si="4"/>
        <v>2188_Math</v>
      </c>
      <c r="B293">
        <v>2188</v>
      </c>
      <c r="C293" t="s">
        <v>189</v>
      </c>
      <c r="D293" t="s">
        <v>339</v>
      </c>
      <c r="E293" t="s">
        <v>7</v>
      </c>
      <c r="F293" t="s">
        <v>7</v>
      </c>
    </row>
    <row r="294" spans="1:6" x14ac:dyDescent="0.45">
      <c r="A294" t="str">
        <f t="shared" si="4"/>
        <v>2190_ELA</v>
      </c>
      <c r="B294">
        <v>2190</v>
      </c>
      <c r="C294" t="s">
        <v>190</v>
      </c>
      <c r="D294" t="s">
        <v>336</v>
      </c>
      <c r="E294" t="s">
        <v>490</v>
      </c>
      <c r="F294" t="s">
        <v>268</v>
      </c>
    </row>
    <row r="295" spans="1:6" x14ac:dyDescent="0.45">
      <c r="A295" t="str">
        <f t="shared" si="4"/>
        <v>2190_Math</v>
      </c>
      <c r="B295">
        <v>2190</v>
      </c>
      <c r="C295" t="s">
        <v>190</v>
      </c>
      <c r="D295" t="s">
        <v>339</v>
      </c>
      <c r="E295" t="s">
        <v>437</v>
      </c>
      <c r="F295" t="s">
        <v>491</v>
      </c>
    </row>
    <row r="296" spans="1:6" x14ac:dyDescent="0.45">
      <c r="A296" t="str">
        <f t="shared" si="4"/>
        <v>2191_ELA</v>
      </c>
      <c r="B296">
        <v>2191</v>
      </c>
      <c r="C296" t="s">
        <v>191</v>
      </c>
      <c r="D296" t="s">
        <v>336</v>
      </c>
      <c r="E296" t="s">
        <v>8</v>
      </c>
      <c r="F296" t="s">
        <v>316</v>
      </c>
    </row>
    <row r="297" spans="1:6" x14ac:dyDescent="0.45">
      <c r="A297" t="str">
        <f t="shared" si="4"/>
        <v>2191_Math</v>
      </c>
      <c r="B297">
        <v>2191</v>
      </c>
      <c r="C297" t="s">
        <v>191</v>
      </c>
      <c r="D297" t="s">
        <v>339</v>
      </c>
      <c r="E297" t="s">
        <v>8</v>
      </c>
      <c r="F297" t="s">
        <v>490</v>
      </c>
    </row>
    <row r="298" spans="1:6" x14ac:dyDescent="0.45">
      <c r="A298" t="str">
        <f t="shared" si="4"/>
        <v>2192_ELA</v>
      </c>
      <c r="B298">
        <v>2192</v>
      </c>
      <c r="C298" t="s">
        <v>192</v>
      </c>
      <c r="D298" t="s">
        <v>336</v>
      </c>
      <c r="E298" t="s">
        <v>7</v>
      </c>
      <c r="F298" t="s">
        <v>7</v>
      </c>
    </row>
    <row r="299" spans="1:6" x14ac:dyDescent="0.45">
      <c r="A299" t="str">
        <f t="shared" si="4"/>
        <v>2192_Math</v>
      </c>
      <c r="B299">
        <v>2192</v>
      </c>
      <c r="C299" t="s">
        <v>192</v>
      </c>
      <c r="D299" t="s">
        <v>339</v>
      </c>
      <c r="E299" t="s">
        <v>7</v>
      </c>
      <c r="F299" t="s">
        <v>7</v>
      </c>
    </row>
    <row r="300" spans="1:6" x14ac:dyDescent="0.45">
      <c r="A300" t="str">
        <f t="shared" si="4"/>
        <v>2193_ELA</v>
      </c>
      <c r="B300">
        <v>2193</v>
      </c>
      <c r="C300" t="s">
        <v>193</v>
      </c>
      <c r="D300" t="s">
        <v>336</v>
      </c>
      <c r="E300" t="s">
        <v>7</v>
      </c>
      <c r="F300" t="s">
        <v>7</v>
      </c>
    </row>
    <row r="301" spans="1:6" x14ac:dyDescent="0.45">
      <c r="A301" t="str">
        <f t="shared" si="4"/>
        <v>2193_Math</v>
      </c>
      <c r="B301">
        <v>2193</v>
      </c>
      <c r="C301" t="s">
        <v>193</v>
      </c>
      <c r="D301" t="s">
        <v>339</v>
      </c>
      <c r="E301" t="s">
        <v>7</v>
      </c>
      <c r="F301" t="s">
        <v>7</v>
      </c>
    </row>
    <row r="302" spans="1:6" x14ac:dyDescent="0.45">
      <c r="A302" t="str">
        <f t="shared" si="4"/>
        <v>2195_ELA</v>
      </c>
      <c r="B302">
        <v>2195</v>
      </c>
      <c r="C302" t="s">
        <v>194</v>
      </c>
      <c r="D302" t="s">
        <v>336</v>
      </c>
      <c r="E302" t="s">
        <v>7</v>
      </c>
      <c r="F302" t="s">
        <v>7</v>
      </c>
    </row>
    <row r="303" spans="1:6" x14ac:dyDescent="0.45">
      <c r="A303" t="str">
        <f t="shared" si="4"/>
        <v>2195_Math</v>
      </c>
      <c r="B303">
        <v>2195</v>
      </c>
      <c r="C303" t="s">
        <v>194</v>
      </c>
      <c r="D303" t="s">
        <v>339</v>
      </c>
      <c r="E303" t="s">
        <v>7</v>
      </c>
      <c r="F303" t="s">
        <v>7</v>
      </c>
    </row>
    <row r="304" spans="1:6" x14ac:dyDescent="0.45">
      <c r="A304" t="str">
        <f t="shared" si="4"/>
        <v>2197_ELA</v>
      </c>
      <c r="B304">
        <v>2197</v>
      </c>
      <c r="C304" t="s">
        <v>195</v>
      </c>
      <c r="D304" t="s">
        <v>336</v>
      </c>
      <c r="E304" t="s">
        <v>8</v>
      </c>
      <c r="F304" t="s">
        <v>291</v>
      </c>
    </row>
    <row r="305" spans="1:6" x14ac:dyDescent="0.45">
      <c r="A305" t="str">
        <f t="shared" si="4"/>
        <v>2197_Math</v>
      </c>
      <c r="B305">
        <v>2197</v>
      </c>
      <c r="C305" t="s">
        <v>195</v>
      </c>
      <c r="D305" t="s">
        <v>339</v>
      </c>
      <c r="E305" t="s">
        <v>8</v>
      </c>
      <c r="F305" t="s">
        <v>184</v>
      </c>
    </row>
    <row r="306" spans="1:6" x14ac:dyDescent="0.45">
      <c r="A306" t="str">
        <f t="shared" si="4"/>
        <v>2198_ELA</v>
      </c>
      <c r="B306">
        <v>2198</v>
      </c>
      <c r="C306" t="s">
        <v>196</v>
      </c>
      <c r="D306" t="s">
        <v>336</v>
      </c>
      <c r="E306" t="s">
        <v>94</v>
      </c>
      <c r="F306" t="s">
        <v>252</v>
      </c>
    </row>
    <row r="307" spans="1:6" x14ac:dyDescent="0.45">
      <c r="A307" t="str">
        <f t="shared" si="4"/>
        <v>2198_Math</v>
      </c>
      <c r="B307">
        <v>2198</v>
      </c>
      <c r="C307" t="s">
        <v>196</v>
      </c>
      <c r="D307" t="s">
        <v>339</v>
      </c>
      <c r="E307" t="s">
        <v>337</v>
      </c>
      <c r="F307" t="s">
        <v>268</v>
      </c>
    </row>
    <row r="308" spans="1:6" x14ac:dyDescent="0.45">
      <c r="A308" t="str">
        <f t="shared" si="4"/>
        <v>2199_ELA</v>
      </c>
      <c r="B308">
        <v>2199</v>
      </c>
      <c r="C308" t="s">
        <v>197</v>
      </c>
      <c r="D308" t="s">
        <v>336</v>
      </c>
      <c r="E308" t="s">
        <v>492</v>
      </c>
      <c r="F308" t="s">
        <v>410</v>
      </c>
    </row>
    <row r="309" spans="1:6" x14ac:dyDescent="0.45">
      <c r="A309" t="str">
        <f t="shared" si="4"/>
        <v>2199_Math</v>
      </c>
      <c r="B309">
        <v>2199</v>
      </c>
      <c r="C309" t="s">
        <v>197</v>
      </c>
      <c r="D309" t="s">
        <v>339</v>
      </c>
      <c r="E309" t="s">
        <v>493</v>
      </c>
      <c r="F309" t="s">
        <v>494</v>
      </c>
    </row>
    <row r="310" spans="1:6" x14ac:dyDescent="0.45">
      <c r="A310" t="str">
        <f t="shared" si="4"/>
        <v>2201_ELA</v>
      </c>
      <c r="B310">
        <v>2201</v>
      </c>
      <c r="C310" t="s">
        <v>199</v>
      </c>
      <c r="D310" t="s">
        <v>336</v>
      </c>
      <c r="E310" t="s">
        <v>7</v>
      </c>
      <c r="F310" t="s">
        <v>7</v>
      </c>
    </row>
    <row r="311" spans="1:6" x14ac:dyDescent="0.45">
      <c r="A311" t="str">
        <f t="shared" si="4"/>
        <v>2201_Math</v>
      </c>
      <c r="B311">
        <v>2201</v>
      </c>
      <c r="C311" t="s">
        <v>199</v>
      </c>
      <c r="D311" t="s">
        <v>339</v>
      </c>
      <c r="E311" t="s">
        <v>7</v>
      </c>
      <c r="F311" t="s">
        <v>7</v>
      </c>
    </row>
    <row r="312" spans="1:6" x14ac:dyDescent="0.45">
      <c r="A312" t="str">
        <f t="shared" si="4"/>
        <v>2202_ELA</v>
      </c>
      <c r="B312">
        <v>2202</v>
      </c>
      <c r="C312" t="s">
        <v>200</v>
      </c>
      <c r="D312" t="s">
        <v>336</v>
      </c>
      <c r="E312" t="s">
        <v>7</v>
      </c>
      <c r="F312" t="s">
        <v>7</v>
      </c>
    </row>
    <row r="313" spans="1:6" x14ac:dyDescent="0.45">
      <c r="A313" t="str">
        <f t="shared" si="4"/>
        <v>2202_Math</v>
      </c>
      <c r="B313">
        <v>2202</v>
      </c>
      <c r="C313" t="s">
        <v>200</v>
      </c>
      <c r="D313" t="s">
        <v>339</v>
      </c>
      <c r="E313" t="s">
        <v>7</v>
      </c>
      <c r="F313" t="s">
        <v>7</v>
      </c>
    </row>
    <row r="314" spans="1:6" x14ac:dyDescent="0.45">
      <c r="A314" t="str">
        <f t="shared" si="4"/>
        <v>2203_ELA</v>
      </c>
      <c r="B314">
        <v>2203</v>
      </c>
      <c r="C314" t="s">
        <v>201</v>
      </c>
      <c r="D314" t="s">
        <v>336</v>
      </c>
      <c r="E314" t="s">
        <v>7</v>
      </c>
      <c r="F314" t="s">
        <v>7</v>
      </c>
    </row>
    <row r="315" spans="1:6" x14ac:dyDescent="0.45">
      <c r="A315" t="str">
        <f t="shared" si="4"/>
        <v>2203_Math</v>
      </c>
      <c r="B315">
        <v>2203</v>
      </c>
      <c r="C315" t="s">
        <v>201</v>
      </c>
      <c r="D315" t="s">
        <v>339</v>
      </c>
      <c r="E315" t="s">
        <v>7</v>
      </c>
      <c r="F315" t="s">
        <v>7</v>
      </c>
    </row>
    <row r="316" spans="1:6" x14ac:dyDescent="0.45">
      <c r="A316" t="str">
        <f t="shared" si="4"/>
        <v>2204_ELA</v>
      </c>
      <c r="B316">
        <v>2204</v>
      </c>
      <c r="C316" t="s">
        <v>202</v>
      </c>
      <c r="D316" t="s">
        <v>336</v>
      </c>
      <c r="E316" t="s">
        <v>8</v>
      </c>
      <c r="F316" t="s">
        <v>495</v>
      </c>
    </row>
    <row r="317" spans="1:6" x14ac:dyDescent="0.45">
      <c r="A317" t="str">
        <f t="shared" si="4"/>
        <v>2204_Math</v>
      </c>
      <c r="B317">
        <v>2204</v>
      </c>
      <c r="C317" t="s">
        <v>202</v>
      </c>
      <c r="D317" t="s">
        <v>339</v>
      </c>
      <c r="E317" t="s">
        <v>8</v>
      </c>
      <c r="F317" t="s">
        <v>381</v>
      </c>
    </row>
    <row r="318" spans="1:6" x14ac:dyDescent="0.45">
      <c r="A318" t="str">
        <f t="shared" si="4"/>
        <v>2205_ELA</v>
      </c>
      <c r="B318">
        <v>2205</v>
      </c>
      <c r="C318" t="s">
        <v>203</v>
      </c>
      <c r="D318" t="s">
        <v>336</v>
      </c>
      <c r="E318" t="s">
        <v>496</v>
      </c>
      <c r="F318" t="s">
        <v>497</v>
      </c>
    </row>
    <row r="319" spans="1:6" x14ac:dyDescent="0.45">
      <c r="A319" t="str">
        <f t="shared" si="4"/>
        <v>2205_Math</v>
      </c>
      <c r="B319">
        <v>2205</v>
      </c>
      <c r="C319" t="s">
        <v>203</v>
      </c>
      <c r="D319" t="s">
        <v>339</v>
      </c>
      <c r="E319" t="s">
        <v>407</v>
      </c>
      <c r="F319" t="s">
        <v>342</v>
      </c>
    </row>
    <row r="320" spans="1:6" x14ac:dyDescent="0.45">
      <c r="A320" t="str">
        <f t="shared" si="4"/>
        <v>2206_ELA</v>
      </c>
      <c r="B320">
        <v>2206</v>
      </c>
      <c r="C320" t="s">
        <v>205</v>
      </c>
      <c r="D320" t="s">
        <v>336</v>
      </c>
      <c r="E320" t="s">
        <v>337</v>
      </c>
      <c r="F320" t="s">
        <v>253</v>
      </c>
    </row>
    <row r="321" spans="1:6" x14ac:dyDescent="0.45">
      <c r="A321" t="str">
        <f t="shared" si="4"/>
        <v>2206_Math</v>
      </c>
      <c r="B321">
        <v>2206</v>
      </c>
      <c r="C321" t="s">
        <v>205</v>
      </c>
      <c r="D321" t="s">
        <v>339</v>
      </c>
      <c r="E321" t="s">
        <v>498</v>
      </c>
      <c r="F321" t="s">
        <v>283</v>
      </c>
    </row>
    <row r="322" spans="1:6" x14ac:dyDescent="0.45">
      <c r="A322" t="str">
        <f t="shared" si="4"/>
        <v>2207_ELA</v>
      </c>
      <c r="B322">
        <v>2207</v>
      </c>
      <c r="C322" t="s">
        <v>206</v>
      </c>
      <c r="D322" t="s">
        <v>336</v>
      </c>
      <c r="E322" t="s">
        <v>204</v>
      </c>
      <c r="F322" t="s">
        <v>499</v>
      </c>
    </row>
    <row r="323" spans="1:6" x14ac:dyDescent="0.45">
      <c r="A323" t="str">
        <f t="shared" ref="A323:A386" si="5">B323 &amp; "_" &amp; D323</f>
        <v>2207_Math</v>
      </c>
      <c r="B323">
        <v>2207</v>
      </c>
      <c r="C323" t="s">
        <v>206</v>
      </c>
      <c r="D323" t="s">
        <v>339</v>
      </c>
      <c r="E323" t="s">
        <v>493</v>
      </c>
      <c r="F323" t="s">
        <v>500</v>
      </c>
    </row>
    <row r="324" spans="1:6" x14ac:dyDescent="0.45">
      <c r="A324" t="str">
        <f t="shared" si="5"/>
        <v>2208_ELA</v>
      </c>
      <c r="B324">
        <v>2208</v>
      </c>
      <c r="C324" t="s">
        <v>207</v>
      </c>
      <c r="D324" t="s">
        <v>336</v>
      </c>
      <c r="E324" t="s">
        <v>7</v>
      </c>
      <c r="F324" t="s">
        <v>384</v>
      </c>
    </row>
    <row r="325" spans="1:6" x14ac:dyDescent="0.45">
      <c r="A325" t="str">
        <f t="shared" si="5"/>
        <v>2208_Math</v>
      </c>
      <c r="B325">
        <v>2208</v>
      </c>
      <c r="C325" t="s">
        <v>207</v>
      </c>
      <c r="D325" t="s">
        <v>339</v>
      </c>
      <c r="E325" t="s">
        <v>7</v>
      </c>
      <c r="F325" t="s">
        <v>384</v>
      </c>
    </row>
    <row r="326" spans="1:6" x14ac:dyDescent="0.45">
      <c r="A326" t="str">
        <f t="shared" si="5"/>
        <v>2209_ELA</v>
      </c>
      <c r="B326">
        <v>2209</v>
      </c>
      <c r="C326" t="s">
        <v>208</v>
      </c>
      <c r="D326" t="s">
        <v>336</v>
      </c>
      <c r="E326" t="s">
        <v>445</v>
      </c>
      <c r="F326" t="s">
        <v>501</v>
      </c>
    </row>
    <row r="327" spans="1:6" x14ac:dyDescent="0.45">
      <c r="A327" t="str">
        <f t="shared" si="5"/>
        <v>2209_Math</v>
      </c>
      <c r="B327">
        <v>2209</v>
      </c>
      <c r="C327" t="s">
        <v>208</v>
      </c>
      <c r="D327" t="s">
        <v>339</v>
      </c>
      <c r="E327" t="s">
        <v>383</v>
      </c>
      <c r="F327" t="s">
        <v>502</v>
      </c>
    </row>
    <row r="328" spans="1:6" x14ac:dyDescent="0.45">
      <c r="A328" t="str">
        <f t="shared" si="5"/>
        <v>2210_ELA</v>
      </c>
      <c r="B328">
        <v>2210</v>
      </c>
      <c r="C328" t="s">
        <v>211</v>
      </c>
      <c r="D328" t="s">
        <v>336</v>
      </c>
      <c r="E328" t="s">
        <v>7</v>
      </c>
      <c r="F328" t="s">
        <v>7</v>
      </c>
    </row>
    <row r="329" spans="1:6" x14ac:dyDescent="0.45">
      <c r="A329" t="str">
        <f t="shared" si="5"/>
        <v>2210_Math</v>
      </c>
      <c r="B329">
        <v>2210</v>
      </c>
      <c r="C329" t="s">
        <v>211</v>
      </c>
      <c r="D329" t="s">
        <v>339</v>
      </c>
      <c r="E329" t="s">
        <v>7</v>
      </c>
      <c r="F329" t="s">
        <v>7</v>
      </c>
    </row>
    <row r="330" spans="1:6" x14ac:dyDescent="0.45">
      <c r="A330" t="str">
        <f t="shared" si="5"/>
        <v>2212_ELA</v>
      </c>
      <c r="B330">
        <v>2212</v>
      </c>
      <c r="C330" t="s">
        <v>212</v>
      </c>
      <c r="D330" t="s">
        <v>336</v>
      </c>
      <c r="E330" t="s">
        <v>445</v>
      </c>
      <c r="F330" t="s">
        <v>255</v>
      </c>
    </row>
    <row r="331" spans="1:6" x14ac:dyDescent="0.45">
      <c r="A331" t="str">
        <f t="shared" si="5"/>
        <v>2212_Math</v>
      </c>
      <c r="B331">
        <v>2212</v>
      </c>
      <c r="C331" t="s">
        <v>212</v>
      </c>
      <c r="D331" t="s">
        <v>339</v>
      </c>
      <c r="E331" t="s">
        <v>8</v>
      </c>
      <c r="F331" t="s">
        <v>268</v>
      </c>
    </row>
    <row r="332" spans="1:6" x14ac:dyDescent="0.45">
      <c r="A332" t="str">
        <f t="shared" si="5"/>
        <v>2213_ELA</v>
      </c>
      <c r="B332">
        <v>2213</v>
      </c>
      <c r="C332" t="s">
        <v>213</v>
      </c>
      <c r="D332" t="s">
        <v>336</v>
      </c>
      <c r="E332" t="s">
        <v>7</v>
      </c>
      <c r="F332" t="s">
        <v>7</v>
      </c>
    </row>
    <row r="333" spans="1:6" x14ac:dyDescent="0.45">
      <c r="A333" t="str">
        <f t="shared" si="5"/>
        <v>2213_Math</v>
      </c>
      <c r="B333">
        <v>2213</v>
      </c>
      <c r="C333" t="s">
        <v>213</v>
      </c>
      <c r="D333" t="s">
        <v>339</v>
      </c>
      <c r="E333" t="s">
        <v>7</v>
      </c>
      <c r="F333" t="s">
        <v>7</v>
      </c>
    </row>
    <row r="334" spans="1:6" x14ac:dyDescent="0.45">
      <c r="A334" t="str">
        <f t="shared" si="5"/>
        <v>2214_ELA</v>
      </c>
      <c r="B334">
        <v>2214</v>
      </c>
      <c r="C334" t="s">
        <v>214</v>
      </c>
      <c r="D334" t="s">
        <v>336</v>
      </c>
      <c r="E334" t="s">
        <v>7</v>
      </c>
      <c r="F334" t="s">
        <v>447</v>
      </c>
    </row>
    <row r="335" spans="1:6" x14ac:dyDescent="0.45">
      <c r="A335" t="str">
        <f t="shared" si="5"/>
        <v>2214_Math</v>
      </c>
      <c r="B335">
        <v>2214</v>
      </c>
      <c r="C335" t="s">
        <v>214</v>
      </c>
      <c r="D335" t="s">
        <v>339</v>
      </c>
      <c r="E335" t="s">
        <v>7</v>
      </c>
      <c r="F335" t="s">
        <v>447</v>
      </c>
    </row>
    <row r="336" spans="1:6" x14ac:dyDescent="0.45">
      <c r="A336" t="str">
        <f t="shared" si="5"/>
        <v>2215_ELA</v>
      </c>
      <c r="B336">
        <v>2215</v>
      </c>
      <c r="C336" t="s">
        <v>215</v>
      </c>
      <c r="D336" t="s">
        <v>336</v>
      </c>
      <c r="E336" t="s">
        <v>7</v>
      </c>
      <c r="F336" t="s">
        <v>7</v>
      </c>
    </row>
    <row r="337" spans="1:6" x14ac:dyDescent="0.45">
      <c r="A337" t="str">
        <f t="shared" si="5"/>
        <v>2215_Math</v>
      </c>
      <c r="B337">
        <v>2215</v>
      </c>
      <c r="C337" t="s">
        <v>215</v>
      </c>
      <c r="D337" t="s">
        <v>339</v>
      </c>
      <c r="E337" t="s">
        <v>7</v>
      </c>
      <c r="F337" t="s">
        <v>7</v>
      </c>
    </row>
    <row r="338" spans="1:6" x14ac:dyDescent="0.45">
      <c r="A338" t="str">
        <f t="shared" si="5"/>
        <v>2216_ELA</v>
      </c>
      <c r="B338">
        <v>2216</v>
      </c>
      <c r="C338" t="s">
        <v>216</v>
      </c>
      <c r="D338" t="s">
        <v>336</v>
      </c>
      <c r="E338" t="s">
        <v>7</v>
      </c>
      <c r="F338" t="s">
        <v>7</v>
      </c>
    </row>
    <row r="339" spans="1:6" x14ac:dyDescent="0.45">
      <c r="A339" t="str">
        <f t="shared" si="5"/>
        <v>2216_Math</v>
      </c>
      <c r="B339">
        <v>2216</v>
      </c>
      <c r="C339" t="s">
        <v>216</v>
      </c>
      <c r="D339" t="s">
        <v>339</v>
      </c>
      <c r="E339" t="s">
        <v>7</v>
      </c>
      <c r="F339" t="s">
        <v>7</v>
      </c>
    </row>
    <row r="340" spans="1:6" x14ac:dyDescent="0.45">
      <c r="A340" t="str">
        <f t="shared" si="5"/>
        <v>2217_ELA</v>
      </c>
      <c r="B340">
        <v>2217</v>
      </c>
      <c r="C340" t="s">
        <v>217</v>
      </c>
      <c r="D340" t="s">
        <v>336</v>
      </c>
      <c r="E340" t="s">
        <v>7</v>
      </c>
      <c r="F340" t="s">
        <v>7</v>
      </c>
    </row>
    <row r="341" spans="1:6" x14ac:dyDescent="0.45">
      <c r="A341" t="str">
        <f t="shared" si="5"/>
        <v>2217_Math</v>
      </c>
      <c r="B341">
        <v>2217</v>
      </c>
      <c r="C341" t="s">
        <v>217</v>
      </c>
      <c r="D341" t="s">
        <v>339</v>
      </c>
      <c r="E341" t="s">
        <v>7</v>
      </c>
      <c r="F341" t="s">
        <v>7</v>
      </c>
    </row>
    <row r="342" spans="1:6" x14ac:dyDescent="0.45">
      <c r="A342" t="str">
        <f t="shared" si="5"/>
        <v>2219_ELA</v>
      </c>
      <c r="B342">
        <v>2219</v>
      </c>
      <c r="C342" t="s">
        <v>218</v>
      </c>
      <c r="D342" t="s">
        <v>336</v>
      </c>
      <c r="E342" t="s">
        <v>7</v>
      </c>
      <c r="F342" t="s">
        <v>7</v>
      </c>
    </row>
    <row r="343" spans="1:6" x14ac:dyDescent="0.45">
      <c r="A343" t="str">
        <f t="shared" si="5"/>
        <v>2219_Math</v>
      </c>
      <c r="B343">
        <v>2219</v>
      </c>
      <c r="C343" t="s">
        <v>218</v>
      </c>
      <c r="D343" t="s">
        <v>339</v>
      </c>
      <c r="E343" t="s">
        <v>7</v>
      </c>
      <c r="F343" t="s">
        <v>7</v>
      </c>
    </row>
    <row r="344" spans="1:6" x14ac:dyDescent="0.45">
      <c r="A344" t="str">
        <f t="shared" si="5"/>
        <v>2220_ELA</v>
      </c>
      <c r="B344">
        <v>2220</v>
      </c>
      <c r="C344" t="s">
        <v>219</v>
      </c>
      <c r="D344" t="s">
        <v>336</v>
      </c>
      <c r="E344" t="s">
        <v>7</v>
      </c>
      <c r="F344" t="s">
        <v>7</v>
      </c>
    </row>
    <row r="345" spans="1:6" x14ac:dyDescent="0.45">
      <c r="A345" t="str">
        <f t="shared" si="5"/>
        <v>2220_Math</v>
      </c>
      <c r="B345">
        <v>2220</v>
      </c>
      <c r="C345" t="s">
        <v>219</v>
      </c>
      <c r="D345" t="s">
        <v>339</v>
      </c>
      <c r="E345" t="s">
        <v>7</v>
      </c>
      <c r="F345" t="s">
        <v>7</v>
      </c>
    </row>
    <row r="346" spans="1:6" x14ac:dyDescent="0.45">
      <c r="A346" t="str">
        <f t="shared" si="5"/>
        <v>2221_ELA</v>
      </c>
      <c r="B346">
        <v>2221</v>
      </c>
      <c r="C346" t="s">
        <v>220</v>
      </c>
      <c r="D346" t="s">
        <v>336</v>
      </c>
      <c r="E346" t="s">
        <v>7</v>
      </c>
      <c r="F346" t="s">
        <v>7</v>
      </c>
    </row>
    <row r="347" spans="1:6" x14ac:dyDescent="0.45">
      <c r="A347" t="str">
        <f t="shared" si="5"/>
        <v>2221_Math</v>
      </c>
      <c r="B347">
        <v>2221</v>
      </c>
      <c r="C347" t="s">
        <v>220</v>
      </c>
      <c r="D347" t="s">
        <v>339</v>
      </c>
      <c r="E347" t="s">
        <v>7</v>
      </c>
      <c r="F347" t="s">
        <v>7</v>
      </c>
    </row>
    <row r="348" spans="1:6" x14ac:dyDescent="0.45">
      <c r="A348" t="str">
        <f t="shared" si="5"/>
        <v>2222_ELA</v>
      </c>
      <c r="B348">
        <v>2222</v>
      </c>
      <c r="C348" t="s">
        <v>221</v>
      </c>
      <c r="D348" t="s">
        <v>336</v>
      </c>
      <c r="E348" t="s">
        <v>7</v>
      </c>
      <c r="F348" t="s">
        <v>7</v>
      </c>
    </row>
    <row r="349" spans="1:6" x14ac:dyDescent="0.45">
      <c r="A349" t="str">
        <f t="shared" si="5"/>
        <v>2222_Math</v>
      </c>
      <c r="B349">
        <v>2222</v>
      </c>
      <c r="C349" t="s">
        <v>221</v>
      </c>
      <c r="D349" t="s">
        <v>339</v>
      </c>
      <c r="E349" t="s">
        <v>7</v>
      </c>
      <c r="F349" t="s">
        <v>7</v>
      </c>
    </row>
    <row r="350" spans="1:6" x14ac:dyDescent="0.45">
      <c r="A350" t="str">
        <f t="shared" si="5"/>
        <v>2225_ELA</v>
      </c>
      <c r="B350">
        <v>2225</v>
      </c>
      <c r="C350" t="s">
        <v>222</v>
      </c>
      <c r="D350" t="s">
        <v>336</v>
      </c>
      <c r="E350" t="s">
        <v>383</v>
      </c>
      <c r="F350" t="s">
        <v>503</v>
      </c>
    </row>
    <row r="351" spans="1:6" x14ac:dyDescent="0.45">
      <c r="A351" t="str">
        <f t="shared" si="5"/>
        <v>2225_Math</v>
      </c>
      <c r="B351">
        <v>2225</v>
      </c>
      <c r="C351" t="s">
        <v>222</v>
      </c>
      <c r="D351" t="s">
        <v>339</v>
      </c>
      <c r="E351" t="s">
        <v>8</v>
      </c>
      <c r="F351" t="s">
        <v>404</v>
      </c>
    </row>
    <row r="352" spans="1:6" x14ac:dyDescent="0.45">
      <c r="A352" t="str">
        <f t="shared" si="5"/>
        <v>2229_ELA</v>
      </c>
      <c r="B352">
        <v>2229</v>
      </c>
      <c r="C352" t="s">
        <v>223</v>
      </c>
      <c r="D352" t="s">
        <v>336</v>
      </c>
      <c r="E352" t="s">
        <v>7</v>
      </c>
      <c r="F352" t="s">
        <v>7</v>
      </c>
    </row>
    <row r="353" spans="1:6" x14ac:dyDescent="0.45">
      <c r="A353" t="str">
        <f t="shared" si="5"/>
        <v>2229_Math</v>
      </c>
      <c r="B353">
        <v>2229</v>
      </c>
      <c r="C353" t="s">
        <v>223</v>
      </c>
      <c r="D353" t="s">
        <v>339</v>
      </c>
      <c r="E353" t="s">
        <v>7</v>
      </c>
      <c r="F353" t="s">
        <v>7</v>
      </c>
    </row>
    <row r="354" spans="1:6" x14ac:dyDescent="0.45">
      <c r="A354" t="str">
        <f t="shared" si="5"/>
        <v>2239_ELA</v>
      </c>
      <c r="B354">
        <v>2239</v>
      </c>
      <c r="C354" t="s">
        <v>224</v>
      </c>
      <c r="D354" t="s">
        <v>336</v>
      </c>
      <c r="E354" t="s">
        <v>453</v>
      </c>
      <c r="F354" t="s">
        <v>504</v>
      </c>
    </row>
    <row r="355" spans="1:6" x14ac:dyDescent="0.45">
      <c r="A355" t="str">
        <f t="shared" si="5"/>
        <v>2239_Math</v>
      </c>
      <c r="B355">
        <v>2239</v>
      </c>
      <c r="C355" t="s">
        <v>224</v>
      </c>
      <c r="D355" t="s">
        <v>339</v>
      </c>
      <c r="E355" t="s">
        <v>473</v>
      </c>
      <c r="F355" t="s">
        <v>505</v>
      </c>
    </row>
    <row r="356" spans="1:6" x14ac:dyDescent="0.45">
      <c r="A356" t="str">
        <f t="shared" si="5"/>
        <v>2240_ELA</v>
      </c>
      <c r="B356">
        <v>2240</v>
      </c>
      <c r="C356" t="s">
        <v>225</v>
      </c>
      <c r="D356" t="s">
        <v>336</v>
      </c>
      <c r="E356" t="s">
        <v>383</v>
      </c>
      <c r="F356" t="s">
        <v>349</v>
      </c>
    </row>
    <row r="357" spans="1:6" x14ac:dyDescent="0.45">
      <c r="A357" t="str">
        <f t="shared" si="5"/>
        <v>2240_Math</v>
      </c>
      <c r="B357">
        <v>2240</v>
      </c>
      <c r="C357" t="s">
        <v>225</v>
      </c>
      <c r="D357" t="s">
        <v>339</v>
      </c>
      <c r="E357" t="s">
        <v>343</v>
      </c>
      <c r="F357" t="s">
        <v>506</v>
      </c>
    </row>
    <row r="358" spans="1:6" x14ac:dyDescent="0.45">
      <c r="A358" t="str">
        <f t="shared" si="5"/>
        <v>2241_ELA</v>
      </c>
      <c r="B358">
        <v>2241</v>
      </c>
      <c r="C358" t="s">
        <v>226</v>
      </c>
      <c r="D358" t="s">
        <v>336</v>
      </c>
      <c r="E358" t="s">
        <v>361</v>
      </c>
      <c r="F358" t="s">
        <v>507</v>
      </c>
    </row>
    <row r="359" spans="1:6" x14ac:dyDescent="0.45">
      <c r="A359" t="str">
        <f t="shared" si="5"/>
        <v>2241_Math</v>
      </c>
      <c r="B359">
        <v>2241</v>
      </c>
      <c r="C359" t="s">
        <v>226</v>
      </c>
      <c r="D359" t="s">
        <v>339</v>
      </c>
      <c r="E359" t="s">
        <v>357</v>
      </c>
      <c r="F359" t="s">
        <v>418</v>
      </c>
    </row>
    <row r="360" spans="1:6" x14ac:dyDescent="0.45">
      <c r="A360" t="str">
        <f t="shared" si="5"/>
        <v>2242_ELA</v>
      </c>
      <c r="B360">
        <v>2242</v>
      </c>
      <c r="C360" t="s">
        <v>227</v>
      </c>
      <c r="D360" t="s">
        <v>336</v>
      </c>
      <c r="E360" t="s">
        <v>482</v>
      </c>
      <c r="F360" t="s">
        <v>508</v>
      </c>
    </row>
    <row r="361" spans="1:6" x14ac:dyDescent="0.45">
      <c r="A361" t="str">
        <f t="shared" si="5"/>
        <v>2242_Math</v>
      </c>
      <c r="B361">
        <v>2242</v>
      </c>
      <c r="C361" t="s">
        <v>227</v>
      </c>
      <c r="D361" t="s">
        <v>339</v>
      </c>
      <c r="E361" t="s">
        <v>20</v>
      </c>
      <c r="F361" t="s">
        <v>509</v>
      </c>
    </row>
    <row r="362" spans="1:6" x14ac:dyDescent="0.45">
      <c r="A362" t="str">
        <f t="shared" si="5"/>
        <v>2243_ELA</v>
      </c>
      <c r="B362">
        <v>2243</v>
      </c>
      <c r="C362" t="s">
        <v>228</v>
      </c>
      <c r="D362" t="s">
        <v>336</v>
      </c>
      <c r="E362" t="s">
        <v>510</v>
      </c>
      <c r="F362" t="s">
        <v>511</v>
      </c>
    </row>
    <row r="363" spans="1:6" x14ac:dyDescent="0.45">
      <c r="A363" t="str">
        <f t="shared" si="5"/>
        <v>2243_Math</v>
      </c>
      <c r="B363">
        <v>2243</v>
      </c>
      <c r="C363" t="s">
        <v>228</v>
      </c>
      <c r="D363" t="s">
        <v>339</v>
      </c>
      <c r="E363" t="s">
        <v>383</v>
      </c>
      <c r="F363" t="s">
        <v>512</v>
      </c>
    </row>
    <row r="364" spans="1:6" x14ac:dyDescent="0.45">
      <c r="A364" t="str">
        <f t="shared" si="5"/>
        <v>2244_ELA</v>
      </c>
      <c r="B364">
        <v>2244</v>
      </c>
      <c r="C364" t="s">
        <v>229</v>
      </c>
      <c r="D364" t="s">
        <v>336</v>
      </c>
      <c r="E364" t="s">
        <v>386</v>
      </c>
      <c r="F364" t="s">
        <v>513</v>
      </c>
    </row>
    <row r="365" spans="1:6" x14ac:dyDescent="0.45">
      <c r="A365" t="str">
        <f t="shared" si="5"/>
        <v>2244_Math</v>
      </c>
      <c r="B365">
        <v>2244</v>
      </c>
      <c r="C365" t="s">
        <v>229</v>
      </c>
      <c r="D365" t="s">
        <v>339</v>
      </c>
      <c r="E365" t="s">
        <v>446</v>
      </c>
      <c r="F365" t="s">
        <v>514</v>
      </c>
    </row>
    <row r="366" spans="1:6" x14ac:dyDescent="0.45">
      <c r="A366" t="str">
        <f t="shared" si="5"/>
        <v>2245_ELA</v>
      </c>
      <c r="B366">
        <v>2245</v>
      </c>
      <c r="C366" t="s">
        <v>230</v>
      </c>
      <c r="D366" t="s">
        <v>336</v>
      </c>
      <c r="E366" t="s">
        <v>386</v>
      </c>
      <c r="F366" t="s">
        <v>515</v>
      </c>
    </row>
    <row r="367" spans="1:6" x14ac:dyDescent="0.45">
      <c r="A367" t="str">
        <f t="shared" si="5"/>
        <v>2245_Math</v>
      </c>
      <c r="B367">
        <v>2245</v>
      </c>
      <c r="C367" t="s">
        <v>230</v>
      </c>
      <c r="D367" t="s">
        <v>339</v>
      </c>
      <c r="E367" t="s">
        <v>8</v>
      </c>
      <c r="F367" t="s">
        <v>268</v>
      </c>
    </row>
    <row r="368" spans="1:6" x14ac:dyDescent="0.45">
      <c r="A368" t="str">
        <f t="shared" si="5"/>
        <v>2247_ELA</v>
      </c>
      <c r="B368">
        <v>2247</v>
      </c>
      <c r="C368" t="s">
        <v>231</v>
      </c>
      <c r="D368" t="s">
        <v>336</v>
      </c>
      <c r="E368" t="s">
        <v>7</v>
      </c>
      <c r="F368" t="s">
        <v>7</v>
      </c>
    </row>
    <row r="369" spans="1:6" x14ac:dyDescent="0.45">
      <c r="A369" t="str">
        <f t="shared" si="5"/>
        <v>2247_Math</v>
      </c>
      <c r="B369">
        <v>2247</v>
      </c>
      <c r="C369" t="s">
        <v>231</v>
      </c>
      <c r="D369" t="s">
        <v>339</v>
      </c>
      <c r="E369" t="s">
        <v>7</v>
      </c>
      <c r="F369" t="s">
        <v>7</v>
      </c>
    </row>
    <row r="370" spans="1:6" x14ac:dyDescent="0.45">
      <c r="A370" t="str">
        <f t="shared" si="5"/>
        <v>2248_ELA</v>
      </c>
      <c r="B370">
        <v>2248</v>
      </c>
      <c r="C370" t="s">
        <v>232</v>
      </c>
      <c r="D370" t="s">
        <v>336</v>
      </c>
      <c r="E370" t="s">
        <v>7</v>
      </c>
      <c r="F370" t="s">
        <v>7</v>
      </c>
    </row>
    <row r="371" spans="1:6" x14ac:dyDescent="0.45">
      <c r="A371" t="str">
        <f t="shared" si="5"/>
        <v>2248_Math</v>
      </c>
      <c r="B371">
        <v>2248</v>
      </c>
      <c r="C371" t="s">
        <v>232</v>
      </c>
      <c r="D371" t="s">
        <v>339</v>
      </c>
      <c r="E371" t="s">
        <v>7</v>
      </c>
      <c r="F371" t="s">
        <v>7</v>
      </c>
    </row>
    <row r="372" spans="1:6" x14ac:dyDescent="0.45">
      <c r="A372" t="str">
        <f t="shared" si="5"/>
        <v>2249_ELA</v>
      </c>
      <c r="B372">
        <v>2249</v>
      </c>
      <c r="C372" t="s">
        <v>233</v>
      </c>
      <c r="D372" t="s">
        <v>336</v>
      </c>
      <c r="E372" t="s">
        <v>386</v>
      </c>
      <c r="F372" t="s">
        <v>7</v>
      </c>
    </row>
    <row r="373" spans="1:6" x14ac:dyDescent="0.45">
      <c r="A373" t="str">
        <f t="shared" si="5"/>
        <v>2249_Math</v>
      </c>
      <c r="B373">
        <v>2249</v>
      </c>
      <c r="C373" t="s">
        <v>233</v>
      </c>
      <c r="D373" t="s">
        <v>339</v>
      </c>
      <c r="E373" t="s">
        <v>386</v>
      </c>
      <c r="F373" t="s">
        <v>7</v>
      </c>
    </row>
    <row r="374" spans="1:6" x14ac:dyDescent="0.45">
      <c r="A374" t="str">
        <f t="shared" si="5"/>
        <v>2251_ELA</v>
      </c>
      <c r="B374">
        <v>2251</v>
      </c>
      <c r="C374" t="s">
        <v>234</v>
      </c>
      <c r="D374" t="s">
        <v>336</v>
      </c>
      <c r="E374" t="s">
        <v>8</v>
      </c>
      <c r="F374" t="s">
        <v>400</v>
      </c>
    </row>
    <row r="375" spans="1:6" x14ac:dyDescent="0.45">
      <c r="A375" t="str">
        <f t="shared" si="5"/>
        <v>2251_Math</v>
      </c>
      <c r="B375">
        <v>2251</v>
      </c>
      <c r="C375" t="s">
        <v>234</v>
      </c>
      <c r="D375" t="s">
        <v>339</v>
      </c>
      <c r="E375" t="s">
        <v>8</v>
      </c>
      <c r="F375" t="s">
        <v>437</v>
      </c>
    </row>
    <row r="376" spans="1:6" x14ac:dyDescent="0.45">
      <c r="A376" t="str">
        <f t="shared" si="5"/>
        <v>2252_ELA</v>
      </c>
      <c r="B376">
        <v>2252</v>
      </c>
      <c r="C376" t="s">
        <v>235</v>
      </c>
      <c r="D376" t="s">
        <v>336</v>
      </c>
      <c r="E376" t="s">
        <v>8</v>
      </c>
      <c r="F376" t="s">
        <v>388</v>
      </c>
    </row>
    <row r="377" spans="1:6" x14ac:dyDescent="0.45">
      <c r="A377" t="str">
        <f t="shared" si="5"/>
        <v>2252_Math</v>
      </c>
      <c r="B377">
        <v>2252</v>
      </c>
      <c r="C377" t="s">
        <v>235</v>
      </c>
      <c r="D377" t="s">
        <v>339</v>
      </c>
      <c r="E377" t="s">
        <v>42</v>
      </c>
      <c r="F377" t="s">
        <v>516</v>
      </c>
    </row>
    <row r="378" spans="1:6" x14ac:dyDescent="0.45">
      <c r="A378" t="str">
        <f t="shared" si="5"/>
        <v>2253_ELA</v>
      </c>
      <c r="B378">
        <v>2253</v>
      </c>
      <c r="C378" t="s">
        <v>237</v>
      </c>
      <c r="D378" t="s">
        <v>336</v>
      </c>
      <c r="E378" t="s">
        <v>517</v>
      </c>
      <c r="F378" t="s">
        <v>518</v>
      </c>
    </row>
    <row r="379" spans="1:6" x14ac:dyDescent="0.45">
      <c r="A379" t="str">
        <f t="shared" si="5"/>
        <v>2253_Math</v>
      </c>
      <c r="B379">
        <v>2253</v>
      </c>
      <c r="C379" t="s">
        <v>237</v>
      </c>
      <c r="D379" t="s">
        <v>339</v>
      </c>
      <c r="E379" t="s">
        <v>174</v>
      </c>
      <c r="F379" t="s">
        <v>519</v>
      </c>
    </row>
    <row r="380" spans="1:6" x14ac:dyDescent="0.45">
      <c r="A380" t="str">
        <f t="shared" si="5"/>
        <v>2254_ELA</v>
      </c>
      <c r="B380">
        <v>2254</v>
      </c>
      <c r="C380" t="s">
        <v>238</v>
      </c>
      <c r="D380" t="s">
        <v>336</v>
      </c>
      <c r="E380" t="s">
        <v>8</v>
      </c>
      <c r="F380" t="s">
        <v>326</v>
      </c>
    </row>
    <row r="381" spans="1:6" x14ac:dyDescent="0.45">
      <c r="A381" t="str">
        <f t="shared" si="5"/>
        <v>2254_Math</v>
      </c>
      <c r="B381">
        <v>2254</v>
      </c>
      <c r="C381" t="s">
        <v>238</v>
      </c>
      <c r="D381" t="s">
        <v>339</v>
      </c>
      <c r="E381" t="s">
        <v>470</v>
      </c>
      <c r="F381" t="s">
        <v>414</v>
      </c>
    </row>
    <row r="382" spans="1:6" x14ac:dyDescent="0.45">
      <c r="A382" t="str">
        <f t="shared" si="5"/>
        <v>2255_ELA</v>
      </c>
      <c r="B382">
        <v>2255</v>
      </c>
      <c r="C382" t="s">
        <v>239</v>
      </c>
      <c r="D382" t="s">
        <v>336</v>
      </c>
      <c r="E382" t="s">
        <v>7</v>
      </c>
      <c r="F382" t="s">
        <v>7</v>
      </c>
    </row>
    <row r="383" spans="1:6" x14ac:dyDescent="0.45">
      <c r="A383" t="str">
        <f t="shared" si="5"/>
        <v>2255_Math</v>
      </c>
      <c r="B383">
        <v>2255</v>
      </c>
      <c r="C383" t="s">
        <v>239</v>
      </c>
      <c r="D383" t="s">
        <v>339</v>
      </c>
      <c r="E383" t="s">
        <v>7</v>
      </c>
      <c r="F383" t="s">
        <v>7</v>
      </c>
    </row>
    <row r="384" spans="1:6" x14ac:dyDescent="0.45">
      <c r="A384" t="str">
        <f t="shared" si="5"/>
        <v>2256_ELA</v>
      </c>
      <c r="B384">
        <v>2256</v>
      </c>
      <c r="C384" t="s">
        <v>240</v>
      </c>
      <c r="D384" t="s">
        <v>336</v>
      </c>
      <c r="E384" t="s">
        <v>353</v>
      </c>
      <c r="F384" t="s">
        <v>520</v>
      </c>
    </row>
    <row r="385" spans="1:6" x14ac:dyDescent="0.45">
      <c r="A385" t="str">
        <f t="shared" si="5"/>
        <v>2256_Math</v>
      </c>
      <c r="B385">
        <v>2256</v>
      </c>
      <c r="C385" t="s">
        <v>240</v>
      </c>
      <c r="D385" t="s">
        <v>339</v>
      </c>
      <c r="E385" t="s">
        <v>32</v>
      </c>
      <c r="F385" t="s">
        <v>375</v>
      </c>
    </row>
    <row r="386" spans="1:6" x14ac:dyDescent="0.45">
      <c r="A386" t="str">
        <f t="shared" si="5"/>
        <v>2257_ELA</v>
      </c>
      <c r="B386">
        <v>2257</v>
      </c>
      <c r="C386" t="s">
        <v>241</v>
      </c>
      <c r="D386" t="s">
        <v>336</v>
      </c>
      <c r="E386" t="s">
        <v>7</v>
      </c>
      <c r="F386" t="s">
        <v>15</v>
      </c>
    </row>
    <row r="387" spans="1:6" x14ac:dyDescent="0.45">
      <c r="A387" t="str">
        <f t="shared" ref="A387:A395" si="6">B387 &amp; "_" &amp; D387</f>
        <v>2257_Math</v>
      </c>
      <c r="B387">
        <v>2257</v>
      </c>
      <c r="C387" t="s">
        <v>241</v>
      </c>
      <c r="D387" t="s">
        <v>339</v>
      </c>
      <c r="E387" t="s">
        <v>7</v>
      </c>
      <c r="F387" t="s">
        <v>42</v>
      </c>
    </row>
    <row r="388" spans="1:6" x14ac:dyDescent="0.45">
      <c r="A388" t="str">
        <f t="shared" si="6"/>
        <v>2262_ELA</v>
      </c>
      <c r="B388">
        <v>2262</v>
      </c>
      <c r="C388" t="s">
        <v>242</v>
      </c>
      <c r="D388" t="s">
        <v>336</v>
      </c>
      <c r="E388" t="s">
        <v>7</v>
      </c>
      <c r="F388" t="s">
        <v>7</v>
      </c>
    </row>
    <row r="389" spans="1:6" x14ac:dyDescent="0.45">
      <c r="A389" t="str">
        <f t="shared" si="6"/>
        <v>2262_Math</v>
      </c>
      <c r="B389">
        <v>2262</v>
      </c>
      <c r="C389" t="s">
        <v>242</v>
      </c>
      <c r="D389" t="s">
        <v>339</v>
      </c>
      <c r="E389" t="s">
        <v>7</v>
      </c>
      <c r="F389" t="s">
        <v>7</v>
      </c>
    </row>
    <row r="390" spans="1:6" x14ac:dyDescent="0.45">
      <c r="A390" t="str">
        <f t="shared" si="6"/>
        <v>3997_ELA</v>
      </c>
      <c r="B390">
        <v>3997</v>
      </c>
      <c r="C390" t="s">
        <v>243</v>
      </c>
      <c r="D390" t="s">
        <v>336</v>
      </c>
      <c r="E390" t="s">
        <v>8</v>
      </c>
      <c r="F390" t="s">
        <v>268</v>
      </c>
    </row>
    <row r="391" spans="1:6" x14ac:dyDescent="0.45">
      <c r="A391" t="str">
        <f t="shared" si="6"/>
        <v>3997_Math</v>
      </c>
      <c r="B391">
        <v>3997</v>
      </c>
      <c r="C391" t="s">
        <v>243</v>
      </c>
      <c r="D391" t="s">
        <v>339</v>
      </c>
      <c r="E391" t="s">
        <v>8</v>
      </c>
      <c r="F391" t="s">
        <v>204</v>
      </c>
    </row>
    <row r="392" spans="1:6" x14ac:dyDescent="0.45">
      <c r="A392" t="str">
        <f t="shared" si="6"/>
        <v>4131_ELA</v>
      </c>
      <c r="B392">
        <v>4131</v>
      </c>
      <c r="C392" t="s">
        <v>244</v>
      </c>
      <c r="D392" t="s">
        <v>336</v>
      </c>
      <c r="E392" t="s">
        <v>389</v>
      </c>
      <c r="F392" t="s">
        <v>307</v>
      </c>
    </row>
    <row r="393" spans="1:6" x14ac:dyDescent="0.45">
      <c r="A393" t="str">
        <f t="shared" si="6"/>
        <v>4131_Math</v>
      </c>
      <c r="B393">
        <v>4131</v>
      </c>
      <c r="C393" t="s">
        <v>244</v>
      </c>
      <c r="D393" t="s">
        <v>339</v>
      </c>
      <c r="E393" t="s">
        <v>389</v>
      </c>
      <c r="F393" t="s">
        <v>280</v>
      </c>
    </row>
    <row r="394" spans="1:6" x14ac:dyDescent="0.45">
      <c r="A394" t="str">
        <f t="shared" si="6"/>
        <v>9999_ELA</v>
      </c>
      <c r="B394">
        <v>9999</v>
      </c>
      <c r="C394" t="s">
        <v>245</v>
      </c>
      <c r="D394" t="s">
        <v>336</v>
      </c>
      <c r="E394" t="s">
        <v>484</v>
      </c>
      <c r="F394" t="s">
        <v>521</v>
      </c>
    </row>
    <row r="395" spans="1:6" x14ac:dyDescent="0.45">
      <c r="A395" t="str">
        <f t="shared" si="6"/>
        <v>9999_Math</v>
      </c>
      <c r="B395">
        <v>9999</v>
      </c>
      <c r="C395" t="s">
        <v>245</v>
      </c>
      <c r="D395" t="s">
        <v>339</v>
      </c>
      <c r="E395" t="s">
        <v>398</v>
      </c>
      <c r="F395" t="s">
        <v>522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5"/>
  <sheetViews>
    <sheetView workbookViewId="0">
      <selection activeCell="C1" sqref="C1:F1"/>
    </sheetView>
  </sheetViews>
  <sheetFormatPr defaultRowHeight="14.25" x14ac:dyDescent="0.45"/>
  <cols>
    <col min="1" max="1" width="9.9296875" bestFit="1" customWidth="1"/>
    <col min="2" max="2" width="5.265625" bestFit="1" customWidth="1"/>
    <col min="3" max="3" width="27.59765625" bestFit="1" customWidth="1"/>
    <col min="4" max="4" width="6.46484375" bestFit="1" customWidth="1"/>
    <col min="5" max="5" width="7.33203125" bestFit="1" customWidth="1"/>
    <col min="6" max="6" width="7.19921875" bestFit="1" customWidth="1"/>
  </cols>
  <sheetData>
    <row r="1" spans="1:6" x14ac:dyDescent="0.45">
      <c r="A1" t="s">
        <v>839</v>
      </c>
      <c r="B1" t="s">
        <v>0</v>
      </c>
      <c r="C1" t="s">
        <v>1</v>
      </c>
      <c r="D1" t="s">
        <v>335</v>
      </c>
      <c r="E1" t="s">
        <v>523</v>
      </c>
      <c r="F1" t="s">
        <v>524</v>
      </c>
    </row>
    <row r="2" spans="1:6" x14ac:dyDescent="0.45">
      <c r="A2" t="str">
        <f>B2 &amp;"_" &amp; D2</f>
        <v>1894_ELA</v>
      </c>
      <c r="B2">
        <v>1894</v>
      </c>
      <c r="C2" t="s">
        <v>6</v>
      </c>
      <c r="D2" t="s">
        <v>336</v>
      </c>
      <c r="E2" t="s">
        <v>7</v>
      </c>
      <c r="F2" t="s">
        <v>166</v>
      </c>
    </row>
    <row r="3" spans="1:6" x14ac:dyDescent="0.45">
      <c r="A3" t="str">
        <f t="shared" ref="A3:A66" si="0">B3 &amp;"_" &amp; D3</f>
        <v>1894_Math</v>
      </c>
      <c r="B3">
        <v>1894</v>
      </c>
      <c r="C3" t="s">
        <v>6</v>
      </c>
      <c r="D3" t="s">
        <v>339</v>
      </c>
      <c r="E3" t="s">
        <v>268</v>
      </c>
      <c r="F3" t="s">
        <v>306</v>
      </c>
    </row>
    <row r="4" spans="1:6" x14ac:dyDescent="0.45">
      <c r="A4" t="str">
        <f t="shared" si="0"/>
        <v>1895_ELA</v>
      </c>
      <c r="B4">
        <v>1895</v>
      </c>
      <c r="C4" t="s">
        <v>9</v>
      </c>
      <c r="D4" t="s">
        <v>336</v>
      </c>
      <c r="E4" t="s">
        <v>7</v>
      </c>
      <c r="F4" t="s">
        <v>7</v>
      </c>
    </row>
    <row r="5" spans="1:6" x14ac:dyDescent="0.45">
      <c r="A5" t="str">
        <f t="shared" si="0"/>
        <v>1895_Math</v>
      </c>
      <c r="B5">
        <v>1895</v>
      </c>
      <c r="C5" t="s">
        <v>9</v>
      </c>
      <c r="D5" t="s">
        <v>339</v>
      </c>
      <c r="E5" t="s">
        <v>7</v>
      </c>
      <c r="F5" t="s">
        <v>7</v>
      </c>
    </row>
    <row r="6" spans="1:6" x14ac:dyDescent="0.45">
      <c r="A6" t="str">
        <f t="shared" si="0"/>
        <v>1896_ELA</v>
      </c>
      <c r="B6">
        <v>1896</v>
      </c>
      <c r="C6" t="s">
        <v>10</v>
      </c>
      <c r="D6" t="s">
        <v>336</v>
      </c>
      <c r="E6" t="s">
        <v>7</v>
      </c>
      <c r="F6" t="s">
        <v>7</v>
      </c>
    </row>
    <row r="7" spans="1:6" x14ac:dyDescent="0.45">
      <c r="A7" t="str">
        <f t="shared" si="0"/>
        <v>1896_Math</v>
      </c>
      <c r="B7">
        <v>1896</v>
      </c>
      <c r="C7" t="s">
        <v>10</v>
      </c>
      <c r="D7" t="s">
        <v>339</v>
      </c>
      <c r="E7" t="s">
        <v>7</v>
      </c>
      <c r="F7" t="s">
        <v>7</v>
      </c>
    </row>
    <row r="8" spans="1:6" x14ac:dyDescent="0.45">
      <c r="A8" t="str">
        <f t="shared" si="0"/>
        <v>1897_ELA</v>
      </c>
      <c r="B8">
        <v>1897</v>
      </c>
      <c r="C8" t="s">
        <v>11</v>
      </c>
      <c r="D8" t="s">
        <v>336</v>
      </c>
      <c r="E8" t="s">
        <v>7</v>
      </c>
      <c r="F8" t="s">
        <v>7</v>
      </c>
    </row>
    <row r="9" spans="1:6" x14ac:dyDescent="0.45">
      <c r="A9" t="str">
        <f t="shared" si="0"/>
        <v>1897_Math</v>
      </c>
      <c r="B9">
        <v>1897</v>
      </c>
      <c r="C9" t="s">
        <v>11</v>
      </c>
      <c r="D9" t="s">
        <v>339</v>
      </c>
      <c r="E9" t="s">
        <v>7</v>
      </c>
      <c r="F9" t="s">
        <v>7</v>
      </c>
    </row>
    <row r="10" spans="1:6" x14ac:dyDescent="0.45">
      <c r="A10" t="str">
        <f t="shared" si="0"/>
        <v>1898_ELA</v>
      </c>
      <c r="B10">
        <v>1898</v>
      </c>
      <c r="C10" t="s">
        <v>12</v>
      </c>
      <c r="D10" t="s">
        <v>336</v>
      </c>
      <c r="E10" t="s">
        <v>7</v>
      </c>
      <c r="F10" t="s">
        <v>7</v>
      </c>
    </row>
    <row r="11" spans="1:6" x14ac:dyDescent="0.45">
      <c r="A11" t="str">
        <f t="shared" si="0"/>
        <v>1898_Math</v>
      </c>
      <c r="B11">
        <v>1898</v>
      </c>
      <c r="C11" t="s">
        <v>12</v>
      </c>
      <c r="D11" t="s">
        <v>339</v>
      </c>
      <c r="E11" t="s">
        <v>7</v>
      </c>
      <c r="F11" t="s">
        <v>209</v>
      </c>
    </row>
    <row r="12" spans="1:6" x14ac:dyDescent="0.45">
      <c r="A12" t="str">
        <f t="shared" si="0"/>
        <v>1899_ELA</v>
      </c>
      <c r="B12">
        <v>1899</v>
      </c>
      <c r="C12" t="s">
        <v>16</v>
      </c>
      <c r="D12" t="s">
        <v>336</v>
      </c>
      <c r="E12" t="s">
        <v>7</v>
      </c>
      <c r="F12" t="s">
        <v>7</v>
      </c>
    </row>
    <row r="13" spans="1:6" x14ac:dyDescent="0.45">
      <c r="A13" t="str">
        <f t="shared" si="0"/>
        <v>1899_Math</v>
      </c>
      <c r="B13">
        <v>1899</v>
      </c>
      <c r="C13" t="s">
        <v>16</v>
      </c>
      <c r="D13" t="s">
        <v>339</v>
      </c>
      <c r="E13" t="s">
        <v>7</v>
      </c>
      <c r="F13" t="s">
        <v>7</v>
      </c>
    </row>
    <row r="14" spans="1:6" x14ac:dyDescent="0.45">
      <c r="A14" t="str">
        <f t="shared" si="0"/>
        <v>1900_ELA</v>
      </c>
      <c r="B14">
        <v>1900</v>
      </c>
      <c r="C14" t="s">
        <v>17</v>
      </c>
      <c r="D14" t="s">
        <v>336</v>
      </c>
      <c r="E14" t="s">
        <v>7</v>
      </c>
      <c r="F14" t="s">
        <v>7</v>
      </c>
    </row>
    <row r="15" spans="1:6" x14ac:dyDescent="0.45">
      <c r="A15" t="str">
        <f t="shared" si="0"/>
        <v>1900_Math</v>
      </c>
      <c r="B15">
        <v>1900</v>
      </c>
      <c r="C15" t="s">
        <v>17</v>
      </c>
      <c r="D15" t="s">
        <v>339</v>
      </c>
      <c r="E15" t="s">
        <v>7</v>
      </c>
      <c r="F15" t="s">
        <v>253</v>
      </c>
    </row>
    <row r="16" spans="1:6" x14ac:dyDescent="0.45">
      <c r="A16" t="str">
        <f t="shared" si="0"/>
        <v>1901_ELA</v>
      </c>
      <c r="B16">
        <v>1901</v>
      </c>
      <c r="C16" t="s">
        <v>18</v>
      </c>
      <c r="D16" t="s">
        <v>336</v>
      </c>
      <c r="E16" t="s">
        <v>303</v>
      </c>
      <c r="F16" t="s">
        <v>285</v>
      </c>
    </row>
    <row r="17" spans="1:6" x14ac:dyDescent="0.45">
      <c r="A17" t="str">
        <f t="shared" si="0"/>
        <v>1901_Math</v>
      </c>
      <c r="B17">
        <v>1901</v>
      </c>
      <c r="C17" t="s">
        <v>18</v>
      </c>
      <c r="D17" t="s">
        <v>339</v>
      </c>
      <c r="E17" t="s">
        <v>279</v>
      </c>
      <c r="F17" t="s">
        <v>313</v>
      </c>
    </row>
    <row r="18" spans="1:6" x14ac:dyDescent="0.45">
      <c r="A18" t="str">
        <f t="shared" si="0"/>
        <v>1922_ELA</v>
      </c>
      <c r="B18">
        <v>1922</v>
      </c>
      <c r="C18" t="s">
        <v>21</v>
      </c>
      <c r="D18" t="s">
        <v>336</v>
      </c>
      <c r="E18" t="s">
        <v>308</v>
      </c>
      <c r="F18" t="s">
        <v>276</v>
      </c>
    </row>
    <row r="19" spans="1:6" x14ac:dyDescent="0.45">
      <c r="A19" t="str">
        <f t="shared" si="0"/>
        <v>1922_Math</v>
      </c>
      <c r="B19">
        <v>1922</v>
      </c>
      <c r="C19" t="s">
        <v>21</v>
      </c>
      <c r="D19" t="s">
        <v>339</v>
      </c>
      <c r="E19" t="s">
        <v>247</v>
      </c>
      <c r="F19" t="s">
        <v>267</v>
      </c>
    </row>
    <row r="20" spans="1:6" x14ac:dyDescent="0.45">
      <c r="A20" t="str">
        <f t="shared" si="0"/>
        <v>1923_ELA</v>
      </c>
      <c r="B20">
        <v>1923</v>
      </c>
      <c r="C20" t="s">
        <v>22</v>
      </c>
      <c r="D20" t="s">
        <v>336</v>
      </c>
      <c r="E20" t="s">
        <v>7</v>
      </c>
      <c r="F20" t="s">
        <v>286</v>
      </c>
    </row>
    <row r="21" spans="1:6" x14ac:dyDescent="0.45">
      <c r="A21" t="str">
        <f t="shared" si="0"/>
        <v>1923_Math</v>
      </c>
      <c r="B21">
        <v>1923</v>
      </c>
      <c r="C21" t="s">
        <v>22</v>
      </c>
      <c r="D21" t="s">
        <v>339</v>
      </c>
      <c r="E21" t="s">
        <v>278</v>
      </c>
      <c r="F21" t="s">
        <v>259</v>
      </c>
    </row>
    <row r="22" spans="1:6" x14ac:dyDescent="0.45">
      <c r="A22" t="str">
        <f t="shared" si="0"/>
        <v>1924_ELA</v>
      </c>
      <c r="B22">
        <v>1924</v>
      </c>
      <c r="C22" t="s">
        <v>23</v>
      </c>
      <c r="D22" t="s">
        <v>336</v>
      </c>
      <c r="E22" t="s">
        <v>328</v>
      </c>
      <c r="F22" t="s">
        <v>283</v>
      </c>
    </row>
    <row r="23" spans="1:6" x14ac:dyDescent="0.45">
      <c r="A23" t="str">
        <f t="shared" si="0"/>
        <v>1924_Math</v>
      </c>
      <c r="B23">
        <v>1924</v>
      </c>
      <c r="C23" t="s">
        <v>23</v>
      </c>
      <c r="D23" t="s">
        <v>339</v>
      </c>
      <c r="E23" t="s">
        <v>272</v>
      </c>
      <c r="F23" t="s">
        <v>271</v>
      </c>
    </row>
    <row r="24" spans="1:6" x14ac:dyDescent="0.45">
      <c r="A24" t="str">
        <f t="shared" si="0"/>
        <v>1925_ELA</v>
      </c>
      <c r="B24">
        <v>1925</v>
      </c>
      <c r="C24" t="s">
        <v>25</v>
      </c>
      <c r="D24" t="s">
        <v>336</v>
      </c>
      <c r="E24" t="s">
        <v>254</v>
      </c>
      <c r="F24" t="s">
        <v>250</v>
      </c>
    </row>
    <row r="25" spans="1:6" x14ac:dyDescent="0.45">
      <c r="A25" t="str">
        <f t="shared" si="0"/>
        <v>1925_Math</v>
      </c>
      <c r="B25">
        <v>1925</v>
      </c>
      <c r="C25" t="s">
        <v>25</v>
      </c>
      <c r="D25" t="s">
        <v>339</v>
      </c>
      <c r="E25" t="s">
        <v>268</v>
      </c>
      <c r="F25" t="s">
        <v>319</v>
      </c>
    </row>
    <row r="26" spans="1:6" x14ac:dyDescent="0.45">
      <c r="A26" t="str">
        <f t="shared" si="0"/>
        <v>1926_ELA</v>
      </c>
      <c r="B26">
        <v>1926</v>
      </c>
      <c r="C26" t="s">
        <v>27</v>
      </c>
      <c r="D26" t="s">
        <v>336</v>
      </c>
      <c r="E26" t="s">
        <v>294</v>
      </c>
      <c r="F26" t="s">
        <v>107</v>
      </c>
    </row>
    <row r="27" spans="1:6" x14ac:dyDescent="0.45">
      <c r="A27" t="str">
        <f t="shared" si="0"/>
        <v>1926_Math</v>
      </c>
      <c r="B27">
        <v>1926</v>
      </c>
      <c r="C27" t="s">
        <v>27</v>
      </c>
      <c r="D27" t="s">
        <v>339</v>
      </c>
      <c r="E27" t="s">
        <v>287</v>
      </c>
      <c r="F27" t="s">
        <v>271</v>
      </c>
    </row>
    <row r="28" spans="1:6" x14ac:dyDescent="0.45">
      <c r="A28" t="str">
        <f t="shared" si="0"/>
        <v>1927_ELA</v>
      </c>
      <c r="B28">
        <v>1927</v>
      </c>
      <c r="C28" t="s">
        <v>28</v>
      </c>
      <c r="D28" t="s">
        <v>336</v>
      </c>
      <c r="E28" t="s">
        <v>7</v>
      </c>
      <c r="F28" t="s">
        <v>7</v>
      </c>
    </row>
    <row r="29" spans="1:6" x14ac:dyDescent="0.45">
      <c r="A29" t="str">
        <f t="shared" si="0"/>
        <v>1927_Math</v>
      </c>
      <c r="B29">
        <v>1927</v>
      </c>
      <c r="C29" t="s">
        <v>28</v>
      </c>
      <c r="D29" t="s">
        <v>339</v>
      </c>
      <c r="E29" t="s">
        <v>7</v>
      </c>
      <c r="F29" t="s">
        <v>7</v>
      </c>
    </row>
    <row r="30" spans="1:6" x14ac:dyDescent="0.45">
      <c r="A30" t="str">
        <f t="shared" si="0"/>
        <v>1928_ELA</v>
      </c>
      <c r="B30">
        <v>1928</v>
      </c>
      <c r="C30" t="s">
        <v>29</v>
      </c>
      <c r="D30" t="s">
        <v>336</v>
      </c>
      <c r="E30" t="s">
        <v>310</v>
      </c>
      <c r="F30" t="s">
        <v>303</v>
      </c>
    </row>
    <row r="31" spans="1:6" x14ac:dyDescent="0.45">
      <c r="A31" t="str">
        <f t="shared" si="0"/>
        <v>1928_Math</v>
      </c>
      <c r="B31">
        <v>1928</v>
      </c>
      <c r="C31" t="s">
        <v>29</v>
      </c>
      <c r="D31" t="s">
        <v>339</v>
      </c>
      <c r="E31" t="s">
        <v>283</v>
      </c>
      <c r="F31" t="s">
        <v>285</v>
      </c>
    </row>
    <row r="32" spans="1:6" x14ac:dyDescent="0.45">
      <c r="A32" t="str">
        <f t="shared" si="0"/>
        <v>1929_ELA</v>
      </c>
      <c r="B32">
        <v>1929</v>
      </c>
      <c r="C32" t="s">
        <v>31</v>
      </c>
      <c r="D32" t="s">
        <v>336</v>
      </c>
      <c r="E32" t="s">
        <v>292</v>
      </c>
      <c r="F32" t="s">
        <v>302</v>
      </c>
    </row>
    <row r="33" spans="1:6" x14ac:dyDescent="0.45">
      <c r="A33" t="str">
        <f t="shared" si="0"/>
        <v>1929_Math</v>
      </c>
      <c r="B33">
        <v>1929</v>
      </c>
      <c r="C33" t="s">
        <v>31</v>
      </c>
      <c r="D33" t="s">
        <v>339</v>
      </c>
      <c r="E33" t="s">
        <v>309</v>
      </c>
      <c r="F33" t="s">
        <v>287</v>
      </c>
    </row>
    <row r="34" spans="1:6" x14ac:dyDescent="0.45">
      <c r="A34" t="str">
        <f t="shared" si="0"/>
        <v>1930_ELA</v>
      </c>
      <c r="B34">
        <v>1930</v>
      </c>
      <c r="C34" t="s">
        <v>34</v>
      </c>
      <c r="D34" t="s">
        <v>336</v>
      </c>
      <c r="E34" t="s">
        <v>509</v>
      </c>
      <c r="F34" t="s">
        <v>287</v>
      </c>
    </row>
    <row r="35" spans="1:6" x14ac:dyDescent="0.45">
      <c r="A35" t="str">
        <f t="shared" si="0"/>
        <v>1930_Math</v>
      </c>
      <c r="B35">
        <v>1930</v>
      </c>
      <c r="C35" t="s">
        <v>34</v>
      </c>
      <c r="D35" t="s">
        <v>339</v>
      </c>
      <c r="E35" t="s">
        <v>302</v>
      </c>
      <c r="F35" t="s">
        <v>251</v>
      </c>
    </row>
    <row r="36" spans="1:6" x14ac:dyDescent="0.45">
      <c r="A36" t="str">
        <f t="shared" si="0"/>
        <v>1931_ELA</v>
      </c>
      <c r="B36">
        <v>1931</v>
      </c>
      <c r="C36" t="s">
        <v>35</v>
      </c>
      <c r="D36" t="s">
        <v>336</v>
      </c>
      <c r="E36" t="s">
        <v>525</v>
      </c>
      <c r="F36" t="s">
        <v>292</v>
      </c>
    </row>
    <row r="37" spans="1:6" x14ac:dyDescent="0.45">
      <c r="A37" t="str">
        <f t="shared" si="0"/>
        <v>1931_Math</v>
      </c>
      <c r="B37">
        <v>1931</v>
      </c>
      <c r="C37" t="s">
        <v>35</v>
      </c>
      <c r="D37" t="s">
        <v>339</v>
      </c>
      <c r="E37" t="s">
        <v>95</v>
      </c>
      <c r="F37" t="s">
        <v>312</v>
      </c>
    </row>
    <row r="38" spans="1:6" x14ac:dyDescent="0.45">
      <c r="A38" t="str">
        <f t="shared" si="0"/>
        <v>1933_ELA</v>
      </c>
      <c r="B38">
        <v>1933</v>
      </c>
      <c r="C38" t="s">
        <v>37</v>
      </c>
      <c r="D38" t="s">
        <v>336</v>
      </c>
      <c r="E38" t="s">
        <v>293</v>
      </c>
      <c r="F38" t="s">
        <v>268</v>
      </c>
    </row>
    <row r="39" spans="1:6" x14ac:dyDescent="0.45">
      <c r="A39" t="str">
        <f t="shared" si="0"/>
        <v>1933_Math</v>
      </c>
      <c r="B39">
        <v>1933</v>
      </c>
      <c r="C39" t="s">
        <v>37</v>
      </c>
      <c r="D39" t="s">
        <v>339</v>
      </c>
      <c r="E39" t="s">
        <v>525</v>
      </c>
      <c r="F39" t="s">
        <v>254</v>
      </c>
    </row>
    <row r="40" spans="1:6" x14ac:dyDescent="0.45">
      <c r="A40" t="str">
        <f t="shared" si="0"/>
        <v>1934_ELA</v>
      </c>
      <c r="B40">
        <v>1934</v>
      </c>
      <c r="C40" t="s">
        <v>40</v>
      </c>
      <c r="D40" t="s">
        <v>336</v>
      </c>
      <c r="E40" t="s">
        <v>7</v>
      </c>
      <c r="F40" t="s">
        <v>7</v>
      </c>
    </row>
    <row r="41" spans="1:6" x14ac:dyDescent="0.45">
      <c r="A41" t="str">
        <f t="shared" si="0"/>
        <v>1934_Math</v>
      </c>
      <c r="B41">
        <v>1934</v>
      </c>
      <c r="C41" t="s">
        <v>40</v>
      </c>
      <c r="D41" t="s">
        <v>339</v>
      </c>
      <c r="E41" t="s">
        <v>7</v>
      </c>
      <c r="F41" t="s">
        <v>7</v>
      </c>
    </row>
    <row r="42" spans="1:6" x14ac:dyDescent="0.45">
      <c r="A42" t="str">
        <f t="shared" si="0"/>
        <v>1935_ELA</v>
      </c>
      <c r="B42">
        <v>1935</v>
      </c>
      <c r="C42" t="s">
        <v>41</v>
      </c>
      <c r="D42" t="s">
        <v>336</v>
      </c>
      <c r="E42" t="s">
        <v>283</v>
      </c>
      <c r="F42" t="s">
        <v>284</v>
      </c>
    </row>
    <row r="43" spans="1:6" x14ac:dyDescent="0.45">
      <c r="A43" t="str">
        <f t="shared" si="0"/>
        <v>1935_Math</v>
      </c>
      <c r="B43">
        <v>1935</v>
      </c>
      <c r="C43" t="s">
        <v>41</v>
      </c>
      <c r="D43" t="s">
        <v>339</v>
      </c>
      <c r="E43" t="s">
        <v>330</v>
      </c>
      <c r="F43" t="s">
        <v>324</v>
      </c>
    </row>
    <row r="44" spans="1:6" x14ac:dyDescent="0.45">
      <c r="A44" t="str">
        <f t="shared" si="0"/>
        <v>1936_ELA</v>
      </c>
      <c r="B44">
        <v>1936</v>
      </c>
      <c r="C44" t="s">
        <v>43</v>
      </c>
      <c r="D44" t="s">
        <v>336</v>
      </c>
      <c r="E44" t="s">
        <v>7</v>
      </c>
      <c r="F44" t="s">
        <v>7</v>
      </c>
    </row>
    <row r="45" spans="1:6" x14ac:dyDescent="0.45">
      <c r="A45" t="str">
        <f t="shared" si="0"/>
        <v>1936_Math</v>
      </c>
      <c r="B45">
        <v>1936</v>
      </c>
      <c r="C45" t="s">
        <v>43</v>
      </c>
      <c r="D45" t="s">
        <v>339</v>
      </c>
      <c r="E45" t="s">
        <v>94</v>
      </c>
      <c r="F45" t="s">
        <v>310</v>
      </c>
    </row>
    <row r="46" spans="1:6" x14ac:dyDescent="0.45">
      <c r="A46" t="str">
        <f t="shared" si="0"/>
        <v>1944_ELA</v>
      </c>
      <c r="B46">
        <v>1944</v>
      </c>
      <c r="C46" t="s">
        <v>44</v>
      </c>
      <c r="D46" t="s">
        <v>336</v>
      </c>
      <c r="E46" t="s">
        <v>509</v>
      </c>
      <c r="F46" t="s">
        <v>248</v>
      </c>
    </row>
    <row r="47" spans="1:6" x14ac:dyDescent="0.45">
      <c r="A47" t="str">
        <f t="shared" si="0"/>
        <v>1944_Math</v>
      </c>
      <c r="B47">
        <v>1944</v>
      </c>
      <c r="C47" t="s">
        <v>44</v>
      </c>
      <c r="D47" t="s">
        <v>339</v>
      </c>
      <c r="E47" t="s">
        <v>526</v>
      </c>
      <c r="F47" t="s">
        <v>267</v>
      </c>
    </row>
    <row r="48" spans="1:6" x14ac:dyDescent="0.45">
      <c r="A48" t="str">
        <f t="shared" si="0"/>
        <v>1945_ELA</v>
      </c>
      <c r="B48">
        <v>1945</v>
      </c>
      <c r="C48" t="s">
        <v>45</v>
      </c>
      <c r="D48" t="s">
        <v>336</v>
      </c>
      <c r="E48" t="s">
        <v>7</v>
      </c>
      <c r="F48" t="s">
        <v>7</v>
      </c>
    </row>
    <row r="49" spans="1:6" x14ac:dyDescent="0.45">
      <c r="A49" t="str">
        <f t="shared" si="0"/>
        <v>1945_Math</v>
      </c>
      <c r="B49">
        <v>1945</v>
      </c>
      <c r="C49" t="s">
        <v>45</v>
      </c>
      <c r="D49" t="s">
        <v>339</v>
      </c>
      <c r="E49" t="s">
        <v>7</v>
      </c>
      <c r="F49" t="s">
        <v>7</v>
      </c>
    </row>
    <row r="50" spans="1:6" x14ac:dyDescent="0.45">
      <c r="A50" t="str">
        <f t="shared" si="0"/>
        <v>1946_ELA</v>
      </c>
      <c r="B50">
        <v>1946</v>
      </c>
      <c r="C50" t="s">
        <v>46</v>
      </c>
      <c r="D50" t="s">
        <v>336</v>
      </c>
      <c r="E50" t="s">
        <v>7</v>
      </c>
      <c r="F50" t="s">
        <v>7</v>
      </c>
    </row>
    <row r="51" spans="1:6" x14ac:dyDescent="0.45">
      <c r="A51" t="str">
        <f t="shared" si="0"/>
        <v>1946_Math</v>
      </c>
      <c r="B51">
        <v>1946</v>
      </c>
      <c r="C51" t="s">
        <v>46</v>
      </c>
      <c r="D51" t="s">
        <v>339</v>
      </c>
      <c r="E51" t="s">
        <v>7</v>
      </c>
      <c r="F51" t="s">
        <v>7</v>
      </c>
    </row>
    <row r="52" spans="1:6" x14ac:dyDescent="0.45">
      <c r="A52" t="str">
        <f t="shared" si="0"/>
        <v>1947_ELA</v>
      </c>
      <c r="B52">
        <v>1947</v>
      </c>
      <c r="C52" t="s">
        <v>47</v>
      </c>
      <c r="D52" t="s">
        <v>336</v>
      </c>
      <c r="E52" t="s">
        <v>7</v>
      </c>
      <c r="F52" t="s">
        <v>7</v>
      </c>
    </row>
    <row r="53" spans="1:6" x14ac:dyDescent="0.45">
      <c r="A53" t="str">
        <f t="shared" si="0"/>
        <v>1947_Math</v>
      </c>
      <c r="B53">
        <v>1947</v>
      </c>
      <c r="C53" t="s">
        <v>47</v>
      </c>
      <c r="D53" t="s">
        <v>339</v>
      </c>
      <c r="E53" t="s">
        <v>7</v>
      </c>
      <c r="F53" t="s">
        <v>7</v>
      </c>
    </row>
    <row r="54" spans="1:6" x14ac:dyDescent="0.45">
      <c r="A54" t="str">
        <f t="shared" si="0"/>
        <v>1948_ELA</v>
      </c>
      <c r="B54">
        <v>1948</v>
      </c>
      <c r="C54" t="s">
        <v>48</v>
      </c>
      <c r="D54" t="s">
        <v>336</v>
      </c>
      <c r="E54" t="s">
        <v>299</v>
      </c>
      <c r="F54" t="s">
        <v>252</v>
      </c>
    </row>
    <row r="55" spans="1:6" x14ac:dyDescent="0.45">
      <c r="A55" t="str">
        <f t="shared" si="0"/>
        <v>1948_Math</v>
      </c>
      <c r="B55">
        <v>1948</v>
      </c>
      <c r="C55" t="s">
        <v>48</v>
      </c>
      <c r="D55" t="s">
        <v>339</v>
      </c>
      <c r="E55" t="s">
        <v>279</v>
      </c>
      <c r="F55" t="s">
        <v>317</v>
      </c>
    </row>
    <row r="56" spans="1:6" x14ac:dyDescent="0.45">
      <c r="A56" t="str">
        <f t="shared" si="0"/>
        <v>1964_ELA</v>
      </c>
      <c r="B56">
        <v>1964</v>
      </c>
      <c r="C56" t="s">
        <v>49</v>
      </c>
      <c r="D56" t="s">
        <v>336</v>
      </c>
      <c r="E56" t="s">
        <v>7</v>
      </c>
      <c r="F56" t="s">
        <v>7</v>
      </c>
    </row>
    <row r="57" spans="1:6" x14ac:dyDescent="0.45">
      <c r="A57" t="str">
        <f t="shared" si="0"/>
        <v>1964_Math</v>
      </c>
      <c r="B57">
        <v>1964</v>
      </c>
      <c r="C57" t="s">
        <v>49</v>
      </c>
      <c r="D57" t="s">
        <v>339</v>
      </c>
      <c r="E57" t="s">
        <v>330</v>
      </c>
      <c r="F57" t="s">
        <v>7</v>
      </c>
    </row>
    <row r="58" spans="1:6" x14ac:dyDescent="0.45">
      <c r="A58" t="str">
        <f t="shared" si="0"/>
        <v>1965_ELA</v>
      </c>
      <c r="B58">
        <v>1965</v>
      </c>
      <c r="C58" t="s">
        <v>50</v>
      </c>
      <c r="D58" t="s">
        <v>336</v>
      </c>
      <c r="E58" t="s">
        <v>7</v>
      </c>
      <c r="F58" t="s">
        <v>184</v>
      </c>
    </row>
    <row r="59" spans="1:6" x14ac:dyDescent="0.45">
      <c r="A59" t="str">
        <f t="shared" si="0"/>
        <v>1965_Math</v>
      </c>
      <c r="B59">
        <v>1965</v>
      </c>
      <c r="C59" t="s">
        <v>50</v>
      </c>
      <c r="D59" t="s">
        <v>339</v>
      </c>
      <c r="E59" t="s">
        <v>7</v>
      </c>
      <c r="F59" t="s">
        <v>290</v>
      </c>
    </row>
    <row r="60" spans="1:6" x14ac:dyDescent="0.45">
      <c r="A60" t="str">
        <f t="shared" si="0"/>
        <v>1966_ELA</v>
      </c>
      <c r="B60">
        <v>1966</v>
      </c>
      <c r="C60" t="s">
        <v>51</v>
      </c>
      <c r="D60" t="s">
        <v>336</v>
      </c>
      <c r="E60" t="s">
        <v>7</v>
      </c>
      <c r="F60" t="s">
        <v>326</v>
      </c>
    </row>
    <row r="61" spans="1:6" x14ac:dyDescent="0.45">
      <c r="A61" t="str">
        <f t="shared" si="0"/>
        <v>1966_Math</v>
      </c>
      <c r="B61">
        <v>1966</v>
      </c>
      <c r="C61" t="s">
        <v>51</v>
      </c>
      <c r="D61" t="s">
        <v>339</v>
      </c>
      <c r="E61" t="s">
        <v>250</v>
      </c>
      <c r="F61" t="s">
        <v>432</v>
      </c>
    </row>
    <row r="62" spans="1:6" x14ac:dyDescent="0.45">
      <c r="A62" t="str">
        <f t="shared" si="0"/>
        <v>1967_ELA</v>
      </c>
      <c r="B62">
        <v>1967</v>
      </c>
      <c r="C62" t="s">
        <v>52</v>
      </c>
      <c r="D62" t="s">
        <v>336</v>
      </c>
      <c r="E62" t="s">
        <v>7</v>
      </c>
      <c r="F62" t="s">
        <v>7</v>
      </c>
    </row>
    <row r="63" spans="1:6" x14ac:dyDescent="0.45">
      <c r="A63" t="str">
        <f t="shared" si="0"/>
        <v>1967_Math</v>
      </c>
      <c r="B63">
        <v>1967</v>
      </c>
      <c r="C63" t="s">
        <v>52</v>
      </c>
      <c r="D63" t="s">
        <v>339</v>
      </c>
      <c r="E63" t="s">
        <v>7</v>
      </c>
      <c r="F63" t="s">
        <v>7</v>
      </c>
    </row>
    <row r="64" spans="1:6" x14ac:dyDescent="0.45">
      <c r="A64" t="str">
        <f t="shared" si="0"/>
        <v>1968_ELA</v>
      </c>
      <c r="B64">
        <v>1968</v>
      </c>
      <c r="C64" t="s">
        <v>53</v>
      </c>
      <c r="D64" t="s">
        <v>336</v>
      </c>
      <c r="E64" t="s">
        <v>7</v>
      </c>
      <c r="F64" t="s">
        <v>7</v>
      </c>
    </row>
    <row r="65" spans="1:6" x14ac:dyDescent="0.45">
      <c r="A65" t="str">
        <f t="shared" si="0"/>
        <v>1968_Math</v>
      </c>
      <c r="B65">
        <v>1968</v>
      </c>
      <c r="C65" t="s">
        <v>53</v>
      </c>
      <c r="D65" t="s">
        <v>339</v>
      </c>
      <c r="E65" t="s">
        <v>7</v>
      </c>
      <c r="F65" t="s">
        <v>7</v>
      </c>
    </row>
    <row r="66" spans="1:6" x14ac:dyDescent="0.45">
      <c r="A66" t="str">
        <f t="shared" si="0"/>
        <v>1969_ELA</v>
      </c>
      <c r="B66">
        <v>1969</v>
      </c>
      <c r="C66" t="s">
        <v>54</v>
      </c>
      <c r="D66" t="s">
        <v>336</v>
      </c>
      <c r="E66" t="s">
        <v>7</v>
      </c>
      <c r="F66" t="s">
        <v>7</v>
      </c>
    </row>
    <row r="67" spans="1:6" x14ac:dyDescent="0.45">
      <c r="A67" t="str">
        <f t="shared" ref="A67:A130" si="1">B67 &amp;"_" &amp; D67</f>
        <v>1969_Math</v>
      </c>
      <c r="B67">
        <v>1969</v>
      </c>
      <c r="C67" t="s">
        <v>54</v>
      </c>
      <c r="D67" t="s">
        <v>339</v>
      </c>
      <c r="E67" t="s">
        <v>7</v>
      </c>
      <c r="F67" t="s">
        <v>7</v>
      </c>
    </row>
    <row r="68" spans="1:6" x14ac:dyDescent="0.45">
      <c r="A68" t="str">
        <f t="shared" si="1"/>
        <v>1970_ELA</v>
      </c>
      <c r="B68">
        <v>1970</v>
      </c>
      <c r="C68" t="s">
        <v>55</v>
      </c>
      <c r="D68" t="s">
        <v>336</v>
      </c>
      <c r="E68" t="s">
        <v>283</v>
      </c>
      <c r="F68" t="s">
        <v>266</v>
      </c>
    </row>
    <row r="69" spans="1:6" x14ac:dyDescent="0.45">
      <c r="A69" t="str">
        <f t="shared" si="1"/>
        <v>1970_Math</v>
      </c>
      <c r="B69">
        <v>1970</v>
      </c>
      <c r="C69" t="s">
        <v>55</v>
      </c>
      <c r="D69" t="s">
        <v>339</v>
      </c>
      <c r="E69" t="s">
        <v>329</v>
      </c>
      <c r="F69" t="s">
        <v>291</v>
      </c>
    </row>
    <row r="70" spans="1:6" x14ac:dyDescent="0.45">
      <c r="A70" t="str">
        <f t="shared" si="1"/>
        <v>1972_ELA</v>
      </c>
      <c r="B70">
        <v>1972</v>
      </c>
      <c r="C70" t="s">
        <v>56</v>
      </c>
      <c r="D70" t="s">
        <v>336</v>
      </c>
      <c r="E70" t="s">
        <v>7</v>
      </c>
      <c r="F70" t="s">
        <v>7</v>
      </c>
    </row>
    <row r="71" spans="1:6" x14ac:dyDescent="0.45">
      <c r="A71" t="str">
        <f t="shared" si="1"/>
        <v>1972_Math</v>
      </c>
      <c r="B71">
        <v>1972</v>
      </c>
      <c r="C71" t="s">
        <v>56</v>
      </c>
      <c r="D71" t="s">
        <v>339</v>
      </c>
      <c r="E71" t="s">
        <v>7</v>
      </c>
      <c r="F71" t="s">
        <v>7</v>
      </c>
    </row>
    <row r="72" spans="1:6" x14ac:dyDescent="0.45">
      <c r="A72" t="str">
        <f t="shared" si="1"/>
        <v>1973_ELA</v>
      </c>
      <c r="B72">
        <v>1973</v>
      </c>
      <c r="C72" t="s">
        <v>57</v>
      </c>
      <c r="D72" t="s">
        <v>336</v>
      </c>
      <c r="E72" t="s">
        <v>7</v>
      </c>
      <c r="F72" t="s">
        <v>7</v>
      </c>
    </row>
    <row r="73" spans="1:6" x14ac:dyDescent="0.45">
      <c r="A73" t="str">
        <f t="shared" si="1"/>
        <v>1973_Math</v>
      </c>
      <c r="B73">
        <v>1973</v>
      </c>
      <c r="C73" t="s">
        <v>57</v>
      </c>
      <c r="D73" t="s">
        <v>339</v>
      </c>
      <c r="E73" t="s">
        <v>7</v>
      </c>
      <c r="F73" t="s">
        <v>7</v>
      </c>
    </row>
    <row r="74" spans="1:6" x14ac:dyDescent="0.45">
      <c r="A74" t="str">
        <f t="shared" si="1"/>
        <v>1974_ELA</v>
      </c>
      <c r="B74">
        <v>1974</v>
      </c>
      <c r="C74" t="s">
        <v>58</v>
      </c>
      <c r="D74" t="s">
        <v>336</v>
      </c>
      <c r="E74" t="s">
        <v>7</v>
      </c>
      <c r="F74" t="s">
        <v>7</v>
      </c>
    </row>
    <row r="75" spans="1:6" x14ac:dyDescent="0.45">
      <c r="A75" t="str">
        <f t="shared" si="1"/>
        <v>1974_Math</v>
      </c>
      <c r="B75">
        <v>1974</v>
      </c>
      <c r="C75" t="s">
        <v>58</v>
      </c>
      <c r="D75" t="s">
        <v>339</v>
      </c>
      <c r="E75" t="s">
        <v>7</v>
      </c>
      <c r="F75" t="s">
        <v>437</v>
      </c>
    </row>
    <row r="76" spans="1:6" x14ac:dyDescent="0.45">
      <c r="A76" t="str">
        <f t="shared" si="1"/>
        <v>1976_ELA</v>
      </c>
      <c r="B76">
        <v>1976</v>
      </c>
      <c r="C76" t="s">
        <v>59</v>
      </c>
      <c r="D76" t="s">
        <v>336</v>
      </c>
      <c r="E76" t="s">
        <v>293</v>
      </c>
      <c r="F76" t="s">
        <v>292</v>
      </c>
    </row>
    <row r="77" spans="1:6" x14ac:dyDescent="0.45">
      <c r="A77" t="str">
        <f t="shared" si="1"/>
        <v>1976_Math</v>
      </c>
      <c r="B77">
        <v>1976</v>
      </c>
      <c r="C77" t="s">
        <v>59</v>
      </c>
      <c r="D77" t="s">
        <v>339</v>
      </c>
      <c r="E77" t="s">
        <v>15</v>
      </c>
      <c r="F77" t="s">
        <v>287</v>
      </c>
    </row>
    <row r="78" spans="1:6" x14ac:dyDescent="0.45">
      <c r="A78" t="str">
        <f t="shared" si="1"/>
        <v>1977_ELA</v>
      </c>
      <c r="B78">
        <v>1977</v>
      </c>
      <c r="C78" t="s">
        <v>60</v>
      </c>
      <c r="D78" t="s">
        <v>336</v>
      </c>
      <c r="E78" t="s">
        <v>432</v>
      </c>
      <c r="F78" t="s">
        <v>327</v>
      </c>
    </row>
    <row r="79" spans="1:6" x14ac:dyDescent="0.45">
      <c r="A79" t="str">
        <f t="shared" si="1"/>
        <v>1977_Math</v>
      </c>
      <c r="B79">
        <v>1977</v>
      </c>
      <c r="C79" t="s">
        <v>60</v>
      </c>
      <c r="D79" t="s">
        <v>339</v>
      </c>
      <c r="E79" t="s">
        <v>302</v>
      </c>
      <c r="F79" t="s">
        <v>293</v>
      </c>
    </row>
    <row r="80" spans="1:6" x14ac:dyDescent="0.45">
      <c r="A80" t="str">
        <f t="shared" si="1"/>
        <v>1978_ELA</v>
      </c>
      <c r="B80">
        <v>1978</v>
      </c>
      <c r="C80" t="s">
        <v>61</v>
      </c>
      <c r="D80" t="s">
        <v>336</v>
      </c>
      <c r="E80" t="s">
        <v>7</v>
      </c>
      <c r="F80" t="s">
        <v>159</v>
      </c>
    </row>
    <row r="81" spans="1:6" x14ac:dyDescent="0.45">
      <c r="A81" t="str">
        <f t="shared" si="1"/>
        <v>1978_Math</v>
      </c>
      <c r="B81">
        <v>1978</v>
      </c>
      <c r="C81" t="s">
        <v>61</v>
      </c>
      <c r="D81" t="s">
        <v>339</v>
      </c>
      <c r="E81" t="s">
        <v>7</v>
      </c>
      <c r="F81" t="s">
        <v>15</v>
      </c>
    </row>
    <row r="82" spans="1:6" x14ac:dyDescent="0.45">
      <c r="A82" t="str">
        <f t="shared" si="1"/>
        <v>1990_ELA</v>
      </c>
      <c r="B82">
        <v>1990</v>
      </c>
      <c r="C82" t="s">
        <v>62</v>
      </c>
      <c r="D82" t="s">
        <v>336</v>
      </c>
      <c r="E82" t="s">
        <v>7</v>
      </c>
      <c r="F82" t="s">
        <v>7</v>
      </c>
    </row>
    <row r="83" spans="1:6" x14ac:dyDescent="0.45">
      <c r="A83" t="str">
        <f t="shared" si="1"/>
        <v>1990_Math</v>
      </c>
      <c r="B83">
        <v>1990</v>
      </c>
      <c r="C83" t="s">
        <v>62</v>
      </c>
      <c r="D83" t="s">
        <v>339</v>
      </c>
      <c r="E83" t="s">
        <v>7</v>
      </c>
      <c r="F83" t="s">
        <v>7</v>
      </c>
    </row>
    <row r="84" spans="1:6" x14ac:dyDescent="0.45">
      <c r="A84" t="str">
        <f t="shared" si="1"/>
        <v>1991_ELA</v>
      </c>
      <c r="B84">
        <v>1991</v>
      </c>
      <c r="C84" t="s">
        <v>63</v>
      </c>
      <c r="D84" t="s">
        <v>336</v>
      </c>
      <c r="E84" t="s">
        <v>7</v>
      </c>
      <c r="F84" t="s">
        <v>210</v>
      </c>
    </row>
    <row r="85" spans="1:6" x14ac:dyDescent="0.45">
      <c r="A85" t="str">
        <f t="shared" si="1"/>
        <v>1991_Math</v>
      </c>
      <c r="B85">
        <v>1991</v>
      </c>
      <c r="C85" t="s">
        <v>63</v>
      </c>
      <c r="D85" t="s">
        <v>339</v>
      </c>
      <c r="E85" t="s">
        <v>7</v>
      </c>
      <c r="F85" t="s">
        <v>306</v>
      </c>
    </row>
    <row r="86" spans="1:6" x14ac:dyDescent="0.45">
      <c r="A86" t="str">
        <f t="shared" si="1"/>
        <v>1992_ELA</v>
      </c>
      <c r="B86">
        <v>1992</v>
      </c>
      <c r="C86" t="s">
        <v>64</v>
      </c>
      <c r="D86" t="s">
        <v>336</v>
      </c>
      <c r="E86" t="s">
        <v>7</v>
      </c>
      <c r="F86" t="s">
        <v>7</v>
      </c>
    </row>
    <row r="87" spans="1:6" x14ac:dyDescent="0.45">
      <c r="A87" t="str">
        <f t="shared" si="1"/>
        <v>1992_Math</v>
      </c>
      <c r="B87">
        <v>1992</v>
      </c>
      <c r="C87" t="s">
        <v>64</v>
      </c>
      <c r="D87" t="s">
        <v>339</v>
      </c>
      <c r="E87" t="s">
        <v>7</v>
      </c>
      <c r="F87" t="s">
        <v>7</v>
      </c>
    </row>
    <row r="88" spans="1:6" x14ac:dyDescent="0.45">
      <c r="A88" t="str">
        <f t="shared" si="1"/>
        <v>1993_ELA</v>
      </c>
      <c r="B88">
        <v>1993</v>
      </c>
      <c r="C88" t="s">
        <v>65</v>
      </c>
      <c r="D88" t="s">
        <v>336</v>
      </c>
      <c r="E88" t="s">
        <v>7</v>
      </c>
      <c r="F88" t="s">
        <v>7</v>
      </c>
    </row>
    <row r="89" spans="1:6" x14ac:dyDescent="0.45">
      <c r="A89" t="str">
        <f t="shared" si="1"/>
        <v>1993_Math</v>
      </c>
      <c r="B89">
        <v>1993</v>
      </c>
      <c r="C89" t="s">
        <v>65</v>
      </c>
      <c r="D89" t="s">
        <v>339</v>
      </c>
      <c r="E89" t="s">
        <v>7</v>
      </c>
      <c r="F89" t="s">
        <v>7</v>
      </c>
    </row>
    <row r="90" spans="1:6" x14ac:dyDescent="0.45">
      <c r="A90" t="str">
        <f t="shared" si="1"/>
        <v>1994_ELA</v>
      </c>
      <c r="B90">
        <v>1994</v>
      </c>
      <c r="C90" t="s">
        <v>66</v>
      </c>
      <c r="D90" t="s">
        <v>336</v>
      </c>
      <c r="E90" t="s">
        <v>7</v>
      </c>
      <c r="F90" t="s">
        <v>7</v>
      </c>
    </row>
    <row r="91" spans="1:6" x14ac:dyDescent="0.45">
      <c r="A91" t="str">
        <f t="shared" si="1"/>
        <v>1994_Math</v>
      </c>
      <c r="B91">
        <v>1994</v>
      </c>
      <c r="C91" t="s">
        <v>66</v>
      </c>
      <c r="D91" t="s">
        <v>339</v>
      </c>
      <c r="E91" t="s">
        <v>7</v>
      </c>
      <c r="F91" t="s">
        <v>7</v>
      </c>
    </row>
    <row r="92" spans="1:6" x14ac:dyDescent="0.45">
      <c r="A92" t="str">
        <f t="shared" si="1"/>
        <v>1995_ELA</v>
      </c>
      <c r="B92">
        <v>1995</v>
      </c>
      <c r="C92" t="s">
        <v>67</v>
      </c>
      <c r="D92" t="s">
        <v>336</v>
      </c>
      <c r="E92" t="s">
        <v>7</v>
      </c>
      <c r="F92" t="s">
        <v>7</v>
      </c>
    </row>
    <row r="93" spans="1:6" x14ac:dyDescent="0.45">
      <c r="A93" t="str">
        <f t="shared" si="1"/>
        <v>1995_Math</v>
      </c>
      <c r="B93">
        <v>1995</v>
      </c>
      <c r="C93" t="s">
        <v>67</v>
      </c>
      <c r="D93" t="s">
        <v>339</v>
      </c>
      <c r="E93" t="s">
        <v>7</v>
      </c>
      <c r="F93" t="s">
        <v>7</v>
      </c>
    </row>
    <row r="94" spans="1:6" x14ac:dyDescent="0.45">
      <c r="A94" t="str">
        <f t="shared" si="1"/>
        <v>1996_ELA</v>
      </c>
      <c r="B94">
        <v>1996</v>
      </c>
      <c r="C94" t="s">
        <v>68</v>
      </c>
      <c r="D94" t="s">
        <v>336</v>
      </c>
      <c r="E94" t="s">
        <v>7</v>
      </c>
      <c r="F94" t="s">
        <v>7</v>
      </c>
    </row>
    <row r="95" spans="1:6" x14ac:dyDescent="0.45">
      <c r="A95" t="str">
        <f t="shared" si="1"/>
        <v>1996_Math</v>
      </c>
      <c r="B95">
        <v>1996</v>
      </c>
      <c r="C95" t="s">
        <v>68</v>
      </c>
      <c r="D95" t="s">
        <v>339</v>
      </c>
      <c r="E95" t="s">
        <v>7</v>
      </c>
      <c r="F95" t="s">
        <v>7</v>
      </c>
    </row>
    <row r="96" spans="1:6" x14ac:dyDescent="0.45">
      <c r="A96" t="str">
        <f t="shared" si="1"/>
        <v>1997_ELA</v>
      </c>
      <c r="B96">
        <v>1997</v>
      </c>
      <c r="C96" t="s">
        <v>69</v>
      </c>
      <c r="D96" t="s">
        <v>336</v>
      </c>
      <c r="E96" t="s">
        <v>7</v>
      </c>
      <c r="F96" t="s">
        <v>7</v>
      </c>
    </row>
    <row r="97" spans="1:6" x14ac:dyDescent="0.45">
      <c r="A97" t="str">
        <f t="shared" si="1"/>
        <v>1997_Math</v>
      </c>
      <c r="B97">
        <v>1997</v>
      </c>
      <c r="C97" t="s">
        <v>69</v>
      </c>
      <c r="D97" t="s">
        <v>339</v>
      </c>
      <c r="E97" t="s">
        <v>7</v>
      </c>
      <c r="F97" t="s">
        <v>7</v>
      </c>
    </row>
    <row r="98" spans="1:6" x14ac:dyDescent="0.45">
      <c r="A98" t="str">
        <f t="shared" si="1"/>
        <v>1998_ELA</v>
      </c>
      <c r="B98">
        <v>1998</v>
      </c>
      <c r="C98" t="s">
        <v>70</v>
      </c>
      <c r="D98" t="s">
        <v>336</v>
      </c>
      <c r="E98" t="s">
        <v>7</v>
      </c>
      <c r="F98" t="s">
        <v>7</v>
      </c>
    </row>
    <row r="99" spans="1:6" x14ac:dyDescent="0.45">
      <c r="A99" t="str">
        <f t="shared" si="1"/>
        <v>1998_Math</v>
      </c>
      <c r="B99">
        <v>1998</v>
      </c>
      <c r="C99" t="s">
        <v>70</v>
      </c>
      <c r="D99" t="s">
        <v>339</v>
      </c>
      <c r="E99" t="s">
        <v>7</v>
      </c>
      <c r="F99" t="s">
        <v>7</v>
      </c>
    </row>
    <row r="100" spans="1:6" x14ac:dyDescent="0.45">
      <c r="A100" t="str">
        <f t="shared" si="1"/>
        <v>1999_ELA</v>
      </c>
      <c r="B100">
        <v>1999</v>
      </c>
      <c r="C100" t="s">
        <v>71</v>
      </c>
      <c r="D100" t="s">
        <v>336</v>
      </c>
      <c r="E100" t="s">
        <v>7</v>
      </c>
      <c r="F100" t="s">
        <v>7</v>
      </c>
    </row>
    <row r="101" spans="1:6" x14ac:dyDescent="0.45">
      <c r="A101" t="str">
        <f t="shared" si="1"/>
        <v>1999_Math</v>
      </c>
      <c r="B101">
        <v>1999</v>
      </c>
      <c r="C101" t="s">
        <v>71</v>
      </c>
      <c r="D101" t="s">
        <v>339</v>
      </c>
      <c r="E101" t="s">
        <v>7</v>
      </c>
      <c r="F101" t="s">
        <v>7</v>
      </c>
    </row>
    <row r="102" spans="1:6" x14ac:dyDescent="0.45">
      <c r="A102" t="str">
        <f t="shared" si="1"/>
        <v>2000_ELA</v>
      </c>
      <c r="B102">
        <v>2000</v>
      </c>
      <c r="C102" t="s">
        <v>72</v>
      </c>
      <c r="D102" t="s">
        <v>336</v>
      </c>
      <c r="E102" t="s">
        <v>7</v>
      </c>
      <c r="F102" t="s">
        <v>7</v>
      </c>
    </row>
    <row r="103" spans="1:6" x14ac:dyDescent="0.45">
      <c r="A103" t="str">
        <f t="shared" si="1"/>
        <v>2000_Math</v>
      </c>
      <c r="B103">
        <v>2000</v>
      </c>
      <c r="C103" t="s">
        <v>72</v>
      </c>
      <c r="D103" t="s">
        <v>339</v>
      </c>
      <c r="E103" t="s">
        <v>7</v>
      </c>
      <c r="F103" t="s">
        <v>7</v>
      </c>
    </row>
    <row r="104" spans="1:6" x14ac:dyDescent="0.45">
      <c r="A104" t="str">
        <f t="shared" si="1"/>
        <v>2001_ELA</v>
      </c>
      <c r="B104">
        <v>2001</v>
      </c>
      <c r="C104" t="s">
        <v>73</v>
      </c>
      <c r="D104" t="s">
        <v>336</v>
      </c>
      <c r="E104" t="s">
        <v>7</v>
      </c>
      <c r="F104" t="s">
        <v>7</v>
      </c>
    </row>
    <row r="105" spans="1:6" x14ac:dyDescent="0.45">
      <c r="A105" t="str">
        <f t="shared" si="1"/>
        <v>2001_Math</v>
      </c>
      <c r="B105">
        <v>2001</v>
      </c>
      <c r="C105" t="s">
        <v>73</v>
      </c>
      <c r="D105" t="s">
        <v>339</v>
      </c>
      <c r="E105" t="s">
        <v>7</v>
      </c>
      <c r="F105" t="s">
        <v>7</v>
      </c>
    </row>
    <row r="106" spans="1:6" x14ac:dyDescent="0.45">
      <c r="A106" t="str">
        <f t="shared" si="1"/>
        <v>2002_ELA</v>
      </c>
      <c r="B106">
        <v>2002</v>
      </c>
      <c r="C106" t="s">
        <v>74</v>
      </c>
      <c r="D106" t="s">
        <v>336</v>
      </c>
      <c r="E106" t="s">
        <v>7</v>
      </c>
      <c r="F106" t="s">
        <v>7</v>
      </c>
    </row>
    <row r="107" spans="1:6" x14ac:dyDescent="0.45">
      <c r="A107" t="str">
        <f t="shared" si="1"/>
        <v>2002_Math</v>
      </c>
      <c r="B107">
        <v>2002</v>
      </c>
      <c r="C107" t="s">
        <v>74</v>
      </c>
      <c r="D107" t="s">
        <v>339</v>
      </c>
      <c r="E107" t="s">
        <v>7</v>
      </c>
      <c r="F107" t="s">
        <v>7</v>
      </c>
    </row>
    <row r="108" spans="1:6" x14ac:dyDescent="0.45">
      <c r="A108" t="str">
        <f t="shared" si="1"/>
        <v>2003_ELA</v>
      </c>
      <c r="B108">
        <v>2003</v>
      </c>
      <c r="C108" t="s">
        <v>75</v>
      </c>
      <c r="D108" t="s">
        <v>336</v>
      </c>
      <c r="E108" t="s">
        <v>307</v>
      </c>
      <c r="F108" t="s">
        <v>7</v>
      </c>
    </row>
    <row r="109" spans="1:6" x14ac:dyDescent="0.45">
      <c r="A109" t="str">
        <f t="shared" si="1"/>
        <v>2003_Math</v>
      </c>
      <c r="B109">
        <v>2003</v>
      </c>
      <c r="C109" t="s">
        <v>75</v>
      </c>
      <c r="D109" t="s">
        <v>339</v>
      </c>
      <c r="E109" t="s">
        <v>7</v>
      </c>
      <c r="F109" t="s">
        <v>400</v>
      </c>
    </row>
    <row r="110" spans="1:6" x14ac:dyDescent="0.45">
      <c r="A110" t="str">
        <f t="shared" si="1"/>
        <v>2005_ELA</v>
      </c>
      <c r="B110">
        <v>2005</v>
      </c>
      <c r="C110" t="s">
        <v>76</v>
      </c>
      <c r="D110" t="s">
        <v>336</v>
      </c>
      <c r="E110" t="s">
        <v>7</v>
      </c>
      <c r="F110" t="s">
        <v>7</v>
      </c>
    </row>
    <row r="111" spans="1:6" x14ac:dyDescent="0.45">
      <c r="A111" t="str">
        <f t="shared" si="1"/>
        <v>2005_Math</v>
      </c>
      <c r="B111">
        <v>2005</v>
      </c>
      <c r="C111" t="s">
        <v>76</v>
      </c>
      <c r="D111" t="s">
        <v>339</v>
      </c>
      <c r="E111" t="s">
        <v>7</v>
      </c>
      <c r="F111" t="s">
        <v>7</v>
      </c>
    </row>
    <row r="112" spans="1:6" x14ac:dyDescent="0.45">
      <c r="A112" t="str">
        <f t="shared" si="1"/>
        <v>2006_ELA</v>
      </c>
      <c r="B112">
        <v>2006</v>
      </c>
      <c r="C112" t="s">
        <v>77</v>
      </c>
      <c r="D112" t="s">
        <v>336</v>
      </c>
      <c r="E112" t="s">
        <v>7</v>
      </c>
      <c r="F112" t="s">
        <v>7</v>
      </c>
    </row>
    <row r="113" spans="1:6" x14ac:dyDescent="0.45">
      <c r="A113" t="str">
        <f t="shared" si="1"/>
        <v>2006_Math</v>
      </c>
      <c r="B113">
        <v>2006</v>
      </c>
      <c r="C113" t="s">
        <v>77</v>
      </c>
      <c r="D113" t="s">
        <v>339</v>
      </c>
      <c r="E113" t="s">
        <v>7</v>
      </c>
      <c r="F113" t="s">
        <v>7</v>
      </c>
    </row>
    <row r="114" spans="1:6" x14ac:dyDescent="0.45">
      <c r="A114" t="str">
        <f t="shared" si="1"/>
        <v>2008_ELA</v>
      </c>
      <c r="B114">
        <v>2008</v>
      </c>
      <c r="C114" t="s">
        <v>78</v>
      </c>
      <c r="D114" t="s">
        <v>336</v>
      </c>
      <c r="E114" t="s">
        <v>7</v>
      </c>
      <c r="F114" t="s">
        <v>7</v>
      </c>
    </row>
    <row r="115" spans="1:6" x14ac:dyDescent="0.45">
      <c r="A115" t="str">
        <f t="shared" si="1"/>
        <v>2008_Math</v>
      </c>
      <c r="B115">
        <v>2008</v>
      </c>
      <c r="C115" t="s">
        <v>78</v>
      </c>
      <c r="D115" t="s">
        <v>339</v>
      </c>
      <c r="E115" t="s">
        <v>7</v>
      </c>
      <c r="F115" t="s">
        <v>7</v>
      </c>
    </row>
    <row r="116" spans="1:6" x14ac:dyDescent="0.45">
      <c r="A116" t="str">
        <f t="shared" si="1"/>
        <v>2009_ELA</v>
      </c>
      <c r="B116">
        <v>2009</v>
      </c>
      <c r="C116" t="s">
        <v>79</v>
      </c>
      <c r="D116" t="s">
        <v>336</v>
      </c>
      <c r="E116" t="s">
        <v>7</v>
      </c>
      <c r="F116" t="s">
        <v>7</v>
      </c>
    </row>
    <row r="117" spans="1:6" x14ac:dyDescent="0.45">
      <c r="A117" t="str">
        <f t="shared" si="1"/>
        <v>2009_Math</v>
      </c>
      <c r="B117">
        <v>2009</v>
      </c>
      <c r="C117" t="s">
        <v>79</v>
      </c>
      <c r="D117" t="s">
        <v>339</v>
      </c>
      <c r="E117" t="s">
        <v>7</v>
      </c>
      <c r="F117" t="s">
        <v>7</v>
      </c>
    </row>
    <row r="118" spans="1:6" x14ac:dyDescent="0.45">
      <c r="A118" t="str">
        <f t="shared" si="1"/>
        <v>2010_ELA</v>
      </c>
      <c r="B118">
        <v>2010</v>
      </c>
      <c r="C118" t="s">
        <v>80</v>
      </c>
      <c r="D118" t="s">
        <v>336</v>
      </c>
      <c r="E118" t="s">
        <v>7</v>
      </c>
      <c r="F118" t="s">
        <v>7</v>
      </c>
    </row>
    <row r="119" spans="1:6" x14ac:dyDescent="0.45">
      <c r="A119" t="str">
        <f t="shared" si="1"/>
        <v>2010_Math</v>
      </c>
      <c r="B119">
        <v>2010</v>
      </c>
      <c r="C119" t="s">
        <v>80</v>
      </c>
      <c r="D119" t="s">
        <v>339</v>
      </c>
      <c r="E119" t="s">
        <v>7</v>
      </c>
      <c r="F119" t="s">
        <v>7</v>
      </c>
    </row>
    <row r="120" spans="1:6" x14ac:dyDescent="0.45">
      <c r="A120" t="str">
        <f t="shared" si="1"/>
        <v>2011_ELA</v>
      </c>
      <c r="B120">
        <v>2011</v>
      </c>
      <c r="C120" t="s">
        <v>81</v>
      </c>
      <c r="D120" t="s">
        <v>336</v>
      </c>
      <c r="E120" t="s">
        <v>7</v>
      </c>
      <c r="F120" t="s">
        <v>7</v>
      </c>
    </row>
    <row r="121" spans="1:6" x14ac:dyDescent="0.45">
      <c r="A121" t="str">
        <f t="shared" si="1"/>
        <v>2011_Math</v>
      </c>
      <c r="B121">
        <v>2011</v>
      </c>
      <c r="C121" t="s">
        <v>81</v>
      </c>
      <c r="D121" t="s">
        <v>339</v>
      </c>
      <c r="E121" t="s">
        <v>7</v>
      </c>
      <c r="F121" t="s">
        <v>7</v>
      </c>
    </row>
    <row r="122" spans="1:6" x14ac:dyDescent="0.45">
      <c r="A122" t="str">
        <f t="shared" si="1"/>
        <v>2012_ELA</v>
      </c>
      <c r="B122">
        <v>2012</v>
      </c>
      <c r="C122" t="s">
        <v>82</v>
      </c>
      <c r="D122" t="s">
        <v>336</v>
      </c>
      <c r="E122" t="s">
        <v>7</v>
      </c>
      <c r="F122" t="s">
        <v>7</v>
      </c>
    </row>
    <row r="123" spans="1:6" x14ac:dyDescent="0.45">
      <c r="A123" t="str">
        <f t="shared" si="1"/>
        <v>2012_Math</v>
      </c>
      <c r="B123">
        <v>2012</v>
      </c>
      <c r="C123" t="s">
        <v>82</v>
      </c>
      <c r="D123" t="s">
        <v>339</v>
      </c>
      <c r="E123" t="s">
        <v>7</v>
      </c>
      <c r="F123" t="s">
        <v>7</v>
      </c>
    </row>
    <row r="124" spans="1:6" x14ac:dyDescent="0.45">
      <c r="A124" t="str">
        <f t="shared" si="1"/>
        <v>2014_ELA</v>
      </c>
      <c r="B124">
        <v>2014</v>
      </c>
      <c r="C124" t="s">
        <v>83</v>
      </c>
      <c r="D124" t="s">
        <v>336</v>
      </c>
      <c r="E124" t="s">
        <v>7</v>
      </c>
      <c r="F124" t="s">
        <v>7</v>
      </c>
    </row>
    <row r="125" spans="1:6" x14ac:dyDescent="0.45">
      <c r="A125" t="str">
        <f t="shared" si="1"/>
        <v>2014_Math</v>
      </c>
      <c r="B125">
        <v>2014</v>
      </c>
      <c r="C125" t="s">
        <v>83</v>
      </c>
      <c r="D125" t="s">
        <v>339</v>
      </c>
      <c r="E125" t="s">
        <v>7</v>
      </c>
      <c r="F125" t="s">
        <v>7</v>
      </c>
    </row>
    <row r="126" spans="1:6" x14ac:dyDescent="0.45">
      <c r="A126" t="str">
        <f t="shared" si="1"/>
        <v>2015_ELA</v>
      </c>
      <c r="B126">
        <v>2015</v>
      </c>
      <c r="C126" t="s">
        <v>84</v>
      </c>
      <c r="D126" t="s">
        <v>336</v>
      </c>
      <c r="E126" t="s">
        <v>7</v>
      </c>
      <c r="F126" t="s">
        <v>7</v>
      </c>
    </row>
    <row r="127" spans="1:6" x14ac:dyDescent="0.45">
      <c r="A127" t="str">
        <f t="shared" si="1"/>
        <v>2015_Math</v>
      </c>
      <c r="B127">
        <v>2015</v>
      </c>
      <c r="C127" t="s">
        <v>84</v>
      </c>
      <c r="D127" t="s">
        <v>339</v>
      </c>
      <c r="E127" t="s">
        <v>7</v>
      </c>
      <c r="F127" t="s">
        <v>7</v>
      </c>
    </row>
    <row r="128" spans="1:6" x14ac:dyDescent="0.45">
      <c r="A128" t="str">
        <f t="shared" si="1"/>
        <v>2016_ELA</v>
      </c>
      <c r="B128">
        <v>2016</v>
      </c>
      <c r="C128" t="s">
        <v>85</v>
      </c>
      <c r="D128" t="s">
        <v>336</v>
      </c>
      <c r="E128" t="s">
        <v>7</v>
      </c>
      <c r="F128" t="s">
        <v>7</v>
      </c>
    </row>
    <row r="129" spans="1:6" x14ac:dyDescent="0.45">
      <c r="A129" t="str">
        <f t="shared" si="1"/>
        <v>2016_Math</v>
      </c>
      <c r="B129">
        <v>2016</v>
      </c>
      <c r="C129" t="s">
        <v>85</v>
      </c>
      <c r="D129" t="s">
        <v>339</v>
      </c>
      <c r="E129" t="s">
        <v>7</v>
      </c>
      <c r="F129" t="s">
        <v>7</v>
      </c>
    </row>
    <row r="130" spans="1:6" x14ac:dyDescent="0.45">
      <c r="A130" t="str">
        <f t="shared" si="1"/>
        <v>2017_ELA</v>
      </c>
      <c r="B130">
        <v>2017</v>
      </c>
      <c r="C130" t="s">
        <v>86</v>
      </c>
      <c r="D130" t="s">
        <v>336</v>
      </c>
      <c r="E130" t="s">
        <v>7</v>
      </c>
      <c r="F130" t="s">
        <v>7</v>
      </c>
    </row>
    <row r="131" spans="1:6" x14ac:dyDescent="0.45">
      <c r="A131" t="str">
        <f t="shared" ref="A131:A194" si="2">B131 &amp;"_" &amp; D131</f>
        <v>2017_Math</v>
      </c>
      <c r="B131">
        <v>2017</v>
      </c>
      <c r="C131" t="s">
        <v>86</v>
      </c>
      <c r="D131" t="s">
        <v>339</v>
      </c>
      <c r="E131" t="s">
        <v>7</v>
      </c>
      <c r="F131" t="s">
        <v>7</v>
      </c>
    </row>
    <row r="132" spans="1:6" x14ac:dyDescent="0.45">
      <c r="A132" t="str">
        <f t="shared" si="2"/>
        <v>2018_ELA</v>
      </c>
      <c r="B132">
        <v>2018</v>
      </c>
      <c r="C132" t="s">
        <v>87</v>
      </c>
      <c r="D132" t="s">
        <v>336</v>
      </c>
      <c r="E132" t="s">
        <v>7</v>
      </c>
      <c r="F132" t="s">
        <v>7</v>
      </c>
    </row>
    <row r="133" spans="1:6" x14ac:dyDescent="0.45">
      <c r="A133" t="str">
        <f t="shared" si="2"/>
        <v>2018_Math</v>
      </c>
      <c r="B133">
        <v>2018</v>
      </c>
      <c r="C133" t="s">
        <v>87</v>
      </c>
      <c r="D133" t="s">
        <v>339</v>
      </c>
      <c r="E133" t="s">
        <v>7</v>
      </c>
      <c r="F133" t="s">
        <v>7</v>
      </c>
    </row>
    <row r="134" spans="1:6" x14ac:dyDescent="0.45">
      <c r="A134" t="str">
        <f t="shared" si="2"/>
        <v>2019_ELA</v>
      </c>
      <c r="B134">
        <v>2019</v>
      </c>
      <c r="C134" t="s">
        <v>88</v>
      </c>
      <c r="D134" t="s">
        <v>336</v>
      </c>
      <c r="E134" t="s">
        <v>7</v>
      </c>
      <c r="F134" t="s">
        <v>7</v>
      </c>
    </row>
    <row r="135" spans="1:6" x14ac:dyDescent="0.45">
      <c r="A135" t="str">
        <f t="shared" si="2"/>
        <v>2019_Math</v>
      </c>
      <c r="B135">
        <v>2019</v>
      </c>
      <c r="C135" t="s">
        <v>88</v>
      </c>
      <c r="D135" t="s">
        <v>339</v>
      </c>
      <c r="E135" t="s">
        <v>7</v>
      </c>
      <c r="F135" t="s">
        <v>7</v>
      </c>
    </row>
    <row r="136" spans="1:6" x14ac:dyDescent="0.45">
      <c r="A136" t="str">
        <f t="shared" si="2"/>
        <v>2020_ELA</v>
      </c>
      <c r="B136">
        <v>2020</v>
      </c>
      <c r="C136" t="s">
        <v>89</v>
      </c>
      <c r="D136" t="s">
        <v>336</v>
      </c>
      <c r="E136" t="s">
        <v>7</v>
      </c>
      <c r="F136" t="s">
        <v>7</v>
      </c>
    </row>
    <row r="137" spans="1:6" x14ac:dyDescent="0.45">
      <c r="A137" t="str">
        <f t="shared" si="2"/>
        <v>2020_Math</v>
      </c>
      <c r="B137">
        <v>2020</v>
      </c>
      <c r="C137" t="s">
        <v>89</v>
      </c>
      <c r="D137" t="s">
        <v>339</v>
      </c>
      <c r="E137" t="s">
        <v>7</v>
      </c>
      <c r="F137" t="s">
        <v>7</v>
      </c>
    </row>
    <row r="138" spans="1:6" x14ac:dyDescent="0.45">
      <c r="A138" t="str">
        <f t="shared" si="2"/>
        <v>2021_ELA</v>
      </c>
      <c r="B138">
        <v>2021</v>
      </c>
      <c r="C138" t="s">
        <v>90</v>
      </c>
      <c r="D138" t="s">
        <v>336</v>
      </c>
      <c r="E138" t="s">
        <v>7</v>
      </c>
      <c r="F138" t="s">
        <v>7</v>
      </c>
    </row>
    <row r="139" spans="1:6" x14ac:dyDescent="0.45">
      <c r="A139" t="str">
        <f t="shared" si="2"/>
        <v>2021_Math</v>
      </c>
      <c r="B139">
        <v>2021</v>
      </c>
      <c r="C139" t="s">
        <v>90</v>
      </c>
      <c r="D139" t="s">
        <v>339</v>
      </c>
      <c r="E139" t="s">
        <v>7</v>
      </c>
      <c r="F139" t="s">
        <v>7</v>
      </c>
    </row>
    <row r="140" spans="1:6" x14ac:dyDescent="0.45">
      <c r="A140" t="str">
        <f t="shared" si="2"/>
        <v>2022_ELA</v>
      </c>
      <c r="B140">
        <v>2022</v>
      </c>
      <c r="C140" t="s">
        <v>91</v>
      </c>
      <c r="D140" t="s">
        <v>336</v>
      </c>
      <c r="E140" t="s">
        <v>7</v>
      </c>
      <c r="F140" t="s">
        <v>7</v>
      </c>
    </row>
    <row r="141" spans="1:6" x14ac:dyDescent="0.45">
      <c r="A141" t="str">
        <f t="shared" si="2"/>
        <v>2022_Math</v>
      </c>
      <c r="B141">
        <v>2022</v>
      </c>
      <c r="C141" t="s">
        <v>91</v>
      </c>
      <c r="D141" t="s">
        <v>339</v>
      </c>
      <c r="E141" t="s">
        <v>7</v>
      </c>
      <c r="F141" t="s">
        <v>7</v>
      </c>
    </row>
    <row r="142" spans="1:6" x14ac:dyDescent="0.45">
      <c r="A142" t="str">
        <f t="shared" si="2"/>
        <v>2023_ELA</v>
      </c>
      <c r="B142">
        <v>2023</v>
      </c>
      <c r="C142" t="s">
        <v>92</v>
      </c>
      <c r="D142" t="s">
        <v>336</v>
      </c>
      <c r="E142" t="s">
        <v>7</v>
      </c>
      <c r="F142" t="s">
        <v>7</v>
      </c>
    </row>
    <row r="143" spans="1:6" x14ac:dyDescent="0.45">
      <c r="A143" t="str">
        <f t="shared" si="2"/>
        <v>2023_Math</v>
      </c>
      <c r="B143">
        <v>2023</v>
      </c>
      <c r="C143" t="s">
        <v>92</v>
      </c>
      <c r="D143" t="s">
        <v>339</v>
      </c>
      <c r="E143" t="s">
        <v>7</v>
      </c>
      <c r="F143" t="s">
        <v>7</v>
      </c>
    </row>
    <row r="144" spans="1:6" x14ac:dyDescent="0.45">
      <c r="A144" t="str">
        <f t="shared" si="2"/>
        <v>2024_ELA</v>
      </c>
      <c r="B144">
        <v>2024</v>
      </c>
      <c r="C144" t="s">
        <v>93</v>
      </c>
      <c r="D144" t="s">
        <v>336</v>
      </c>
      <c r="E144" t="s">
        <v>310</v>
      </c>
      <c r="F144" t="s">
        <v>320</v>
      </c>
    </row>
    <row r="145" spans="1:6" x14ac:dyDescent="0.45">
      <c r="A145" t="str">
        <f t="shared" si="2"/>
        <v>2024_Math</v>
      </c>
      <c r="B145">
        <v>2024</v>
      </c>
      <c r="C145" t="s">
        <v>93</v>
      </c>
      <c r="D145" t="s">
        <v>339</v>
      </c>
      <c r="E145" t="s">
        <v>247</v>
      </c>
      <c r="F145" t="s">
        <v>310</v>
      </c>
    </row>
    <row r="146" spans="1:6" x14ac:dyDescent="0.45">
      <c r="A146" t="str">
        <f t="shared" si="2"/>
        <v>2039_ELA</v>
      </c>
      <c r="B146">
        <v>2039</v>
      </c>
      <c r="C146" t="s">
        <v>96</v>
      </c>
      <c r="D146" t="s">
        <v>336</v>
      </c>
      <c r="E146" t="s">
        <v>268</v>
      </c>
      <c r="F146" t="s">
        <v>107</v>
      </c>
    </row>
    <row r="147" spans="1:6" x14ac:dyDescent="0.45">
      <c r="A147" t="str">
        <f t="shared" si="2"/>
        <v>2039_Math</v>
      </c>
      <c r="B147">
        <v>2039</v>
      </c>
      <c r="C147" t="s">
        <v>96</v>
      </c>
      <c r="D147" t="s">
        <v>339</v>
      </c>
      <c r="E147" t="s">
        <v>305</v>
      </c>
      <c r="F147" t="s">
        <v>250</v>
      </c>
    </row>
    <row r="148" spans="1:6" x14ac:dyDescent="0.45">
      <c r="A148" t="str">
        <f t="shared" si="2"/>
        <v>2041_ELA</v>
      </c>
      <c r="B148">
        <v>2041</v>
      </c>
      <c r="C148" t="s">
        <v>97</v>
      </c>
      <c r="D148" t="s">
        <v>336</v>
      </c>
      <c r="E148" t="s">
        <v>289</v>
      </c>
      <c r="F148" t="s">
        <v>299</v>
      </c>
    </row>
    <row r="149" spans="1:6" x14ac:dyDescent="0.45">
      <c r="A149" t="str">
        <f t="shared" si="2"/>
        <v>2041_Math</v>
      </c>
      <c r="B149">
        <v>2041</v>
      </c>
      <c r="C149" t="s">
        <v>97</v>
      </c>
      <c r="D149" t="s">
        <v>339</v>
      </c>
      <c r="E149" t="s">
        <v>179</v>
      </c>
      <c r="F149" t="s">
        <v>209</v>
      </c>
    </row>
    <row r="150" spans="1:6" x14ac:dyDescent="0.45">
      <c r="A150" t="str">
        <f t="shared" si="2"/>
        <v>2042_ELA</v>
      </c>
      <c r="B150">
        <v>2042</v>
      </c>
      <c r="C150" t="s">
        <v>98</v>
      </c>
      <c r="D150" t="s">
        <v>336</v>
      </c>
      <c r="E150" t="s">
        <v>505</v>
      </c>
      <c r="F150" t="s">
        <v>276</v>
      </c>
    </row>
    <row r="151" spans="1:6" x14ac:dyDescent="0.45">
      <c r="A151" t="str">
        <f t="shared" si="2"/>
        <v>2042_Math</v>
      </c>
      <c r="B151">
        <v>2042</v>
      </c>
      <c r="C151" t="s">
        <v>98</v>
      </c>
      <c r="D151" t="s">
        <v>339</v>
      </c>
      <c r="E151" t="s">
        <v>287</v>
      </c>
      <c r="F151" t="s">
        <v>267</v>
      </c>
    </row>
    <row r="152" spans="1:6" x14ac:dyDescent="0.45">
      <c r="A152" t="str">
        <f t="shared" si="2"/>
        <v>2043_ELA</v>
      </c>
      <c r="B152">
        <v>2043</v>
      </c>
      <c r="C152" t="s">
        <v>99</v>
      </c>
      <c r="D152" t="s">
        <v>336</v>
      </c>
      <c r="E152" t="s">
        <v>287</v>
      </c>
      <c r="F152" t="s">
        <v>318</v>
      </c>
    </row>
    <row r="153" spans="1:6" x14ac:dyDescent="0.45">
      <c r="A153" t="str">
        <f t="shared" si="2"/>
        <v>2043_Math</v>
      </c>
      <c r="B153">
        <v>2043</v>
      </c>
      <c r="C153" t="s">
        <v>99</v>
      </c>
      <c r="D153" t="s">
        <v>339</v>
      </c>
      <c r="E153" t="s">
        <v>283</v>
      </c>
      <c r="F153" t="s">
        <v>292</v>
      </c>
    </row>
    <row r="154" spans="1:6" x14ac:dyDescent="0.45">
      <c r="A154" t="str">
        <f t="shared" si="2"/>
        <v>2044_ELA</v>
      </c>
      <c r="B154">
        <v>2044</v>
      </c>
      <c r="C154" t="s">
        <v>100</v>
      </c>
      <c r="D154" t="s">
        <v>336</v>
      </c>
      <c r="E154" t="s">
        <v>7</v>
      </c>
      <c r="F154" t="s">
        <v>7</v>
      </c>
    </row>
    <row r="155" spans="1:6" x14ac:dyDescent="0.45">
      <c r="A155" t="str">
        <f t="shared" si="2"/>
        <v>2044_Math</v>
      </c>
      <c r="B155">
        <v>2044</v>
      </c>
      <c r="C155" t="s">
        <v>100</v>
      </c>
      <c r="D155" t="s">
        <v>339</v>
      </c>
      <c r="E155" t="s">
        <v>7</v>
      </c>
      <c r="F155" t="s">
        <v>7</v>
      </c>
    </row>
    <row r="156" spans="1:6" x14ac:dyDescent="0.45">
      <c r="A156" t="str">
        <f t="shared" si="2"/>
        <v>2045_ELA</v>
      </c>
      <c r="B156">
        <v>2045</v>
      </c>
      <c r="C156" t="s">
        <v>101</v>
      </c>
      <c r="D156" t="s">
        <v>336</v>
      </c>
      <c r="E156" t="s">
        <v>7</v>
      </c>
      <c r="F156" t="s">
        <v>7</v>
      </c>
    </row>
    <row r="157" spans="1:6" x14ac:dyDescent="0.45">
      <c r="A157" t="str">
        <f t="shared" si="2"/>
        <v>2045_Math</v>
      </c>
      <c r="B157">
        <v>2045</v>
      </c>
      <c r="C157" t="s">
        <v>101</v>
      </c>
      <c r="D157" t="s">
        <v>339</v>
      </c>
      <c r="E157" t="s">
        <v>7</v>
      </c>
      <c r="F157" t="s">
        <v>7</v>
      </c>
    </row>
    <row r="158" spans="1:6" x14ac:dyDescent="0.45">
      <c r="A158" t="str">
        <f t="shared" si="2"/>
        <v>2046_ELA</v>
      </c>
      <c r="B158">
        <v>2046</v>
      </c>
      <c r="C158" t="s">
        <v>102</v>
      </c>
      <c r="D158" t="s">
        <v>336</v>
      </c>
      <c r="E158" t="s">
        <v>7</v>
      </c>
      <c r="F158" t="s">
        <v>7</v>
      </c>
    </row>
    <row r="159" spans="1:6" x14ac:dyDescent="0.45">
      <c r="A159" t="str">
        <f t="shared" si="2"/>
        <v>2046_Math</v>
      </c>
      <c r="B159">
        <v>2046</v>
      </c>
      <c r="C159" t="s">
        <v>102</v>
      </c>
      <c r="D159" t="s">
        <v>339</v>
      </c>
      <c r="E159" t="s">
        <v>7</v>
      </c>
      <c r="F159" t="s">
        <v>7</v>
      </c>
    </row>
    <row r="160" spans="1:6" x14ac:dyDescent="0.45">
      <c r="A160" t="str">
        <f t="shared" si="2"/>
        <v>2047_ELA</v>
      </c>
      <c r="B160">
        <v>2047</v>
      </c>
      <c r="C160" t="s">
        <v>103</v>
      </c>
      <c r="D160" t="s">
        <v>336</v>
      </c>
      <c r="E160" t="s">
        <v>7</v>
      </c>
      <c r="F160" t="s">
        <v>7</v>
      </c>
    </row>
    <row r="161" spans="1:6" x14ac:dyDescent="0.45">
      <c r="A161" t="str">
        <f t="shared" si="2"/>
        <v>2047_Math</v>
      </c>
      <c r="B161">
        <v>2047</v>
      </c>
      <c r="C161" t="s">
        <v>103</v>
      </c>
      <c r="D161" t="s">
        <v>339</v>
      </c>
      <c r="E161" t="s">
        <v>7</v>
      </c>
      <c r="F161" t="s">
        <v>7</v>
      </c>
    </row>
    <row r="162" spans="1:6" x14ac:dyDescent="0.45">
      <c r="A162" t="str">
        <f t="shared" si="2"/>
        <v>2048_ELA</v>
      </c>
      <c r="B162">
        <v>2048</v>
      </c>
      <c r="C162" t="s">
        <v>104</v>
      </c>
      <c r="D162" t="s">
        <v>336</v>
      </c>
      <c r="E162" t="s">
        <v>268</v>
      </c>
      <c r="F162" t="s">
        <v>254</v>
      </c>
    </row>
    <row r="163" spans="1:6" x14ac:dyDescent="0.45">
      <c r="A163" t="str">
        <f t="shared" si="2"/>
        <v>2048_Math</v>
      </c>
      <c r="B163">
        <v>2048</v>
      </c>
      <c r="C163" t="s">
        <v>104</v>
      </c>
      <c r="D163" t="s">
        <v>339</v>
      </c>
      <c r="E163" t="s">
        <v>286</v>
      </c>
      <c r="F163" t="s">
        <v>299</v>
      </c>
    </row>
    <row r="164" spans="1:6" x14ac:dyDescent="0.45">
      <c r="A164" t="str">
        <f t="shared" si="2"/>
        <v>2050_ELA</v>
      </c>
      <c r="B164">
        <v>2050</v>
      </c>
      <c r="C164" t="s">
        <v>105</v>
      </c>
      <c r="D164" t="s">
        <v>336</v>
      </c>
      <c r="E164" t="s">
        <v>323</v>
      </c>
      <c r="F164" t="s">
        <v>313</v>
      </c>
    </row>
    <row r="165" spans="1:6" x14ac:dyDescent="0.45">
      <c r="A165" t="str">
        <f t="shared" si="2"/>
        <v>2050_Math</v>
      </c>
      <c r="B165">
        <v>2050</v>
      </c>
      <c r="C165" t="s">
        <v>105</v>
      </c>
      <c r="D165" t="s">
        <v>339</v>
      </c>
      <c r="E165" t="s">
        <v>280</v>
      </c>
      <c r="F165" t="s">
        <v>178</v>
      </c>
    </row>
    <row r="166" spans="1:6" x14ac:dyDescent="0.45">
      <c r="A166" t="str">
        <f t="shared" si="2"/>
        <v>2051_ELA</v>
      </c>
      <c r="B166">
        <v>2051</v>
      </c>
      <c r="C166" t="s">
        <v>108</v>
      </c>
      <c r="D166" t="s">
        <v>336</v>
      </c>
      <c r="E166" t="s">
        <v>7</v>
      </c>
      <c r="F166" t="s">
        <v>7</v>
      </c>
    </row>
    <row r="167" spans="1:6" x14ac:dyDescent="0.45">
      <c r="A167" t="str">
        <f t="shared" si="2"/>
        <v>2051_Math</v>
      </c>
      <c r="B167">
        <v>2051</v>
      </c>
      <c r="C167" t="s">
        <v>108</v>
      </c>
      <c r="D167" t="s">
        <v>339</v>
      </c>
      <c r="E167" t="s">
        <v>7</v>
      </c>
      <c r="F167" t="s">
        <v>7</v>
      </c>
    </row>
    <row r="168" spans="1:6" x14ac:dyDescent="0.45">
      <c r="A168" t="str">
        <f t="shared" si="2"/>
        <v>2052_ELA</v>
      </c>
      <c r="B168">
        <v>2052</v>
      </c>
      <c r="C168" t="s">
        <v>109</v>
      </c>
      <c r="D168" t="s">
        <v>336</v>
      </c>
      <c r="E168" t="s">
        <v>7</v>
      </c>
      <c r="F168" t="s">
        <v>7</v>
      </c>
    </row>
    <row r="169" spans="1:6" x14ac:dyDescent="0.45">
      <c r="A169" t="str">
        <f t="shared" si="2"/>
        <v>2052_Math</v>
      </c>
      <c r="B169">
        <v>2052</v>
      </c>
      <c r="C169" t="s">
        <v>109</v>
      </c>
      <c r="D169" t="s">
        <v>339</v>
      </c>
      <c r="E169" t="s">
        <v>7</v>
      </c>
      <c r="F169" t="s">
        <v>7</v>
      </c>
    </row>
    <row r="170" spans="1:6" x14ac:dyDescent="0.45">
      <c r="A170" t="str">
        <f t="shared" si="2"/>
        <v>2053_ELA</v>
      </c>
      <c r="B170">
        <v>2053</v>
      </c>
      <c r="C170" t="s">
        <v>110</v>
      </c>
      <c r="D170" t="s">
        <v>336</v>
      </c>
      <c r="E170" t="s">
        <v>247</v>
      </c>
      <c r="F170" t="s">
        <v>276</v>
      </c>
    </row>
    <row r="171" spans="1:6" x14ac:dyDescent="0.45">
      <c r="A171" t="str">
        <f t="shared" si="2"/>
        <v>2053_Math</v>
      </c>
      <c r="B171">
        <v>2053</v>
      </c>
      <c r="C171" t="s">
        <v>110</v>
      </c>
      <c r="D171" t="s">
        <v>339</v>
      </c>
      <c r="E171" t="s">
        <v>316</v>
      </c>
      <c r="F171" t="s">
        <v>309</v>
      </c>
    </row>
    <row r="172" spans="1:6" x14ac:dyDescent="0.45">
      <c r="A172" t="str">
        <f t="shared" si="2"/>
        <v>2054_ELA</v>
      </c>
      <c r="B172">
        <v>2054</v>
      </c>
      <c r="C172" t="s">
        <v>113</v>
      </c>
      <c r="D172" t="s">
        <v>336</v>
      </c>
      <c r="E172" t="s">
        <v>284</v>
      </c>
      <c r="F172" t="s">
        <v>276</v>
      </c>
    </row>
    <row r="173" spans="1:6" x14ac:dyDescent="0.45">
      <c r="A173" t="str">
        <f t="shared" si="2"/>
        <v>2054_Math</v>
      </c>
      <c r="B173">
        <v>2054</v>
      </c>
      <c r="C173" t="s">
        <v>113</v>
      </c>
      <c r="D173" t="s">
        <v>339</v>
      </c>
      <c r="E173" t="s">
        <v>198</v>
      </c>
      <c r="F173" t="s">
        <v>325</v>
      </c>
    </row>
    <row r="174" spans="1:6" x14ac:dyDescent="0.45">
      <c r="A174" t="str">
        <f t="shared" si="2"/>
        <v>2055_ELA</v>
      </c>
      <c r="B174">
        <v>2055</v>
      </c>
      <c r="C174" t="s">
        <v>114</v>
      </c>
      <c r="D174" t="s">
        <v>336</v>
      </c>
      <c r="E174" t="s">
        <v>7</v>
      </c>
      <c r="F174" t="s">
        <v>280</v>
      </c>
    </row>
    <row r="175" spans="1:6" x14ac:dyDescent="0.45">
      <c r="A175" t="str">
        <f t="shared" si="2"/>
        <v>2055_Math</v>
      </c>
      <c r="B175">
        <v>2055</v>
      </c>
      <c r="C175" t="s">
        <v>114</v>
      </c>
      <c r="D175" t="s">
        <v>339</v>
      </c>
      <c r="E175" t="s">
        <v>315</v>
      </c>
      <c r="F175" t="s">
        <v>325</v>
      </c>
    </row>
    <row r="176" spans="1:6" x14ac:dyDescent="0.45">
      <c r="A176" t="str">
        <f t="shared" si="2"/>
        <v>2056_ELA</v>
      </c>
      <c r="B176">
        <v>2056</v>
      </c>
      <c r="C176" t="s">
        <v>115</v>
      </c>
      <c r="D176" t="s">
        <v>336</v>
      </c>
      <c r="E176" t="s">
        <v>266</v>
      </c>
      <c r="F176" t="s">
        <v>272</v>
      </c>
    </row>
    <row r="177" spans="1:6" x14ac:dyDescent="0.45">
      <c r="A177" t="str">
        <f t="shared" si="2"/>
        <v>2056_Math</v>
      </c>
      <c r="B177">
        <v>2056</v>
      </c>
      <c r="C177" t="s">
        <v>115</v>
      </c>
      <c r="D177" t="s">
        <v>339</v>
      </c>
      <c r="E177" t="s">
        <v>330</v>
      </c>
      <c r="F177" t="s">
        <v>325</v>
      </c>
    </row>
    <row r="178" spans="1:6" x14ac:dyDescent="0.45">
      <c r="A178" t="str">
        <f t="shared" si="2"/>
        <v>2057_ELA</v>
      </c>
      <c r="B178">
        <v>2057</v>
      </c>
      <c r="C178" t="s">
        <v>116</v>
      </c>
      <c r="D178" t="s">
        <v>336</v>
      </c>
      <c r="E178" t="s">
        <v>283</v>
      </c>
      <c r="F178" t="s">
        <v>267</v>
      </c>
    </row>
    <row r="179" spans="1:6" x14ac:dyDescent="0.45">
      <c r="A179" t="str">
        <f t="shared" si="2"/>
        <v>2057_Math</v>
      </c>
      <c r="B179">
        <v>2057</v>
      </c>
      <c r="C179" t="s">
        <v>116</v>
      </c>
      <c r="D179" t="s">
        <v>339</v>
      </c>
      <c r="E179" t="s">
        <v>292</v>
      </c>
      <c r="F179" t="s">
        <v>299</v>
      </c>
    </row>
    <row r="180" spans="1:6" x14ac:dyDescent="0.45">
      <c r="A180" t="str">
        <f t="shared" si="2"/>
        <v>2059_ELA</v>
      </c>
      <c r="B180">
        <v>2059</v>
      </c>
      <c r="C180" t="s">
        <v>117</v>
      </c>
      <c r="D180" t="s">
        <v>336</v>
      </c>
      <c r="E180" t="s">
        <v>7</v>
      </c>
      <c r="F180" t="s">
        <v>527</v>
      </c>
    </row>
    <row r="181" spans="1:6" x14ac:dyDescent="0.45">
      <c r="A181" t="str">
        <f t="shared" si="2"/>
        <v>2059_Math</v>
      </c>
      <c r="B181">
        <v>2059</v>
      </c>
      <c r="C181" t="s">
        <v>117</v>
      </c>
      <c r="D181" t="s">
        <v>339</v>
      </c>
      <c r="E181" t="s">
        <v>7</v>
      </c>
      <c r="F181" t="s">
        <v>119</v>
      </c>
    </row>
    <row r="182" spans="1:6" x14ac:dyDescent="0.45">
      <c r="A182" t="str">
        <f t="shared" si="2"/>
        <v>2060_ELA</v>
      </c>
      <c r="B182">
        <v>2060</v>
      </c>
      <c r="C182" t="s">
        <v>120</v>
      </c>
      <c r="D182" t="s">
        <v>336</v>
      </c>
      <c r="E182" t="s">
        <v>7</v>
      </c>
      <c r="F182" t="s">
        <v>7</v>
      </c>
    </row>
    <row r="183" spans="1:6" x14ac:dyDescent="0.45">
      <c r="A183" t="str">
        <f t="shared" si="2"/>
        <v>2060_Math</v>
      </c>
      <c r="B183">
        <v>2060</v>
      </c>
      <c r="C183" t="s">
        <v>120</v>
      </c>
      <c r="D183" t="s">
        <v>339</v>
      </c>
      <c r="E183" t="s">
        <v>7</v>
      </c>
      <c r="F183" t="s">
        <v>7</v>
      </c>
    </row>
    <row r="184" spans="1:6" x14ac:dyDescent="0.45">
      <c r="A184" t="str">
        <f t="shared" si="2"/>
        <v>2061_ELA</v>
      </c>
      <c r="B184">
        <v>2061</v>
      </c>
      <c r="C184" t="s">
        <v>121</v>
      </c>
      <c r="D184" t="s">
        <v>336</v>
      </c>
      <c r="E184" t="s">
        <v>7</v>
      </c>
      <c r="F184" t="s">
        <v>7</v>
      </c>
    </row>
    <row r="185" spans="1:6" x14ac:dyDescent="0.45">
      <c r="A185" t="str">
        <f t="shared" si="2"/>
        <v>2061_Math</v>
      </c>
      <c r="B185">
        <v>2061</v>
      </c>
      <c r="C185" t="s">
        <v>121</v>
      </c>
      <c r="D185" t="s">
        <v>339</v>
      </c>
      <c r="E185" t="s">
        <v>7</v>
      </c>
      <c r="F185" t="s">
        <v>7</v>
      </c>
    </row>
    <row r="186" spans="1:6" x14ac:dyDescent="0.45">
      <c r="A186" t="str">
        <f t="shared" si="2"/>
        <v>2062_ELA</v>
      </c>
      <c r="B186">
        <v>2062</v>
      </c>
      <c r="C186" t="s">
        <v>122</v>
      </c>
      <c r="D186" t="s">
        <v>336</v>
      </c>
      <c r="E186" t="s">
        <v>7</v>
      </c>
      <c r="F186" t="s">
        <v>7</v>
      </c>
    </row>
    <row r="187" spans="1:6" x14ac:dyDescent="0.45">
      <c r="A187" t="str">
        <f t="shared" si="2"/>
        <v>2062_Math</v>
      </c>
      <c r="B187">
        <v>2062</v>
      </c>
      <c r="C187" t="s">
        <v>122</v>
      </c>
      <c r="D187" t="s">
        <v>339</v>
      </c>
      <c r="E187" t="s">
        <v>7</v>
      </c>
      <c r="F187" t="s">
        <v>7</v>
      </c>
    </row>
    <row r="188" spans="1:6" x14ac:dyDescent="0.45">
      <c r="A188" t="str">
        <f t="shared" si="2"/>
        <v>2063_ELA</v>
      </c>
      <c r="B188">
        <v>2063</v>
      </c>
      <c r="C188" t="s">
        <v>123</v>
      </c>
      <c r="D188" t="s">
        <v>336</v>
      </c>
      <c r="E188" t="s">
        <v>7</v>
      </c>
      <c r="F188" t="s">
        <v>7</v>
      </c>
    </row>
    <row r="189" spans="1:6" x14ac:dyDescent="0.45">
      <c r="A189" t="str">
        <f t="shared" si="2"/>
        <v>2063_Math</v>
      </c>
      <c r="B189">
        <v>2063</v>
      </c>
      <c r="C189" t="s">
        <v>123</v>
      </c>
      <c r="D189" t="s">
        <v>339</v>
      </c>
      <c r="E189" t="s">
        <v>7</v>
      </c>
      <c r="F189" t="s">
        <v>7</v>
      </c>
    </row>
    <row r="190" spans="1:6" x14ac:dyDescent="0.45">
      <c r="A190" t="str">
        <f t="shared" si="2"/>
        <v>2081_ELA</v>
      </c>
      <c r="B190">
        <v>2081</v>
      </c>
      <c r="C190" t="s">
        <v>124</v>
      </c>
      <c r="D190" t="s">
        <v>336</v>
      </c>
      <c r="E190" t="s">
        <v>7</v>
      </c>
      <c r="F190" t="s">
        <v>7</v>
      </c>
    </row>
    <row r="191" spans="1:6" x14ac:dyDescent="0.45">
      <c r="A191" t="str">
        <f t="shared" si="2"/>
        <v>2081_Math</v>
      </c>
      <c r="B191">
        <v>2081</v>
      </c>
      <c r="C191" t="s">
        <v>124</v>
      </c>
      <c r="D191" t="s">
        <v>339</v>
      </c>
      <c r="E191" t="s">
        <v>7</v>
      </c>
      <c r="F191" t="s">
        <v>7</v>
      </c>
    </row>
    <row r="192" spans="1:6" x14ac:dyDescent="0.45">
      <c r="A192" t="str">
        <f t="shared" si="2"/>
        <v>2082_ELA</v>
      </c>
      <c r="B192">
        <v>2082</v>
      </c>
      <c r="C192" t="s">
        <v>125</v>
      </c>
      <c r="D192" t="s">
        <v>336</v>
      </c>
      <c r="E192" t="s">
        <v>310</v>
      </c>
      <c r="F192" t="s">
        <v>326</v>
      </c>
    </row>
    <row r="193" spans="1:6" x14ac:dyDescent="0.45">
      <c r="A193" t="str">
        <f t="shared" si="2"/>
        <v>2082_Math</v>
      </c>
      <c r="B193">
        <v>2082</v>
      </c>
      <c r="C193" t="s">
        <v>125</v>
      </c>
      <c r="D193" t="s">
        <v>339</v>
      </c>
      <c r="E193" t="s">
        <v>119</v>
      </c>
      <c r="F193" t="s">
        <v>272</v>
      </c>
    </row>
    <row r="194" spans="1:6" x14ac:dyDescent="0.45">
      <c r="A194" t="str">
        <f t="shared" si="2"/>
        <v>2083_ELA</v>
      </c>
      <c r="B194">
        <v>2083</v>
      </c>
      <c r="C194" t="s">
        <v>126</v>
      </c>
      <c r="D194" t="s">
        <v>336</v>
      </c>
      <c r="E194" t="s">
        <v>293</v>
      </c>
      <c r="F194" t="s">
        <v>247</v>
      </c>
    </row>
    <row r="195" spans="1:6" x14ac:dyDescent="0.45">
      <c r="A195" t="str">
        <f t="shared" ref="A195:A258" si="3">B195 &amp;"_" &amp; D195</f>
        <v>2083_Math</v>
      </c>
      <c r="B195">
        <v>2083</v>
      </c>
      <c r="C195" t="s">
        <v>126</v>
      </c>
      <c r="D195" t="s">
        <v>339</v>
      </c>
      <c r="E195" t="s">
        <v>279</v>
      </c>
      <c r="F195" t="s">
        <v>287</v>
      </c>
    </row>
    <row r="196" spans="1:6" x14ac:dyDescent="0.45">
      <c r="A196" t="str">
        <f t="shared" si="3"/>
        <v>2084_ELA</v>
      </c>
      <c r="B196">
        <v>2084</v>
      </c>
      <c r="C196" t="s">
        <v>127</v>
      </c>
      <c r="D196" t="s">
        <v>336</v>
      </c>
      <c r="E196" t="s">
        <v>7</v>
      </c>
      <c r="F196" t="s">
        <v>7</v>
      </c>
    </row>
    <row r="197" spans="1:6" x14ac:dyDescent="0.45">
      <c r="A197" t="str">
        <f t="shared" si="3"/>
        <v>2084_Math</v>
      </c>
      <c r="B197">
        <v>2084</v>
      </c>
      <c r="C197" t="s">
        <v>127</v>
      </c>
      <c r="D197" t="s">
        <v>339</v>
      </c>
      <c r="E197" t="s">
        <v>7</v>
      </c>
      <c r="F197" t="s">
        <v>7</v>
      </c>
    </row>
    <row r="198" spans="1:6" x14ac:dyDescent="0.45">
      <c r="A198" t="str">
        <f t="shared" si="3"/>
        <v>2085_ELA</v>
      </c>
      <c r="B198">
        <v>2085</v>
      </c>
      <c r="C198" t="s">
        <v>128</v>
      </c>
      <c r="D198" t="s">
        <v>336</v>
      </c>
      <c r="E198" t="s">
        <v>7</v>
      </c>
      <c r="F198" t="s">
        <v>7</v>
      </c>
    </row>
    <row r="199" spans="1:6" x14ac:dyDescent="0.45">
      <c r="A199" t="str">
        <f t="shared" si="3"/>
        <v>2085_Math</v>
      </c>
      <c r="B199">
        <v>2085</v>
      </c>
      <c r="C199" t="s">
        <v>128</v>
      </c>
      <c r="D199" t="s">
        <v>339</v>
      </c>
      <c r="E199" t="s">
        <v>7</v>
      </c>
      <c r="F199" t="s">
        <v>7</v>
      </c>
    </row>
    <row r="200" spans="1:6" x14ac:dyDescent="0.45">
      <c r="A200" t="str">
        <f t="shared" si="3"/>
        <v>2086_ELA</v>
      </c>
      <c r="B200">
        <v>2086</v>
      </c>
      <c r="C200" t="s">
        <v>129</v>
      </c>
      <c r="D200" t="s">
        <v>336</v>
      </c>
      <c r="E200" t="s">
        <v>247</v>
      </c>
      <c r="F200" t="s">
        <v>7</v>
      </c>
    </row>
    <row r="201" spans="1:6" x14ac:dyDescent="0.45">
      <c r="A201" t="str">
        <f t="shared" si="3"/>
        <v>2086_Math</v>
      </c>
      <c r="B201">
        <v>2086</v>
      </c>
      <c r="C201" t="s">
        <v>129</v>
      </c>
      <c r="D201" t="s">
        <v>339</v>
      </c>
      <c r="E201" t="s">
        <v>287</v>
      </c>
      <c r="F201" t="s">
        <v>528</v>
      </c>
    </row>
    <row r="202" spans="1:6" x14ac:dyDescent="0.45">
      <c r="A202" t="str">
        <f t="shared" si="3"/>
        <v>2087_ELA</v>
      </c>
      <c r="B202">
        <v>2087</v>
      </c>
      <c r="C202" t="s">
        <v>130</v>
      </c>
      <c r="D202" t="s">
        <v>336</v>
      </c>
      <c r="E202" t="s">
        <v>288</v>
      </c>
      <c r="F202" t="s">
        <v>198</v>
      </c>
    </row>
    <row r="203" spans="1:6" x14ac:dyDescent="0.45">
      <c r="A203" t="str">
        <f t="shared" si="3"/>
        <v>2087_Math</v>
      </c>
      <c r="B203">
        <v>2087</v>
      </c>
      <c r="C203" t="s">
        <v>130</v>
      </c>
      <c r="D203" t="s">
        <v>339</v>
      </c>
      <c r="E203" t="s">
        <v>276</v>
      </c>
      <c r="F203" t="s">
        <v>329</v>
      </c>
    </row>
    <row r="204" spans="1:6" x14ac:dyDescent="0.45">
      <c r="A204" t="str">
        <f t="shared" si="3"/>
        <v>2088_ELA</v>
      </c>
      <c r="B204">
        <v>2088</v>
      </c>
      <c r="C204" t="s">
        <v>131</v>
      </c>
      <c r="D204" t="s">
        <v>336</v>
      </c>
      <c r="E204" t="s">
        <v>321</v>
      </c>
      <c r="F204" t="s">
        <v>291</v>
      </c>
    </row>
    <row r="205" spans="1:6" x14ac:dyDescent="0.45">
      <c r="A205" t="str">
        <f t="shared" si="3"/>
        <v>2088_Math</v>
      </c>
      <c r="B205">
        <v>2088</v>
      </c>
      <c r="C205" t="s">
        <v>131</v>
      </c>
      <c r="D205" t="s">
        <v>339</v>
      </c>
      <c r="E205" t="s">
        <v>311</v>
      </c>
      <c r="F205" t="s">
        <v>254</v>
      </c>
    </row>
    <row r="206" spans="1:6" x14ac:dyDescent="0.45">
      <c r="A206" t="str">
        <f t="shared" si="3"/>
        <v>2089_ELA</v>
      </c>
      <c r="B206">
        <v>2089</v>
      </c>
      <c r="C206" t="s">
        <v>132</v>
      </c>
      <c r="D206" t="s">
        <v>336</v>
      </c>
      <c r="E206" t="s">
        <v>7</v>
      </c>
      <c r="F206" t="s">
        <v>7</v>
      </c>
    </row>
    <row r="207" spans="1:6" x14ac:dyDescent="0.45">
      <c r="A207" t="str">
        <f t="shared" si="3"/>
        <v>2089_Math</v>
      </c>
      <c r="B207">
        <v>2089</v>
      </c>
      <c r="C207" t="s">
        <v>132</v>
      </c>
      <c r="D207" t="s">
        <v>339</v>
      </c>
      <c r="E207" t="s">
        <v>7</v>
      </c>
      <c r="F207" t="s">
        <v>7</v>
      </c>
    </row>
    <row r="208" spans="1:6" x14ac:dyDescent="0.45">
      <c r="A208" t="str">
        <f t="shared" si="3"/>
        <v>2090_ELA</v>
      </c>
      <c r="B208">
        <v>2090</v>
      </c>
      <c r="C208" t="s">
        <v>133</v>
      </c>
      <c r="D208" t="s">
        <v>336</v>
      </c>
      <c r="E208" t="s">
        <v>7</v>
      </c>
      <c r="F208" t="s">
        <v>7</v>
      </c>
    </row>
    <row r="209" spans="1:6" x14ac:dyDescent="0.45">
      <c r="A209" t="str">
        <f t="shared" si="3"/>
        <v>2090_Math</v>
      </c>
      <c r="B209">
        <v>2090</v>
      </c>
      <c r="C209" t="s">
        <v>133</v>
      </c>
      <c r="D209" t="s">
        <v>339</v>
      </c>
      <c r="E209" t="s">
        <v>7</v>
      </c>
      <c r="F209" t="s">
        <v>7</v>
      </c>
    </row>
    <row r="210" spans="1:6" x14ac:dyDescent="0.45">
      <c r="A210" t="str">
        <f t="shared" si="3"/>
        <v>2091_ELA</v>
      </c>
      <c r="B210">
        <v>2091</v>
      </c>
      <c r="C210" t="s">
        <v>134</v>
      </c>
      <c r="D210" t="s">
        <v>336</v>
      </c>
      <c r="E210" t="s">
        <v>272</v>
      </c>
      <c r="F210" t="s">
        <v>258</v>
      </c>
    </row>
    <row r="211" spans="1:6" x14ac:dyDescent="0.45">
      <c r="A211" t="str">
        <f t="shared" si="3"/>
        <v>2091_Math</v>
      </c>
      <c r="B211">
        <v>2091</v>
      </c>
      <c r="C211" t="s">
        <v>134</v>
      </c>
      <c r="D211" t="s">
        <v>339</v>
      </c>
      <c r="E211" t="s">
        <v>267</v>
      </c>
      <c r="F211" t="s">
        <v>310</v>
      </c>
    </row>
    <row r="212" spans="1:6" x14ac:dyDescent="0.45">
      <c r="A212" t="str">
        <f t="shared" si="3"/>
        <v>2092_ELA</v>
      </c>
      <c r="B212">
        <v>2092</v>
      </c>
      <c r="C212" t="s">
        <v>135</v>
      </c>
      <c r="D212" t="s">
        <v>336</v>
      </c>
      <c r="E212" t="s">
        <v>7</v>
      </c>
      <c r="F212" t="s">
        <v>7</v>
      </c>
    </row>
    <row r="213" spans="1:6" x14ac:dyDescent="0.45">
      <c r="A213" t="str">
        <f t="shared" si="3"/>
        <v>2092_Math</v>
      </c>
      <c r="B213">
        <v>2092</v>
      </c>
      <c r="C213" t="s">
        <v>135</v>
      </c>
      <c r="D213" t="s">
        <v>339</v>
      </c>
      <c r="E213" t="s">
        <v>7</v>
      </c>
      <c r="F213" t="s">
        <v>7</v>
      </c>
    </row>
    <row r="214" spans="1:6" x14ac:dyDescent="0.45">
      <c r="A214" t="str">
        <f t="shared" si="3"/>
        <v>2093_ELA</v>
      </c>
      <c r="B214">
        <v>2093</v>
      </c>
      <c r="C214" t="s">
        <v>136</v>
      </c>
      <c r="D214" t="s">
        <v>336</v>
      </c>
      <c r="E214" t="s">
        <v>7</v>
      </c>
      <c r="F214" t="s">
        <v>7</v>
      </c>
    </row>
    <row r="215" spans="1:6" x14ac:dyDescent="0.45">
      <c r="A215" t="str">
        <f t="shared" si="3"/>
        <v>2093_Math</v>
      </c>
      <c r="B215">
        <v>2093</v>
      </c>
      <c r="C215" t="s">
        <v>136</v>
      </c>
      <c r="D215" t="s">
        <v>339</v>
      </c>
      <c r="E215" t="s">
        <v>7</v>
      </c>
      <c r="F215" t="s">
        <v>7</v>
      </c>
    </row>
    <row r="216" spans="1:6" x14ac:dyDescent="0.45">
      <c r="A216" t="str">
        <f t="shared" si="3"/>
        <v>2094_ELA</v>
      </c>
      <c r="B216">
        <v>2094</v>
      </c>
      <c r="C216" t="s">
        <v>137</v>
      </c>
      <c r="D216" t="s">
        <v>336</v>
      </c>
      <c r="E216" t="s">
        <v>7</v>
      </c>
      <c r="F216" t="s">
        <v>7</v>
      </c>
    </row>
    <row r="217" spans="1:6" x14ac:dyDescent="0.45">
      <c r="A217" t="str">
        <f t="shared" si="3"/>
        <v>2094_Math</v>
      </c>
      <c r="B217">
        <v>2094</v>
      </c>
      <c r="C217" t="s">
        <v>137</v>
      </c>
      <c r="D217" t="s">
        <v>339</v>
      </c>
      <c r="E217" t="s">
        <v>7</v>
      </c>
      <c r="F217" t="s">
        <v>7</v>
      </c>
    </row>
    <row r="218" spans="1:6" x14ac:dyDescent="0.45">
      <c r="A218" t="str">
        <f t="shared" si="3"/>
        <v>2095_ELA</v>
      </c>
      <c r="B218">
        <v>2095</v>
      </c>
      <c r="C218" t="s">
        <v>138</v>
      </c>
      <c r="D218" t="s">
        <v>336</v>
      </c>
      <c r="E218" t="s">
        <v>7</v>
      </c>
      <c r="F218" t="s">
        <v>7</v>
      </c>
    </row>
    <row r="219" spans="1:6" x14ac:dyDescent="0.45">
      <c r="A219" t="str">
        <f t="shared" si="3"/>
        <v>2095_Math</v>
      </c>
      <c r="B219">
        <v>2095</v>
      </c>
      <c r="C219" t="s">
        <v>138</v>
      </c>
      <c r="D219" t="s">
        <v>339</v>
      </c>
      <c r="E219" t="s">
        <v>7</v>
      </c>
      <c r="F219" t="s">
        <v>7</v>
      </c>
    </row>
    <row r="220" spans="1:6" x14ac:dyDescent="0.45">
      <c r="A220" t="str">
        <f t="shared" si="3"/>
        <v>2096_ELA</v>
      </c>
      <c r="B220">
        <v>2096</v>
      </c>
      <c r="C220" t="s">
        <v>139</v>
      </c>
      <c r="D220" t="s">
        <v>336</v>
      </c>
      <c r="E220" t="s">
        <v>7</v>
      </c>
      <c r="F220" t="s">
        <v>272</v>
      </c>
    </row>
    <row r="221" spans="1:6" x14ac:dyDescent="0.45">
      <c r="A221" t="str">
        <f t="shared" si="3"/>
        <v>2096_Math</v>
      </c>
      <c r="B221">
        <v>2096</v>
      </c>
      <c r="C221" t="s">
        <v>139</v>
      </c>
      <c r="D221" t="s">
        <v>339</v>
      </c>
      <c r="E221" t="s">
        <v>7</v>
      </c>
      <c r="F221" t="s">
        <v>316</v>
      </c>
    </row>
    <row r="222" spans="1:6" x14ac:dyDescent="0.45">
      <c r="A222" t="str">
        <f t="shared" si="3"/>
        <v>2097_ELA</v>
      </c>
      <c r="B222">
        <v>2097</v>
      </c>
      <c r="C222" t="s">
        <v>140</v>
      </c>
      <c r="D222" t="s">
        <v>336</v>
      </c>
      <c r="E222" t="s">
        <v>287</v>
      </c>
      <c r="F222" t="s">
        <v>252</v>
      </c>
    </row>
    <row r="223" spans="1:6" x14ac:dyDescent="0.45">
      <c r="A223" t="str">
        <f t="shared" si="3"/>
        <v>2097_Math</v>
      </c>
      <c r="B223">
        <v>2097</v>
      </c>
      <c r="C223" t="s">
        <v>140</v>
      </c>
      <c r="D223" t="s">
        <v>339</v>
      </c>
      <c r="E223" t="s">
        <v>178</v>
      </c>
      <c r="F223" t="s">
        <v>268</v>
      </c>
    </row>
    <row r="224" spans="1:6" x14ac:dyDescent="0.45">
      <c r="A224" t="str">
        <f t="shared" si="3"/>
        <v>2099_ELA</v>
      </c>
      <c r="B224">
        <v>2099</v>
      </c>
      <c r="C224" t="s">
        <v>141</v>
      </c>
      <c r="D224" t="s">
        <v>336</v>
      </c>
      <c r="E224" t="s">
        <v>7</v>
      </c>
      <c r="F224" t="s">
        <v>284</v>
      </c>
    </row>
    <row r="225" spans="1:6" x14ac:dyDescent="0.45">
      <c r="A225" t="str">
        <f t="shared" si="3"/>
        <v>2099_Math</v>
      </c>
      <c r="B225">
        <v>2099</v>
      </c>
      <c r="C225" t="s">
        <v>141</v>
      </c>
      <c r="D225" t="s">
        <v>339</v>
      </c>
      <c r="E225" t="s">
        <v>7</v>
      </c>
      <c r="F225" t="s">
        <v>7</v>
      </c>
    </row>
    <row r="226" spans="1:6" x14ac:dyDescent="0.45">
      <c r="A226" t="str">
        <f t="shared" si="3"/>
        <v>2100_ELA</v>
      </c>
      <c r="B226">
        <v>2100</v>
      </c>
      <c r="C226" t="s">
        <v>142</v>
      </c>
      <c r="D226" t="s">
        <v>336</v>
      </c>
      <c r="E226" t="s">
        <v>292</v>
      </c>
      <c r="F226" t="s">
        <v>268</v>
      </c>
    </row>
    <row r="227" spans="1:6" x14ac:dyDescent="0.45">
      <c r="A227" t="str">
        <f t="shared" si="3"/>
        <v>2100_Math</v>
      </c>
      <c r="B227">
        <v>2100</v>
      </c>
      <c r="C227" t="s">
        <v>142</v>
      </c>
      <c r="D227" t="s">
        <v>339</v>
      </c>
      <c r="E227" t="s">
        <v>288</v>
      </c>
      <c r="F227" t="s">
        <v>283</v>
      </c>
    </row>
    <row r="228" spans="1:6" x14ac:dyDescent="0.45">
      <c r="A228" t="str">
        <f t="shared" si="3"/>
        <v>2101_ELA</v>
      </c>
      <c r="B228">
        <v>2101</v>
      </c>
      <c r="C228" t="s">
        <v>143</v>
      </c>
      <c r="D228" t="s">
        <v>336</v>
      </c>
      <c r="E228" t="s">
        <v>268</v>
      </c>
      <c r="F228" t="s">
        <v>326</v>
      </c>
    </row>
    <row r="229" spans="1:6" x14ac:dyDescent="0.45">
      <c r="A229" t="str">
        <f t="shared" si="3"/>
        <v>2101_Math</v>
      </c>
      <c r="B229">
        <v>2101</v>
      </c>
      <c r="C229" t="s">
        <v>143</v>
      </c>
      <c r="D229" t="s">
        <v>339</v>
      </c>
      <c r="E229" t="s">
        <v>289</v>
      </c>
      <c r="F229" t="s">
        <v>267</v>
      </c>
    </row>
    <row r="230" spans="1:6" x14ac:dyDescent="0.45">
      <c r="A230" t="str">
        <f t="shared" si="3"/>
        <v>2102_ELA</v>
      </c>
      <c r="B230">
        <v>2102</v>
      </c>
      <c r="C230" t="s">
        <v>144</v>
      </c>
      <c r="D230" t="s">
        <v>336</v>
      </c>
      <c r="E230" t="s">
        <v>7</v>
      </c>
      <c r="F230" t="s">
        <v>7</v>
      </c>
    </row>
    <row r="231" spans="1:6" x14ac:dyDescent="0.45">
      <c r="A231" t="str">
        <f t="shared" si="3"/>
        <v>2102_Math</v>
      </c>
      <c r="B231">
        <v>2102</v>
      </c>
      <c r="C231" t="s">
        <v>144</v>
      </c>
      <c r="D231" t="s">
        <v>339</v>
      </c>
      <c r="E231" t="s">
        <v>7</v>
      </c>
      <c r="F231" t="s">
        <v>7</v>
      </c>
    </row>
    <row r="232" spans="1:6" x14ac:dyDescent="0.45">
      <c r="A232" t="str">
        <f t="shared" si="3"/>
        <v>2103_ELA</v>
      </c>
      <c r="B232">
        <v>2103</v>
      </c>
      <c r="C232" t="s">
        <v>145</v>
      </c>
      <c r="D232" t="s">
        <v>336</v>
      </c>
      <c r="E232" t="s">
        <v>7</v>
      </c>
      <c r="F232" t="s">
        <v>7</v>
      </c>
    </row>
    <row r="233" spans="1:6" x14ac:dyDescent="0.45">
      <c r="A233" t="str">
        <f t="shared" si="3"/>
        <v>2103_Math</v>
      </c>
      <c r="B233">
        <v>2103</v>
      </c>
      <c r="C233" t="s">
        <v>145</v>
      </c>
      <c r="D233" t="s">
        <v>339</v>
      </c>
      <c r="E233" t="s">
        <v>7</v>
      </c>
      <c r="F233" t="s">
        <v>7</v>
      </c>
    </row>
    <row r="234" spans="1:6" x14ac:dyDescent="0.45">
      <c r="A234" t="str">
        <f t="shared" si="3"/>
        <v>2104_ELA</v>
      </c>
      <c r="B234">
        <v>2104</v>
      </c>
      <c r="C234" t="s">
        <v>146</v>
      </c>
      <c r="D234" t="s">
        <v>336</v>
      </c>
      <c r="E234" t="s">
        <v>7</v>
      </c>
      <c r="F234" t="s">
        <v>284</v>
      </c>
    </row>
    <row r="235" spans="1:6" x14ac:dyDescent="0.45">
      <c r="A235" t="str">
        <f t="shared" si="3"/>
        <v>2104_Math</v>
      </c>
      <c r="B235">
        <v>2104</v>
      </c>
      <c r="C235" t="s">
        <v>146</v>
      </c>
      <c r="D235" t="s">
        <v>339</v>
      </c>
      <c r="E235" t="s">
        <v>7</v>
      </c>
      <c r="F235" t="s">
        <v>307</v>
      </c>
    </row>
    <row r="236" spans="1:6" x14ac:dyDescent="0.45">
      <c r="A236" t="str">
        <f t="shared" si="3"/>
        <v>2105_ELA</v>
      </c>
      <c r="B236">
        <v>2105</v>
      </c>
      <c r="C236" t="s">
        <v>147</v>
      </c>
      <c r="D236" t="s">
        <v>336</v>
      </c>
      <c r="E236" t="s">
        <v>308</v>
      </c>
      <c r="F236" t="s">
        <v>7</v>
      </c>
    </row>
    <row r="237" spans="1:6" x14ac:dyDescent="0.45">
      <c r="A237" t="str">
        <f t="shared" si="3"/>
        <v>2105_Math</v>
      </c>
      <c r="B237">
        <v>2105</v>
      </c>
      <c r="C237" t="s">
        <v>147</v>
      </c>
      <c r="D237" t="s">
        <v>339</v>
      </c>
      <c r="E237" t="s">
        <v>7</v>
      </c>
      <c r="F237" t="s">
        <v>7</v>
      </c>
    </row>
    <row r="238" spans="1:6" x14ac:dyDescent="0.45">
      <c r="A238" t="str">
        <f t="shared" si="3"/>
        <v>2107_ELA</v>
      </c>
      <c r="B238">
        <v>2107</v>
      </c>
      <c r="C238" t="s">
        <v>148</v>
      </c>
      <c r="D238" t="s">
        <v>336</v>
      </c>
      <c r="E238" t="s">
        <v>7</v>
      </c>
      <c r="F238" t="s">
        <v>7</v>
      </c>
    </row>
    <row r="239" spans="1:6" x14ac:dyDescent="0.45">
      <c r="A239" t="str">
        <f t="shared" si="3"/>
        <v>2107_Math</v>
      </c>
      <c r="B239">
        <v>2107</v>
      </c>
      <c r="C239" t="s">
        <v>148</v>
      </c>
      <c r="D239" t="s">
        <v>339</v>
      </c>
      <c r="E239" t="s">
        <v>7</v>
      </c>
      <c r="F239" t="s">
        <v>7</v>
      </c>
    </row>
    <row r="240" spans="1:6" x14ac:dyDescent="0.45">
      <c r="A240" t="str">
        <f t="shared" si="3"/>
        <v>2108_ELA</v>
      </c>
      <c r="B240">
        <v>2108</v>
      </c>
      <c r="C240" t="s">
        <v>149</v>
      </c>
      <c r="D240" t="s">
        <v>336</v>
      </c>
      <c r="E240" t="s">
        <v>290</v>
      </c>
      <c r="F240" t="s">
        <v>278</v>
      </c>
    </row>
    <row r="241" spans="1:6" x14ac:dyDescent="0.45">
      <c r="A241" t="str">
        <f t="shared" si="3"/>
        <v>2108_Math</v>
      </c>
      <c r="B241">
        <v>2108</v>
      </c>
      <c r="C241" t="s">
        <v>149</v>
      </c>
      <c r="D241" t="s">
        <v>339</v>
      </c>
      <c r="E241" t="s">
        <v>266</v>
      </c>
      <c r="F241" t="s">
        <v>322</v>
      </c>
    </row>
    <row r="242" spans="1:6" x14ac:dyDescent="0.45">
      <c r="A242" t="str">
        <f t="shared" si="3"/>
        <v>2109_ELA</v>
      </c>
      <c r="B242">
        <v>2109</v>
      </c>
      <c r="C242" t="s">
        <v>150</v>
      </c>
      <c r="D242" t="s">
        <v>336</v>
      </c>
      <c r="E242" t="s">
        <v>7</v>
      </c>
      <c r="F242" t="s">
        <v>7</v>
      </c>
    </row>
    <row r="243" spans="1:6" x14ac:dyDescent="0.45">
      <c r="A243" t="str">
        <f t="shared" si="3"/>
        <v>2109_Math</v>
      </c>
      <c r="B243">
        <v>2109</v>
      </c>
      <c r="C243" t="s">
        <v>150</v>
      </c>
      <c r="D243" t="s">
        <v>339</v>
      </c>
      <c r="E243" t="s">
        <v>7</v>
      </c>
      <c r="F243" t="s">
        <v>7</v>
      </c>
    </row>
    <row r="244" spans="1:6" x14ac:dyDescent="0.45">
      <c r="A244" t="str">
        <f t="shared" si="3"/>
        <v>2110_ELA</v>
      </c>
      <c r="B244">
        <v>2110</v>
      </c>
      <c r="C244" t="s">
        <v>151</v>
      </c>
      <c r="D244" t="s">
        <v>336</v>
      </c>
      <c r="E244" t="s">
        <v>107</v>
      </c>
      <c r="F244" t="s">
        <v>526</v>
      </c>
    </row>
    <row r="245" spans="1:6" x14ac:dyDescent="0.45">
      <c r="A245" t="str">
        <f t="shared" si="3"/>
        <v>2110_Math</v>
      </c>
      <c r="B245">
        <v>2110</v>
      </c>
      <c r="C245" t="s">
        <v>151</v>
      </c>
      <c r="D245" t="s">
        <v>339</v>
      </c>
      <c r="E245" t="s">
        <v>283</v>
      </c>
      <c r="F245" t="s">
        <v>278</v>
      </c>
    </row>
    <row r="246" spans="1:6" x14ac:dyDescent="0.45">
      <c r="A246" t="str">
        <f t="shared" si="3"/>
        <v>2111_ELA</v>
      </c>
      <c r="B246">
        <v>2111</v>
      </c>
      <c r="C246" t="s">
        <v>153</v>
      </c>
      <c r="D246" t="s">
        <v>336</v>
      </c>
      <c r="E246" t="s">
        <v>7</v>
      </c>
      <c r="F246" t="s">
        <v>7</v>
      </c>
    </row>
    <row r="247" spans="1:6" x14ac:dyDescent="0.45">
      <c r="A247" t="str">
        <f t="shared" si="3"/>
        <v>2111_Math</v>
      </c>
      <c r="B247">
        <v>2111</v>
      </c>
      <c r="C247" t="s">
        <v>153</v>
      </c>
      <c r="D247" t="s">
        <v>339</v>
      </c>
      <c r="E247" t="s">
        <v>7</v>
      </c>
      <c r="F247" t="s">
        <v>7</v>
      </c>
    </row>
    <row r="248" spans="1:6" x14ac:dyDescent="0.45">
      <c r="A248" t="str">
        <f t="shared" si="3"/>
        <v>2113_ELA</v>
      </c>
      <c r="B248">
        <v>2113</v>
      </c>
      <c r="C248" t="s">
        <v>154</v>
      </c>
      <c r="D248" t="s">
        <v>336</v>
      </c>
      <c r="E248" t="s">
        <v>292</v>
      </c>
      <c r="F248" t="s">
        <v>7</v>
      </c>
    </row>
    <row r="249" spans="1:6" x14ac:dyDescent="0.45">
      <c r="A249" t="str">
        <f t="shared" si="3"/>
        <v>2113_Math</v>
      </c>
      <c r="B249">
        <v>2113</v>
      </c>
      <c r="C249" t="s">
        <v>154</v>
      </c>
      <c r="D249" t="s">
        <v>339</v>
      </c>
      <c r="E249" t="s">
        <v>7</v>
      </c>
      <c r="F249" t="s">
        <v>7</v>
      </c>
    </row>
    <row r="250" spans="1:6" x14ac:dyDescent="0.45">
      <c r="A250" t="str">
        <f t="shared" si="3"/>
        <v>2114_ELA</v>
      </c>
      <c r="B250">
        <v>2114</v>
      </c>
      <c r="C250" t="s">
        <v>156</v>
      </c>
      <c r="D250" t="s">
        <v>336</v>
      </c>
      <c r="E250" t="s">
        <v>7</v>
      </c>
      <c r="F250" t="s">
        <v>7</v>
      </c>
    </row>
    <row r="251" spans="1:6" x14ac:dyDescent="0.45">
      <c r="A251" t="str">
        <f t="shared" si="3"/>
        <v>2114_Math</v>
      </c>
      <c r="B251">
        <v>2114</v>
      </c>
      <c r="C251" t="s">
        <v>156</v>
      </c>
      <c r="D251" t="s">
        <v>339</v>
      </c>
      <c r="E251" t="s">
        <v>7</v>
      </c>
      <c r="F251" t="s">
        <v>7</v>
      </c>
    </row>
    <row r="252" spans="1:6" x14ac:dyDescent="0.45">
      <c r="A252" t="str">
        <f t="shared" si="3"/>
        <v>2115_ELA</v>
      </c>
      <c r="B252">
        <v>2115</v>
      </c>
      <c r="C252" t="s">
        <v>157</v>
      </c>
      <c r="D252" t="s">
        <v>336</v>
      </c>
      <c r="E252" t="s">
        <v>7</v>
      </c>
      <c r="F252" t="s">
        <v>7</v>
      </c>
    </row>
    <row r="253" spans="1:6" x14ac:dyDescent="0.45">
      <c r="A253" t="str">
        <f t="shared" si="3"/>
        <v>2115_Math</v>
      </c>
      <c r="B253">
        <v>2115</v>
      </c>
      <c r="C253" t="s">
        <v>157</v>
      </c>
      <c r="D253" t="s">
        <v>339</v>
      </c>
      <c r="E253" t="s">
        <v>7</v>
      </c>
      <c r="F253" t="s">
        <v>7</v>
      </c>
    </row>
    <row r="254" spans="1:6" x14ac:dyDescent="0.45">
      <c r="A254" t="str">
        <f t="shared" si="3"/>
        <v>2116_ELA</v>
      </c>
      <c r="B254">
        <v>2116</v>
      </c>
      <c r="C254" t="s">
        <v>158</v>
      </c>
      <c r="D254" t="s">
        <v>336</v>
      </c>
      <c r="E254" t="s">
        <v>7</v>
      </c>
      <c r="F254" t="s">
        <v>253</v>
      </c>
    </row>
    <row r="255" spans="1:6" x14ac:dyDescent="0.45">
      <c r="A255" t="str">
        <f t="shared" si="3"/>
        <v>2116_Math</v>
      </c>
      <c r="B255">
        <v>2116</v>
      </c>
      <c r="C255" t="s">
        <v>158</v>
      </c>
      <c r="D255" t="s">
        <v>339</v>
      </c>
      <c r="E255" t="s">
        <v>529</v>
      </c>
      <c r="F255" t="s">
        <v>159</v>
      </c>
    </row>
    <row r="256" spans="1:6" x14ac:dyDescent="0.45">
      <c r="A256" t="str">
        <f t="shared" si="3"/>
        <v>2137_ELA</v>
      </c>
      <c r="B256">
        <v>2137</v>
      </c>
      <c r="C256" t="s">
        <v>160</v>
      </c>
      <c r="D256" t="s">
        <v>336</v>
      </c>
      <c r="E256" t="s">
        <v>310</v>
      </c>
      <c r="F256" t="s">
        <v>165</v>
      </c>
    </row>
    <row r="257" spans="1:6" x14ac:dyDescent="0.45">
      <c r="A257" t="str">
        <f t="shared" si="3"/>
        <v>2137_Math</v>
      </c>
      <c r="B257">
        <v>2137</v>
      </c>
      <c r="C257" t="s">
        <v>160</v>
      </c>
      <c r="D257" t="s">
        <v>339</v>
      </c>
      <c r="E257" t="s">
        <v>253</v>
      </c>
      <c r="F257" t="s">
        <v>250</v>
      </c>
    </row>
    <row r="258" spans="1:6" x14ac:dyDescent="0.45">
      <c r="A258" t="str">
        <f t="shared" si="3"/>
        <v>2138_ELA</v>
      </c>
      <c r="B258">
        <v>2138</v>
      </c>
      <c r="C258" t="s">
        <v>162</v>
      </c>
      <c r="D258" t="s">
        <v>336</v>
      </c>
      <c r="E258" t="s">
        <v>271</v>
      </c>
      <c r="F258" t="s">
        <v>526</v>
      </c>
    </row>
    <row r="259" spans="1:6" x14ac:dyDescent="0.45">
      <c r="A259" t="str">
        <f t="shared" ref="A259:A322" si="4">B259 &amp;"_" &amp; D259</f>
        <v>2138_Math</v>
      </c>
      <c r="B259">
        <v>2138</v>
      </c>
      <c r="C259" t="s">
        <v>162</v>
      </c>
      <c r="D259" t="s">
        <v>339</v>
      </c>
      <c r="E259" t="s">
        <v>318</v>
      </c>
      <c r="F259" t="s">
        <v>286</v>
      </c>
    </row>
    <row r="260" spans="1:6" x14ac:dyDescent="0.45">
      <c r="A260" t="str">
        <f t="shared" si="4"/>
        <v>2139_ELA</v>
      </c>
      <c r="B260">
        <v>2139</v>
      </c>
      <c r="C260" t="s">
        <v>163</v>
      </c>
      <c r="D260" t="s">
        <v>336</v>
      </c>
      <c r="E260" t="s">
        <v>277</v>
      </c>
      <c r="F260" t="s">
        <v>325</v>
      </c>
    </row>
    <row r="261" spans="1:6" x14ac:dyDescent="0.45">
      <c r="A261" t="str">
        <f t="shared" si="4"/>
        <v>2139_Math</v>
      </c>
      <c r="B261">
        <v>2139</v>
      </c>
      <c r="C261" t="s">
        <v>163</v>
      </c>
      <c r="D261" t="s">
        <v>339</v>
      </c>
      <c r="E261" t="s">
        <v>309</v>
      </c>
      <c r="F261" t="s">
        <v>305</v>
      </c>
    </row>
    <row r="262" spans="1:6" x14ac:dyDescent="0.45">
      <c r="A262" t="str">
        <f t="shared" si="4"/>
        <v>2140_ELA</v>
      </c>
      <c r="B262">
        <v>2140</v>
      </c>
      <c r="C262" t="s">
        <v>164</v>
      </c>
      <c r="D262" t="s">
        <v>336</v>
      </c>
      <c r="E262" t="s">
        <v>268</v>
      </c>
      <c r="F262" t="s">
        <v>266</v>
      </c>
    </row>
    <row r="263" spans="1:6" x14ac:dyDescent="0.45">
      <c r="A263" t="str">
        <f t="shared" si="4"/>
        <v>2140_Math</v>
      </c>
      <c r="B263">
        <v>2140</v>
      </c>
      <c r="C263" t="s">
        <v>164</v>
      </c>
      <c r="D263" t="s">
        <v>339</v>
      </c>
      <c r="E263" t="s">
        <v>252</v>
      </c>
      <c r="F263" t="s">
        <v>530</v>
      </c>
    </row>
    <row r="264" spans="1:6" x14ac:dyDescent="0.45">
      <c r="A264" t="str">
        <f t="shared" si="4"/>
        <v>2141_ELA</v>
      </c>
      <c r="B264">
        <v>2141</v>
      </c>
      <c r="C264" t="s">
        <v>167</v>
      </c>
      <c r="D264" t="s">
        <v>336</v>
      </c>
      <c r="E264" t="s">
        <v>292</v>
      </c>
      <c r="F264" t="s">
        <v>319</v>
      </c>
    </row>
    <row r="265" spans="1:6" x14ac:dyDescent="0.45">
      <c r="A265" t="str">
        <f t="shared" si="4"/>
        <v>2141_Math</v>
      </c>
      <c r="B265">
        <v>2141</v>
      </c>
      <c r="C265" t="s">
        <v>167</v>
      </c>
      <c r="D265" t="s">
        <v>339</v>
      </c>
      <c r="E265" t="s">
        <v>291</v>
      </c>
      <c r="F265" t="s">
        <v>309</v>
      </c>
    </row>
    <row r="266" spans="1:6" x14ac:dyDescent="0.45">
      <c r="A266" t="str">
        <f t="shared" si="4"/>
        <v>2142_ELA</v>
      </c>
      <c r="B266">
        <v>2142</v>
      </c>
      <c r="C266" t="s">
        <v>170</v>
      </c>
      <c r="D266" t="s">
        <v>336</v>
      </c>
      <c r="E266" t="s">
        <v>292</v>
      </c>
      <c r="F266" t="s">
        <v>310</v>
      </c>
    </row>
    <row r="267" spans="1:6" x14ac:dyDescent="0.45">
      <c r="A267" t="str">
        <f t="shared" si="4"/>
        <v>2142_Math</v>
      </c>
      <c r="B267">
        <v>2142</v>
      </c>
      <c r="C267" t="s">
        <v>170</v>
      </c>
      <c r="D267" t="s">
        <v>339</v>
      </c>
      <c r="E267" t="s">
        <v>268</v>
      </c>
      <c r="F267" t="s">
        <v>271</v>
      </c>
    </row>
    <row r="268" spans="1:6" x14ac:dyDescent="0.45">
      <c r="A268" t="str">
        <f t="shared" si="4"/>
        <v>2143_ELA</v>
      </c>
      <c r="B268">
        <v>2143</v>
      </c>
      <c r="C268" t="s">
        <v>172</v>
      </c>
      <c r="D268" t="s">
        <v>336</v>
      </c>
      <c r="E268" t="s">
        <v>247</v>
      </c>
      <c r="F268" t="s">
        <v>179</v>
      </c>
    </row>
    <row r="269" spans="1:6" x14ac:dyDescent="0.45">
      <c r="A269" t="str">
        <f t="shared" si="4"/>
        <v>2143_Math</v>
      </c>
      <c r="B269">
        <v>2143</v>
      </c>
      <c r="C269" t="s">
        <v>172</v>
      </c>
      <c r="D269" t="s">
        <v>339</v>
      </c>
      <c r="E269" t="s">
        <v>279</v>
      </c>
      <c r="F269" t="s">
        <v>268</v>
      </c>
    </row>
    <row r="270" spans="1:6" x14ac:dyDescent="0.45">
      <c r="A270" t="str">
        <f t="shared" si="4"/>
        <v>2144_ELA</v>
      </c>
      <c r="B270">
        <v>2144</v>
      </c>
      <c r="C270" t="s">
        <v>173</v>
      </c>
      <c r="D270" t="s">
        <v>336</v>
      </c>
      <c r="E270" t="s">
        <v>7</v>
      </c>
      <c r="F270" t="s">
        <v>107</v>
      </c>
    </row>
    <row r="271" spans="1:6" x14ac:dyDescent="0.45">
      <c r="A271" t="str">
        <f t="shared" si="4"/>
        <v>2144_Math</v>
      </c>
      <c r="B271">
        <v>2144</v>
      </c>
      <c r="C271" t="s">
        <v>173</v>
      </c>
      <c r="D271" t="s">
        <v>339</v>
      </c>
      <c r="E271" t="s">
        <v>119</v>
      </c>
      <c r="F271" t="s">
        <v>165</v>
      </c>
    </row>
    <row r="272" spans="1:6" x14ac:dyDescent="0.45">
      <c r="A272" t="str">
        <f t="shared" si="4"/>
        <v>2145_ELA</v>
      </c>
      <c r="B272">
        <v>2145</v>
      </c>
      <c r="C272" t="s">
        <v>175</v>
      </c>
      <c r="D272" t="s">
        <v>336</v>
      </c>
      <c r="E272" t="s">
        <v>118</v>
      </c>
      <c r="F272" t="s">
        <v>311</v>
      </c>
    </row>
    <row r="273" spans="1:6" x14ac:dyDescent="0.45">
      <c r="A273" t="str">
        <f t="shared" si="4"/>
        <v>2145_Math</v>
      </c>
      <c r="B273">
        <v>2145</v>
      </c>
      <c r="C273" t="s">
        <v>175</v>
      </c>
      <c r="D273" t="s">
        <v>339</v>
      </c>
      <c r="E273" t="s">
        <v>312</v>
      </c>
      <c r="F273" t="s">
        <v>293</v>
      </c>
    </row>
    <row r="274" spans="1:6" x14ac:dyDescent="0.45">
      <c r="A274" t="str">
        <f t="shared" si="4"/>
        <v>2146_ELA</v>
      </c>
      <c r="B274">
        <v>2146</v>
      </c>
      <c r="C274" t="s">
        <v>177</v>
      </c>
      <c r="D274" t="s">
        <v>336</v>
      </c>
      <c r="E274" t="s">
        <v>284</v>
      </c>
      <c r="F274" t="s">
        <v>285</v>
      </c>
    </row>
    <row r="275" spans="1:6" x14ac:dyDescent="0.45">
      <c r="A275" t="str">
        <f t="shared" si="4"/>
        <v>2146_Math</v>
      </c>
      <c r="B275">
        <v>2146</v>
      </c>
      <c r="C275" t="s">
        <v>177</v>
      </c>
      <c r="D275" t="s">
        <v>339</v>
      </c>
      <c r="E275" t="s">
        <v>287</v>
      </c>
      <c r="F275" t="s">
        <v>276</v>
      </c>
    </row>
    <row r="276" spans="1:6" x14ac:dyDescent="0.45">
      <c r="A276" t="str">
        <f t="shared" si="4"/>
        <v>2147_ELA</v>
      </c>
      <c r="B276">
        <v>2147</v>
      </c>
      <c r="C276" t="s">
        <v>180</v>
      </c>
      <c r="D276" t="s">
        <v>336</v>
      </c>
      <c r="E276" t="s">
        <v>284</v>
      </c>
      <c r="F276" t="s">
        <v>303</v>
      </c>
    </row>
    <row r="277" spans="1:6" x14ac:dyDescent="0.45">
      <c r="A277" t="str">
        <f t="shared" si="4"/>
        <v>2147_Math</v>
      </c>
      <c r="B277">
        <v>2147</v>
      </c>
      <c r="C277" t="s">
        <v>180</v>
      </c>
      <c r="D277" t="s">
        <v>339</v>
      </c>
      <c r="E277" t="s">
        <v>310</v>
      </c>
      <c r="F277" t="s">
        <v>284</v>
      </c>
    </row>
    <row r="278" spans="1:6" x14ac:dyDescent="0.45">
      <c r="A278" t="str">
        <f t="shared" si="4"/>
        <v>2180_ELA</v>
      </c>
      <c r="B278">
        <v>2180</v>
      </c>
      <c r="C278" t="s">
        <v>181</v>
      </c>
      <c r="D278" t="s">
        <v>336</v>
      </c>
      <c r="E278" t="s">
        <v>118</v>
      </c>
      <c r="F278" t="s">
        <v>247</v>
      </c>
    </row>
    <row r="279" spans="1:6" x14ac:dyDescent="0.45">
      <c r="A279" t="str">
        <f t="shared" si="4"/>
        <v>2180_Math</v>
      </c>
      <c r="B279">
        <v>2180</v>
      </c>
      <c r="C279" t="s">
        <v>181</v>
      </c>
      <c r="D279" t="s">
        <v>339</v>
      </c>
      <c r="E279" t="s">
        <v>119</v>
      </c>
      <c r="F279" t="s">
        <v>272</v>
      </c>
    </row>
    <row r="280" spans="1:6" x14ac:dyDescent="0.45">
      <c r="A280" t="str">
        <f t="shared" si="4"/>
        <v>2181_ELA</v>
      </c>
      <c r="B280">
        <v>2181</v>
      </c>
      <c r="C280" t="s">
        <v>182</v>
      </c>
      <c r="D280" t="s">
        <v>336</v>
      </c>
      <c r="E280" t="s">
        <v>276</v>
      </c>
      <c r="F280" t="s">
        <v>271</v>
      </c>
    </row>
    <row r="281" spans="1:6" x14ac:dyDescent="0.45">
      <c r="A281" t="str">
        <f t="shared" si="4"/>
        <v>2181_Math</v>
      </c>
      <c r="B281">
        <v>2181</v>
      </c>
      <c r="C281" t="s">
        <v>182</v>
      </c>
      <c r="D281" t="s">
        <v>339</v>
      </c>
      <c r="E281" t="s">
        <v>276</v>
      </c>
      <c r="F281" t="s">
        <v>166</v>
      </c>
    </row>
    <row r="282" spans="1:6" x14ac:dyDescent="0.45">
      <c r="A282" t="str">
        <f t="shared" si="4"/>
        <v>2182_ELA</v>
      </c>
      <c r="B282">
        <v>2182</v>
      </c>
      <c r="C282" t="s">
        <v>183</v>
      </c>
      <c r="D282" t="s">
        <v>336</v>
      </c>
      <c r="E282" t="s">
        <v>284</v>
      </c>
      <c r="F282" t="s">
        <v>286</v>
      </c>
    </row>
    <row r="283" spans="1:6" x14ac:dyDescent="0.45">
      <c r="A283" t="str">
        <f t="shared" si="4"/>
        <v>2182_Math</v>
      </c>
      <c r="B283">
        <v>2182</v>
      </c>
      <c r="C283" t="s">
        <v>183</v>
      </c>
      <c r="D283" t="s">
        <v>339</v>
      </c>
      <c r="E283" t="s">
        <v>432</v>
      </c>
      <c r="F283" t="s">
        <v>272</v>
      </c>
    </row>
    <row r="284" spans="1:6" x14ac:dyDescent="0.45">
      <c r="A284" t="str">
        <f t="shared" si="4"/>
        <v>2183_ELA</v>
      </c>
      <c r="B284">
        <v>2183</v>
      </c>
      <c r="C284" t="s">
        <v>185</v>
      </c>
      <c r="D284" t="s">
        <v>336</v>
      </c>
      <c r="E284" t="s">
        <v>284</v>
      </c>
      <c r="F284" t="s">
        <v>285</v>
      </c>
    </row>
    <row r="285" spans="1:6" x14ac:dyDescent="0.45">
      <c r="A285" t="str">
        <f t="shared" si="4"/>
        <v>2183_Math</v>
      </c>
      <c r="B285">
        <v>2183</v>
      </c>
      <c r="C285" t="s">
        <v>185</v>
      </c>
      <c r="D285" t="s">
        <v>339</v>
      </c>
      <c r="E285" t="s">
        <v>272</v>
      </c>
      <c r="F285" t="s">
        <v>291</v>
      </c>
    </row>
    <row r="286" spans="1:6" x14ac:dyDescent="0.45">
      <c r="A286" t="str">
        <f t="shared" si="4"/>
        <v>2185_ELA</v>
      </c>
      <c r="B286">
        <v>2185</v>
      </c>
      <c r="C286" t="s">
        <v>186</v>
      </c>
      <c r="D286" t="s">
        <v>336</v>
      </c>
      <c r="E286" t="s">
        <v>302</v>
      </c>
      <c r="F286" t="s">
        <v>322</v>
      </c>
    </row>
    <row r="287" spans="1:6" x14ac:dyDescent="0.45">
      <c r="A287" t="str">
        <f t="shared" si="4"/>
        <v>2185_Math</v>
      </c>
      <c r="B287">
        <v>2185</v>
      </c>
      <c r="C287" t="s">
        <v>186</v>
      </c>
      <c r="D287" t="s">
        <v>339</v>
      </c>
      <c r="E287" t="s">
        <v>284</v>
      </c>
      <c r="F287" t="s">
        <v>277</v>
      </c>
    </row>
    <row r="288" spans="1:6" x14ac:dyDescent="0.45">
      <c r="A288" t="str">
        <f t="shared" si="4"/>
        <v>2186_ELA</v>
      </c>
      <c r="B288">
        <v>2186</v>
      </c>
      <c r="C288" t="s">
        <v>187</v>
      </c>
      <c r="D288" t="s">
        <v>336</v>
      </c>
      <c r="E288" t="s">
        <v>7</v>
      </c>
      <c r="F288" t="s">
        <v>324</v>
      </c>
    </row>
    <row r="289" spans="1:6" x14ac:dyDescent="0.45">
      <c r="A289" t="str">
        <f t="shared" si="4"/>
        <v>2186_Math</v>
      </c>
      <c r="B289">
        <v>2186</v>
      </c>
      <c r="C289" t="s">
        <v>187</v>
      </c>
      <c r="D289" t="s">
        <v>339</v>
      </c>
      <c r="E289" t="s">
        <v>198</v>
      </c>
      <c r="F289" t="s">
        <v>7</v>
      </c>
    </row>
    <row r="290" spans="1:6" x14ac:dyDescent="0.45">
      <c r="A290" t="str">
        <f t="shared" si="4"/>
        <v>2187_ELA</v>
      </c>
      <c r="B290">
        <v>2187</v>
      </c>
      <c r="C290" t="s">
        <v>188</v>
      </c>
      <c r="D290" t="s">
        <v>336</v>
      </c>
      <c r="E290" t="s">
        <v>299</v>
      </c>
      <c r="F290" t="s">
        <v>267</v>
      </c>
    </row>
    <row r="291" spans="1:6" x14ac:dyDescent="0.45">
      <c r="A291" t="str">
        <f t="shared" si="4"/>
        <v>2187_Math</v>
      </c>
      <c r="B291">
        <v>2187</v>
      </c>
      <c r="C291" t="s">
        <v>188</v>
      </c>
      <c r="D291" t="s">
        <v>339</v>
      </c>
      <c r="E291" t="s">
        <v>271</v>
      </c>
      <c r="F291" t="s">
        <v>277</v>
      </c>
    </row>
    <row r="292" spans="1:6" x14ac:dyDescent="0.45">
      <c r="A292" t="str">
        <f t="shared" si="4"/>
        <v>2188_ELA</v>
      </c>
      <c r="B292">
        <v>2188</v>
      </c>
      <c r="C292" t="s">
        <v>189</v>
      </c>
      <c r="D292" t="s">
        <v>336</v>
      </c>
      <c r="E292" t="s">
        <v>7</v>
      </c>
      <c r="F292" t="s">
        <v>7</v>
      </c>
    </row>
    <row r="293" spans="1:6" x14ac:dyDescent="0.45">
      <c r="A293" t="str">
        <f t="shared" si="4"/>
        <v>2188_Math</v>
      </c>
      <c r="B293">
        <v>2188</v>
      </c>
      <c r="C293" t="s">
        <v>189</v>
      </c>
      <c r="D293" t="s">
        <v>339</v>
      </c>
      <c r="E293" t="s">
        <v>7</v>
      </c>
      <c r="F293" t="s">
        <v>7</v>
      </c>
    </row>
    <row r="294" spans="1:6" x14ac:dyDescent="0.45">
      <c r="A294" t="str">
        <f t="shared" si="4"/>
        <v>2190_ELA</v>
      </c>
      <c r="B294">
        <v>2190</v>
      </c>
      <c r="C294" t="s">
        <v>190</v>
      </c>
      <c r="D294" t="s">
        <v>336</v>
      </c>
      <c r="E294" t="s">
        <v>312</v>
      </c>
      <c r="F294" t="s">
        <v>294</v>
      </c>
    </row>
    <row r="295" spans="1:6" x14ac:dyDescent="0.45">
      <c r="A295" t="str">
        <f t="shared" si="4"/>
        <v>2190_Math</v>
      </c>
      <c r="B295">
        <v>2190</v>
      </c>
      <c r="C295" t="s">
        <v>190</v>
      </c>
      <c r="D295" t="s">
        <v>339</v>
      </c>
      <c r="E295" t="s">
        <v>309</v>
      </c>
      <c r="F295" t="s">
        <v>329</v>
      </c>
    </row>
    <row r="296" spans="1:6" x14ac:dyDescent="0.45">
      <c r="A296" t="str">
        <f t="shared" si="4"/>
        <v>2191_ELA</v>
      </c>
      <c r="B296">
        <v>2191</v>
      </c>
      <c r="C296" t="s">
        <v>191</v>
      </c>
      <c r="D296" t="s">
        <v>336</v>
      </c>
      <c r="E296" t="s">
        <v>293</v>
      </c>
      <c r="F296" t="s">
        <v>310</v>
      </c>
    </row>
    <row r="297" spans="1:6" x14ac:dyDescent="0.45">
      <c r="A297" t="str">
        <f t="shared" si="4"/>
        <v>2191_Math</v>
      </c>
      <c r="B297">
        <v>2191</v>
      </c>
      <c r="C297" t="s">
        <v>191</v>
      </c>
      <c r="D297" t="s">
        <v>339</v>
      </c>
      <c r="E297" t="s">
        <v>292</v>
      </c>
      <c r="F297" t="s">
        <v>290</v>
      </c>
    </row>
    <row r="298" spans="1:6" x14ac:dyDescent="0.45">
      <c r="A298" t="str">
        <f t="shared" si="4"/>
        <v>2192_ELA</v>
      </c>
      <c r="B298">
        <v>2192</v>
      </c>
      <c r="C298" t="s">
        <v>192</v>
      </c>
      <c r="D298" t="s">
        <v>336</v>
      </c>
      <c r="E298" t="s">
        <v>7</v>
      </c>
      <c r="F298" t="s">
        <v>7</v>
      </c>
    </row>
    <row r="299" spans="1:6" x14ac:dyDescent="0.45">
      <c r="A299" t="str">
        <f t="shared" si="4"/>
        <v>2192_Math</v>
      </c>
      <c r="B299">
        <v>2192</v>
      </c>
      <c r="C299" t="s">
        <v>192</v>
      </c>
      <c r="D299" t="s">
        <v>339</v>
      </c>
      <c r="E299" t="s">
        <v>7</v>
      </c>
      <c r="F299" t="s">
        <v>7</v>
      </c>
    </row>
    <row r="300" spans="1:6" x14ac:dyDescent="0.45">
      <c r="A300" t="str">
        <f t="shared" si="4"/>
        <v>2193_ELA</v>
      </c>
      <c r="B300">
        <v>2193</v>
      </c>
      <c r="C300" t="s">
        <v>193</v>
      </c>
      <c r="D300" t="s">
        <v>336</v>
      </c>
      <c r="E300" t="s">
        <v>7</v>
      </c>
      <c r="F300" t="s">
        <v>7</v>
      </c>
    </row>
    <row r="301" spans="1:6" x14ac:dyDescent="0.45">
      <c r="A301" t="str">
        <f t="shared" si="4"/>
        <v>2193_Math</v>
      </c>
      <c r="B301">
        <v>2193</v>
      </c>
      <c r="C301" t="s">
        <v>193</v>
      </c>
      <c r="D301" t="s">
        <v>339</v>
      </c>
      <c r="E301" t="s">
        <v>7</v>
      </c>
      <c r="F301" t="s">
        <v>7</v>
      </c>
    </row>
    <row r="302" spans="1:6" x14ac:dyDescent="0.45">
      <c r="A302" t="str">
        <f t="shared" si="4"/>
        <v>2195_ELA</v>
      </c>
      <c r="B302">
        <v>2195</v>
      </c>
      <c r="C302" t="s">
        <v>194</v>
      </c>
      <c r="D302" t="s">
        <v>336</v>
      </c>
      <c r="E302" t="s">
        <v>7</v>
      </c>
      <c r="F302" t="s">
        <v>7</v>
      </c>
    </row>
    <row r="303" spans="1:6" x14ac:dyDescent="0.45">
      <c r="A303" t="str">
        <f t="shared" si="4"/>
        <v>2195_Math</v>
      </c>
      <c r="B303">
        <v>2195</v>
      </c>
      <c r="C303" t="s">
        <v>194</v>
      </c>
      <c r="D303" t="s">
        <v>339</v>
      </c>
      <c r="E303" t="s">
        <v>7</v>
      </c>
      <c r="F303" t="s">
        <v>7</v>
      </c>
    </row>
    <row r="304" spans="1:6" x14ac:dyDescent="0.45">
      <c r="A304" t="str">
        <f t="shared" si="4"/>
        <v>2197_ELA</v>
      </c>
      <c r="B304">
        <v>2197</v>
      </c>
      <c r="C304" t="s">
        <v>195</v>
      </c>
      <c r="D304" t="s">
        <v>336</v>
      </c>
      <c r="E304" t="s">
        <v>293</v>
      </c>
      <c r="F304" t="s">
        <v>250</v>
      </c>
    </row>
    <row r="305" spans="1:6" x14ac:dyDescent="0.45">
      <c r="A305" t="str">
        <f t="shared" si="4"/>
        <v>2197_Math</v>
      </c>
      <c r="B305">
        <v>2197</v>
      </c>
      <c r="C305" t="s">
        <v>195</v>
      </c>
      <c r="D305" t="s">
        <v>339</v>
      </c>
      <c r="E305" t="s">
        <v>292</v>
      </c>
      <c r="F305" t="s">
        <v>251</v>
      </c>
    </row>
    <row r="306" spans="1:6" x14ac:dyDescent="0.45">
      <c r="A306" t="str">
        <f t="shared" si="4"/>
        <v>2198_ELA</v>
      </c>
      <c r="B306">
        <v>2198</v>
      </c>
      <c r="C306" t="s">
        <v>196</v>
      </c>
      <c r="D306" t="s">
        <v>336</v>
      </c>
      <c r="E306" t="s">
        <v>285</v>
      </c>
      <c r="F306" t="s">
        <v>7</v>
      </c>
    </row>
    <row r="307" spans="1:6" x14ac:dyDescent="0.45">
      <c r="A307" t="str">
        <f t="shared" si="4"/>
        <v>2198_Math</v>
      </c>
      <c r="B307">
        <v>2198</v>
      </c>
      <c r="C307" t="s">
        <v>196</v>
      </c>
      <c r="D307" t="s">
        <v>339</v>
      </c>
      <c r="E307" t="s">
        <v>287</v>
      </c>
      <c r="F307" t="s">
        <v>7</v>
      </c>
    </row>
    <row r="308" spans="1:6" x14ac:dyDescent="0.45">
      <c r="A308" t="str">
        <f t="shared" si="4"/>
        <v>2199_ELA</v>
      </c>
      <c r="B308">
        <v>2199</v>
      </c>
      <c r="C308" t="s">
        <v>197</v>
      </c>
      <c r="D308" t="s">
        <v>336</v>
      </c>
      <c r="E308" t="s">
        <v>7</v>
      </c>
      <c r="F308" t="s">
        <v>236</v>
      </c>
    </row>
    <row r="309" spans="1:6" x14ac:dyDescent="0.45">
      <c r="A309" t="str">
        <f t="shared" si="4"/>
        <v>2199_Math</v>
      </c>
      <c r="B309">
        <v>2199</v>
      </c>
      <c r="C309" t="s">
        <v>197</v>
      </c>
      <c r="D309" t="s">
        <v>339</v>
      </c>
      <c r="E309" t="s">
        <v>7</v>
      </c>
      <c r="F309" t="s">
        <v>254</v>
      </c>
    </row>
    <row r="310" spans="1:6" x14ac:dyDescent="0.45">
      <c r="A310" t="str">
        <f t="shared" si="4"/>
        <v>2201_ELA</v>
      </c>
      <c r="B310">
        <v>2201</v>
      </c>
      <c r="C310" t="s">
        <v>199</v>
      </c>
      <c r="D310" t="s">
        <v>336</v>
      </c>
      <c r="E310" t="s">
        <v>7</v>
      </c>
      <c r="F310" t="s">
        <v>7</v>
      </c>
    </row>
    <row r="311" spans="1:6" x14ac:dyDescent="0.45">
      <c r="A311" t="str">
        <f t="shared" si="4"/>
        <v>2201_Math</v>
      </c>
      <c r="B311">
        <v>2201</v>
      </c>
      <c r="C311" t="s">
        <v>199</v>
      </c>
      <c r="D311" t="s">
        <v>339</v>
      </c>
      <c r="E311" t="s">
        <v>7</v>
      </c>
      <c r="F311" t="s">
        <v>7</v>
      </c>
    </row>
    <row r="312" spans="1:6" x14ac:dyDescent="0.45">
      <c r="A312" t="str">
        <f t="shared" si="4"/>
        <v>2202_ELA</v>
      </c>
      <c r="B312">
        <v>2202</v>
      </c>
      <c r="C312" t="s">
        <v>200</v>
      </c>
      <c r="D312" t="s">
        <v>336</v>
      </c>
      <c r="E312" t="s">
        <v>7</v>
      </c>
      <c r="F312" t="s">
        <v>7</v>
      </c>
    </row>
    <row r="313" spans="1:6" x14ac:dyDescent="0.45">
      <c r="A313" t="str">
        <f t="shared" si="4"/>
        <v>2202_Math</v>
      </c>
      <c r="B313">
        <v>2202</v>
      </c>
      <c r="C313" t="s">
        <v>200</v>
      </c>
      <c r="D313" t="s">
        <v>339</v>
      </c>
      <c r="E313" t="s">
        <v>7</v>
      </c>
      <c r="F313" t="s">
        <v>7</v>
      </c>
    </row>
    <row r="314" spans="1:6" x14ac:dyDescent="0.45">
      <c r="A314" t="str">
        <f t="shared" si="4"/>
        <v>2203_ELA</v>
      </c>
      <c r="B314">
        <v>2203</v>
      </c>
      <c r="C314" t="s">
        <v>201</v>
      </c>
      <c r="D314" t="s">
        <v>336</v>
      </c>
      <c r="E314" t="s">
        <v>7</v>
      </c>
      <c r="F314" t="s">
        <v>7</v>
      </c>
    </row>
    <row r="315" spans="1:6" x14ac:dyDescent="0.45">
      <c r="A315" t="str">
        <f t="shared" si="4"/>
        <v>2203_Math</v>
      </c>
      <c r="B315">
        <v>2203</v>
      </c>
      <c r="C315" t="s">
        <v>201</v>
      </c>
      <c r="D315" t="s">
        <v>339</v>
      </c>
      <c r="E315" t="s">
        <v>7</v>
      </c>
      <c r="F315" t="s">
        <v>7</v>
      </c>
    </row>
    <row r="316" spans="1:6" x14ac:dyDescent="0.45">
      <c r="A316" t="str">
        <f t="shared" si="4"/>
        <v>2204_ELA</v>
      </c>
      <c r="B316">
        <v>2204</v>
      </c>
      <c r="C316" t="s">
        <v>202</v>
      </c>
      <c r="D316" t="s">
        <v>336</v>
      </c>
      <c r="E316" t="s">
        <v>329</v>
      </c>
      <c r="F316" t="s">
        <v>268</v>
      </c>
    </row>
    <row r="317" spans="1:6" x14ac:dyDescent="0.45">
      <c r="A317" t="str">
        <f t="shared" si="4"/>
        <v>2204_Math</v>
      </c>
      <c r="B317">
        <v>2204</v>
      </c>
      <c r="C317" t="s">
        <v>202</v>
      </c>
      <c r="D317" t="s">
        <v>339</v>
      </c>
      <c r="E317" t="s">
        <v>330</v>
      </c>
      <c r="F317" t="s">
        <v>284</v>
      </c>
    </row>
    <row r="318" spans="1:6" x14ac:dyDescent="0.45">
      <c r="A318" t="str">
        <f t="shared" si="4"/>
        <v>2205_ELA</v>
      </c>
      <c r="B318">
        <v>2205</v>
      </c>
      <c r="C318" t="s">
        <v>203</v>
      </c>
      <c r="D318" t="s">
        <v>336</v>
      </c>
      <c r="E318" t="s">
        <v>289</v>
      </c>
      <c r="F318" t="s">
        <v>299</v>
      </c>
    </row>
    <row r="319" spans="1:6" x14ac:dyDescent="0.45">
      <c r="A319" t="str">
        <f t="shared" si="4"/>
        <v>2205_Math</v>
      </c>
      <c r="B319">
        <v>2205</v>
      </c>
      <c r="C319" t="s">
        <v>203</v>
      </c>
      <c r="D319" t="s">
        <v>339</v>
      </c>
      <c r="E319" t="s">
        <v>308</v>
      </c>
      <c r="F319" t="s">
        <v>286</v>
      </c>
    </row>
    <row r="320" spans="1:6" x14ac:dyDescent="0.45">
      <c r="A320" t="str">
        <f t="shared" si="4"/>
        <v>2206_ELA</v>
      </c>
      <c r="B320">
        <v>2206</v>
      </c>
      <c r="C320" t="s">
        <v>205</v>
      </c>
      <c r="D320" t="s">
        <v>336</v>
      </c>
      <c r="E320" t="s">
        <v>323</v>
      </c>
      <c r="F320" t="s">
        <v>287</v>
      </c>
    </row>
    <row r="321" spans="1:6" x14ac:dyDescent="0.45">
      <c r="A321" t="str">
        <f t="shared" si="4"/>
        <v>2206_Math</v>
      </c>
      <c r="B321">
        <v>2206</v>
      </c>
      <c r="C321" t="s">
        <v>205</v>
      </c>
      <c r="D321" t="s">
        <v>339</v>
      </c>
      <c r="E321" t="s">
        <v>291</v>
      </c>
      <c r="F321" t="s">
        <v>284</v>
      </c>
    </row>
    <row r="322" spans="1:6" x14ac:dyDescent="0.45">
      <c r="A322" t="str">
        <f t="shared" si="4"/>
        <v>2207_ELA</v>
      </c>
      <c r="B322">
        <v>2207</v>
      </c>
      <c r="C322" t="s">
        <v>206</v>
      </c>
      <c r="D322" t="s">
        <v>336</v>
      </c>
      <c r="E322" t="s">
        <v>282</v>
      </c>
      <c r="F322" t="s">
        <v>269</v>
      </c>
    </row>
    <row r="323" spans="1:6" x14ac:dyDescent="0.45">
      <c r="A323" t="str">
        <f t="shared" ref="A323:A386" si="5">B323 &amp;"_" &amp; D323</f>
        <v>2207_Math</v>
      </c>
      <c r="B323">
        <v>2207</v>
      </c>
      <c r="C323" t="s">
        <v>206</v>
      </c>
      <c r="D323" t="s">
        <v>339</v>
      </c>
      <c r="E323" t="s">
        <v>7</v>
      </c>
      <c r="F323" t="s">
        <v>312</v>
      </c>
    </row>
    <row r="324" spans="1:6" x14ac:dyDescent="0.45">
      <c r="A324" t="str">
        <f t="shared" si="5"/>
        <v>2208_ELA</v>
      </c>
      <c r="B324">
        <v>2208</v>
      </c>
      <c r="C324" t="s">
        <v>207</v>
      </c>
      <c r="D324" t="s">
        <v>336</v>
      </c>
      <c r="E324" t="s">
        <v>7</v>
      </c>
      <c r="F324" t="s">
        <v>7</v>
      </c>
    </row>
    <row r="325" spans="1:6" x14ac:dyDescent="0.45">
      <c r="A325" t="str">
        <f t="shared" si="5"/>
        <v>2208_Math</v>
      </c>
      <c r="B325">
        <v>2208</v>
      </c>
      <c r="C325" t="s">
        <v>207</v>
      </c>
      <c r="D325" t="s">
        <v>339</v>
      </c>
      <c r="E325" t="s">
        <v>7</v>
      </c>
      <c r="F325" t="s">
        <v>7</v>
      </c>
    </row>
    <row r="326" spans="1:6" x14ac:dyDescent="0.45">
      <c r="A326" t="str">
        <f t="shared" si="5"/>
        <v>2209_ELA</v>
      </c>
      <c r="B326">
        <v>2209</v>
      </c>
      <c r="C326" t="s">
        <v>208</v>
      </c>
      <c r="D326" t="s">
        <v>336</v>
      </c>
      <c r="E326" t="s">
        <v>279</v>
      </c>
      <c r="F326" t="s">
        <v>527</v>
      </c>
    </row>
    <row r="327" spans="1:6" x14ac:dyDescent="0.45">
      <c r="A327" t="str">
        <f t="shared" si="5"/>
        <v>2209_Math</v>
      </c>
      <c r="B327">
        <v>2209</v>
      </c>
      <c r="C327" t="s">
        <v>208</v>
      </c>
      <c r="D327" t="s">
        <v>339</v>
      </c>
      <c r="E327" t="s">
        <v>287</v>
      </c>
      <c r="F327" t="s">
        <v>236</v>
      </c>
    </row>
    <row r="328" spans="1:6" x14ac:dyDescent="0.45">
      <c r="A328" t="str">
        <f t="shared" si="5"/>
        <v>2210_ELA</v>
      </c>
      <c r="B328">
        <v>2210</v>
      </c>
      <c r="C328" t="s">
        <v>211</v>
      </c>
      <c r="D328" t="s">
        <v>336</v>
      </c>
      <c r="E328" t="s">
        <v>7</v>
      </c>
      <c r="F328" t="s">
        <v>7</v>
      </c>
    </row>
    <row r="329" spans="1:6" x14ac:dyDescent="0.45">
      <c r="A329" t="str">
        <f t="shared" si="5"/>
        <v>2210_Math</v>
      </c>
      <c r="B329">
        <v>2210</v>
      </c>
      <c r="C329" t="s">
        <v>211</v>
      </c>
      <c r="D329" t="s">
        <v>339</v>
      </c>
      <c r="E329" t="s">
        <v>7</v>
      </c>
      <c r="F329" t="s">
        <v>7</v>
      </c>
    </row>
    <row r="330" spans="1:6" x14ac:dyDescent="0.45">
      <c r="A330" t="str">
        <f t="shared" si="5"/>
        <v>2212_ELA</v>
      </c>
      <c r="B330">
        <v>2212</v>
      </c>
      <c r="C330" t="s">
        <v>212</v>
      </c>
      <c r="D330" t="s">
        <v>336</v>
      </c>
      <c r="E330" t="s">
        <v>266</v>
      </c>
      <c r="F330" t="s">
        <v>261</v>
      </c>
    </row>
    <row r="331" spans="1:6" x14ac:dyDescent="0.45">
      <c r="A331" t="str">
        <f t="shared" si="5"/>
        <v>2212_Math</v>
      </c>
      <c r="B331">
        <v>2212</v>
      </c>
      <c r="C331" t="s">
        <v>212</v>
      </c>
      <c r="D331" t="s">
        <v>339</v>
      </c>
      <c r="E331" t="s">
        <v>15</v>
      </c>
      <c r="F331" t="s">
        <v>531</v>
      </c>
    </row>
    <row r="332" spans="1:6" x14ac:dyDescent="0.45">
      <c r="A332" t="str">
        <f t="shared" si="5"/>
        <v>2213_ELA</v>
      </c>
      <c r="B332">
        <v>2213</v>
      </c>
      <c r="C332" t="s">
        <v>213</v>
      </c>
      <c r="D332" t="s">
        <v>336</v>
      </c>
      <c r="E332" t="s">
        <v>7</v>
      </c>
      <c r="F332" t="s">
        <v>7</v>
      </c>
    </row>
    <row r="333" spans="1:6" x14ac:dyDescent="0.45">
      <c r="A333" t="str">
        <f t="shared" si="5"/>
        <v>2213_Math</v>
      </c>
      <c r="B333">
        <v>2213</v>
      </c>
      <c r="C333" t="s">
        <v>213</v>
      </c>
      <c r="D333" t="s">
        <v>339</v>
      </c>
      <c r="E333" t="s">
        <v>7</v>
      </c>
      <c r="F333" t="s">
        <v>7</v>
      </c>
    </row>
    <row r="334" spans="1:6" x14ac:dyDescent="0.45">
      <c r="A334" t="str">
        <f t="shared" si="5"/>
        <v>2214_ELA</v>
      </c>
      <c r="B334">
        <v>2214</v>
      </c>
      <c r="C334" t="s">
        <v>214</v>
      </c>
      <c r="D334" t="s">
        <v>336</v>
      </c>
      <c r="E334" t="s">
        <v>7</v>
      </c>
      <c r="F334" t="s">
        <v>7</v>
      </c>
    </row>
    <row r="335" spans="1:6" x14ac:dyDescent="0.45">
      <c r="A335" t="str">
        <f t="shared" si="5"/>
        <v>2214_Math</v>
      </c>
      <c r="B335">
        <v>2214</v>
      </c>
      <c r="C335" t="s">
        <v>214</v>
      </c>
      <c r="D335" t="s">
        <v>339</v>
      </c>
      <c r="E335" t="s">
        <v>7</v>
      </c>
      <c r="F335" t="s">
        <v>7</v>
      </c>
    </row>
    <row r="336" spans="1:6" x14ac:dyDescent="0.45">
      <c r="A336" t="str">
        <f t="shared" si="5"/>
        <v>2215_ELA</v>
      </c>
      <c r="B336">
        <v>2215</v>
      </c>
      <c r="C336" t="s">
        <v>215</v>
      </c>
      <c r="D336" t="s">
        <v>336</v>
      </c>
      <c r="E336" t="s">
        <v>7</v>
      </c>
      <c r="F336" t="s">
        <v>7</v>
      </c>
    </row>
    <row r="337" spans="1:6" x14ac:dyDescent="0.45">
      <c r="A337" t="str">
        <f t="shared" si="5"/>
        <v>2215_Math</v>
      </c>
      <c r="B337">
        <v>2215</v>
      </c>
      <c r="C337" t="s">
        <v>215</v>
      </c>
      <c r="D337" t="s">
        <v>339</v>
      </c>
      <c r="E337" t="s">
        <v>7</v>
      </c>
      <c r="F337" t="s">
        <v>7</v>
      </c>
    </row>
    <row r="338" spans="1:6" x14ac:dyDescent="0.45">
      <c r="A338" t="str">
        <f t="shared" si="5"/>
        <v>2216_ELA</v>
      </c>
      <c r="B338">
        <v>2216</v>
      </c>
      <c r="C338" t="s">
        <v>216</v>
      </c>
      <c r="D338" t="s">
        <v>336</v>
      </c>
      <c r="E338" t="s">
        <v>7</v>
      </c>
      <c r="F338" t="s">
        <v>7</v>
      </c>
    </row>
    <row r="339" spans="1:6" x14ac:dyDescent="0.45">
      <c r="A339" t="str">
        <f t="shared" si="5"/>
        <v>2216_Math</v>
      </c>
      <c r="B339">
        <v>2216</v>
      </c>
      <c r="C339" t="s">
        <v>216</v>
      </c>
      <c r="D339" t="s">
        <v>339</v>
      </c>
      <c r="E339" t="s">
        <v>7</v>
      </c>
      <c r="F339" t="s">
        <v>7</v>
      </c>
    </row>
    <row r="340" spans="1:6" x14ac:dyDescent="0.45">
      <c r="A340" t="str">
        <f t="shared" si="5"/>
        <v>2217_ELA</v>
      </c>
      <c r="B340">
        <v>2217</v>
      </c>
      <c r="C340" t="s">
        <v>217</v>
      </c>
      <c r="D340" t="s">
        <v>336</v>
      </c>
      <c r="E340" t="s">
        <v>7</v>
      </c>
      <c r="F340" t="s">
        <v>7</v>
      </c>
    </row>
    <row r="341" spans="1:6" x14ac:dyDescent="0.45">
      <c r="A341" t="str">
        <f t="shared" si="5"/>
        <v>2217_Math</v>
      </c>
      <c r="B341">
        <v>2217</v>
      </c>
      <c r="C341" t="s">
        <v>217</v>
      </c>
      <c r="D341" t="s">
        <v>339</v>
      </c>
      <c r="E341" t="s">
        <v>7</v>
      </c>
      <c r="F341" t="s">
        <v>7</v>
      </c>
    </row>
    <row r="342" spans="1:6" x14ac:dyDescent="0.45">
      <c r="A342" t="str">
        <f t="shared" si="5"/>
        <v>2219_ELA</v>
      </c>
      <c r="B342">
        <v>2219</v>
      </c>
      <c r="C342" t="s">
        <v>218</v>
      </c>
      <c r="D342" t="s">
        <v>336</v>
      </c>
      <c r="E342" t="s">
        <v>7</v>
      </c>
      <c r="F342" t="s">
        <v>7</v>
      </c>
    </row>
    <row r="343" spans="1:6" x14ac:dyDescent="0.45">
      <c r="A343" t="str">
        <f t="shared" si="5"/>
        <v>2219_Math</v>
      </c>
      <c r="B343">
        <v>2219</v>
      </c>
      <c r="C343" t="s">
        <v>218</v>
      </c>
      <c r="D343" t="s">
        <v>339</v>
      </c>
      <c r="E343" t="s">
        <v>7</v>
      </c>
      <c r="F343" t="s">
        <v>7</v>
      </c>
    </row>
    <row r="344" spans="1:6" x14ac:dyDescent="0.45">
      <c r="A344" t="str">
        <f t="shared" si="5"/>
        <v>2220_ELA</v>
      </c>
      <c r="B344">
        <v>2220</v>
      </c>
      <c r="C344" t="s">
        <v>219</v>
      </c>
      <c r="D344" t="s">
        <v>336</v>
      </c>
      <c r="E344" t="s">
        <v>7</v>
      </c>
      <c r="F344" t="s">
        <v>7</v>
      </c>
    </row>
    <row r="345" spans="1:6" x14ac:dyDescent="0.45">
      <c r="A345" t="str">
        <f t="shared" si="5"/>
        <v>2220_Math</v>
      </c>
      <c r="B345">
        <v>2220</v>
      </c>
      <c r="C345" t="s">
        <v>219</v>
      </c>
      <c r="D345" t="s">
        <v>339</v>
      </c>
      <c r="E345" t="s">
        <v>7</v>
      </c>
      <c r="F345" t="s">
        <v>7</v>
      </c>
    </row>
    <row r="346" spans="1:6" x14ac:dyDescent="0.45">
      <c r="A346" t="str">
        <f t="shared" si="5"/>
        <v>2221_ELA</v>
      </c>
      <c r="B346">
        <v>2221</v>
      </c>
      <c r="C346" t="s">
        <v>220</v>
      </c>
      <c r="D346" t="s">
        <v>336</v>
      </c>
      <c r="E346" t="s">
        <v>7</v>
      </c>
      <c r="F346" t="s">
        <v>7</v>
      </c>
    </row>
    <row r="347" spans="1:6" x14ac:dyDescent="0.45">
      <c r="A347" t="str">
        <f t="shared" si="5"/>
        <v>2221_Math</v>
      </c>
      <c r="B347">
        <v>2221</v>
      </c>
      <c r="C347" t="s">
        <v>220</v>
      </c>
      <c r="D347" t="s">
        <v>339</v>
      </c>
      <c r="E347" t="s">
        <v>7</v>
      </c>
      <c r="F347" t="s">
        <v>7</v>
      </c>
    </row>
    <row r="348" spans="1:6" x14ac:dyDescent="0.45">
      <c r="A348" t="str">
        <f t="shared" si="5"/>
        <v>2222_ELA</v>
      </c>
      <c r="B348">
        <v>2222</v>
      </c>
      <c r="C348" t="s">
        <v>221</v>
      </c>
      <c r="D348" t="s">
        <v>336</v>
      </c>
      <c r="E348" t="s">
        <v>7</v>
      </c>
      <c r="F348" t="s">
        <v>7</v>
      </c>
    </row>
    <row r="349" spans="1:6" x14ac:dyDescent="0.45">
      <c r="A349" t="str">
        <f t="shared" si="5"/>
        <v>2222_Math</v>
      </c>
      <c r="B349">
        <v>2222</v>
      </c>
      <c r="C349" t="s">
        <v>221</v>
      </c>
      <c r="D349" t="s">
        <v>339</v>
      </c>
      <c r="E349" t="s">
        <v>7</v>
      </c>
      <c r="F349" t="s">
        <v>7</v>
      </c>
    </row>
    <row r="350" spans="1:6" x14ac:dyDescent="0.45">
      <c r="A350" t="str">
        <f t="shared" si="5"/>
        <v>2225_ELA</v>
      </c>
      <c r="B350">
        <v>2225</v>
      </c>
      <c r="C350" t="s">
        <v>222</v>
      </c>
      <c r="D350" t="s">
        <v>336</v>
      </c>
      <c r="E350" t="s">
        <v>7</v>
      </c>
      <c r="F350" t="s">
        <v>7</v>
      </c>
    </row>
    <row r="351" spans="1:6" x14ac:dyDescent="0.45">
      <c r="A351" t="str">
        <f t="shared" si="5"/>
        <v>2225_Math</v>
      </c>
      <c r="B351">
        <v>2225</v>
      </c>
      <c r="C351" t="s">
        <v>222</v>
      </c>
      <c r="D351" t="s">
        <v>339</v>
      </c>
      <c r="E351" t="s">
        <v>7</v>
      </c>
      <c r="F351" t="s">
        <v>7</v>
      </c>
    </row>
    <row r="352" spans="1:6" x14ac:dyDescent="0.45">
      <c r="A352" t="str">
        <f t="shared" si="5"/>
        <v>2229_ELA</v>
      </c>
      <c r="B352">
        <v>2229</v>
      </c>
      <c r="C352" t="s">
        <v>223</v>
      </c>
      <c r="D352" t="s">
        <v>336</v>
      </c>
      <c r="E352" t="s">
        <v>7</v>
      </c>
      <c r="F352" t="s">
        <v>7</v>
      </c>
    </row>
    <row r="353" spans="1:6" x14ac:dyDescent="0.45">
      <c r="A353" t="str">
        <f t="shared" si="5"/>
        <v>2229_Math</v>
      </c>
      <c r="B353">
        <v>2229</v>
      </c>
      <c r="C353" t="s">
        <v>223</v>
      </c>
      <c r="D353" t="s">
        <v>339</v>
      </c>
      <c r="E353" t="s">
        <v>7</v>
      </c>
      <c r="F353" t="s">
        <v>7</v>
      </c>
    </row>
    <row r="354" spans="1:6" x14ac:dyDescent="0.45">
      <c r="A354" t="str">
        <f t="shared" si="5"/>
        <v>2239_ELA</v>
      </c>
      <c r="B354">
        <v>2239</v>
      </c>
      <c r="C354" t="s">
        <v>224</v>
      </c>
      <c r="D354" t="s">
        <v>336</v>
      </c>
      <c r="E354" t="s">
        <v>317</v>
      </c>
      <c r="F354" t="s">
        <v>286</v>
      </c>
    </row>
    <row r="355" spans="1:6" x14ac:dyDescent="0.45">
      <c r="A355" t="str">
        <f t="shared" si="5"/>
        <v>2239_Math</v>
      </c>
      <c r="B355">
        <v>2239</v>
      </c>
      <c r="C355" t="s">
        <v>224</v>
      </c>
      <c r="D355" t="s">
        <v>339</v>
      </c>
      <c r="E355" t="s">
        <v>287</v>
      </c>
      <c r="F355" t="s">
        <v>266</v>
      </c>
    </row>
    <row r="356" spans="1:6" x14ac:dyDescent="0.45">
      <c r="A356" t="str">
        <f t="shared" si="5"/>
        <v>2240_ELA</v>
      </c>
      <c r="B356">
        <v>2240</v>
      </c>
      <c r="C356" t="s">
        <v>225</v>
      </c>
      <c r="D356" t="s">
        <v>336</v>
      </c>
      <c r="E356" t="s">
        <v>7</v>
      </c>
      <c r="F356" t="s">
        <v>7</v>
      </c>
    </row>
    <row r="357" spans="1:6" x14ac:dyDescent="0.45">
      <c r="A357" t="str">
        <f t="shared" si="5"/>
        <v>2240_Math</v>
      </c>
      <c r="B357">
        <v>2240</v>
      </c>
      <c r="C357" t="s">
        <v>225</v>
      </c>
      <c r="D357" t="s">
        <v>339</v>
      </c>
      <c r="E357" t="s">
        <v>7</v>
      </c>
      <c r="F357" t="s">
        <v>7</v>
      </c>
    </row>
    <row r="358" spans="1:6" x14ac:dyDescent="0.45">
      <c r="A358" t="str">
        <f t="shared" si="5"/>
        <v>2241_ELA</v>
      </c>
      <c r="B358">
        <v>2241</v>
      </c>
      <c r="C358" t="s">
        <v>226</v>
      </c>
      <c r="D358" t="s">
        <v>336</v>
      </c>
      <c r="E358" t="s">
        <v>292</v>
      </c>
      <c r="F358" t="s">
        <v>290</v>
      </c>
    </row>
    <row r="359" spans="1:6" x14ac:dyDescent="0.45">
      <c r="A359" t="str">
        <f t="shared" si="5"/>
        <v>2241_Math</v>
      </c>
      <c r="B359">
        <v>2241</v>
      </c>
      <c r="C359" t="s">
        <v>226</v>
      </c>
      <c r="D359" t="s">
        <v>339</v>
      </c>
      <c r="E359" t="s">
        <v>279</v>
      </c>
      <c r="F359" t="s">
        <v>279</v>
      </c>
    </row>
    <row r="360" spans="1:6" x14ac:dyDescent="0.45">
      <c r="A360" t="str">
        <f t="shared" si="5"/>
        <v>2242_ELA</v>
      </c>
      <c r="B360">
        <v>2242</v>
      </c>
      <c r="C360" t="s">
        <v>227</v>
      </c>
      <c r="D360" t="s">
        <v>336</v>
      </c>
      <c r="E360" t="s">
        <v>268</v>
      </c>
      <c r="F360" t="s">
        <v>293</v>
      </c>
    </row>
    <row r="361" spans="1:6" x14ac:dyDescent="0.45">
      <c r="A361" t="str">
        <f t="shared" si="5"/>
        <v>2242_Math</v>
      </c>
      <c r="B361">
        <v>2242</v>
      </c>
      <c r="C361" t="s">
        <v>227</v>
      </c>
      <c r="D361" t="s">
        <v>339</v>
      </c>
      <c r="E361" t="s">
        <v>293</v>
      </c>
      <c r="F361" t="s">
        <v>284</v>
      </c>
    </row>
    <row r="362" spans="1:6" x14ac:dyDescent="0.45">
      <c r="A362" t="str">
        <f t="shared" si="5"/>
        <v>2243_ELA</v>
      </c>
      <c r="B362">
        <v>2243</v>
      </c>
      <c r="C362" t="s">
        <v>228</v>
      </c>
      <c r="D362" t="s">
        <v>336</v>
      </c>
      <c r="E362" t="s">
        <v>268</v>
      </c>
      <c r="F362" t="s">
        <v>276</v>
      </c>
    </row>
    <row r="363" spans="1:6" x14ac:dyDescent="0.45">
      <c r="A363" t="str">
        <f t="shared" si="5"/>
        <v>2243_Math</v>
      </c>
      <c r="B363">
        <v>2243</v>
      </c>
      <c r="C363" t="s">
        <v>228</v>
      </c>
      <c r="D363" t="s">
        <v>339</v>
      </c>
      <c r="E363" t="s">
        <v>247</v>
      </c>
      <c r="F363" t="s">
        <v>272</v>
      </c>
    </row>
    <row r="364" spans="1:6" x14ac:dyDescent="0.45">
      <c r="A364" t="str">
        <f t="shared" si="5"/>
        <v>2244_ELA</v>
      </c>
      <c r="B364">
        <v>2244</v>
      </c>
      <c r="C364" t="s">
        <v>229</v>
      </c>
      <c r="D364" t="s">
        <v>336</v>
      </c>
      <c r="E364" t="s">
        <v>276</v>
      </c>
      <c r="F364" t="s">
        <v>260</v>
      </c>
    </row>
    <row r="365" spans="1:6" x14ac:dyDescent="0.45">
      <c r="A365" t="str">
        <f t="shared" si="5"/>
        <v>2244_Math</v>
      </c>
      <c r="B365">
        <v>2244</v>
      </c>
      <c r="C365" t="s">
        <v>229</v>
      </c>
      <c r="D365" t="s">
        <v>339</v>
      </c>
      <c r="E365" t="s">
        <v>269</v>
      </c>
      <c r="F365" t="s">
        <v>210</v>
      </c>
    </row>
    <row r="366" spans="1:6" x14ac:dyDescent="0.45">
      <c r="A366" t="str">
        <f t="shared" si="5"/>
        <v>2245_ELA</v>
      </c>
      <c r="B366">
        <v>2245</v>
      </c>
      <c r="C366" t="s">
        <v>230</v>
      </c>
      <c r="D366" t="s">
        <v>336</v>
      </c>
      <c r="E366" t="s">
        <v>7</v>
      </c>
      <c r="F366" t="s">
        <v>7</v>
      </c>
    </row>
    <row r="367" spans="1:6" x14ac:dyDescent="0.45">
      <c r="A367" t="str">
        <f t="shared" si="5"/>
        <v>2245_Math</v>
      </c>
      <c r="B367">
        <v>2245</v>
      </c>
      <c r="C367" t="s">
        <v>230</v>
      </c>
      <c r="D367" t="s">
        <v>339</v>
      </c>
      <c r="E367" t="s">
        <v>7</v>
      </c>
      <c r="F367" t="s">
        <v>7</v>
      </c>
    </row>
    <row r="368" spans="1:6" x14ac:dyDescent="0.45">
      <c r="A368" t="str">
        <f t="shared" si="5"/>
        <v>2247_ELA</v>
      </c>
      <c r="B368">
        <v>2247</v>
      </c>
      <c r="C368" t="s">
        <v>231</v>
      </c>
      <c r="D368" t="s">
        <v>336</v>
      </c>
      <c r="E368" t="s">
        <v>7</v>
      </c>
      <c r="F368" t="s">
        <v>7</v>
      </c>
    </row>
    <row r="369" spans="1:6" x14ac:dyDescent="0.45">
      <c r="A369" t="str">
        <f t="shared" si="5"/>
        <v>2247_Math</v>
      </c>
      <c r="B369">
        <v>2247</v>
      </c>
      <c r="C369" t="s">
        <v>231</v>
      </c>
      <c r="D369" t="s">
        <v>339</v>
      </c>
      <c r="E369" t="s">
        <v>7</v>
      </c>
      <c r="F369" t="s">
        <v>7</v>
      </c>
    </row>
    <row r="370" spans="1:6" x14ac:dyDescent="0.45">
      <c r="A370" t="str">
        <f t="shared" si="5"/>
        <v>2248_ELA</v>
      </c>
      <c r="B370">
        <v>2248</v>
      </c>
      <c r="C370" t="s">
        <v>232</v>
      </c>
      <c r="D370" t="s">
        <v>336</v>
      </c>
      <c r="E370" t="s">
        <v>7</v>
      </c>
      <c r="F370" t="s">
        <v>7</v>
      </c>
    </row>
    <row r="371" spans="1:6" x14ac:dyDescent="0.45">
      <c r="A371" t="str">
        <f t="shared" si="5"/>
        <v>2248_Math</v>
      </c>
      <c r="B371">
        <v>2248</v>
      </c>
      <c r="C371" t="s">
        <v>232</v>
      </c>
      <c r="D371" t="s">
        <v>339</v>
      </c>
      <c r="E371" t="s">
        <v>7</v>
      </c>
      <c r="F371" t="s">
        <v>7</v>
      </c>
    </row>
    <row r="372" spans="1:6" x14ac:dyDescent="0.45">
      <c r="A372" t="str">
        <f t="shared" si="5"/>
        <v>2249_ELA</v>
      </c>
      <c r="B372">
        <v>2249</v>
      </c>
      <c r="C372" t="s">
        <v>233</v>
      </c>
      <c r="D372" t="s">
        <v>336</v>
      </c>
      <c r="E372" t="s">
        <v>7</v>
      </c>
      <c r="F372" t="s">
        <v>7</v>
      </c>
    </row>
    <row r="373" spans="1:6" x14ac:dyDescent="0.45">
      <c r="A373" t="str">
        <f t="shared" si="5"/>
        <v>2249_Math</v>
      </c>
      <c r="B373">
        <v>2249</v>
      </c>
      <c r="C373" t="s">
        <v>233</v>
      </c>
      <c r="D373" t="s">
        <v>339</v>
      </c>
      <c r="E373" t="s">
        <v>7</v>
      </c>
      <c r="F373" t="s">
        <v>7</v>
      </c>
    </row>
    <row r="374" spans="1:6" x14ac:dyDescent="0.45">
      <c r="A374" t="str">
        <f t="shared" si="5"/>
        <v>2251_ELA</v>
      </c>
      <c r="B374">
        <v>2251</v>
      </c>
      <c r="C374" t="s">
        <v>234</v>
      </c>
      <c r="D374" t="s">
        <v>336</v>
      </c>
      <c r="E374" t="s">
        <v>7</v>
      </c>
      <c r="F374" t="s">
        <v>7</v>
      </c>
    </row>
    <row r="375" spans="1:6" x14ac:dyDescent="0.45">
      <c r="A375" t="str">
        <f t="shared" si="5"/>
        <v>2251_Math</v>
      </c>
      <c r="B375">
        <v>2251</v>
      </c>
      <c r="C375" t="s">
        <v>234</v>
      </c>
      <c r="D375" t="s">
        <v>339</v>
      </c>
      <c r="E375" t="s">
        <v>532</v>
      </c>
      <c r="F375" t="s">
        <v>315</v>
      </c>
    </row>
    <row r="376" spans="1:6" x14ac:dyDescent="0.45">
      <c r="A376" t="str">
        <f t="shared" si="5"/>
        <v>2252_ELA</v>
      </c>
      <c r="B376">
        <v>2252</v>
      </c>
      <c r="C376" t="s">
        <v>235</v>
      </c>
      <c r="D376" t="s">
        <v>336</v>
      </c>
      <c r="E376" t="s">
        <v>7</v>
      </c>
      <c r="F376" t="s">
        <v>326</v>
      </c>
    </row>
    <row r="377" spans="1:6" x14ac:dyDescent="0.45">
      <c r="A377" t="str">
        <f t="shared" si="5"/>
        <v>2252_Math</v>
      </c>
      <c r="B377">
        <v>2252</v>
      </c>
      <c r="C377" t="s">
        <v>235</v>
      </c>
      <c r="D377" t="s">
        <v>339</v>
      </c>
      <c r="E377" t="s">
        <v>7</v>
      </c>
      <c r="F377" t="s">
        <v>119</v>
      </c>
    </row>
    <row r="378" spans="1:6" x14ac:dyDescent="0.45">
      <c r="A378" t="str">
        <f t="shared" si="5"/>
        <v>2253_ELA</v>
      </c>
      <c r="B378">
        <v>2253</v>
      </c>
      <c r="C378" t="s">
        <v>237</v>
      </c>
      <c r="D378" t="s">
        <v>336</v>
      </c>
      <c r="E378" t="s">
        <v>308</v>
      </c>
      <c r="F378" t="s">
        <v>118</v>
      </c>
    </row>
    <row r="379" spans="1:6" x14ac:dyDescent="0.45">
      <c r="A379" t="str">
        <f t="shared" si="5"/>
        <v>2253_Math</v>
      </c>
      <c r="B379">
        <v>2253</v>
      </c>
      <c r="C379" t="s">
        <v>237</v>
      </c>
      <c r="D379" t="s">
        <v>339</v>
      </c>
      <c r="E379" t="s">
        <v>268</v>
      </c>
      <c r="F379" t="s">
        <v>119</v>
      </c>
    </row>
    <row r="380" spans="1:6" x14ac:dyDescent="0.45">
      <c r="A380" t="str">
        <f t="shared" si="5"/>
        <v>2254_ELA</v>
      </c>
      <c r="B380">
        <v>2254</v>
      </c>
      <c r="C380" t="s">
        <v>238</v>
      </c>
      <c r="D380" t="s">
        <v>336</v>
      </c>
      <c r="E380" t="s">
        <v>119</v>
      </c>
      <c r="F380" t="s">
        <v>247</v>
      </c>
    </row>
    <row r="381" spans="1:6" x14ac:dyDescent="0.45">
      <c r="A381" t="str">
        <f t="shared" si="5"/>
        <v>2254_Math</v>
      </c>
      <c r="B381">
        <v>2254</v>
      </c>
      <c r="C381" t="s">
        <v>238</v>
      </c>
      <c r="D381" t="s">
        <v>339</v>
      </c>
      <c r="E381" t="s">
        <v>236</v>
      </c>
      <c r="F381" t="s">
        <v>276</v>
      </c>
    </row>
    <row r="382" spans="1:6" x14ac:dyDescent="0.45">
      <c r="A382" t="str">
        <f t="shared" si="5"/>
        <v>2255_ELA</v>
      </c>
      <c r="B382">
        <v>2255</v>
      </c>
      <c r="C382" t="s">
        <v>239</v>
      </c>
      <c r="D382" t="s">
        <v>336</v>
      </c>
      <c r="E382" t="s">
        <v>7</v>
      </c>
      <c r="F382" t="s">
        <v>7</v>
      </c>
    </row>
    <row r="383" spans="1:6" x14ac:dyDescent="0.45">
      <c r="A383" t="str">
        <f t="shared" si="5"/>
        <v>2255_Math</v>
      </c>
      <c r="B383">
        <v>2255</v>
      </c>
      <c r="C383" t="s">
        <v>239</v>
      </c>
      <c r="D383" t="s">
        <v>339</v>
      </c>
      <c r="E383" t="s">
        <v>7</v>
      </c>
      <c r="F383" t="s">
        <v>7</v>
      </c>
    </row>
    <row r="384" spans="1:6" x14ac:dyDescent="0.45">
      <c r="A384" t="str">
        <f t="shared" si="5"/>
        <v>2256_ELA</v>
      </c>
      <c r="B384">
        <v>2256</v>
      </c>
      <c r="C384" t="s">
        <v>240</v>
      </c>
      <c r="D384" t="s">
        <v>336</v>
      </c>
      <c r="E384" t="s">
        <v>119</v>
      </c>
      <c r="F384" t="s">
        <v>299</v>
      </c>
    </row>
    <row r="385" spans="1:6" x14ac:dyDescent="0.45">
      <c r="A385" t="str">
        <f t="shared" si="5"/>
        <v>2256_Math</v>
      </c>
      <c r="B385">
        <v>2256</v>
      </c>
      <c r="C385" t="s">
        <v>240</v>
      </c>
      <c r="D385" t="s">
        <v>339</v>
      </c>
      <c r="E385" t="s">
        <v>284</v>
      </c>
      <c r="F385" t="s">
        <v>299</v>
      </c>
    </row>
    <row r="386" spans="1:6" x14ac:dyDescent="0.45">
      <c r="A386" t="str">
        <f t="shared" si="5"/>
        <v>2257_ELA</v>
      </c>
      <c r="B386">
        <v>2257</v>
      </c>
      <c r="C386" t="s">
        <v>241</v>
      </c>
      <c r="D386" t="s">
        <v>336</v>
      </c>
      <c r="E386" t="s">
        <v>7</v>
      </c>
      <c r="F386" t="s">
        <v>7</v>
      </c>
    </row>
    <row r="387" spans="1:6" x14ac:dyDescent="0.45">
      <c r="A387" t="str">
        <f t="shared" ref="A387:A395" si="6">B387 &amp;"_" &amp; D387</f>
        <v>2257_Math</v>
      </c>
      <c r="B387">
        <v>2257</v>
      </c>
      <c r="C387" t="s">
        <v>241</v>
      </c>
      <c r="D387" t="s">
        <v>339</v>
      </c>
      <c r="E387" t="s">
        <v>7</v>
      </c>
      <c r="F387" t="s">
        <v>7</v>
      </c>
    </row>
    <row r="388" spans="1:6" x14ac:dyDescent="0.45">
      <c r="A388" t="str">
        <f t="shared" si="6"/>
        <v>2262_ELA</v>
      </c>
      <c r="B388">
        <v>2262</v>
      </c>
      <c r="C388" t="s">
        <v>242</v>
      </c>
      <c r="D388" t="s">
        <v>336</v>
      </c>
      <c r="E388" t="s">
        <v>7</v>
      </c>
      <c r="F388" t="s">
        <v>7</v>
      </c>
    </row>
    <row r="389" spans="1:6" x14ac:dyDescent="0.45">
      <c r="A389" t="str">
        <f t="shared" si="6"/>
        <v>2262_Math</v>
      </c>
      <c r="B389">
        <v>2262</v>
      </c>
      <c r="C389" t="s">
        <v>242</v>
      </c>
      <c r="D389" t="s">
        <v>339</v>
      </c>
      <c r="E389" t="s">
        <v>7</v>
      </c>
      <c r="F389" t="s">
        <v>7</v>
      </c>
    </row>
    <row r="390" spans="1:6" x14ac:dyDescent="0.45">
      <c r="A390" t="str">
        <f t="shared" si="6"/>
        <v>3997_ELA</v>
      </c>
      <c r="B390">
        <v>3997</v>
      </c>
      <c r="C390" t="s">
        <v>243</v>
      </c>
      <c r="D390" t="s">
        <v>336</v>
      </c>
      <c r="E390" t="s">
        <v>7</v>
      </c>
      <c r="F390" t="s">
        <v>7</v>
      </c>
    </row>
    <row r="391" spans="1:6" x14ac:dyDescent="0.45">
      <c r="A391" t="str">
        <f t="shared" si="6"/>
        <v>3997_Math</v>
      </c>
      <c r="B391">
        <v>3997</v>
      </c>
      <c r="C391" t="s">
        <v>243</v>
      </c>
      <c r="D391" t="s">
        <v>339</v>
      </c>
      <c r="E391" t="s">
        <v>7</v>
      </c>
      <c r="F391" t="s">
        <v>7</v>
      </c>
    </row>
    <row r="392" spans="1:6" x14ac:dyDescent="0.45">
      <c r="A392" t="str">
        <f t="shared" si="6"/>
        <v>4131_ELA</v>
      </c>
      <c r="B392">
        <v>4131</v>
      </c>
      <c r="C392" t="s">
        <v>244</v>
      </c>
      <c r="D392" t="s">
        <v>336</v>
      </c>
      <c r="E392" t="s">
        <v>272</v>
      </c>
      <c r="F392" t="s">
        <v>310</v>
      </c>
    </row>
    <row r="393" spans="1:6" x14ac:dyDescent="0.45">
      <c r="A393" t="str">
        <f t="shared" si="6"/>
        <v>4131_Math</v>
      </c>
      <c r="B393">
        <v>4131</v>
      </c>
      <c r="C393" t="s">
        <v>244</v>
      </c>
      <c r="D393" t="s">
        <v>339</v>
      </c>
      <c r="E393" t="s">
        <v>293</v>
      </c>
      <c r="F393" t="s">
        <v>286</v>
      </c>
    </row>
    <row r="394" spans="1:6" x14ac:dyDescent="0.45">
      <c r="A394" t="str">
        <f t="shared" si="6"/>
        <v>9999_ELA</v>
      </c>
      <c r="B394">
        <v>9999</v>
      </c>
      <c r="C394" t="s">
        <v>245</v>
      </c>
      <c r="D394" t="s">
        <v>336</v>
      </c>
      <c r="E394" t="s">
        <v>292</v>
      </c>
      <c r="F394" t="s">
        <v>310</v>
      </c>
    </row>
    <row r="395" spans="1:6" x14ac:dyDescent="0.45">
      <c r="A395" t="str">
        <f t="shared" si="6"/>
        <v>9999_Math</v>
      </c>
      <c r="B395">
        <v>9999</v>
      </c>
      <c r="C395" t="s">
        <v>245</v>
      </c>
      <c r="D395" t="s">
        <v>339</v>
      </c>
      <c r="E395" t="s">
        <v>283</v>
      </c>
      <c r="F395" t="s">
        <v>310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>
      <selection activeCell="C1" sqref="C1:F1"/>
    </sheetView>
  </sheetViews>
  <sheetFormatPr defaultRowHeight="14.25" x14ac:dyDescent="0.45"/>
  <cols>
    <col min="1" max="1" width="5.265625" style="57" bestFit="1" customWidth="1"/>
    <col min="2" max="2" width="27.59765625" style="57" bestFit="1" customWidth="1"/>
    <col min="3" max="3" width="5.73046875" style="57" bestFit="1" customWidth="1"/>
    <col min="4" max="4" width="5.59765625" style="57" bestFit="1" customWidth="1"/>
    <col min="5" max="16384" width="9.06640625" style="60"/>
  </cols>
  <sheetData>
    <row r="1" spans="1:4" x14ac:dyDescent="0.45">
      <c r="A1" s="57" t="s">
        <v>0</v>
      </c>
      <c r="B1" s="57" t="s">
        <v>1</v>
      </c>
      <c r="C1" s="58" t="s">
        <v>857</v>
      </c>
      <c r="D1" s="59" t="s">
        <v>858</v>
      </c>
    </row>
    <row r="2" spans="1:4" x14ac:dyDescent="0.45">
      <c r="A2" s="57">
        <v>1894</v>
      </c>
      <c r="B2" s="57" t="s">
        <v>6</v>
      </c>
      <c r="C2" s="56" t="s">
        <v>7</v>
      </c>
      <c r="D2" s="56">
        <v>83.33</v>
      </c>
    </row>
    <row r="3" spans="1:4" x14ac:dyDescent="0.45">
      <c r="A3" s="57">
        <v>1895</v>
      </c>
      <c r="B3" s="57" t="s">
        <v>9</v>
      </c>
      <c r="C3" s="56" t="s">
        <v>547</v>
      </c>
      <c r="D3" s="56" t="s">
        <v>547</v>
      </c>
    </row>
    <row r="4" spans="1:4" x14ac:dyDescent="0.45">
      <c r="A4" s="57">
        <v>1896</v>
      </c>
      <c r="B4" s="57" t="s">
        <v>10</v>
      </c>
      <c r="C4" s="56" t="s">
        <v>547</v>
      </c>
      <c r="D4" s="56" t="s">
        <v>547</v>
      </c>
    </row>
    <row r="5" spans="1:4" x14ac:dyDescent="0.45">
      <c r="A5" s="57">
        <v>1897</v>
      </c>
      <c r="B5" s="57" t="s">
        <v>11</v>
      </c>
      <c r="C5" s="56" t="s">
        <v>547</v>
      </c>
      <c r="D5" s="56" t="s">
        <v>547</v>
      </c>
    </row>
    <row r="6" spans="1:4" x14ac:dyDescent="0.45">
      <c r="A6" s="57">
        <v>1898</v>
      </c>
      <c r="B6" s="57" t="s">
        <v>12</v>
      </c>
      <c r="C6" s="56" t="s">
        <v>547</v>
      </c>
      <c r="D6" s="56" t="s">
        <v>7</v>
      </c>
    </row>
    <row r="7" spans="1:4" x14ac:dyDescent="0.45">
      <c r="A7" s="57">
        <v>1899</v>
      </c>
      <c r="B7" s="57" t="s">
        <v>16</v>
      </c>
      <c r="C7" s="56" t="s">
        <v>547</v>
      </c>
      <c r="D7" s="56" t="s">
        <v>7</v>
      </c>
    </row>
    <row r="8" spans="1:4" x14ac:dyDescent="0.45">
      <c r="A8" s="57">
        <v>1900</v>
      </c>
      <c r="B8" s="57" t="s">
        <v>17</v>
      </c>
      <c r="C8" s="56" t="s">
        <v>7</v>
      </c>
      <c r="D8" s="56" t="s">
        <v>7</v>
      </c>
    </row>
    <row r="9" spans="1:4" x14ac:dyDescent="0.45">
      <c r="A9" s="57">
        <v>1901</v>
      </c>
      <c r="B9" s="57" t="s">
        <v>18</v>
      </c>
      <c r="C9" s="56">
        <v>70.59</v>
      </c>
      <c r="D9" s="56" t="s">
        <v>855</v>
      </c>
    </row>
    <row r="10" spans="1:4" x14ac:dyDescent="0.45">
      <c r="A10" s="57">
        <v>1922</v>
      </c>
      <c r="B10" s="57" t="s">
        <v>21</v>
      </c>
      <c r="C10" s="56" t="s">
        <v>7</v>
      </c>
      <c r="D10" s="56">
        <v>87.18</v>
      </c>
    </row>
    <row r="11" spans="1:4" x14ac:dyDescent="0.45">
      <c r="A11" s="57">
        <v>1923</v>
      </c>
      <c r="B11" s="57" t="s">
        <v>22</v>
      </c>
      <c r="C11" s="56">
        <v>91.67</v>
      </c>
      <c r="D11" s="56">
        <v>95</v>
      </c>
    </row>
    <row r="12" spans="1:4" x14ac:dyDescent="0.45">
      <c r="A12" s="57">
        <v>1924</v>
      </c>
      <c r="B12" s="57" t="s">
        <v>23</v>
      </c>
      <c r="C12" s="56">
        <v>78.89</v>
      </c>
      <c r="D12" s="56">
        <v>88.37</v>
      </c>
    </row>
    <row r="13" spans="1:4" x14ac:dyDescent="0.45">
      <c r="A13" s="57">
        <v>1925</v>
      </c>
      <c r="B13" s="57" t="s">
        <v>25</v>
      </c>
      <c r="C13" s="56" t="s">
        <v>7</v>
      </c>
      <c r="D13" s="56">
        <v>93.33</v>
      </c>
    </row>
    <row r="14" spans="1:4" x14ac:dyDescent="0.45">
      <c r="A14" s="57">
        <v>1926</v>
      </c>
      <c r="B14" s="57" t="s">
        <v>27</v>
      </c>
      <c r="C14" s="56" t="s">
        <v>7</v>
      </c>
      <c r="D14" s="56">
        <v>67.569999999999993</v>
      </c>
    </row>
    <row r="15" spans="1:4" x14ac:dyDescent="0.45">
      <c r="A15" s="57">
        <v>1927</v>
      </c>
      <c r="B15" s="57" t="s">
        <v>28</v>
      </c>
      <c r="C15" s="56" t="s">
        <v>547</v>
      </c>
      <c r="D15" s="56" t="s">
        <v>7</v>
      </c>
    </row>
    <row r="16" spans="1:4" x14ac:dyDescent="0.45">
      <c r="A16" s="57">
        <v>1928</v>
      </c>
      <c r="B16" s="57" t="s">
        <v>29</v>
      </c>
      <c r="C16" s="56">
        <v>81.819999999999993</v>
      </c>
      <c r="D16" s="56">
        <v>93.88</v>
      </c>
    </row>
    <row r="17" spans="1:4" x14ac:dyDescent="0.45">
      <c r="A17" s="57">
        <v>1929</v>
      </c>
      <c r="B17" s="57" t="s">
        <v>31</v>
      </c>
      <c r="C17" s="56">
        <v>94.44</v>
      </c>
      <c r="D17" s="56">
        <v>86.89</v>
      </c>
    </row>
    <row r="18" spans="1:4" x14ac:dyDescent="0.45">
      <c r="A18" s="57">
        <v>1930</v>
      </c>
      <c r="B18" s="57" t="s">
        <v>34</v>
      </c>
      <c r="C18" s="56">
        <v>36.36</v>
      </c>
      <c r="D18" s="56">
        <v>51.95</v>
      </c>
    </row>
    <row r="19" spans="1:4" x14ac:dyDescent="0.45">
      <c r="A19" s="57">
        <v>1931</v>
      </c>
      <c r="B19" s="57" t="s">
        <v>35</v>
      </c>
      <c r="C19" s="56" t="s">
        <v>7</v>
      </c>
      <c r="D19" s="56">
        <v>92.31</v>
      </c>
    </row>
    <row r="20" spans="1:4" x14ac:dyDescent="0.45">
      <c r="A20" s="57">
        <v>1933</v>
      </c>
      <c r="B20" s="57" t="s">
        <v>37</v>
      </c>
      <c r="C20" s="56" t="s">
        <v>7</v>
      </c>
      <c r="D20" s="56">
        <v>90.91</v>
      </c>
    </row>
    <row r="21" spans="1:4" x14ac:dyDescent="0.45">
      <c r="A21" s="57">
        <v>1934</v>
      </c>
      <c r="B21" s="57" t="s">
        <v>40</v>
      </c>
      <c r="C21" s="56" t="s">
        <v>547</v>
      </c>
      <c r="D21" s="56" t="s">
        <v>547</v>
      </c>
    </row>
    <row r="22" spans="1:4" x14ac:dyDescent="0.45">
      <c r="A22" s="57">
        <v>1935</v>
      </c>
      <c r="B22" s="57" t="s">
        <v>41</v>
      </c>
      <c r="C22" s="56" t="s">
        <v>7</v>
      </c>
      <c r="D22" s="56" t="s">
        <v>7</v>
      </c>
    </row>
    <row r="23" spans="1:4" x14ac:dyDescent="0.45">
      <c r="A23" s="57">
        <v>1936</v>
      </c>
      <c r="B23" s="57" t="s">
        <v>43</v>
      </c>
      <c r="C23" s="56" t="s">
        <v>7</v>
      </c>
      <c r="D23" s="56" t="s">
        <v>7</v>
      </c>
    </row>
    <row r="24" spans="1:4" x14ac:dyDescent="0.45">
      <c r="A24" s="57">
        <v>1944</v>
      </c>
      <c r="B24" s="57" t="s">
        <v>44</v>
      </c>
      <c r="C24" s="56" t="s">
        <v>547</v>
      </c>
      <c r="D24" s="56" t="s">
        <v>7</v>
      </c>
    </row>
    <row r="25" spans="1:4" x14ac:dyDescent="0.45">
      <c r="A25" s="57">
        <v>1945</v>
      </c>
      <c r="B25" s="57" t="s">
        <v>45</v>
      </c>
      <c r="C25" s="56" t="s">
        <v>547</v>
      </c>
      <c r="D25" s="56" t="s">
        <v>547</v>
      </c>
    </row>
    <row r="26" spans="1:4" x14ac:dyDescent="0.45">
      <c r="A26" s="57">
        <v>1946</v>
      </c>
      <c r="B26" s="57" t="s">
        <v>46</v>
      </c>
      <c r="C26" s="56" t="s">
        <v>7</v>
      </c>
      <c r="D26" s="56" t="s">
        <v>7</v>
      </c>
    </row>
    <row r="27" spans="1:4" x14ac:dyDescent="0.45">
      <c r="A27" s="57">
        <v>1947</v>
      </c>
      <c r="B27" s="57" t="s">
        <v>47</v>
      </c>
      <c r="C27" s="56" t="s">
        <v>547</v>
      </c>
      <c r="D27" s="56" t="s">
        <v>547</v>
      </c>
    </row>
    <row r="28" spans="1:4" x14ac:dyDescent="0.45">
      <c r="A28" s="57">
        <v>1948</v>
      </c>
      <c r="B28" s="57" t="s">
        <v>48</v>
      </c>
      <c r="C28" s="56" t="s">
        <v>7</v>
      </c>
      <c r="D28" s="56" t="s">
        <v>7</v>
      </c>
    </row>
    <row r="29" spans="1:4" x14ac:dyDescent="0.45">
      <c r="A29" s="57">
        <v>1964</v>
      </c>
      <c r="B29" s="57" t="s">
        <v>49</v>
      </c>
      <c r="C29" s="56" t="s">
        <v>7</v>
      </c>
      <c r="D29" s="56" t="s">
        <v>7</v>
      </c>
    </row>
    <row r="30" spans="1:4" x14ac:dyDescent="0.45">
      <c r="A30" s="57">
        <v>1965</v>
      </c>
      <c r="B30" s="57" t="s">
        <v>50</v>
      </c>
      <c r="C30" s="56" t="s">
        <v>547</v>
      </c>
      <c r="D30" s="56">
        <v>83.33</v>
      </c>
    </row>
    <row r="31" spans="1:4" x14ac:dyDescent="0.45">
      <c r="A31" s="57">
        <v>1966</v>
      </c>
      <c r="B31" s="57" t="s">
        <v>51</v>
      </c>
      <c r="C31" s="56" t="s">
        <v>7</v>
      </c>
      <c r="D31" s="56">
        <v>20</v>
      </c>
    </row>
    <row r="32" spans="1:4" x14ac:dyDescent="0.45">
      <c r="A32" s="57">
        <v>1967</v>
      </c>
      <c r="B32" s="57" t="s">
        <v>52</v>
      </c>
      <c r="C32" s="56" t="s">
        <v>547</v>
      </c>
      <c r="D32" s="56" t="s">
        <v>547</v>
      </c>
    </row>
    <row r="33" spans="1:4" x14ac:dyDescent="0.45">
      <c r="A33" s="57">
        <v>1968</v>
      </c>
      <c r="B33" s="57" t="s">
        <v>53</v>
      </c>
      <c r="C33" s="56" t="s">
        <v>7</v>
      </c>
      <c r="D33" s="56" t="s">
        <v>7</v>
      </c>
    </row>
    <row r="34" spans="1:4" x14ac:dyDescent="0.45">
      <c r="A34" s="57">
        <v>1969</v>
      </c>
      <c r="B34" s="57" t="s">
        <v>54</v>
      </c>
      <c r="C34" s="56" t="s">
        <v>7</v>
      </c>
      <c r="D34" s="56" t="s">
        <v>7</v>
      </c>
    </row>
    <row r="35" spans="1:4" x14ac:dyDescent="0.45">
      <c r="A35" s="57">
        <v>1970</v>
      </c>
      <c r="B35" s="57" t="s">
        <v>55</v>
      </c>
      <c r="C35" s="56" t="s">
        <v>7</v>
      </c>
      <c r="D35" s="56">
        <v>82.35</v>
      </c>
    </row>
    <row r="36" spans="1:4" x14ac:dyDescent="0.45">
      <c r="A36" s="57">
        <v>1972</v>
      </c>
      <c r="B36" s="57" t="s">
        <v>56</v>
      </c>
      <c r="C36" s="56" t="s">
        <v>547</v>
      </c>
      <c r="D36" s="56" t="s">
        <v>7</v>
      </c>
    </row>
    <row r="37" spans="1:4" x14ac:dyDescent="0.45">
      <c r="A37" s="57">
        <v>1973</v>
      </c>
      <c r="B37" s="57" t="s">
        <v>57</v>
      </c>
      <c r="C37" s="56" t="s">
        <v>547</v>
      </c>
      <c r="D37" s="56" t="s">
        <v>547</v>
      </c>
    </row>
    <row r="38" spans="1:4" x14ac:dyDescent="0.45">
      <c r="A38" s="57">
        <v>1974</v>
      </c>
      <c r="B38" s="57" t="s">
        <v>58</v>
      </c>
      <c r="C38" s="56" t="s">
        <v>7</v>
      </c>
      <c r="D38" s="56" t="s">
        <v>7</v>
      </c>
    </row>
    <row r="39" spans="1:4" x14ac:dyDescent="0.45">
      <c r="A39" s="57">
        <v>1976</v>
      </c>
      <c r="B39" s="57" t="s">
        <v>59</v>
      </c>
      <c r="C39" s="56">
        <v>58.62</v>
      </c>
      <c r="D39" s="56">
        <v>81.33</v>
      </c>
    </row>
    <row r="40" spans="1:4" x14ac:dyDescent="0.45">
      <c r="A40" s="57">
        <v>1977</v>
      </c>
      <c r="B40" s="57" t="s">
        <v>60</v>
      </c>
      <c r="C40" s="56">
        <v>83.33</v>
      </c>
      <c r="D40" s="56">
        <v>84.62</v>
      </c>
    </row>
    <row r="41" spans="1:4" x14ac:dyDescent="0.45">
      <c r="A41" s="57">
        <v>1978</v>
      </c>
      <c r="B41" s="57" t="s">
        <v>61</v>
      </c>
      <c r="C41" s="56" t="s">
        <v>7</v>
      </c>
      <c r="D41" s="56" t="s">
        <v>7</v>
      </c>
    </row>
    <row r="42" spans="1:4" x14ac:dyDescent="0.45">
      <c r="A42" s="57">
        <v>1990</v>
      </c>
      <c r="B42" s="57" t="s">
        <v>62</v>
      </c>
      <c r="C42" s="56" t="s">
        <v>547</v>
      </c>
      <c r="D42" s="56" t="s">
        <v>7</v>
      </c>
    </row>
    <row r="43" spans="1:4" x14ac:dyDescent="0.45">
      <c r="A43" s="57">
        <v>1991</v>
      </c>
      <c r="B43" s="57" t="s">
        <v>63</v>
      </c>
      <c r="C43" s="56" t="s">
        <v>547</v>
      </c>
      <c r="D43" s="56">
        <v>61.54</v>
      </c>
    </row>
    <row r="44" spans="1:4" x14ac:dyDescent="0.45">
      <c r="A44" s="57">
        <v>1992</v>
      </c>
      <c r="B44" s="57" t="s">
        <v>64</v>
      </c>
      <c r="C44" s="56" t="s">
        <v>547</v>
      </c>
      <c r="D44" s="56" t="s">
        <v>547</v>
      </c>
    </row>
    <row r="45" spans="1:4" x14ac:dyDescent="0.45">
      <c r="A45" s="57">
        <v>1993</v>
      </c>
      <c r="B45" s="57" t="s">
        <v>65</v>
      </c>
      <c r="C45" s="56" t="s">
        <v>547</v>
      </c>
      <c r="D45" s="56" t="s">
        <v>7</v>
      </c>
    </row>
    <row r="46" spans="1:4" x14ac:dyDescent="0.45">
      <c r="A46" s="57">
        <v>1994</v>
      </c>
      <c r="B46" s="57" t="s">
        <v>66</v>
      </c>
      <c r="C46" s="56" t="s">
        <v>547</v>
      </c>
      <c r="D46" s="56" t="s">
        <v>547</v>
      </c>
    </row>
    <row r="47" spans="1:4" x14ac:dyDescent="0.45">
      <c r="A47" s="57">
        <v>1995</v>
      </c>
      <c r="B47" s="57" t="s">
        <v>67</v>
      </c>
      <c r="C47" s="56" t="s">
        <v>547</v>
      </c>
      <c r="D47" s="56" t="s">
        <v>547</v>
      </c>
    </row>
    <row r="48" spans="1:4" x14ac:dyDescent="0.45">
      <c r="A48" s="57">
        <v>1996</v>
      </c>
      <c r="B48" s="57" t="s">
        <v>68</v>
      </c>
      <c r="C48" s="56" t="s">
        <v>547</v>
      </c>
      <c r="D48" s="56" t="s">
        <v>7</v>
      </c>
    </row>
    <row r="49" spans="1:4" x14ac:dyDescent="0.45">
      <c r="A49" s="57">
        <v>1997</v>
      </c>
      <c r="B49" s="57" t="s">
        <v>69</v>
      </c>
      <c r="C49" s="56" t="s">
        <v>7</v>
      </c>
      <c r="D49" s="56" t="s">
        <v>7</v>
      </c>
    </row>
    <row r="50" spans="1:4" x14ac:dyDescent="0.45">
      <c r="A50" s="57">
        <v>1998</v>
      </c>
      <c r="B50" s="57" t="s">
        <v>70</v>
      </c>
      <c r="C50" s="56" t="s">
        <v>547</v>
      </c>
      <c r="D50" s="56" t="s">
        <v>547</v>
      </c>
    </row>
    <row r="51" spans="1:4" x14ac:dyDescent="0.45">
      <c r="A51" s="57">
        <v>1999</v>
      </c>
      <c r="B51" s="57" t="s">
        <v>71</v>
      </c>
      <c r="C51" s="56" t="s">
        <v>547</v>
      </c>
      <c r="D51" s="56" t="s">
        <v>547</v>
      </c>
    </row>
    <row r="52" spans="1:4" x14ac:dyDescent="0.45">
      <c r="A52" s="57">
        <v>2000</v>
      </c>
      <c r="B52" s="57" t="s">
        <v>72</v>
      </c>
      <c r="C52" s="56" t="s">
        <v>547</v>
      </c>
      <c r="D52" s="56" t="s">
        <v>547</v>
      </c>
    </row>
    <row r="53" spans="1:4" x14ac:dyDescent="0.45">
      <c r="A53" s="57">
        <v>2001</v>
      </c>
      <c r="B53" s="57" t="s">
        <v>73</v>
      </c>
      <c r="C53" s="56" t="s">
        <v>7</v>
      </c>
      <c r="D53" s="56" t="s">
        <v>7</v>
      </c>
    </row>
    <row r="54" spans="1:4" x14ac:dyDescent="0.45">
      <c r="A54" s="57">
        <v>2002</v>
      </c>
      <c r="B54" s="57" t="s">
        <v>74</v>
      </c>
      <c r="C54" s="56" t="s">
        <v>547</v>
      </c>
      <c r="D54" s="56" t="s">
        <v>547</v>
      </c>
    </row>
    <row r="55" spans="1:4" x14ac:dyDescent="0.45">
      <c r="A55" s="57">
        <v>2003</v>
      </c>
      <c r="B55" s="57" t="s">
        <v>75</v>
      </c>
      <c r="C55" s="56" t="s">
        <v>547</v>
      </c>
      <c r="D55" s="56" t="s">
        <v>547</v>
      </c>
    </row>
    <row r="56" spans="1:4" x14ac:dyDescent="0.45">
      <c r="A56" s="57">
        <v>2005</v>
      </c>
      <c r="B56" s="57" t="s">
        <v>76</v>
      </c>
      <c r="C56" s="56" t="s">
        <v>547</v>
      </c>
      <c r="D56" s="56" t="s">
        <v>7</v>
      </c>
    </row>
    <row r="57" spans="1:4" x14ac:dyDescent="0.45">
      <c r="A57" s="57">
        <v>2006</v>
      </c>
      <c r="B57" s="57" t="s">
        <v>77</v>
      </c>
      <c r="C57" s="56" t="s">
        <v>547</v>
      </c>
      <c r="D57" s="56" t="s">
        <v>7</v>
      </c>
    </row>
    <row r="58" spans="1:4" x14ac:dyDescent="0.45">
      <c r="A58" s="57">
        <v>2008</v>
      </c>
      <c r="B58" s="57" t="s">
        <v>78</v>
      </c>
      <c r="C58" s="56" t="s">
        <v>547</v>
      </c>
      <c r="D58" s="56" t="s">
        <v>547</v>
      </c>
    </row>
    <row r="59" spans="1:4" x14ac:dyDescent="0.45">
      <c r="A59" s="57">
        <v>2009</v>
      </c>
      <c r="B59" s="57" t="s">
        <v>79</v>
      </c>
      <c r="C59" s="56" t="s">
        <v>547</v>
      </c>
      <c r="D59" s="56" t="s">
        <v>547</v>
      </c>
    </row>
    <row r="60" spans="1:4" x14ac:dyDescent="0.45">
      <c r="A60" s="57">
        <v>2010</v>
      </c>
      <c r="B60" s="57" t="s">
        <v>80</v>
      </c>
      <c r="C60" s="56" t="s">
        <v>547</v>
      </c>
      <c r="D60" s="56" t="s">
        <v>547</v>
      </c>
    </row>
    <row r="61" spans="1:4" x14ac:dyDescent="0.45">
      <c r="A61" s="57">
        <v>2011</v>
      </c>
      <c r="B61" s="57" t="s">
        <v>81</v>
      </c>
      <c r="C61" s="56" t="s">
        <v>547</v>
      </c>
      <c r="D61" s="56" t="s">
        <v>547</v>
      </c>
    </row>
    <row r="62" spans="1:4" x14ac:dyDescent="0.45">
      <c r="A62" s="57">
        <v>2012</v>
      </c>
      <c r="B62" s="57" t="s">
        <v>82</v>
      </c>
      <c r="C62" s="56" t="s">
        <v>547</v>
      </c>
      <c r="D62" s="56" t="s">
        <v>547</v>
      </c>
    </row>
    <row r="63" spans="1:4" x14ac:dyDescent="0.45">
      <c r="A63" s="57">
        <v>2014</v>
      </c>
      <c r="B63" s="57" t="s">
        <v>83</v>
      </c>
      <c r="C63" s="56" t="s">
        <v>547</v>
      </c>
      <c r="D63" s="56" t="s">
        <v>7</v>
      </c>
    </row>
    <row r="64" spans="1:4" x14ac:dyDescent="0.45">
      <c r="A64" s="57">
        <v>2015</v>
      </c>
      <c r="B64" s="57" t="s">
        <v>84</v>
      </c>
      <c r="C64" s="56" t="s">
        <v>547</v>
      </c>
      <c r="D64" s="56" t="s">
        <v>547</v>
      </c>
    </row>
    <row r="65" spans="1:4" x14ac:dyDescent="0.45">
      <c r="A65" s="57">
        <v>2016</v>
      </c>
      <c r="B65" s="57" t="s">
        <v>85</v>
      </c>
      <c r="C65" s="56" t="s">
        <v>547</v>
      </c>
      <c r="D65" s="56" t="s">
        <v>547</v>
      </c>
    </row>
    <row r="66" spans="1:4" x14ac:dyDescent="0.45">
      <c r="A66" s="57">
        <v>2017</v>
      </c>
      <c r="B66" s="57" t="s">
        <v>86</v>
      </c>
      <c r="C66" s="56" t="s">
        <v>547</v>
      </c>
      <c r="D66" s="56" t="s">
        <v>547</v>
      </c>
    </row>
    <row r="67" spans="1:4" x14ac:dyDescent="0.45">
      <c r="A67" s="57">
        <v>2018</v>
      </c>
      <c r="B67" s="57" t="s">
        <v>87</v>
      </c>
      <c r="C67" s="56" t="s">
        <v>547</v>
      </c>
      <c r="D67" s="56" t="s">
        <v>547</v>
      </c>
    </row>
    <row r="68" spans="1:4" x14ac:dyDescent="0.45">
      <c r="A68" s="57">
        <v>2019</v>
      </c>
      <c r="B68" s="57" t="s">
        <v>88</v>
      </c>
      <c r="C68" s="56" t="s">
        <v>547</v>
      </c>
      <c r="D68" s="56" t="s">
        <v>547</v>
      </c>
    </row>
    <row r="69" spans="1:4" x14ac:dyDescent="0.45">
      <c r="A69" s="57">
        <v>2020</v>
      </c>
      <c r="B69" s="57" t="s">
        <v>89</v>
      </c>
      <c r="C69" s="56" t="s">
        <v>547</v>
      </c>
      <c r="D69" s="56" t="s">
        <v>547</v>
      </c>
    </row>
    <row r="70" spans="1:4" x14ac:dyDescent="0.45">
      <c r="A70" s="57">
        <v>2021</v>
      </c>
      <c r="B70" s="57" t="s">
        <v>90</v>
      </c>
      <c r="C70" s="56" t="s">
        <v>547</v>
      </c>
      <c r="D70" s="56" t="s">
        <v>547</v>
      </c>
    </row>
    <row r="71" spans="1:4" x14ac:dyDescent="0.45">
      <c r="A71" s="57">
        <v>2022</v>
      </c>
      <c r="B71" s="57" t="s">
        <v>91</v>
      </c>
      <c r="C71" s="56" t="s">
        <v>547</v>
      </c>
      <c r="D71" s="56" t="s">
        <v>547</v>
      </c>
    </row>
    <row r="72" spans="1:4" x14ac:dyDescent="0.45">
      <c r="A72" s="57">
        <v>2023</v>
      </c>
      <c r="B72" s="57" t="s">
        <v>92</v>
      </c>
      <c r="C72" s="56" t="s">
        <v>547</v>
      </c>
      <c r="D72" s="56" t="s">
        <v>547</v>
      </c>
    </row>
    <row r="73" spans="1:4" x14ac:dyDescent="0.45">
      <c r="A73" s="57">
        <v>2024</v>
      </c>
      <c r="B73" s="57" t="s">
        <v>93</v>
      </c>
      <c r="C73" s="56">
        <v>68.97</v>
      </c>
      <c r="D73" s="56">
        <v>92.08</v>
      </c>
    </row>
    <row r="74" spans="1:4" x14ac:dyDescent="0.45">
      <c r="A74" s="57">
        <v>2039</v>
      </c>
      <c r="B74" s="57" t="s">
        <v>96</v>
      </c>
      <c r="C74" s="56">
        <v>66.67</v>
      </c>
      <c r="D74" s="56">
        <v>89.47</v>
      </c>
    </row>
    <row r="75" spans="1:4" x14ac:dyDescent="0.45">
      <c r="A75" s="57">
        <v>2041</v>
      </c>
      <c r="B75" s="57" t="s">
        <v>97</v>
      </c>
      <c r="C75" s="56" t="s">
        <v>7</v>
      </c>
      <c r="D75" s="56" t="s">
        <v>7</v>
      </c>
    </row>
    <row r="76" spans="1:4" x14ac:dyDescent="0.45">
      <c r="A76" s="57">
        <v>2042</v>
      </c>
      <c r="B76" s="57" t="s">
        <v>98</v>
      </c>
      <c r="C76" s="56" t="s">
        <v>7</v>
      </c>
      <c r="D76" s="56">
        <v>78.95</v>
      </c>
    </row>
    <row r="77" spans="1:4" x14ac:dyDescent="0.45">
      <c r="A77" s="57">
        <v>2043</v>
      </c>
      <c r="B77" s="57" t="s">
        <v>99</v>
      </c>
      <c r="C77" s="56" t="s">
        <v>547</v>
      </c>
      <c r="D77" s="56">
        <v>87.23</v>
      </c>
    </row>
    <row r="78" spans="1:4" x14ac:dyDescent="0.45">
      <c r="A78" s="57">
        <v>2044</v>
      </c>
      <c r="B78" s="57" t="s">
        <v>100</v>
      </c>
      <c r="C78" s="56" t="s">
        <v>547</v>
      </c>
      <c r="D78" s="56" t="s">
        <v>7</v>
      </c>
    </row>
    <row r="79" spans="1:4" x14ac:dyDescent="0.45">
      <c r="A79" s="57">
        <v>2045</v>
      </c>
      <c r="B79" s="57" t="s">
        <v>101</v>
      </c>
      <c r="C79" s="56" t="s">
        <v>547</v>
      </c>
      <c r="D79" s="56" t="s">
        <v>547</v>
      </c>
    </row>
    <row r="80" spans="1:4" x14ac:dyDescent="0.45">
      <c r="A80" s="57">
        <v>2046</v>
      </c>
      <c r="B80" s="57" t="s">
        <v>102</v>
      </c>
      <c r="C80" s="56" t="s">
        <v>547</v>
      </c>
      <c r="D80" s="56" t="s">
        <v>547</v>
      </c>
    </row>
    <row r="81" spans="1:4" x14ac:dyDescent="0.45">
      <c r="A81" s="57">
        <v>2047</v>
      </c>
      <c r="B81" s="57" t="s">
        <v>103</v>
      </c>
      <c r="C81" s="56" t="s">
        <v>547</v>
      </c>
      <c r="D81" s="56" t="s">
        <v>547</v>
      </c>
    </row>
    <row r="82" spans="1:4" x14ac:dyDescent="0.45">
      <c r="A82" s="57">
        <v>2048</v>
      </c>
      <c r="B82" s="57" t="s">
        <v>104</v>
      </c>
      <c r="C82" s="56">
        <v>71.11</v>
      </c>
      <c r="D82" s="56">
        <v>86.26</v>
      </c>
    </row>
    <row r="83" spans="1:4" x14ac:dyDescent="0.45">
      <c r="A83" s="57">
        <v>2050</v>
      </c>
      <c r="B83" s="57" t="s">
        <v>105</v>
      </c>
      <c r="C83" s="56" t="s">
        <v>7</v>
      </c>
      <c r="D83" s="56" t="s">
        <v>7</v>
      </c>
    </row>
    <row r="84" spans="1:4" x14ac:dyDescent="0.45">
      <c r="A84" s="57">
        <v>2051</v>
      </c>
      <c r="B84" s="57" t="s">
        <v>108</v>
      </c>
      <c r="C84" s="56" t="s">
        <v>547</v>
      </c>
      <c r="D84" s="56" t="s">
        <v>547</v>
      </c>
    </row>
    <row r="85" spans="1:4" x14ac:dyDescent="0.45">
      <c r="A85" s="57">
        <v>2052</v>
      </c>
      <c r="B85" s="57" t="s">
        <v>109</v>
      </c>
      <c r="C85" s="56" t="s">
        <v>547</v>
      </c>
      <c r="D85" s="56" t="s">
        <v>547</v>
      </c>
    </row>
    <row r="86" spans="1:4" x14ac:dyDescent="0.45">
      <c r="A86" s="57">
        <v>2053</v>
      </c>
      <c r="B86" s="57" t="s">
        <v>110</v>
      </c>
      <c r="C86" s="56">
        <v>62.5</v>
      </c>
      <c r="D86" s="56">
        <v>80</v>
      </c>
    </row>
    <row r="87" spans="1:4" x14ac:dyDescent="0.45">
      <c r="A87" s="57">
        <v>2054</v>
      </c>
      <c r="B87" s="57" t="s">
        <v>113</v>
      </c>
      <c r="C87" s="56" t="s">
        <v>7</v>
      </c>
      <c r="D87" s="56" t="s">
        <v>855</v>
      </c>
    </row>
    <row r="88" spans="1:4" x14ac:dyDescent="0.45">
      <c r="A88" s="57">
        <v>2055</v>
      </c>
      <c r="B88" s="57" t="s">
        <v>114</v>
      </c>
      <c r="C88" s="56" t="s">
        <v>547</v>
      </c>
      <c r="D88" s="56" t="s">
        <v>7</v>
      </c>
    </row>
    <row r="89" spans="1:4" x14ac:dyDescent="0.45">
      <c r="A89" s="57">
        <v>2056</v>
      </c>
      <c r="B89" s="57" t="s">
        <v>115</v>
      </c>
      <c r="C89" s="56" t="s">
        <v>7</v>
      </c>
      <c r="D89" s="56">
        <v>91.3</v>
      </c>
    </row>
    <row r="90" spans="1:4" x14ac:dyDescent="0.45">
      <c r="A90" s="57">
        <v>2057</v>
      </c>
      <c r="B90" s="57" t="s">
        <v>116</v>
      </c>
      <c r="C90" s="56">
        <v>83.33</v>
      </c>
      <c r="D90" s="56">
        <v>89.19</v>
      </c>
    </row>
    <row r="91" spans="1:4" x14ac:dyDescent="0.45">
      <c r="A91" s="57">
        <v>2059</v>
      </c>
      <c r="B91" s="57" t="s">
        <v>117</v>
      </c>
      <c r="C91" s="56" t="s">
        <v>7</v>
      </c>
      <c r="D91" s="56" t="s">
        <v>7</v>
      </c>
    </row>
    <row r="92" spans="1:4" x14ac:dyDescent="0.45">
      <c r="A92" s="57">
        <v>2060</v>
      </c>
      <c r="B92" s="57" t="s">
        <v>120</v>
      </c>
      <c r="C92" s="56" t="s">
        <v>547</v>
      </c>
      <c r="D92" s="56" t="s">
        <v>547</v>
      </c>
    </row>
    <row r="93" spans="1:4" x14ac:dyDescent="0.45">
      <c r="A93" s="57">
        <v>2061</v>
      </c>
      <c r="B93" s="57" t="s">
        <v>121</v>
      </c>
      <c r="C93" s="56" t="s">
        <v>547</v>
      </c>
      <c r="D93" s="56" t="s">
        <v>547</v>
      </c>
    </row>
    <row r="94" spans="1:4" x14ac:dyDescent="0.45">
      <c r="A94" s="57">
        <v>2062</v>
      </c>
      <c r="B94" s="57" t="s">
        <v>122</v>
      </c>
      <c r="C94" s="56" t="s">
        <v>547</v>
      </c>
      <c r="D94" s="56" t="s">
        <v>547</v>
      </c>
    </row>
    <row r="95" spans="1:4" x14ac:dyDescent="0.45">
      <c r="A95" s="57">
        <v>2063</v>
      </c>
      <c r="B95" s="57" t="s">
        <v>123</v>
      </c>
      <c r="C95" s="56" t="s">
        <v>547</v>
      </c>
      <c r="D95" s="56" t="s">
        <v>547</v>
      </c>
    </row>
    <row r="96" spans="1:4" x14ac:dyDescent="0.45">
      <c r="A96" s="57">
        <v>2081</v>
      </c>
      <c r="B96" s="57" t="s">
        <v>124</v>
      </c>
      <c r="C96" s="56" t="s">
        <v>547</v>
      </c>
      <c r="D96" s="56" t="s">
        <v>547</v>
      </c>
    </row>
    <row r="97" spans="1:4" x14ac:dyDescent="0.45">
      <c r="A97" s="57">
        <v>2082</v>
      </c>
      <c r="B97" s="57" t="s">
        <v>125</v>
      </c>
      <c r="C97" s="56">
        <v>60</v>
      </c>
      <c r="D97" s="56">
        <v>74.58</v>
      </c>
    </row>
    <row r="98" spans="1:4" x14ac:dyDescent="0.45">
      <c r="A98" s="57">
        <v>2083</v>
      </c>
      <c r="B98" s="57" t="s">
        <v>126</v>
      </c>
      <c r="C98" s="56">
        <v>54.84</v>
      </c>
      <c r="D98" s="56">
        <v>80.650000000000006</v>
      </c>
    </row>
    <row r="99" spans="1:4" x14ac:dyDescent="0.45">
      <c r="A99" s="57">
        <v>2084</v>
      </c>
      <c r="B99" s="57" t="s">
        <v>127</v>
      </c>
      <c r="C99" s="56" t="s">
        <v>547</v>
      </c>
      <c r="D99" s="56" t="s">
        <v>7</v>
      </c>
    </row>
    <row r="100" spans="1:4" x14ac:dyDescent="0.45">
      <c r="A100" s="57">
        <v>2085</v>
      </c>
      <c r="B100" s="57" t="s">
        <v>128</v>
      </c>
      <c r="C100" s="56" t="s">
        <v>547</v>
      </c>
      <c r="D100" s="56" t="s">
        <v>547</v>
      </c>
    </row>
    <row r="101" spans="1:4" x14ac:dyDescent="0.45">
      <c r="A101" s="57">
        <v>2086</v>
      </c>
      <c r="B101" s="57" t="s">
        <v>129</v>
      </c>
      <c r="C101" s="56" t="s">
        <v>547</v>
      </c>
      <c r="D101" s="56" t="s">
        <v>7</v>
      </c>
    </row>
    <row r="102" spans="1:4" x14ac:dyDescent="0.45">
      <c r="A102" s="57">
        <v>2087</v>
      </c>
      <c r="B102" s="57" t="s">
        <v>130</v>
      </c>
      <c r="C102" s="56" t="s">
        <v>7</v>
      </c>
      <c r="D102" s="56" t="s">
        <v>7</v>
      </c>
    </row>
    <row r="103" spans="1:4" x14ac:dyDescent="0.45">
      <c r="A103" s="57">
        <v>2088</v>
      </c>
      <c r="B103" s="57" t="s">
        <v>131</v>
      </c>
      <c r="C103" s="56" t="s">
        <v>7</v>
      </c>
      <c r="D103" s="56">
        <v>76.92</v>
      </c>
    </row>
    <row r="104" spans="1:4" x14ac:dyDescent="0.45">
      <c r="A104" s="57">
        <v>2089</v>
      </c>
      <c r="B104" s="57" t="s">
        <v>132</v>
      </c>
      <c r="C104" s="56" t="s">
        <v>547</v>
      </c>
      <c r="D104" s="56" t="s">
        <v>547</v>
      </c>
    </row>
    <row r="105" spans="1:4" x14ac:dyDescent="0.45">
      <c r="A105" s="57">
        <v>2090</v>
      </c>
      <c r="B105" s="57" t="s">
        <v>133</v>
      </c>
      <c r="C105" s="56" t="s">
        <v>7</v>
      </c>
      <c r="D105" s="56" t="s">
        <v>547</v>
      </c>
    </row>
    <row r="106" spans="1:4" x14ac:dyDescent="0.45">
      <c r="A106" s="57">
        <v>2091</v>
      </c>
      <c r="B106" s="57" t="s">
        <v>134</v>
      </c>
      <c r="C106" s="56" t="s">
        <v>7</v>
      </c>
      <c r="D106" s="56" t="s">
        <v>7</v>
      </c>
    </row>
    <row r="107" spans="1:4" x14ac:dyDescent="0.45">
      <c r="A107" s="57">
        <v>2092</v>
      </c>
      <c r="B107" s="57" t="s">
        <v>135</v>
      </c>
      <c r="C107" s="56" t="s">
        <v>547</v>
      </c>
      <c r="D107" s="56" t="s">
        <v>547</v>
      </c>
    </row>
    <row r="108" spans="1:4" x14ac:dyDescent="0.45">
      <c r="A108" s="57">
        <v>2093</v>
      </c>
      <c r="B108" s="57" t="s">
        <v>136</v>
      </c>
      <c r="C108" s="56" t="s">
        <v>7</v>
      </c>
      <c r="D108" s="56" t="s">
        <v>547</v>
      </c>
    </row>
    <row r="109" spans="1:4" x14ac:dyDescent="0.45">
      <c r="A109" s="57">
        <v>2094</v>
      </c>
      <c r="B109" s="57" t="s">
        <v>137</v>
      </c>
      <c r="C109" s="56" t="s">
        <v>547</v>
      </c>
      <c r="D109" s="56" t="s">
        <v>547</v>
      </c>
    </row>
    <row r="110" spans="1:4" x14ac:dyDescent="0.45">
      <c r="A110" s="57">
        <v>2095</v>
      </c>
      <c r="B110" s="57" t="s">
        <v>138</v>
      </c>
      <c r="C110" s="56" t="s">
        <v>547</v>
      </c>
      <c r="D110" s="56" t="s">
        <v>547</v>
      </c>
    </row>
    <row r="111" spans="1:4" x14ac:dyDescent="0.45">
      <c r="A111" s="57">
        <v>2096</v>
      </c>
      <c r="B111" s="57" t="s">
        <v>139</v>
      </c>
      <c r="C111" s="56" t="s">
        <v>7</v>
      </c>
      <c r="D111" s="56" t="s">
        <v>7</v>
      </c>
    </row>
    <row r="112" spans="1:4" x14ac:dyDescent="0.45">
      <c r="A112" s="57">
        <v>2097</v>
      </c>
      <c r="B112" s="57" t="s">
        <v>140</v>
      </c>
      <c r="C112" s="56">
        <v>93.75</v>
      </c>
      <c r="D112" s="56">
        <v>91.89</v>
      </c>
    </row>
    <row r="113" spans="1:4" x14ac:dyDescent="0.45">
      <c r="A113" s="57">
        <v>2099</v>
      </c>
      <c r="B113" s="57" t="s">
        <v>141</v>
      </c>
      <c r="C113" s="56" t="s">
        <v>547</v>
      </c>
      <c r="D113" s="56" t="s">
        <v>7</v>
      </c>
    </row>
    <row r="114" spans="1:4" x14ac:dyDescent="0.45">
      <c r="A114" s="57">
        <v>2100</v>
      </c>
      <c r="B114" s="57" t="s">
        <v>142</v>
      </c>
      <c r="C114" s="56">
        <v>80.95</v>
      </c>
      <c r="D114" s="56">
        <v>92.86</v>
      </c>
    </row>
    <row r="115" spans="1:4" x14ac:dyDescent="0.45">
      <c r="A115" s="57">
        <v>2101</v>
      </c>
      <c r="B115" s="57" t="s">
        <v>143</v>
      </c>
      <c r="C115" s="56" t="s">
        <v>7</v>
      </c>
      <c r="D115" s="56" t="s">
        <v>7</v>
      </c>
    </row>
    <row r="116" spans="1:4" x14ac:dyDescent="0.45">
      <c r="A116" s="57">
        <v>2102</v>
      </c>
      <c r="B116" s="57" t="s">
        <v>144</v>
      </c>
      <c r="C116" s="56" t="s">
        <v>547</v>
      </c>
      <c r="D116" s="56" t="s">
        <v>7</v>
      </c>
    </row>
    <row r="117" spans="1:4" x14ac:dyDescent="0.45">
      <c r="A117" s="57">
        <v>2103</v>
      </c>
      <c r="B117" s="57" t="s">
        <v>145</v>
      </c>
      <c r="C117" s="56" t="s">
        <v>547</v>
      </c>
      <c r="D117" s="56" t="s">
        <v>547</v>
      </c>
    </row>
    <row r="118" spans="1:4" x14ac:dyDescent="0.45">
      <c r="A118" s="57">
        <v>2104</v>
      </c>
      <c r="B118" s="57" t="s">
        <v>146</v>
      </c>
      <c r="C118" s="56" t="s">
        <v>7</v>
      </c>
      <c r="D118" s="56">
        <v>73.08</v>
      </c>
    </row>
    <row r="119" spans="1:4" x14ac:dyDescent="0.45">
      <c r="A119" s="57">
        <v>2105</v>
      </c>
      <c r="B119" s="57" t="s">
        <v>147</v>
      </c>
      <c r="C119" s="56" t="s">
        <v>7</v>
      </c>
      <c r="D119" s="56" t="s">
        <v>7</v>
      </c>
    </row>
    <row r="120" spans="1:4" x14ac:dyDescent="0.45">
      <c r="A120" s="57">
        <v>2107</v>
      </c>
      <c r="B120" s="57" t="s">
        <v>148</v>
      </c>
      <c r="C120" s="56" t="s">
        <v>547</v>
      </c>
      <c r="D120" s="56" t="s">
        <v>547</v>
      </c>
    </row>
    <row r="121" spans="1:4" x14ac:dyDescent="0.45">
      <c r="A121" s="57">
        <v>2108</v>
      </c>
      <c r="B121" s="57" t="s">
        <v>149</v>
      </c>
      <c r="C121" s="56">
        <v>87.5</v>
      </c>
      <c r="D121" s="56">
        <v>92</v>
      </c>
    </row>
    <row r="122" spans="1:4" x14ac:dyDescent="0.45">
      <c r="A122" s="57">
        <v>2109</v>
      </c>
      <c r="B122" s="57" t="s">
        <v>150</v>
      </c>
      <c r="C122" s="56" t="s">
        <v>547</v>
      </c>
      <c r="D122" s="56" t="s">
        <v>547</v>
      </c>
    </row>
    <row r="123" spans="1:4" x14ac:dyDescent="0.45">
      <c r="A123" s="57">
        <v>2110</v>
      </c>
      <c r="B123" s="57" t="s">
        <v>151</v>
      </c>
      <c r="C123" s="56">
        <v>41.67</v>
      </c>
      <c r="D123" s="56">
        <v>87.18</v>
      </c>
    </row>
    <row r="124" spans="1:4" x14ac:dyDescent="0.45">
      <c r="A124" s="57">
        <v>2111</v>
      </c>
      <c r="B124" s="57" t="s">
        <v>153</v>
      </c>
      <c r="C124" s="56" t="s">
        <v>547</v>
      </c>
      <c r="D124" s="56" t="s">
        <v>547</v>
      </c>
    </row>
    <row r="125" spans="1:4" x14ac:dyDescent="0.45">
      <c r="A125" s="57">
        <v>2113</v>
      </c>
      <c r="B125" s="57" t="s">
        <v>154</v>
      </c>
      <c r="C125" s="56" t="s">
        <v>547</v>
      </c>
      <c r="D125" s="56" t="s">
        <v>7</v>
      </c>
    </row>
    <row r="126" spans="1:4" x14ac:dyDescent="0.45">
      <c r="A126" s="57">
        <v>2114</v>
      </c>
      <c r="B126" s="57" t="s">
        <v>156</v>
      </c>
      <c r="C126" s="56" t="s">
        <v>547</v>
      </c>
      <c r="D126" s="56" t="s">
        <v>547</v>
      </c>
    </row>
    <row r="127" spans="1:4" x14ac:dyDescent="0.45">
      <c r="A127" s="57">
        <v>2115</v>
      </c>
      <c r="B127" s="57" t="s">
        <v>157</v>
      </c>
      <c r="C127" s="56" t="s">
        <v>547</v>
      </c>
      <c r="D127" s="56" t="s">
        <v>547</v>
      </c>
    </row>
    <row r="128" spans="1:4" x14ac:dyDescent="0.45">
      <c r="A128" s="57">
        <v>2116</v>
      </c>
      <c r="B128" s="57" t="s">
        <v>158</v>
      </c>
      <c r="C128" s="56" t="s">
        <v>7</v>
      </c>
      <c r="D128" s="56" t="s">
        <v>855</v>
      </c>
    </row>
    <row r="129" spans="1:4" x14ac:dyDescent="0.45">
      <c r="A129" s="57">
        <v>2137</v>
      </c>
      <c r="B129" s="57" t="s">
        <v>160</v>
      </c>
      <c r="C129" s="56">
        <v>72.73</v>
      </c>
      <c r="D129" s="56">
        <v>78.05</v>
      </c>
    </row>
    <row r="130" spans="1:4" x14ac:dyDescent="0.45">
      <c r="A130" s="57">
        <v>2138</v>
      </c>
      <c r="B130" s="57" t="s">
        <v>162</v>
      </c>
      <c r="C130" s="56" t="s">
        <v>7</v>
      </c>
      <c r="D130" s="56" t="s">
        <v>855</v>
      </c>
    </row>
    <row r="131" spans="1:4" x14ac:dyDescent="0.45">
      <c r="A131" s="57">
        <v>2139</v>
      </c>
      <c r="B131" s="57" t="s">
        <v>163</v>
      </c>
      <c r="C131" s="56" t="s">
        <v>7</v>
      </c>
      <c r="D131" s="56">
        <v>90.91</v>
      </c>
    </row>
    <row r="132" spans="1:4" x14ac:dyDescent="0.45">
      <c r="A132" s="57">
        <v>2140</v>
      </c>
      <c r="B132" s="57" t="s">
        <v>164</v>
      </c>
      <c r="C132" s="56" t="s">
        <v>7</v>
      </c>
      <c r="D132" s="56" t="s">
        <v>855</v>
      </c>
    </row>
    <row r="133" spans="1:4" x14ac:dyDescent="0.45">
      <c r="A133" s="57">
        <v>2141</v>
      </c>
      <c r="B133" s="57" t="s">
        <v>167</v>
      </c>
      <c r="C133" s="56" t="s">
        <v>855</v>
      </c>
      <c r="D133" s="56">
        <v>92.86</v>
      </c>
    </row>
    <row r="134" spans="1:4" x14ac:dyDescent="0.45">
      <c r="A134" s="57">
        <v>2142</v>
      </c>
      <c r="B134" s="57" t="s">
        <v>170</v>
      </c>
      <c r="C134" s="56">
        <v>52.68</v>
      </c>
      <c r="D134" s="56">
        <v>83.75</v>
      </c>
    </row>
    <row r="135" spans="1:4" x14ac:dyDescent="0.45">
      <c r="A135" s="57">
        <v>2143</v>
      </c>
      <c r="B135" s="57" t="s">
        <v>172</v>
      </c>
      <c r="C135" s="56" t="s">
        <v>7</v>
      </c>
      <c r="D135" s="56" t="s">
        <v>7</v>
      </c>
    </row>
    <row r="136" spans="1:4" x14ac:dyDescent="0.45">
      <c r="A136" s="57">
        <v>2144</v>
      </c>
      <c r="B136" s="57" t="s">
        <v>173</v>
      </c>
      <c r="C136" s="56" t="s">
        <v>547</v>
      </c>
      <c r="D136" s="56" t="s">
        <v>7</v>
      </c>
    </row>
    <row r="137" spans="1:4" x14ac:dyDescent="0.45">
      <c r="A137" s="57">
        <v>2145</v>
      </c>
      <c r="B137" s="57" t="s">
        <v>175</v>
      </c>
      <c r="C137" s="56" t="s">
        <v>7</v>
      </c>
      <c r="D137" s="56">
        <v>88.24</v>
      </c>
    </row>
    <row r="138" spans="1:4" x14ac:dyDescent="0.45">
      <c r="A138" s="57">
        <v>2146</v>
      </c>
      <c r="B138" s="57" t="s">
        <v>177</v>
      </c>
      <c r="C138" s="56">
        <v>78.790000000000006</v>
      </c>
      <c r="D138" s="56">
        <v>92.53</v>
      </c>
    </row>
    <row r="139" spans="1:4" x14ac:dyDescent="0.45">
      <c r="A139" s="57">
        <v>2147</v>
      </c>
      <c r="B139" s="57" t="s">
        <v>180</v>
      </c>
      <c r="C139" s="56" t="s">
        <v>855</v>
      </c>
      <c r="D139" s="56">
        <v>89.29</v>
      </c>
    </row>
    <row r="140" spans="1:4" x14ac:dyDescent="0.45">
      <c r="A140" s="57">
        <v>2180</v>
      </c>
      <c r="B140" s="57" t="s">
        <v>181</v>
      </c>
      <c r="C140" s="56">
        <v>65.849999999999994</v>
      </c>
      <c r="D140" s="56">
        <v>86.18</v>
      </c>
    </row>
    <row r="141" spans="1:4" x14ac:dyDescent="0.45">
      <c r="A141" s="57">
        <v>2181</v>
      </c>
      <c r="B141" s="57" t="s">
        <v>182</v>
      </c>
      <c r="C141" s="56">
        <v>57.69</v>
      </c>
      <c r="D141" s="56">
        <v>89.39</v>
      </c>
    </row>
    <row r="142" spans="1:4" x14ac:dyDescent="0.45">
      <c r="A142" s="57">
        <v>2182</v>
      </c>
      <c r="B142" s="57" t="s">
        <v>183</v>
      </c>
      <c r="C142" s="56">
        <v>70.099999999999994</v>
      </c>
      <c r="D142" s="56">
        <v>82.2</v>
      </c>
    </row>
    <row r="143" spans="1:4" x14ac:dyDescent="0.45">
      <c r="A143" s="57">
        <v>2183</v>
      </c>
      <c r="B143" s="57" t="s">
        <v>185</v>
      </c>
      <c r="C143" s="56">
        <v>59.09</v>
      </c>
      <c r="D143" s="56">
        <v>70.72</v>
      </c>
    </row>
    <row r="144" spans="1:4" x14ac:dyDescent="0.45">
      <c r="A144" s="57">
        <v>2185</v>
      </c>
      <c r="B144" s="57" t="s">
        <v>186</v>
      </c>
      <c r="C144" s="56">
        <v>62.5</v>
      </c>
      <c r="D144" s="56">
        <v>87.34</v>
      </c>
    </row>
    <row r="145" spans="1:4" x14ac:dyDescent="0.45">
      <c r="A145" s="57">
        <v>2186</v>
      </c>
      <c r="B145" s="57" t="s">
        <v>187</v>
      </c>
      <c r="C145" s="56" t="s">
        <v>7</v>
      </c>
      <c r="D145" s="56" t="s">
        <v>7</v>
      </c>
    </row>
    <row r="146" spans="1:4" x14ac:dyDescent="0.45">
      <c r="A146" s="57">
        <v>2187</v>
      </c>
      <c r="B146" s="57" t="s">
        <v>188</v>
      </c>
      <c r="C146" s="56">
        <v>60.82</v>
      </c>
      <c r="D146" s="56">
        <v>90.43</v>
      </c>
    </row>
    <row r="147" spans="1:4" x14ac:dyDescent="0.45">
      <c r="A147" s="57">
        <v>2188</v>
      </c>
      <c r="B147" s="57" t="s">
        <v>189</v>
      </c>
      <c r="C147" s="56" t="s">
        <v>547</v>
      </c>
      <c r="D147" s="56" t="s">
        <v>7</v>
      </c>
    </row>
    <row r="148" spans="1:4" x14ac:dyDescent="0.45">
      <c r="A148" s="57">
        <v>2190</v>
      </c>
      <c r="B148" s="57" t="s">
        <v>190</v>
      </c>
      <c r="C148" s="56" t="s">
        <v>547</v>
      </c>
      <c r="D148" s="56" t="s">
        <v>7</v>
      </c>
    </row>
    <row r="149" spans="1:4" x14ac:dyDescent="0.45">
      <c r="A149" s="57">
        <v>2191</v>
      </c>
      <c r="B149" s="57" t="s">
        <v>191</v>
      </c>
      <c r="C149" s="56">
        <v>62.5</v>
      </c>
      <c r="D149" s="56" t="s">
        <v>855</v>
      </c>
    </row>
    <row r="150" spans="1:4" x14ac:dyDescent="0.45">
      <c r="A150" s="57">
        <v>2192</v>
      </c>
      <c r="B150" s="57" t="s">
        <v>192</v>
      </c>
      <c r="C150" s="56" t="s">
        <v>547</v>
      </c>
      <c r="D150" s="56" t="s">
        <v>7</v>
      </c>
    </row>
    <row r="151" spans="1:4" x14ac:dyDescent="0.45">
      <c r="A151" s="57">
        <v>2193</v>
      </c>
      <c r="B151" s="57" t="s">
        <v>193</v>
      </c>
      <c r="C151" s="56" t="s">
        <v>547</v>
      </c>
      <c r="D151" s="56" t="s">
        <v>7</v>
      </c>
    </row>
    <row r="152" spans="1:4" x14ac:dyDescent="0.45">
      <c r="A152" s="57">
        <v>2195</v>
      </c>
      <c r="B152" s="57" t="s">
        <v>194</v>
      </c>
      <c r="C152" s="56" t="s">
        <v>547</v>
      </c>
      <c r="D152" s="56" t="s">
        <v>547</v>
      </c>
    </row>
    <row r="153" spans="1:4" x14ac:dyDescent="0.45">
      <c r="A153" s="57">
        <v>2197</v>
      </c>
      <c r="B153" s="57" t="s">
        <v>195</v>
      </c>
      <c r="C153" s="56" t="s">
        <v>7</v>
      </c>
      <c r="D153" s="56">
        <v>94.44</v>
      </c>
    </row>
    <row r="154" spans="1:4" x14ac:dyDescent="0.45">
      <c r="A154" s="57">
        <v>2198</v>
      </c>
      <c r="B154" s="57" t="s">
        <v>196</v>
      </c>
      <c r="C154" s="56" t="s">
        <v>547</v>
      </c>
      <c r="D154" s="56" t="s">
        <v>7</v>
      </c>
    </row>
    <row r="155" spans="1:4" x14ac:dyDescent="0.45">
      <c r="A155" s="57">
        <v>2199</v>
      </c>
      <c r="B155" s="57" t="s">
        <v>197</v>
      </c>
      <c r="C155" s="56" t="s">
        <v>7</v>
      </c>
      <c r="D155" s="56" t="s">
        <v>7</v>
      </c>
    </row>
    <row r="156" spans="1:4" x14ac:dyDescent="0.45">
      <c r="A156" s="57">
        <v>2201</v>
      </c>
      <c r="B156" s="57" t="s">
        <v>199</v>
      </c>
      <c r="C156" s="56" t="s">
        <v>547</v>
      </c>
      <c r="D156" s="56" t="s">
        <v>547</v>
      </c>
    </row>
    <row r="157" spans="1:4" x14ac:dyDescent="0.45">
      <c r="A157" s="57">
        <v>2202</v>
      </c>
      <c r="B157" s="57" t="s">
        <v>200</v>
      </c>
      <c r="C157" s="56" t="s">
        <v>7</v>
      </c>
      <c r="D157" s="56" t="s">
        <v>7</v>
      </c>
    </row>
    <row r="158" spans="1:4" x14ac:dyDescent="0.45">
      <c r="A158" s="57">
        <v>2203</v>
      </c>
      <c r="B158" s="57" t="s">
        <v>201</v>
      </c>
      <c r="C158" s="56" t="s">
        <v>547</v>
      </c>
      <c r="D158" s="56" t="s">
        <v>7</v>
      </c>
    </row>
    <row r="159" spans="1:4" x14ac:dyDescent="0.45">
      <c r="A159" s="57">
        <v>2204</v>
      </c>
      <c r="B159" s="57" t="s">
        <v>202</v>
      </c>
      <c r="C159" s="56">
        <v>69.23</v>
      </c>
      <c r="D159" s="56">
        <v>93.75</v>
      </c>
    </row>
    <row r="160" spans="1:4" x14ac:dyDescent="0.45">
      <c r="A160" s="57">
        <v>2205</v>
      </c>
      <c r="B160" s="57" t="s">
        <v>203</v>
      </c>
      <c r="C160" s="56" t="s">
        <v>7</v>
      </c>
      <c r="D160" s="56">
        <v>89.29</v>
      </c>
    </row>
    <row r="161" spans="1:4" x14ac:dyDescent="0.45">
      <c r="A161" s="57">
        <v>2206</v>
      </c>
      <c r="B161" s="57" t="s">
        <v>205</v>
      </c>
      <c r="C161" s="56">
        <v>52.63</v>
      </c>
      <c r="D161" s="56">
        <v>78.680000000000007</v>
      </c>
    </row>
    <row r="162" spans="1:4" x14ac:dyDescent="0.45">
      <c r="A162" s="57">
        <v>2207</v>
      </c>
      <c r="B162" s="57" t="s">
        <v>206</v>
      </c>
      <c r="C162" s="56" t="s">
        <v>7</v>
      </c>
      <c r="D162" s="56" t="s">
        <v>7</v>
      </c>
    </row>
    <row r="163" spans="1:4" x14ac:dyDescent="0.45">
      <c r="A163" s="57">
        <v>2208</v>
      </c>
      <c r="B163" s="57" t="s">
        <v>207</v>
      </c>
      <c r="C163" s="56" t="s">
        <v>547</v>
      </c>
      <c r="D163" s="56" t="s">
        <v>547</v>
      </c>
    </row>
    <row r="164" spans="1:4" x14ac:dyDescent="0.45">
      <c r="A164" s="57">
        <v>2209</v>
      </c>
      <c r="B164" s="57" t="s">
        <v>208</v>
      </c>
      <c r="C164" s="56" t="s">
        <v>547</v>
      </c>
      <c r="D164" s="56">
        <v>90</v>
      </c>
    </row>
    <row r="165" spans="1:4" x14ac:dyDescent="0.45">
      <c r="A165" s="57">
        <v>2210</v>
      </c>
      <c r="B165" s="57" t="s">
        <v>211</v>
      </c>
      <c r="C165" s="56" t="s">
        <v>547</v>
      </c>
      <c r="D165" s="56" t="s">
        <v>547</v>
      </c>
    </row>
    <row r="166" spans="1:4" x14ac:dyDescent="0.45">
      <c r="A166" s="57">
        <v>2212</v>
      </c>
      <c r="B166" s="57" t="s">
        <v>212</v>
      </c>
      <c r="C166" s="56" t="s">
        <v>7</v>
      </c>
      <c r="D166" s="56" t="s">
        <v>7</v>
      </c>
    </row>
    <row r="167" spans="1:4" x14ac:dyDescent="0.45">
      <c r="A167" s="57">
        <v>2213</v>
      </c>
      <c r="B167" s="57" t="s">
        <v>213</v>
      </c>
      <c r="C167" s="56" t="s">
        <v>547</v>
      </c>
      <c r="D167" s="56" t="s">
        <v>547</v>
      </c>
    </row>
    <row r="168" spans="1:4" x14ac:dyDescent="0.45">
      <c r="A168" s="57">
        <v>2214</v>
      </c>
      <c r="B168" s="57" t="s">
        <v>214</v>
      </c>
      <c r="C168" s="56" t="s">
        <v>547</v>
      </c>
      <c r="D168" s="56" t="s">
        <v>7</v>
      </c>
    </row>
    <row r="169" spans="1:4" x14ac:dyDescent="0.45">
      <c r="A169" s="57">
        <v>2215</v>
      </c>
      <c r="B169" s="57" t="s">
        <v>215</v>
      </c>
      <c r="C169" s="56" t="s">
        <v>547</v>
      </c>
      <c r="D169" s="56" t="s">
        <v>547</v>
      </c>
    </row>
    <row r="170" spans="1:4" x14ac:dyDescent="0.45">
      <c r="A170" s="57">
        <v>2216</v>
      </c>
      <c r="B170" s="57" t="s">
        <v>216</v>
      </c>
      <c r="C170" s="56" t="s">
        <v>547</v>
      </c>
      <c r="D170" s="56" t="s">
        <v>7</v>
      </c>
    </row>
    <row r="171" spans="1:4" x14ac:dyDescent="0.45">
      <c r="A171" s="57">
        <v>2217</v>
      </c>
      <c r="B171" s="57" t="s">
        <v>217</v>
      </c>
      <c r="C171" s="56" t="s">
        <v>547</v>
      </c>
      <c r="D171" s="56" t="s">
        <v>547</v>
      </c>
    </row>
    <row r="172" spans="1:4" x14ac:dyDescent="0.45">
      <c r="A172" s="57">
        <v>2219</v>
      </c>
      <c r="B172" s="57" t="s">
        <v>218</v>
      </c>
      <c r="C172" s="56" t="s">
        <v>547</v>
      </c>
      <c r="D172" s="56" t="s">
        <v>547</v>
      </c>
    </row>
    <row r="173" spans="1:4" x14ac:dyDescent="0.45">
      <c r="A173" s="57">
        <v>2220</v>
      </c>
      <c r="B173" s="57" t="s">
        <v>219</v>
      </c>
      <c r="C173" s="56" t="s">
        <v>547</v>
      </c>
      <c r="D173" s="56" t="s">
        <v>547</v>
      </c>
    </row>
    <row r="174" spans="1:4" x14ac:dyDescent="0.45">
      <c r="A174" s="57">
        <v>2221</v>
      </c>
      <c r="B174" s="57" t="s">
        <v>220</v>
      </c>
      <c r="C174" s="56" t="s">
        <v>547</v>
      </c>
      <c r="D174" s="56" t="s">
        <v>547</v>
      </c>
    </row>
    <row r="175" spans="1:4" x14ac:dyDescent="0.45">
      <c r="A175" s="57">
        <v>2222</v>
      </c>
      <c r="B175" s="57" t="s">
        <v>221</v>
      </c>
      <c r="C175" s="56" t="s">
        <v>547</v>
      </c>
      <c r="D175" s="56" t="s">
        <v>547</v>
      </c>
    </row>
    <row r="176" spans="1:4" x14ac:dyDescent="0.45">
      <c r="A176" s="57">
        <v>2225</v>
      </c>
      <c r="B176" s="57" t="s">
        <v>222</v>
      </c>
      <c r="C176" s="56" t="s">
        <v>547</v>
      </c>
      <c r="D176" s="56" t="s">
        <v>7</v>
      </c>
    </row>
    <row r="177" spans="1:4" x14ac:dyDescent="0.45">
      <c r="A177" s="57">
        <v>2229</v>
      </c>
      <c r="B177" s="57" t="s">
        <v>223</v>
      </c>
      <c r="C177" s="56" t="s">
        <v>547</v>
      </c>
      <c r="D177" s="56" t="s">
        <v>7</v>
      </c>
    </row>
    <row r="178" spans="1:4" x14ac:dyDescent="0.45">
      <c r="A178" s="57">
        <v>2239</v>
      </c>
      <c r="B178" s="57" t="s">
        <v>224</v>
      </c>
      <c r="C178" s="56">
        <v>67.27</v>
      </c>
      <c r="D178" s="56">
        <v>85.26</v>
      </c>
    </row>
    <row r="179" spans="1:4" x14ac:dyDescent="0.45">
      <c r="A179" s="57">
        <v>2240</v>
      </c>
      <c r="B179" s="57" t="s">
        <v>225</v>
      </c>
      <c r="C179" s="56" t="s">
        <v>547</v>
      </c>
      <c r="D179" s="56" t="s">
        <v>7</v>
      </c>
    </row>
    <row r="180" spans="1:4" x14ac:dyDescent="0.45">
      <c r="A180" s="57">
        <v>2241</v>
      </c>
      <c r="B180" s="57" t="s">
        <v>226</v>
      </c>
      <c r="C180" s="56">
        <v>63.41</v>
      </c>
      <c r="D180" s="56">
        <v>89.86</v>
      </c>
    </row>
    <row r="181" spans="1:4" x14ac:dyDescent="0.45">
      <c r="A181" s="57">
        <v>2242</v>
      </c>
      <c r="B181" s="57" t="s">
        <v>227</v>
      </c>
      <c r="C181" s="56">
        <v>68.66</v>
      </c>
      <c r="D181" s="56">
        <v>90.16</v>
      </c>
    </row>
    <row r="182" spans="1:4" x14ac:dyDescent="0.45">
      <c r="A182" s="57">
        <v>2243</v>
      </c>
      <c r="B182" s="57" t="s">
        <v>228</v>
      </c>
      <c r="C182" s="56">
        <v>75.709999999999994</v>
      </c>
      <c r="D182" s="56">
        <v>89.07</v>
      </c>
    </row>
    <row r="183" spans="1:4" x14ac:dyDescent="0.45">
      <c r="A183" s="57">
        <v>2244</v>
      </c>
      <c r="B183" s="57" t="s">
        <v>229</v>
      </c>
      <c r="C183" s="56" t="s">
        <v>7</v>
      </c>
      <c r="D183" s="56" t="s">
        <v>855</v>
      </c>
    </row>
    <row r="184" spans="1:4" x14ac:dyDescent="0.45">
      <c r="A184" s="57">
        <v>2245</v>
      </c>
      <c r="B184" s="57" t="s">
        <v>230</v>
      </c>
      <c r="C184" s="56" t="s">
        <v>7</v>
      </c>
      <c r="D184" s="56" t="s">
        <v>547</v>
      </c>
    </row>
    <row r="185" spans="1:4" x14ac:dyDescent="0.45">
      <c r="A185" s="57">
        <v>2247</v>
      </c>
      <c r="B185" s="57" t="s">
        <v>231</v>
      </c>
      <c r="C185" s="56" t="s">
        <v>547</v>
      </c>
      <c r="D185" s="56" t="s">
        <v>547</v>
      </c>
    </row>
    <row r="186" spans="1:4" x14ac:dyDescent="0.45">
      <c r="A186" s="57">
        <v>2248</v>
      </c>
      <c r="B186" s="57" t="s">
        <v>232</v>
      </c>
      <c r="C186" s="56" t="s">
        <v>547</v>
      </c>
      <c r="D186" s="56" t="s">
        <v>547</v>
      </c>
    </row>
    <row r="187" spans="1:4" x14ac:dyDescent="0.45">
      <c r="A187" s="57">
        <v>2249</v>
      </c>
      <c r="B187" s="57" t="s">
        <v>233</v>
      </c>
      <c r="C187" s="56" t="s">
        <v>7</v>
      </c>
      <c r="D187" s="56" t="s">
        <v>856</v>
      </c>
    </row>
    <row r="188" spans="1:4" x14ac:dyDescent="0.45">
      <c r="A188" s="57">
        <v>2251</v>
      </c>
      <c r="B188" s="57" t="s">
        <v>234</v>
      </c>
      <c r="C188" s="56" t="s">
        <v>547</v>
      </c>
      <c r="D188" s="56" t="s">
        <v>7</v>
      </c>
    </row>
    <row r="189" spans="1:4" x14ac:dyDescent="0.45">
      <c r="A189" s="57">
        <v>2252</v>
      </c>
      <c r="B189" s="57" t="s">
        <v>235</v>
      </c>
      <c r="C189" s="56" t="s">
        <v>547</v>
      </c>
      <c r="D189" s="56" t="s">
        <v>7</v>
      </c>
    </row>
    <row r="190" spans="1:4" x14ac:dyDescent="0.45">
      <c r="A190" s="57">
        <v>2253</v>
      </c>
      <c r="B190" s="57" t="s">
        <v>237</v>
      </c>
      <c r="C190" s="56" t="s">
        <v>7</v>
      </c>
      <c r="D190" s="56">
        <v>90.48</v>
      </c>
    </row>
    <row r="191" spans="1:4" x14ac:dyDescent="0.45">
      <c r="A191" s="57">
        <v>2254</v>
      </c>
      <c r="B191" s="57" t="s">
        <v>238</v>
      </c>
      <c r="C191" s="56" t="s">
        <v>7</v>
      </c>
      <c r="D191" s="56">
        <v>87.5</v>
      </c>
    </row>
    <row r="192" spans="1:4" x14ac:dyDescent="0.45">
      <c r="A192" s="57">
        <v>2255</v>
      </c>
      <c r="B192" s="57" t="s">
        <v>239</v>
      </c>
      <c r="C192" s="56" t="s">
        <v>547</v>
      </c>
      <c r="D192" s="56" t="s">
        <v>7</v>
      </c>
    </row>
    <row r="193" spans="1:4" x14ac:dyDescent="0.45">
      <c r="A193" s="57">
        <v>2256</v>
      </c>
      <c r="B193" s="57" t="s">
        <v>240</v>
      </c>
      <c r="C193" s="56">
        <v>62.07</v>
      </c>
      <c r="D193" s="56">
        <v>93.44</v>
      </c>
    </row>
    <row r="194" spans="1:4" x14ac:dyDescent="0.45">
      <c r="A194" s="57">
        <v>2257</v>
      </c>
      <c r="B194" s="57" t="s">
        <v>241</v>
      </c>
      <c r="C194" s="56" t="s">
        <v>7</v>
      </c>
      <c r="D194" s="56" t="s">
        <v>7</v>
      </c>
    </row>
    <row r="195" spans="1:4" x14ac:dyDescent="0.45">
      <c r="A195" s="57">
        <v>2262</v>
      </c>
      <c r="B195" s="57" t="s">
        <v>242</v>
      </c>
      <c r="C195" s="56" t="s">
        <v>547</v>
      </c>
      <c r="D195" s="56" t="s">
        <v>547</v>
      </c>
    </row>
    <row r="196" spans="1:4" x14ac:dyDescent="0.45">
      <c r="A196" s="57">
        <v>3997</v>
      </c>
      <c r="B196" s="57" t="s">
        <v>243</v>
      </c>
      <c r="C196" s="56" t="s">
        <v>547</v>
      </c>
      <c r="D196" s="56" t="s">
        <v>7</v>
      </c>
    </row>
    <row r="197" spans="1:4" x14ac:dyDescent="0.45">
      <c r="A197" s="57">
        <v>4131</v>
      </c>
      <c r="B197" s="57" t="s">
        <v>244</v>
      </c>
      <c r="C197" s="56" t="s">
        <v>7</v>
      </c>
      <c r="D197" s="56">
        <v>74.42</v>
      </c>
    </row>
    <row r="198" spans="1:4" x14ac:dyDescent="0.45">
      <c r="A198" s="57">
        <v>9999</v>
      </c>
      <c r="B198" s="57" t="s">
        <v>739</v>
      </c>
      <c r="C198" s="56">
        <v>65.98</v>
      </c>
      <c r="D198" s="56">
        <v>85.29</v>
      </c>
    </row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workbookViewId="0">
      <selection activeCell="C1" sqref="C1:F1"/>
    </sheetView>
  </sheetViews>
  <sheetFormatPr defaultRowHeight="14.25" x14ac:dyDescent="0.45"/>
  <cols>
    <col min="1" max="1" width="5.265625" style="57" bestFit="1" customWidth="1"/>
    <col min="2" max="2" width="27.59765625" style="57" bestFit="1" customWidth="1"/>
    <col min="3" max="4" width="7.59765625" style="57" bestFit="1" customWidth="1"/>
    <col min="5" max="16384" width="9.06640625" style="57"/>
  </cols>
  <sheetData>
    <row r="1" spans="1:4" s="72" customFormat="1" x14ac:dyDescent="0.45">
      <c r="A1" s="71" t="s">
        <v>0</v>
      </c>
      <c r="B1" s="71" t="s">
        <v>1</v>
      </c>
      <c r="C1" s="71" t="s">
        <v>871</v>
      </c>
      <c r="D1" s="71" t="s">
        <v>872</v>
      </c>
    </row>
    <row r="2" spans="1:4" x14ac:dyDescent="0.45">
      <c r="A2" s="61">
        <v>2063</v>
      </c>
      <c r="B2" s="62" t="s">
        <v>123</v>
      </c>
    </row>
    <row r="3" spans="1:4" x14ac:dyDescent="0.45">
      <c r="A3" s="61">
        <v>2113</v>
      </c>
      <c r="B3" s="62" t="s">
        <v>154</v>
      </c>
      <c r="D3" s="70">
        <v>0.75</v>
      </c>
    </row>
    <row r="4" spans="1:4" x14ac:dyDescent="0.45">
      <c r="A4" s="61">
        <v>1899</v>
      </c>
      <c r="B4" s="62" t="s">
        <v>16</v>
      </c>
    </row>
    <row r="5" spans="1:4" x14ac:dyDescent="0.45">
      <c r="A5" s="61">
        <v>2252</v>
      </c>
      <c r="B5" s="62" t="s">
        <v>235</v>
      </c>
      <c r="D5" s="70">
        <v>0</v>
      </c>
    </row>
    <row r="6" spans="1:4" x14ac:dyDescent="0.45">
      <c r="A6" s="61">
        <v>2111</v>
      </c>
      <c r="B6" s="62" t="s">
        <v>153</v>
      </c>
    </row>
    <row r="7" spans="1:4" x14ac:dyDescent="0.45">
      <c r="A7" s="61">
        <v>2005</v>
      </c>
      <c r="B7" s="62" t="s">
        <v>76</v>
      </c>
      <c r="D7" s="70">
        <v>0</v>
      </c>
    </row>
    <row r="8" spans="1:4" x14ac:dyDescent="0.45">
      <c r="A8" s="61">
        <v>2115</v>
      </c>
      <c r="B8" s="62" t="s">
        <v>157</v>
      </c>
    </row>
    <row r="9" spans="1:4" x14ac:dyDescent="0.45">
      <c r="A9" s="61">
        <v>2041</v>
      </c>
      <c r="B9" s="62" t="s">
        <v>97</v>
      </c>
      <c r="C9" s="70">
        <v>1</v>
      </c>
      <c r="D9" s="70">
        <v>0.57142857142857095</v>
      </c>
    </row>
    <row r="10" spans="1:4" x14ac:dyDescent="0.45">
      <c r="A10" s="61">
        <v>2051</v>
      </c>
      <c r="B10" s="62" t="s">
        <v>108</v>
      </c>
    </row>
    <row r="11" spans="1:4" x14ac:dyDescent="0.45">
      <c r="A11" s="61">
        <v>1933</v>
      </c>
      <c r="B11" s="62" t="s">
        <v>37</v>
      </c>
      <c r="C11" s="70">
        <v>0.66666666666666696</v>
      </c>
      <c r="D11" s="70">
        <v>0.5</v>
      </c>
    </row>
    <row r="12" spans="1:4" x14ac:dyDescent="0.45">
      <c r="A12" s="61">
        <v>2208</v>
      </c>
      <c r="B12" s="62" t="s">
        <v>207</v>
      </c>
    </row>
    <row r="13" spans="1:4" x14ac:dyDescent="0.45">
      <c r="A13" s="61">
        <v>1894</v>
      </c>
      <c r="B13" s="62" t="s">
        <v>6</v>
      </c>
      <c r="C13" s="70">
        <v>0.5</v>
      </c>
      <c r="D13" s="70">
        <v>0.57142857142857095</v>
      </c>
    </row>
    <row r="14" spans="1:4" x14ac:dyDescent="0.45">
      <c r="A14" s="61">
        <v>1969</v>
      </c>
      <c r="B14" s="62" t="s">
        <v>54</v>
      </c>
      <c r="C14" s="70">
        <v>0</v>
      </c>
      <c r="D14" s="70">
        <v>0.5</v>
      </c>
    </row>
    <row r="15" spans="1:4" x14ac:dyDescent="0.45">
      <c r="A15" s="61">
        <v>2240</v>
      </c>
      <c r="B15" s="62" t="s">
        <v>225</v>
      </c>
      <c r="D15" s="70">
        <v>0.25</v>
      </c>
    </row>
    <row r="16" spans="1:4" x14ac:dyDescent="0.45">
      <c r="A16" s="61">
        <v>2243</v>
      </c>
      <c r="B16" s="62" t="s">
        <v>228</v>
      </c>
      <c r="C16" s="70">
        <v>0.59292035398230103</v>
      </c>
      <c r="D16" s="70">
        <v>0.76748582230623796</v>
      </c>
    </row>
    <row r="17" spans="1:4" x14ac:dyDescent="0.45">
      <c r="A17" s="61">
        <v>1976</v>
      </c>
      <c r="B17" s="62" t="s">
        <v>59</v>
      </c>
      <c r="C17" s="70">
        <v>0.266666666666667</v>
      </c>
      <c r="D17" s="70">
        <v>0.45762711864406802</v>
      </c>
    </row>
    <row r="18" spans="1:4" x14ac:dyDescent="0.45">
      <c r="A18" s="61">
        <v>2088</v>
      </c>
      <c r="B18" s="62" t="s">
        <v>131</v>
      </c>
      <c r="C18" s="70">
        <v>0.75</v>
      </c>
      <c r="D18" s="70">
        <v>0.88888888888888895</v>
      </c>
    </row>
    <row r="19" spans="1:4" x14ac:dyDescent="0.45">
      <c r="A19" s="61">
        <v>2095</v>
      </c>
      <c r="B19" s="62" t="s">
        <v>138</v>
      </c>
    </row>
    <row r="20" spans="1:4" x14ac:dyDescent="0.45">
      <c r="A20" s="61">
        <v>2052</v>
      </c>
      <c r="B20" s="62" t="s">
        <v>109</v>
      </c>
    </row>
    <row r="21" spans="1:4" x14ac:dyDescent="0.45">
      <c r="A21" s="61">
        <v>1974</v>
      </c>
      <c r="B21" s="62" t="s">
        <v>58</v>
      </c>
      <c r="C21" s="70">
        <v>1</v>
      </c>
      <c r="D21" s="70">
        <v>0.5</v>
      </c>
    </row>
    <row r="22" spans="1:4" x14ac:dyDescent="0.45">
      <c r="A22" s="61">
        <v>1896</v>
      </c>
      <c r="B22" s="62" t="s">
        <v>10</v>
      </c>
    </row>
    <row r="23" spans="1:4" x14ac:dyDescent="0.45">
      <c r="A23" s="61">
        <v>2046</v>
      </c>
      <c r="B23" s="62" t="s">
        <v>102</v>
      </c>
    </row>
    <row r="24" spans="1:4" x14ac:dyDescent="0.45">
      <c r="A24" s="61">
        <v>1995</v>
      </c>
      <c r="B24" s="62" t="s">
        <v>67</v>
      </c>
    </row>
    <row r="25" spans="1:4" x14ac:dyDescent="0.45">
      <c r="A25" s="61">
        <v>1929</v>
      </c>
      <c r="B25" s="62" t="s">
        <v>31</v>
      </c>
      <c r="C25" s="70">
        <v>0.25</v>
      </c>
      <c r="D25" s="70">
        <v>0.56000000000000005</v>
      </c>
    </row>
    <row r="26" spans="1:4" x14ac:dyDescent="0.45">
      <c r="A26" s="61">
        <v>2139</v>
      </c>
      <c r="B26" s="62" t="s">
        <v>163</v>
      </c>
      <c r="C26" s="70">
        <v>0</v>
      </c>
      <c r="D26" s="70">
        <v>0.66666666666666696</v>
      </c>
    </row>
    <row r="27" spans="1:4" x14ac:dyDescent="0.45">
      <c r="A27" s="61">
        <v>2185</v>
      </c>
      <c r="B27" s="62" t="s">
        <v>186</v>
      </c>
      <c r="C27" s="70">
        <v>0.5</v>
      </c>
      <c r="D27" s="70">
        <v>0.66923076923076896</v>
      </c>
    </row>
    <row r="28" spans="1:4" x14ac:dyDescent="0.45">
      <c r="A28" s="61">
        <v>1972</v>
      </c>
      <c r="B28" s="62" t="s">
        <v>56</v>
      </c>
      <c r="D28" s="70">
        <v>0.5</v>
      </c>
    </row>
    <row r="29" spans="1:4" x14ac:dyDescent="0.45">
      <c r="A29" s="61">
        <v>2105</v>
      </c>
      <c r="B29" s="62" t="s">
        <v>147</v>
      </c>
      <c r="D29" s="70">
        <v>0.5</v>
      </c>
    </row>
    <row r="30" spans="1:4" x14ac:dyDescent="0.45">
      <c r="A30" s="61">
        <v>2042</v>
      </c>
      <c r="B30" s="62" t="s">
        <v>98</v>
      </c>
      <c r="C30" s="70">
        <v>0</v>
      </c>
      <c r="D30" s="70">
        <v>0.46666666666666701</v>
      </c>
    </row>
    <row r="31" spans="1:4" x14ac:dyDescent="0.45">
      <c r="A31" s="61">
        <v>2191</v>
      </c>
      <c r="B31" s="62" t="s">
        <v>191</v>
      </c>
      <c r="C31" s="70">
        <v>0.230769230769231</v>
      </c>
      <c r="D31" s="70">
        <v>0.53191489361702105</v>
      </c>
    </row>
    <row r="32" spans="1:4" x14ac:dyDescent="0.45">
      <c r="A32" s="61">
        <v>1945</v>
      </c>
      <c r="B32" s="62" t="s">
        <v>45</v>
      </c>
    </row>
    <row r="33" spans="1:4" x14ac:dyDescent="0.45">
      <c r="A33" s="61">
        <v>1927</v>
      </c>
      <c r="B33" s="62" t="s">
        <v>28</v>
      </c>
      <c r="D33" s="70">
        <v>0.5</v>
      </c>
    </row>
    <row r="34" spans="1:4" x14ac:dyDescent="0.45">
      <c r="A34" s="61">
        <v>2006</v>
      </c>
      <c r="B34" s="62" t="s">
        <v>77</v>
      </c>
      <c r="D34" s="70">
        <v>1</v>
      </c>
    </row>
    <row r="35" spans="1:4" x14ac:dyDescent="0.45">
      <c r="A35" s="61">
        <v>1965</v>
      </c>
      <c r="B35" s="62" t="s">
        <v>50</v>
      </c>
      <c r="D35" s="70">
        <v>0.55555555555555602</v>
      </c>
    </row>
    <row r="36" spans="1:4" x14ac:dyDescent="0.45">
      <c r="A36" s="61">
        <v>1964</v>
      </c>
      <c r="B36" s="62" t="s">
        <v>49</v>
      </c>
      <c r="C36" s="70">
        <v>0</v>
      </c>
      <c r="D36" s="70">
        <v>1</v>
      </c>
    </row>
    <row r="37" spans="1:4" x14ac:dyDescent="0.45">
      <c r="A37" s="61">
        <v>2186</v>
      </c>
      <c r="B37" s="62" t="s">
        <v>187</v>
      </c>
      <c r="C37" s="70">
        <v>0.5</v>
      </c>
      <c r="D37" s="70">
        <v>0.66666666666666696</v>
      </c>
    </row>
    <row r="38" spans="1:4" x14ac:dyDescent="0.45">
      <c r="A38" s="61">
        <v>1901</v>
      </c>
      <c r="B38" s="62" t="s">
        <v>18</v>
      </c>
      <c r="C38" s="70">
        <v>0.7</v>
      </c>
      <c r="D38" s="70">
        <v>0.8</v>
      </c>
    </row>
    <row r="39" spans="1:4" x14ac:dyDescent="0.45">
      <c r="A39" s="61">
        <v>2216</v>
      </c>
      <c r="B39" s="62" t="s">
        <v>216</v>
      </c>
      <c r="D39" s="70">
        <v>1</v>
      </c>
    </row>
    <row r="40" spans="1:4" x14ac:dyDescent="0.45">
      <c r="A40" s="61">
        <v>2086</v>
      </c>
      <c r="B40" s="62" t="s">
        <v>129</v>
      </c>
      <c r="D40" s="70">
        <v>0.5</v>
      </c>
    </row>
    <row r="41" spans="1:4" x14ac:dyDescent="0.45">
      <c r="A41" s="61">
        <v>1970</v>
      </c>
      <c r="B41" s="62" t="s">
        <v>55</v>
      </c>
      <c r="C41" s="70">
        <v>0</v>
      </c>
      <c r="D41" s="70">
        <v>0.42857142857142899</v>
      </c>
    </row>
    <row r="42" spans="1:4" x14ac:dyDescent="0.45">
      <c r="A42" s="61">
        <v>2089</v>
      </c>
      <c r="B42" s="62" t="s">
        <v>132</v>
      </c>
    </row>
    <row r="43" spans="1:4" x14ac:dyDescent="0.45">
      <c r="A43" s="61">
        <v>2050</v>
      </c>
      <c r="B43" s="62" t="s">
        <v>105</v>
      </c>
      <c r="C43" s="70">
        <v>1</v>
      </c>
      <c r="D43" s="70">
        <v>0.28571428571428598</v>
      </c>
    </row>
    <row r="44" spans="1:4" x14ac:dyDescent="0.45">
      <c r="A44" s="61">
        <v>2190</v>
      </c>
      <c r="B44" s="62" t="s">
        <v>190</v>
      </c>
      <c r="D44" s="70">
        <v>0.33333333333333298</v>
      </c>
    </row>
    <row r="45" spans="1:4" x14ac:dyDescent="0.45">
      <c r="A45" s="61">
        <v>2187</v>
      </c>
      <c r="B45" s="62" t="s">
        <v>188</v>
      </c>
      <c r="C45" s="70">
        <v>0.55000000000000004</v>
      </c>
      <c r="D45" s="70">
        <v>0.56504065040650397</v>
      </c>
    </row>
    <row r="46" spans="1:4" x14ac:dyDescent="0.45">
      <c r="A46" s="61">
        <v>2253</v>
      </c>
      <c r="B46" s="62" t="s">
        <v>237</v>
      </c>
      <c r="C46" s="70">
        <v>0.2</v>
      </c>
      <c r="D46" s="70">
        <v>0.63157894736842102</v>
      </c>
    </row>
    <row r="47" spans="1:4" x14ac:dyDescent="0.45">
      <c r="A47" s="61">
        <v>2011</v>
      </c>
      <c r="B47" s="62" t="s">
        <v>81</v>
      </c>
    </row>
    <row r="48" spans="1:4" x14ac:dyDescent="0.45">
      <c r="A48" s="61">
        <v>2017</v>
      </c>
      <c r="B48" s="62" t="s">
        <v>86</v>
      </c>
    </row>
    <row r="49" spans="1:4" x14ac:dyDescent="0.45">
      <c r="A49" s="61">
        <v>2021</v>
      </c>
      <c r="B49" s="62" t="s">
        <v>90</v>
      </c>
    </row>
    <row r="50" spans="1:4" x14ac:dyDescent="0.45">
      <c r="A50" s="61">
        <v>1993</v>
      </c>
      <c r="B50" s="62" t="s">
        <v>65</v>
      </c>
      <c r="D50" s="70">
        <v>1</v>
      </c>
    </row>
    <row r="51" spans="1:4" x14ac:dyDescent="0.45">
      <c r="A51" s="61">
        <v>1991</v>
      </c>
      <c r="B51" s="62" t="s">
        <v>63</v>
      </c>
      <c r="D51" s="70">
        <v>0.71428571428571397</v>
      </c>
    </row>
    <row r="52" spans="1:4" x14ac:dyDescent="0.45">
      <c r="A52" s="61">
        <v>2019</v>
      </c>
      <c r="B52" s="62" t="s">
        <v>88</v>
      </c>
    </row>
    <row r="53" spans="1:4" x14ac:dyDescent="0.45">
      <c r="A53" s="61">
        <v>2229</v>
      </c>
      <c r="B53" s="62" t="s">
        <v>223</v>
      </c>
      <c r="D53" s="70">
        <v>1</v>
      </c>
    </row>
    <row r="54" spans="1:4" x14ac:dyDescent="0.45">
      <c r="A54" s="61">
        <v>2043</v>
      </c>
      <c r="B54" s="62" t="s">
        <v>99</v>
      </c>
      <c r="D54" s="70">
        <v>0.47499999999999998</v>
      </c>
    </row>
    <row r="55" spans="1:4" x14ac:dyDescent="0.45">
      <c r="A55" s="61">
        <v>2203</v>
      </c>
      <c r="B55" s="62" t="s">
        <v>201</v>
      </c>
      <c r="D55" s="70">
        <v>1</v>
      </c>
    </row>
    <row r="56" spans="1:4" x14ac:dyDescent="0.45">
      <c r="A56" s="61">
        <v>2217</v>
      </c>
      <c r="B56" s="62" t="s">
        <v>217</v>
      </c>
    </row>
    <row r="57" spans="1:4" x14ac:dyDescent="0.45">
      <c r="A57" s="61">
        <v>1998</v>
      </c>
      <c r="B57" s="62" t="s">
        <v>70</v>
      </c>
    </row>
    <row r="58" spans="1:4" x14ac:dyDescent="0.45">
      <c r="A58" s="61">
        <v>2221</v>
      </c>
      <c r="B58" s="62" t="s">
        <v>220</v>
      </c>
    </row>
    <row r="59" spans="1:4" x14ac:dyDescent="0.45">
      <c r="A59" s="61">
        <v>1930</v>
      </c>
      <c r="B59" s="62" t="s">
        <v>34</v>
      </c>
      <c r="C59" s="70">
        <v>0.33333333333333298</v>
      </c>
      <c r="D59" s="70">
        <v>0.59459459459459496</v>
      </c>
    </row>
    <row r="60" spans="1:4" x14ac:dyDescent="0.45">
      <c r="A60" s="61">
        <v>2082</v>
      </c>
      <c r="B60" s="62" t="s">
        <v>125</v>
      </c>
      <c r="C60" s="70">
        <v>0.25</v>
      </c>
      <c r="D60" s="70">
        <v>0.60975609756097604</v>
      </c>
    </row>
    <row r="61" spans="1:4" x14ac:dyDescent="0.45">
      <c r="A61" s="61">
        <v>2193</v>
      </c>
      <c r="B61" s="62" t="s">
        <v>193</v>
      </c>
    </row>
    <row r="62" spans="1:4" x14ac:dyDescent="0.45">
      <c r="A62" s="61">
        <v>2084</v>
      </c>
      <c r="B62" s="62" t="s">
        <v>127</v>
      </c>
    </row>
    <row r="63" spans="1:4" x14ac:dyDescent="0.45">
      <c r="A63" s="61">
        <v>2241</v>
      </c>
      <c r="B63" s="62" t="s">
        <v>226</v>
      </c>
      <c r="C63" s="70">
        <v>0.16666666666666699</v>
      </c>
      <c r="D63" s="70">
        <v>0.51694915254237295</v>
      </c>
    </row>
    <row r="64" spans="1:4" x14ac:dyDescent="0.45">
      <c r="A64" s="61">
        <v>2248</v>
      </c>
      <c r="B64" s="62" t="s">
        <v>232</v>
      </c>
    </row>
    <row r="65" spans="1:4" x14ac:dyDescent="0.45">
      <c r="A65" s="61">
        <v>2020</v>
      </c>
      <c r="B65" s="62" t="s">
        <v>89</v>
      </c>
    </row>
    <row r="66" spans="1:4" x14ac:dyDescent="0.45">
      <c r="A66" s="61">
        <v>2245</v>
      </c>
      <c r="B66" s="62" t="s">
        <v>230</v>
      </c>
      <c r="C66" s="70">
        <v>0</v>
      </c>
    </row>
    <row r="67" spans="1:4" x14ac:dyDescent="0.45">
      <c r="A67" s="61">
        <v>2137</v>
      </c>
      <c r="B67" s="62" t="s">
        <v>160</v>
      </c>
      <c r="C67" s="70">
        <v>0.125</v>
      </c>
      <c r="D67" s="70">
        <v>0.51612903225806495</v>
      </c>
    </row>
    <row r="68" spans="1:4" x14ac:dyDescent="0.45">
      <c r="A68" s="61">
        <v>1931</v>
      </c>
      <c r="B68" s="62" t="s">
        <v>35</v>
      </c>
      <c r="C68" s="70">
        <v>0</v>
      </c>
      <c r="D68" s="70">
        <v>0.5</v>
      </c>
    </row>
    <row r="69" spans="1:4" x14ac:dyDescent="0.45">
      <c r="A69" s="61">
        <v>2000</v>
      </c>
      <c r="B69" s="62" t="s">
        <v>72</v>
      </c>
    </row>
    <row r="70" spans="1:4" x14ac:dyDescent="0.45">
      <c r="A70" s="61">
        <v>1992</v>
      </c>
      <c r="B70" s="62" t="s">
        <v>64</v>
      </c>
    </row>
    <row r="71" spans="1:4" x14ac:dyDescent="0.45">
      <c r="A71" s="61">
        <v>2054</v>
      </c>
      <c r="B71" s="62" t="s">
        <v>113</v>
      </c>
      <c r="C71" s="70">
        <v>0.25</v>
      </c>
      <c r="D71" s="70">
        <v>0.30769230769230799</v>
      </c>
    </row>
    <row r="72" spans="1:4" x14ac:dyDescent="0.45">
      <c r="A72" s="61">
        <v>2100</v>
      </c>
      <c r="B72" s="62" t="s">
        <v>142</v>
      </c>
      <c r="C72" s="70">
        <v>0.4375</v>
      </c>
      <c r="D72" s="70">
        <v>0.54901960784313697</v>
      </c>
    </row>
    <row r="73" spans="1:4" x14ac:dyDescent="0.45">
      <c r="A73" s="61">
        <v>2183</v>
      </c>
      <c r="B73" s="62" t="s">
        <v>185</v>
      </c>
      <c r="C73" s="70">
        <v>0.34782608695652201</v>
      </c>
      <c r="D73" s="70">
        <v>0.658119658119658</v>
      </c>
    </row>
    <row r="74" spans="1:4" x14ac:dyDescent="0.45">
      <c r="A74" s="61">
        <v>2014</v>
      </c>
      <c r="B74" s="62" t="s">
        <v>83</v>
      </c>
      <c r="D74" s="70">
        <v>0.66666666666666696</v>
      </c>
    </row>
    <row r="75" spans="1:4" x14ac:dyDescent="0.45">
      <c r="A75" s="61">
        <v>2015</v>
      </c>
      <c r="B75" s="62" t="s">
        <v>84</v>
      </c>
    </row>
    <row r="76" spans="1:4" x14ac:dyDescent="0.45">
      <c r="A76" s="61">
        <v>2023</v>
      </c>
      <c r="B76" s="62" t="s">
        <v>92</v>
      </c>
    </row>
    <row r="77" spans="1:4" x14ac:dyDescent="0.45">
      <c r="A77" s="61">
        <v>2114</v>
      </c>
      <c r="B77" s="62" t="s">
        <v>156</v>
      </c>
    </row>
    <row r="78" spans="1:4" x14ac:dyDescent="0.45">
      <c r="A78" s="61">
        <v>2099</v>
      </c>
      <c r="B78" s="62" t="s">
        <v>141</v>
      </c>
      <c r="D78" s="70">
        <v>0.5</v>
      </c>
    </row>
    <row r="79" spans="1:4" x14ac:dyDescent="0.45">
      <c r="A79" s="61">
        <v>2201</v>
      </c>
      <c r="B79" s="62" t="s">
        <v>199</v>
      </c>
    </row>
    <row r="80" spans="1:4" x14ac:dyDescent="0.45">
      <c r="A80" s="61">
        <v>2206</v>
      </c>
      <c r="B80" s="62" t="s">
        <v>205</v>
      </c>
      <c r="C80" s="70">
        <v>0.25</v>
      </c>
      <c r="D80" s="70">
        <v>0.53333333333333299</v>
      </c>
    </row>
    <row r="81" spans="1:4" x14ac:dyDescent="0.45">
      <c r="A81" s="61">
        <v>2239</v>
      </c>
      <c r="B81" s="62" t="s">
        <v>224</v>
      </c>
      <c r="C81" s="70">
        <v>0.38571428571428601</v>
      </c>
      <c r="D81" s="70">
        <v>0.61603375527426196</v>
      </c>
    </row>
    <row r="82" spans="1:4" x14ac:dyDescent="0.45">
      <c r="A82" s="61">
        <v>2024</v>
      </c>
      <c r="B82" s="62" t="s">
        <v>93</v>
      </c>
      <c r="C82" s="70">
        <v>0.1875</v>
      </c>
      <c r="D82" s="70">
        <v>0.61290322580645196</v>
      </c>
    </row>
    <row r="83" spans="1:4" x14ac:dyDescent="0.45">
      <c r="A83" s="61">
        <v>1895</v>
      </c>
      <c r="B83" s="62" t="s">
        <v>9</v>
      </c>
    </row>
    <row r="84" spans="1:4" x14ac:dyDescent="0.45">
      <c r="A84" s="61">
        <v>2215</v>
      </c>
      <c r="B84" s="62" t="s">
        <v>215</v>
      </c>
    </row>
    <row r="85" spans="1:4" x14ac:dyDescent="0.45">
      <c r="A85" s="61">
        <v>3997</v>
      </c>
      <c r="B85" s="62" t="s">
        <v>243</v>
      </c>
      <c r="D85" s="70">
        <v>1</v>
      </c>
    </row>
    <row r="86" spans="1:4" x14ac:dyDescent="0.45">
      <c r="A86" s="61">
        <v>2053</v>
      </c>
      <c r="B86" s="62" t="s">
        <v>110</v>
      </c>
      <c r="C86" s="70">
        <v>0.34782608695652201</v>
      </c>
      <c r="D86" s="70">
        <v>0.50746268656716398</v>
      </c>
    </row>
    <row r="87" spans="1:4" x14ac:dyDescent="0.45">
      <c r="A87" s="61">
        <v>2140</v>
      </c>
      <c r="B87" s="62" t="s">
        <v>164</v>
      </c>
      <c r="C87" s="70">
        <v>0</v>
      </c>
      <c r="D87" s="70">
        <v>0.4</v>
      </c>
    </row>
    <row r="88" spans="1:4" x14ac:dyDescent="0.45">
      <c r="A88" s="61">
        <v>1934</v>
      </c>
      <c r="B88" s="62" t="s">
        <v>40</v>
      </c>
    </row>
    <row r="89" spans="1:4" x14ac:dyDescent="0.45">
      <c r="A89" s="61">
        <v>2008</v>
      </c>
      <c r="B89" s="62" t="s">
        <v>78</v>
      </c>
    </row>
    <row r="90" spans="1:4" x14ac:dyDescent="0.45">
      <c r="A90" s="61">
        <v>2107</v>
      </c>
      <c r="B90" s="62" t="s">
        <v>148</v>
      </c>
    </row>
    <row r="91" spans="1:4" x14ac:dyDescent="0.45">
      <c r="A91" s="61">
        <v>2219</v>
      </c>
      <c r="B91" s="62" t="s">
        <v>218</v>
      </c>
    </row>
    <row r="92" spans="1:4" x14ac:dyDescent="0.45">
      <c r="A92" s="61">
        <v>2091</v>
      </c>
      <c r="B92" s="62" t="s">
        <v>134</v>
      </c>
      <c r="D92" s="70">
        <v>0.42857142857142899</v>
      </c>
    </row>
    <row r="93" spans="1:4" x14ac:dyDescent="0.45">
      <c r="A93" s="61">
        <v>2109</v>
      </c>
      <c r="B93" s="62" t="s">
        <v>150</v>
      </c>
    </row>
    <row r="94" spans="1:4" x14ac:dyDescent="0.45">
      <c r="A94" s="61">
        <v>2057</v>
      </c>
      <c r="B94" s="62" t="s">
        <v>116</v>
      </c>
      <c r="C94" s="70">
        <v>0.3</v>
      </c>
      <c r="D94" s="70">
        <v>0.60606060606060597</v>
      </c>
    </row>
    <row r="95" spans="1:4" x14ac:dyDescent="0.45">
      <c r="A95" s="61">
        <v>2056</v>
      </c>
      <c r="B95" s="62" t="s">
        <v>863</v>
      </c>
      <c r="C95" s="70">
        <v>0</v>
      </c>
      <c r="D95" s="70">
        <v>0.28571428571428598</v>
      </c>
    </row>
    <row r="96" spans="1:4" x14ac:dyDescent="0.45">
      <c r="A96" s="61">
        <v>2262</v>
      </c>
      <c r="B96" s="62" t="s">
        <v>242</v>
      </c>
    </row>
    <row r="97" spans="1:4" x14ac:dyDescent="0.45">
      <c r="A97" s="61">
        <v>2212</v>
      </c>
      <c r="B97" s="62" t="s">
        <v>212</v>
      </c>
      <c r="C97" s="70">
        <v>0</v>
      </c>
      <c r="D97" s="70">
        <v>0.33333333333333298</v>
      </c>
    </row>
    <row r="98" spans="1:4" x14ac:dyDescent="0.45">
      <c r="A98" s="61">
        <v>2059</v>
      </c>
      <c r="B98" s="62" t="s">
        <v>117</v>
      </c>
      <c r="C98" s="70">
        <v>0</v>
      </c>
      <c r="D98" s="70">
        <v>1</v>
      </c>
    </row>
    <row r="99" spans="1:4" x14ac:dyDescent="0.45">
      <c r="A99" s="61">
        <v>1923</v>
      </c>
      <c r="B99" s="62" t="s">
        <v>22</v>
      </c>
      <c r="C99" s="70">
        <v>0.9</v>
      </c>
      <c r="D99" s="70">
        <v>0.84210526315789502</v>
      </c>
    </row>
    <row r="100" spans="1:4" x14ac:dyDescent="0.45">
      <c r="A100" s="61">
        <v>2101</v>
      </c>
      <c r="B100" s="62" t="s">
        <v>143</v>
      </c>
      <c r="C100" s="70">
        <v>0.5</v>
      </c>
      <c r="D100" s="70">
        <v>0.55555555555555602</v>
      </c>
    </row>
    <row r="101" spans="1:4" x14ac:dyDescent="0.45">
      <c r="A101" s="61">
        <v>2097</v>
      </c>
      <c r="B101" s="62" t="s">
        <v>140</v>
      </c>
      <c r="C101" s="70">
        <v>0.66666666666666696</v>
      </c>
      <c r="D101" s="70">
        <v>0.64705882352941202</v>
      </c>
    </row>
    <row r="102" spans="1:4" x14ac:dyDescent="0.45">
      <c r="A102" s="61">
        <v>2012</v>
      </c>
      <c r="B102" s="62" t="s">
        <v>82</v>
      </c>
    </row>
    <row r="103" spans="1:4" x14ac:dyDescent="0.45">
      <c r="A103" s="61">
        <v>2092</v>
      </c>
      <c r="B103" s="62" t="s">
        <v>135</v>
      </c>
    </row>
    <row r="104" spans="1:4" x14ac:dyDescent="0.45">
      <c r="A104" s="61">
        <v>2112</v>
      </c>
      <c r="B104" s="62" t="s">
        <v>864</v>
      </c>
    </row>
    <row r="105" spans="1:4" x14ac:dyDescent="0.45">
      <c r="A105" s="61">
        <v>2085</v>
      </c>
      <c r="B105" s="62" t="s">
        <v>128</v>
      </c>
    </row>
    <row r="106" spans="1:4" x14ac:dyDescent="0.45">
      <c r="A106" s="61">
        <v>2094</v>
      </c>
      <c r="B106" s="62" t="s">
        <v>137</v>
      </c>
    </row>
    <row r="107" spans="1:4" x14ac:dyDescent="0.45">
      <c r="A107" s="61">
        <v>2090</v>
      </c>
      <c r="B107" s="62" t="s">
        <v>133</v>
      </c>
      <c r="C107" s="70">
        <v>0</v>
      </c>
    </row>
    <row r="108" spans="1:4" x14ac:dyDescent="0.45">
      <c r="A108" s="61">
        <v>2256</v>
      </c>
      <c r="B108" s="62" t="s">
        <v>240</v>
      </c>
      <c r="C108" s="70">
        <v>0.41176470588235298</v>
      </c>
      <c r="D108" s="70">
        <v>0.57894736842105299</v>
      </c>
    </row>
    <row r="109" spans="1:4" x14ac:dyDescent="0.45">
      <c r="A109" s="61">
        <v>2048</v>
      </c>
      <c r="B109" s="62" t="s">
        <v>104</v>
      </c>
      <c r="C109" s="70">
        <v>0.34782608695652201</v>
      </c>
      <c r="D109" s="70">
        <v>0.52884615384615397</v>
      </c>
    </row>
    <row r="110" spans="1:4" x14ac:dyDescent="0.45">
      <c r="A110" s="61">
        <v>2205</v>
      </c>
      <c r="B110" s="62" t="s">
        <v>203</v>
      </c>
      <c r="C110" s="70">
        <v>0</v>
      </c>
      <c r="D110" s="70">
        <v>0.4</v>
      </c>
    </row>
    <row r="111" spans="1:4" x14ac:dyDescent="0.45">
      <c r="A111" s="61">
        <v>2249</v>
      </c>
      <c r="B111" s="62" t="s">
        <v>233</v>
      </c>
    </row>
    <row r="112" spans="1:4" x14ac:dyDescent="0.45">
      <c r="A112" s="61">
        <v>1925</v>
      </c>
      <c r="B112" s="62" t="s">
        <v>25</v>
      </c>
      <c r="D112" s="70">
        <v>0.46153846153846201</v>
      </c>
    </row>
    <row r="113" spans="1:4" x14ac:dyDescent="0.45">
      <c r="A113" s="61">
        <v>1898</v>
      </c>
      <c r="B113" s="62" t="s">
        <v>12</v>
      </c>
      <c r="D113" s="70">
        <v>0.2</v>
      </c>
    </row>
    <row r="114" spans="1:4" x14ac:dyDescent="0.45">
      <c r="A114" s="61">
        <v>2010</v>
      </c>
      <c r="B114" s="62" t="s">
        <v>80</v>
      </c>
    </row>
    <row r="115" spans="1:4" x14ac:dyDescent="0.45">
      <c r="A115" s="61">
        <v>2147</v>
      </c>
      <c r="B115" s="62" t="s">
        <v>180</v>
      </c>
      <c r="C115" s="70">
        <v>9.0909090909090898E-2</v>
      </c>
      <c r="D115" s="70">
        <v>0.44897959183673503</v>
      </c>
    </row>
    <row r="116" spans="1:4" x14ac:dyDescent="0.45">
      <c r="A116" s="61">
        <v>2145</v>
      </c>
      <c r="B116" s="62" t="s">
        <v>175</v>
      </c>
      <c r="C116" s="70">
        <v>0</v>
      </c>
      <c r="D116" s="70">
        <v>0.53333333333333299</v>
      </c>
    </row>
    <row r="117" spans="1:4" x14ac:dyDescent="0.45">
      <c r="A117" s="61">
        <v>1968</v>
      </c>
      <c r="B117" s="62" t="s">
        <v>53</v>
      </c>
      <c r="C117" s="70">
        <v>1</v>
      </c>
      <c r="D117" s="70">
        <v>1</v>
      </c>
    </row>
    <row r="118" spans="1:4" x14ac:dyDescent="0.45">
      <c r="A118" s="61">
        <v>2198</v>
      </c>
      <c r="B118" s="62" t="s">
        <v>196</v>
      </c>
      <c r="D118" s="70">
        <v>1</v>
      </c>
    </row>
    <row r="119" spans="1:4" x14ac:dyDescent="0.45">
      <c r="A119" s="61">
        <v>2199</v>
      </c>
      <c r="B119" s="62" t="s">
        <v>197</v>
      </c>
      <c r="C119" s="70">
        <v>0</v>
      </c>
      <c r="D119" s="70">
        <v>0.66666666666666696</v>
      </c>
    </row>
    <row r="120" spans="1:4" x14ac:dyDescent="0.45">
      <c r="A120" s="61">
        <v>2254</v>
      </c>
      <c r="B120" s="62" t="s">
        <v>238</v>
      </c>
      <c r="C120" s="70">
        <v>0.2</v>
      </c>
      <c r="D120" s="70">
        <v>0.5</v>
      </c>
    </row>
    <row r="121" spans="1:4" x14ac:dyDescent="0.45">
      <c r="A121" s="61">
        <v>1966</v>
      </c>
      <c r="B121" s="62" t="s">
        <v>51</v>
      </c>
      <c r="C121" s="70">
        <v>0.33333333333333298</v>
      </c>
      <c r="D121" s="70">
        <v>0</v>
      </c>
    </row>
    <row r="122" spans="1:4" x14ac:dyDescent="0.45">
      <c r="A122" s="61">
        <v>1924</v>
      </c>
      <c r="B122" s="62" t="s">
        <v>23</v>
      </c>
      <c r="C122" s="70">
        <v>0.44776119402985098</v>
      </c>
      <c r="D122" s="70">
        <v>0.68141592920353999</v>
      </c>
    </row>
    <row r="123" spans="1:4" x14ac:dyDescent="0.45">
      <c r="A123" s="61">
        <v>1996</v>
      </c>
      <c r="B123" s="62" t="s">
        <v>68</v>
      </c>
      <c r="D123" s="70">
        <v>0.5</v>
      </c>
    </row>
    <row r="124" spans="1:4" x14ac:dyDescent="0.45">
      <c r="A124" s="61">
        <v>2061</v>
      </c>
      <c r="B124" s="62" t="s">
        <v>121</v>
      </c>
    </row>
    <row r="125" spans="1:4" x14ac:dyDescent="0.45">
      <c r="A125" s="61">
        <v>2141</v>
      </c>
      <c r="B125" s="62" t="s">
        <v>167</v>
      </c>
      <c r="C125" s="70">
        <v>0.5</v>
      </c>
      <c r="D125" s="70">
        <v>0.34615384615384598</v>
      </c>
    </row>
    <row r="126" spans="1:4" x14ac:dyDescent="0.45">
      <c r="A126" s="61">
        <v>2214</v>
      </c>
      <c r="B126" s="62" t="s">
        <v>214</v>
      </c>
      <c r="D126" s="70">
        <v>0</v>
      </c>
    </row>
    <row r="127" spans="1:4" x14ac:dyDescent="0.45">
      <c r="A127" s="61">
        <v>2143</v>
      </c>
      <c r="B127" s="62" t="s">
        <v>172</v>
      </c>
      <c r="D127" s="70">
        <v>0.75</v>
      </c>
    </row>
    <row r="128" spans="1:4" x14ac:dyDescent="0.45">
      <c r="A128" s="61">
        <v>4131</v>
      </c>
      <c r="B128" s="62" t="s">
        <v>244</v>
      </c>
      <c r="C128" s="70">
        <v>0.25</v>
      </c>
      <c r="D128" s="70">
        <v>0.625</v>
      </c>
    </row>
    <row r="129" spans="1:4" x14ac:dyDescent="0.45">
      <c r="A129" s="61">
        <v>2110</v>
      </c>
      <c r="B129" s="62" t="s">
        <v>151</v>
      </c>
      <c r="C129" s="70">
        <v>0.2</v>
      </c>
      <c r="D129" s="70">
        <v>0.4375</v>
      </c>
    </row>
    <row r="130" spans="1:4" x14ac:dyDescent="0.45">
      <c r="A130" s="61">
        <v>1990</v>
      </c>
      <c r="B130" s="62" t="s">
        <v>62</v>
      </c>
      <c r="D130" s="70">
        <v>0</v>
      </c>
    </row>
    <row r="131" spans="1:4" x14ac:dyDescent="0.45">
      <c r="A131" s="61">
        <v>2093</v>
      </c>
      <c r="B131" s="62" t="s">
        <v>136</v>
      </c>
      <c r="C131" s="70">
        <v>1</v>
      </c>
    </row>
    <row r="132" spans="1:4" x14ac:dyDescent="0.45">
      <c r="A132" s="61">
        <v>2108</v>
      </c>
      <c r="B132" s="62" t="s">
        <v>149</v>
      </c>
      <c r="C132" s="70">
        <v>0.30769230769230799</v>
      </c>
      <c r="D132" s="70">
        <v>0.65217391304347805</v>
      </c>
    </row>
    <row r="133" spans="1:4" x14ac:dyDescent="0.45">
      <c r="A133" s="61">
        <v>1928</v>
      </c>
      <c r="B133" s="62" t="s">
        <v>29</v>
      </c>
      <c r="C133" s="70">
        <v>0.28571428571428598</v>
      </c>
      <c r="D133" s="70">
        <v>0.71739130434782605</v>
      </c>
    </row>
    <row r="134" spans="1:4" x14ac:dyDescent="0.45">
      <c r="A134" s="61">
        <v>1926</v>
      </c>
      <c r="B134" s="62" t="s">
        <v>27</v>
      </c>
      <c r="C134" s="70">
        <v>0.5</v>
      </c>
      <c r="D134" s="70">
        <v>0.44</v>
      </c>
    </row>
    <row r="135" spans="1:4" x14ac:dyDescent="0.45">
      <c r="A135" s="61">
        <v>2060</v>
      </c>
      <c r="B135" s="62" t="s">
        <v>120</v>
      </c>
    </row>
    <row r="136" spans="1:4" x14ac:dyDescent="0.45">
      <c r="A136" s="61">
        <v>2181</v>
      </c>
      <c r="B136" s="62" t="s">
        <v>182</v>
      </c>
      <c r="C136" s="70">
        <v>0.5</v>
      </c>
      <c r="D136" s="70">
        <v>0.67857142857142905</v>
      </c>
    </row>
    <row r="137" spans="1:4" x14ac:dyDescent="0.45">
      <c r="A137" s="61">
        <v>2207</v>
      </c>
      <c r="B137" s="62" t="s">
        <v>206</v>
      </c>
      <c r="C137" s="70">
        <v>1</v>
      </c>
      <c r="D137" s="70">
        <v>0.5</v>
      </c>
    </row>
    <row r="138" spans="1:4" x14ac:dyDescent="0.45">
      <c r="A138" s="61">
        <v>2192</v>
      </c>
      <c r="B138" s="62" t="s">
        <v>192</v>
      </c>
      <c r="D138" s="70">
        <v>0.75</v>
      </c>
    </row>
    <row r="139" spans="1:4" x14ac:dyDescent="0.45">
      <c r="A139" s="61">
        <v>1900</v>
      </c>
      <c r="B139" s="62" t="s">
        <v>17</v>
      </c>
      <c r="D139" s="70">
        <v>0.625</v>
      </c>
    </row>
    <row r="140" spans="1:4" x14ac:dyDescent="0.45">
      <c r="A140" s="61">
        <v>2039</v>
      </c>
      <c r="B140" s="62" t="s">
        <v>96</v>
      </c>
      <c r="C140" s="70">
        <v>0.2</v>
      </c>
      <c r="D140" s="70">
        <v>0.52941176470588203</v>
      </c>
    </row>
    <row r="141" spans="1:4" x14ac:dyDescent="0.45">
      <c r="A141" s="61">
        <v>2202</v>
      </c>
      <c r="B141" s="62" t="s">
        <v>200</v>
      </c>
      <c r="C141" s="70">
        <v>0</v>
      </c>
      <c r="D141" s="70">
        <v>0</v>
      </c>
    </row>
    <row r="142" spans="1:4" x14ac:dyDescent="0.45">
      <c r="A142" s="61">
        <v>2016</v>
      </c>
      <c r="B142" s="62" t="s">
        <v>85</v>
      </c>
    </row>
    <row r="143" spans="1:4" x14ac:dyDescent="0.45">
      <c r="A143" s="61">
        <v>1897</v>
      </c>
      <c r="B143" s="62" t="s">
        <v>11</v>
      </c>
    </row>
    <row r="144" spans="1:4" x14ac:dyDescent="0.45">
      <c r="A144" s="61">
        <v>2047</v>
      </c>
      <c r="B144" s="62" t="s">
        <v>103</v>
      </c>
    </row>
    <row r="145" spans="1:4" x14ac:dyDescent="0.45">
      <c r="A145" s="61">
        <v>2081</v>
      </c>
      <c r="B145" s="62" t="s">
        <v>124</v>
      </c>
    </row>
    <row r="146" spans="1:4" x14ac:dyDescent="0.45">
      <c r="A146" s="61">
        <v>2062</v>
      </c>
      <c r="B146" s="62" t="s">
        <v>122</v>
      </c>
    </row>
    <row r="147" spans="1:4" x14ac:dyDescent="0.45">
      <c r="A147" s="61">
        <v>1973</v>
      </c>
      <c r="B147" s="62" t="s">
        <v>57</v>
      </c>
    </row>
    <row r="148" spans="1:4" x14ac:dyDescent="0.45">
      <c r="A148" s="61">
        <v>2180</v>
      </c>
      <c r="B148" s="62" t="s">
        <v>181</v>
      </c>
      <c r="C148" s="70">
        <v>0.51304347826087005</v>
      </c>
      <c r="D148" s="70">
        <v>0.725988700564972</v>
      </c>
    </row>
    <row r="149" spans="1:4" x14ac:dyDescent="0.45">
      <c r="A149" s="61">
        <v>1967</v>
      </c>
      <c r="B149" s="62" t="s">
        <v>52</v>
      </c>
    </row>
    <row r="150" spans="1:4" x14ac:dyDescent="0.45">
      <c r="A150" s="61">
        <v>2009</v>
      </c>
      <c r="B150" s="62" t="s">
        <v>79</v>
      </c>
    </row>
    <row r="151" spans="1:4" x14ac:dyDescent="0.45">
      <c r="A151" s="61">
        <v>2045</v>
      </c>
      <c r="B151" s="62" t="s">
        <v>101</v>
      </c>
    </row>
    <row r="152" spans="1:4" x14ac:dyDescent="0.45">
      <c r="A152" s="61">
        <v>1946</v>
      </c>
      <c r="B152" s="62" t="s">
        <v>46</v>
      </c>
      <c r="D152" s="70">
        <v>0</v>
      </c>
    </row>
    <row r="153" spans="1:4" x14ac:dyDescent="0.45">
      <c r="A153" s="61">
        <v>1977</v>
      </c>
      <c r="B153" s="62" t="s">
        <v>60</v>
      </c>
      <c r="C153" s="70">
        <v>0.42857142857142899</v>
      </c>
      <c r="D153" s="70">
        <v>0.60465116279069797</v>
      </c>
    </row>
    <row r="154" spans="1:4" x14ac:dyDescent="0.45">
      <c r="A154" s="61">
        <v>2001</v>
      </c>
      <c r="B154" s="62" t="s">
        <v>73</v>
      </c>
      <c r="C154" s="70">
        <v>0</v>
      </c>
      <c r="D154" s="70">
        <v>1</v>
      </c>
    </row>
    <row r="155" spans="1:4" x14ac:dyDescent="0.45">
      <c r="A155" s="61">
        <v>2182</v>
      </c>
      <c r="B155" s="62" t="s">
        <v>183</v>
      </c>
      <c r="C155" s="70">
        <v>0.375</v>
      </c>
      <c r="D155" s="70">
        <v>0.65326633165829195</v>
      </c>
    </row>
    <row r="156" spans="1:4" x14ac:dyDescent="0.45">
      <c r="A156" s="61">
        <v>1999</v>
      </c>
      <c r="B156" s="62" t="s">
        <v>71</v>
      </c>
    </row>
    <row r="157" spans="1:4" x14ac:dyDescent="0.45">
      <c r="A157" s="61">
        <v>2188</v>
      </c>
      <c r="B157" s="62" t="s">
        <v>189</v>
      </c>
      <c r="D157" s="70">
        <v>1</v>
      </c>
    </row>
    <row r="158" spans="1:4" x14ac:dyDescent="0.45">
      <c r="A158" s="61">
        <v>2044</v>
      </c>
      <c r="B158" s="62" t="s">
        <v>100</v>
      </c>
    </row>
    <row r="159" spans="1:4" x14ac:dyDescent="0.45">
      <c r="A159" s="61">
        <v>2142</v>
      </c>
      <c r="B159" s="62" t="s">
        <v>170</v>
      </c>
      <c r="C159" s="70">
        <v>0.51086956521739102</v>
      </c>
      <c r="D159" s="70">
        <v>0.63481228668942002</v>
      </c>
    </row>
    <row r="160" spans="1:4" x14ac:dyDescent="0.45">
      <c r="A160" s="61">
        <v>2104</v>
      </c>
      <c r="B160" s="62" t="s">
        <v>146</v>
      </c>
      <c r="C160" s="70">
        <v>0</v>
      </c>
      <c r="D160" s="70">
        <v>0.38888888888888901</v>
      </c>
    </row>
    <row r="161" spans="1:4" x14ac:dyDescent="0.45">
      <c r="A161" s="61">
        <v>1944</v>
      </c>
      <c r="B161" s="62" t="s">
        <v>44</v>
      </c>
      <c r="D161" s="70">
        <v>0</v>
      </c>
    </row>
    <row r="162" spans="1:4" x14ac:dyDescent="0.45">
      <c r="A162" s="61">
        <v>2103</v>
      </c>
      <c r="B162" s="62" t="s">
        <v>145</v>
      </c>
    </row>
    <row r="163" spans="1:4" x14ac:dyDescent="0.45">
      <c r="A163" s="61">
        <v>1935</v>
      </c>
      <c r="B163" s="62" t="s">
        <v>41</v>
      </c>
      <c r="C163" s="70">
        <v>0.5</v>
      </c>
      <c r="D163" s="70">
        <v>0.71428571428571397</v>
      </c>
    </row>
    <row r="164" spans="1:4" x14ac:dyDescent="0.45">
      <c r="A164" s="61">
        <v>2257</v>
      </c>
      <c r="B164" s="62" t="s">
        <v>241</v>
      </c>
      <c r="D164" s="70">
        <v>1</v>
      </c>
    </row>
    <row r="165" spans="1:4" x14ac:dyDescent="0.45">
      <c r="A165" s="61">
        <v>2195</v>
      </c>
      <c r="B165" s="62" t="s">
        <v>194</v>
      </c>
    </row>
    <row r="166" spans="1:4" x14ac:dyDescent="0.45">
      <c r="A166" s="61">
        <v>2244</v>
      </c>
      <c r="B166" s="62" t="s">
        <v>229</v>
      </c>
      <c r="C166" s="70">
        <v>0</v>
      </c>
      <c r="D166" s="70">
        <v>0.66666666666666696</v>
      </c>
    </row>
    <row r="167" spans="1:4" x14ac:dyDescent="0.45">
      <c r="A167" s="61">
        <v>2138</v>
      </c>
      <c r="B167" s="62" t="s">
        <v>162</v>
      </c>
      <c r="C167" s="70">
        <v>0.5</v>
      </c>
      <c r="D167" s="70">
        <v>0.64285714285714302</v>
      </c>
    </row>
    <row r="168" spans="1:4" x14ac:dyDescent="0.45">
      <c r="A168" s="61">
        <v>1978</v>
      </c>
      <c r="B168" s="62" t="s">
        <v>61</v>
      </c>
      <c r="C168" s="70">
        <v>0</v>
      </c>
      <c r="D168" s="70">
        <v>0.75</v>
      </c>
    </row>
    <row r="169" spans="1:4" x14ac:dyDescent="0.45">
      <c r="A169" s="61">
        <v>2096</v>
      </c>
      <c r="B169" s="62" t="s">
        <v>139</v>
      </c>
      <c r="D169" s="70">
        <v>0.33333333333333298</v>
      </c>
    </row>
    <row r="170" spans="1:4" x14ac:dyDescent="0.45">
      <c r="A170" s="61">
        <v>2022</v>
      </c>
      <c r="B170" s="62" t="s">
        <v>91</v>
      </c>
    </row>
    <row r="171" spans="1:4" x14ac:dyDescent="0.45">
      <c r="A171" s="61">
        <v>2087</v>
      </c>
      <c r="B171" s="62" t="s">
        <v>130</v>
      </c>
      <c r="C171" s="70">
        <v>1</v>
      </c>
      <c r="D171" s="70">
        <v>0.71428571428571397</v>
      </c>
    </row>
    <row r="172" spans="1:4" x14ac:dyDescent="0.45">
      <c r="A172" s="61">
        <v>1994</v>
      </c>
      <c r="B172" s="62" t="s">
        <v>66</v>
      </c>
    </row>
    <row r="173" spans="1:4" x14ac:dyDescent="0.45">
      <c r="A173" s="61">
        <v>2225</v>
      </c>
      <c r="B173" s="62" t="s">
        <v>222</v>
      </c>
      <c r="D173" s="70">
        <v>0</v>
      </c>
    </row>
    <row r="174" spans="1:4" x14ac:dyDescent="0.45">
      <c r="A174" s="61">
        <v>2247</v>
      </c>
      <c r="B174" s="62" t="s">
        <v>231</v>
      </c>
    </row>
    <row r="175" spans="1:4" x14ac:dyDescent="0.45">
      <c r="A175" s="61">
        <v>2083</v>
      </c>
      <c r="B175" s="62" t="s">
        <v>126</v>
      </c>
      <c r="C175" s="70">
        <v>0.266666666666667</v>
      </c>
      <c r="D175" s="70">
        <v>0.530612244897959</v>
      </c>
    </row>
    <row r="176" spans="1:4" x14ac:dyDescent="0.45">
      <c r="A176" s="61">
        <v>1948</v>
      </c>
      <c r="B176" s="62" t="s">
        <v>48</v>
      </c>
      <c r="C176" s="70">
        <v>1</v>
      </c>
      <c r="D176" s="70">
        <v>0.33333333333333298</v>
      </c>
    </row>
    <row r="177" spans="1:4" x14ac:dyDescent="0.45">
      <c r="A177" s="61">
        <v>2144</v>
      </c>
      <c r="B177" s="62" t="s">
        <v>173</v>
      </c>
      <c r="D177" s="70">
        <v>0.33333333333333298</v>
      </c>
    </row>
    <row r="178" spans="1:4" x14ac:dyDescent="0.45">
      <c r="A178" s="61">
        <v>2209</v>
      </c>
      <c r="B178" s="62" t="s">
        <v>208</v>
      </c>
      <c r="D178" s="70">
        <v>0.44444444444444398</v>
      </c>
    </row>
    <row r="179" spans="1:4" x14ac:dyDescent="0.45">
      <c r="A179" s="61">
        <v>2018</v>
      </c>
      <c r="B179" s="62" t="s">
        <v>87</v>
      </c>
    </row>
    <row r="180" spans="1:4" x14ac:dyDescent="0.45">
      <c r="A180" s="61">
        <v>2003</v>
      </c>
      <c r="B180" s="62" t="s">
        <v>75</v>
      </c>
    </row>
    <row r="181" spans="1:4" x14ac:dyDescent="0.45">
      <c r="A181" s="61">
        <v>2102</v>
      </c>
      <c r="B181" s="62" t="s">
        <v>144</v>
      </c>
      <c r="D181" s="70">
        <v>0</v>
      </c>
    </row>
    <row r="182" spans="1:4" x14ac:dyDescent="0.45">
      <c r="A182" s="61">
        <v>2055</v>
      </c>
      <c r="B182" s="62" t="s">
        <v>114</v>
      </c>
      <c r="D182" s="70">
        <v>0.5</v>
      </c>
    </row>
    <row r="183" spans="1:4" x14ac:dyDescent="0.45">
      <c r="A183" s="61">
        <v>2242</v>
      </c>
      <c r="B183" s="62" t="s">
        <v>227</v>
      </c>
      <c r="C183" s="70">
        <v>0.34883720930232598</v>
      </c>
      <c r="D183" s="70">
        <v>0.62721893491124303</v>
      </c>
    </row>
    <row r="184" spans="1:4" x14ac:dyDescent="0.45">
      <c r="A184" s="61">
        <v>2197</v>
      </c>
      <c r="B184" s="62" t="s">
        <v>195</v>
      </c>
      <c r="C184" s="70">
        <v>0.5</v>
      </c>
      <c r="D184" s="70">
        <v>0.47058823529411797</v>
      </c>
    </row>
    <row r="185" spans="1:4" x14ac:dyDescent="0.45">
      <c r="A185" s="61">
        <v>2222</v>
      </c>
      <c r="B185" s="62" t="s">
        <v>221</v>
      </c>
    </row>
    <row r="186" spans="1:4" x14ac:dyDescent="0.45">
      <c r="A186" s="61">
        <v>2210</v>
      </c>
      <c r="B186" s="62" t="s">
        <v>211</v>
      </c>
    </row>
    <row r="187" spans="1:4" x14ac:dyDescent="0.45">
      <c r="A187" s="61">
        <v>2204</v>
      </c>
      <c r="B187" s="62" t="s">
        <v>202</v>
      </c>
      <c r="C187" s="70">
        <v>0.11111111111111099</v>
      </c>
      <c r="D187" s="70">
        <v>0.47727272727272702</v>
      </c>
    </row>
    <row r="188" spans="1:4" x14ac:dyDescent="0.45">
      <c r="A188" s="61">
        <v>2213</v>
      </c>
      <c r="B188" s="62" t="s">
        <v>213</v>
      </c>
    </row>
    <row r="189" spans="1:4" x14ac:dyDescent="0.45">
      <c r="A189" s="61">
        <v>2116</v>
      </c>
      <c r="B189" s="62" t="s">
        <v>158</v>
      </c>
      <c r="C189" s="70">
        <v>0</v>
      </c>
      <c r="D189" s="70">
        <v>0.4</v>
      </c>
    </row>
    <row r="190" spans="1:4" x14ac:dyDescent="0.45">
      <c r="A190" s="61">
        <v>1947</v>
      </c>
      <c r="B190" s="62" t="s">
        <v>47</v>
      </c>
    </row>
    <row r="191" spans="1:4" x14ac:dyDescent="0.45">
      <c r="A191" s="61">
        <v>2220</v>
      </c>
      <c r="B191" s="62" t="s">
        <v>219</v>
      </c>
    </row>
    <row r="192" spans="1:4" x14ac:dyDescent="0.45">
      <c r="A192" s="61">
        <v>1936</v>
      </c>
      <c r="B192" s="62" t="s">
        <v>43</v>
      </c>
      <c r="C192" s="70">
        <v>1</v>
      </c>
      <c r="D192" s="70">
        <v>1</v>
      </c>
    </row>
    <row r="193" spans="1:4" x14ac:dyDescent="0.45">
      <c r="A193" s="61">
        <v>1922</v>
      </c>
      <c r="B193" s="62" t="s">
        <v>21</v>
      </c>
      <c r="C193" s="70">
        <v>0.25</v>
      </c>
      <c r="D193" s="70">
        <v>0.72727272727272696</v>
      </c>
    </row>
    <row r="194" spans="1:4" x14ac:dyDescent="0.45">
      <c r="A194" s="61">
        <v>2255</v>
      </c>
      <c r="B194" s="62" t="s">
        <v>239</v>
      </c>
      <c r="D194" s="70">
        <v>0.5</v>
      </c>
    </row>
    <row r="195" spans="1:4" x14ac:dyDescent="0.45">
      <c r="A195" s="61">
        <v>2002</v>
      </c>
      <c r="B195" s="62" t="s">
        <v>74</v>
      </c>
    </row>
    <row r="196" spans="1:4" x14ac:dyDescent="0.45">
      <c r="A196" s="61">
        <v>2146</v>
      </c>
      <c r="B196" s="62" t="s">
        <v>177</v>
      </c>
      <c r="C196" s="70">
        <v>0.5</v>
      </c>
      <c r="D196" s="70">
        <v>0.58525345622119795</v>
      </c>
    </row>
    <row r="197" spans="1:4" x14ac:dyDescent="0.45">
      <c r="A197" s="61">
        <v>2251</v>
      </c>
      <c r="B197" s="62" t="s">
        <v>234</v>
      </c>
      <c r="D197" s="70">
        <v>0.5</v>
      </c>
    </row>
    <row r="198" spans="1:4" x14ac:dyDescent="0.45">
      <c r="A198" s="61">
        <v>1997</v>
      </c>
      <c r="B198" s="62" t="s">
        <v>69</v>
      </c>
    </row>
    <row r="199" spans="1:4" x14ac:dyDescent="0.45">
      <c r="A199" s="61">
        <v>9999</v>
      </c>
      <c r="B199" s="62" t="s">
        <v>870</v>
      </c>
      <c r="C199" s="67">
        <v>0.42129629629629628</v>
      </c>
      <c r="D199" s="67">
        <v>0.61554743121031363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workbookViewId="0"/>
  </sheetViews>
  <sheetFormatPr defaultRowHeight="14.25" x14ac:dyDescent="0.45"/>
  <cols>
    <col min="1" max="1" width="5.265625" bestFit="1" customWidth="1"/>
    <col min="2" max="2" width="27.59765625" bestFit="1" customWidth="1"/>
    <col min="3" max="3" width="3.19921875" bestFit="1" customWidth="1"/>
    <col min="4" max="15" width="3.9296875" bestFit="1" customWidth="1"/>
  </cols>
  <sheetData>
    <row r="1" spans="1:15" x14ac:dyDescent="0.45">
      <c r="A1" t="s">
        <v>0</v>
      </c>
      <c r="B1" t="s">
        <v>1</v>
      </c>
      <c r="C1" t="s">
        <v>533</v>
      </c>
      <c r="D1" t="s">
        <v>534</v>
      </c>
      <c r="E1" t="s">
        <v>535</v>
      </c>
      <c r="F1" t="s">
        <v>536</v>
      </c>
      <c r="G1" t="s">
        <v>537</v>
      </c>
      <c r="H1" t="s">
        <v>538</v>
      </c>
      <c r="I1" t="s">
        <v>539</v>
      </c>
      <c r="J1" t="s">
        <v>540</v>
      </c>
      <c r="K1" t="s">
        <v>541</v>
      </c>
      <c r="L1" t="s">
        <v>542</v>
      </c>
      <c r="M1" t="s">
        <v>543</v>
      </c>
      <c r="N1" t="s">
        <v>544</v>
      </c>
      <c r="O1" t="s">
        <v>545</v>
      </c>
    </row>
    <row r="2" spans="1:15" x14ac:dyDescent="0.45">
      <c r="A2">
        <v>1894</v>
      </c>
      <c r="B2" t="s">
        <v>6</v>
      </c>
      <c r="C2" t="s">
        <v>7</v>
      </c>
      <c r="D2" t="s">
        <v>7</v>
      </c>
      <c r="E2" t="s">
        <v>7</v>
      </c>
      <c r="F2" t="s">
        <v>7</v>
      </c>
      <c r="G2" t="s">
        <v>7</v>
      </c>
      <c r="H2" t="s">
        <v>7</v>
      </c>
      <c r="I2" t="s">
        <v>7</v>
      </c>
      <c r="J2" t="s">
        <v>546</v>
      </c>
      <c r="K2" t="s">
        <v>7</v>
      </c>
      <c r="L2" t="s">
        <v>7</v>
      </c>
      <c r="M2" t="s">
        <v>455</v>
      </c>
      <c r="N2" t="s">
        <v>7</v>
      </c>
      <c r="O2" t="s">
        <v>7</v>
      </c>
    </row>
    <row r="3" spans="1:15" x14ac:dyDescent="0.45">
      <c r="A3">
        <v>1895</v>
      </c>
      <c r="B3" t="s">
        <v>9</v>
      </c>
      <c r="C3" t="s">
        <v>547</v>
      </c>
      <c r="D3" t="s">
        <v>547</v>
      </c>
      <c r="E3" t="s">
        <v>547</v>
      </c>
      <c r="F3" t="s">
        <v>547</v>
      </c>
      <c r="G3" t="s">
        <v>547</v>
      </c>
      <c r="H3" t="s">
        <v>547</v>
      </c>
      <c r="I3" t="s">
        <v>547</v>
      </c>
      <c r="J3" t="s">
        <v>547</v>
      </c>
      <c r="K3" t="s">
        <v>547</v>
      </c>
      <c r="L3" t="s">
        <v>547</v>
      </c>
      <c r="M3" t="s">
        <v>547</v>
      </c>
      <c r="N3" t="s">
        <v>547</v>
      </c>
      <c r="O3" t="s">
        <v>547</v>
      </c>
    </row>
    <row r="4" spans="1:15" x14ac:dyDescent="0.45">
      <c r="A4">
        <v>1896</v>
      </c>
      <c r="B4" t="s">
        <v>10</v>
      </c>
      <c r="C4" t="s">
        <v>547</v>
      </c>
      <c r="D4" t="s">
        <v>547</v>
      </c>
      <c r="E4" t="s">
        <v>547</v>
      </c>
      <c r="F4" t="s">
        <v>547</v>
      </c>
      <c r="G4" t="s">
        <v>547</v>
      </c>
      <c r="H4" t="s">
        <v>547</v>
      </c>
      <c r="I4" t="s">
        <v>547</v>
      </c>
      <c r="J4" t="s">
        <v>547</v>
      </c>
      <c r="K4" t="s">
        <v>547</v>
      </c>
      <c r="L4" t="s">
        <v>547</v>
      </c>
      <c r="M4" t="s">
        <v>547</v>
      </c>
      <c r="N4" t="s">
        <v>547</v>
      </c>
      <c r="O4" t="s">
        <v>547</v>
      </c>
    </row>
    <row r="5" spans="1:15" x14ac:dyDescent="0.45">
      <c r="A5">
        <v>1897</v>
      </c>
      <c r="B5" t="s">
        <v>11</v>
      </c>
      <c r="C5" t="s">
        <v>547</v>
      </c>
      <c r="D5" t="s">
        <v>547</v>
      </c>
      <c r="E5" t="s">
        <v>547</v>
      </c>
      <c r="F5" t="s">
        <v>547</v>
      </c>
      <c r="G5" t="s">
        <v>547</v>
      </c>
      <c r="H5" t="s">
        <v>7</v>
      </c>
      <c r="I5" t="s">
        <v>547</v>
      </c>
      <c r="J5" t="s">
        <v>7</v>
      </c>
      <c r="K5" t="s">
        <v>547</v>
      </c>
      <c r="L5" t="s">
        <v>547</v>
      </c>
      <c r="M5" t="s">
        <v>547</v>
      </c>
      <c r="N5" t="s">
        <v>547</v>
      </c>
      <c r="O5" t="s">
        <v>7</v>
      </c>
    </row>
    <row r="6" spans="1:15" x14ac:dyDescent="0.45">
      <c r="A6">
        <v>1898</v>
      </c>
      <c r="B6" t="s">
        <v>12</v>
      </c>
      <c r="C6" t="s">
        <v>547</v>
      </c>
      <c r="D6" t="s">
        <v>7</v>
      </c>
      <c r="E6" t="s">
        <v>7</v>
      </c>
      <c r="F6" t="s">
        <v>548</v>
      </c>
      <c r="G6" t="s">
        <v>7</v>
      </c>
      <c r="H6" t="s">
        <v>7</v>
      </c>
      <c r="I6" t="s">
        <v>7</v>
      </c>
      <c r="J6" t="s">
        <v>7</v>
      </c>
      <c r="K6" t="s">
        <v>547</v>
      </c>
      <c r="L6" t="s">
        <v>7</v>
      </c>
      <c r="M6" t="s">
        <v>547</v>
      </c>
      <c r="N6" t="s">
        <v>547</v>
      </c>
      <c r="O6" t="s">
        <v>7</v>
      </c>
    </row>
    <row r="7" spans="1:15" x14ac:dyDescent="0.45">
      <c r="A7">
        <v>1899</v>
      </c>
      <c r="B7" t="s">
        <v>16</v>
      </c>
      <c r="C7" t="s">
        <v>547</v>
      </c>
      <c r="D7" t="s">
        <v>547</v>
      </c>
      <c r="E7" t="s">
        <v>547</v>
      </c>
      <c r="F7" t="s">
        <v>7</v>
      </c>
      <c r="G7" t="s">
        <v>547</v>
      </c>
      <c r="H7" t="s">
        <v>7</v>
      </c>
      <c r="I7" t="s">
        <v>547</v>
      </c>
      <c r="J7" t="s">
        <v>7</v>
      </c>
      <c r="K7" t="s">
        <v>547</v>
      </c>
      <c r="L7" t="s">
        <v>547</v>
      </c>
      <c r="M7" t="s">
        <v>547</v>
      </c>
      <c r="N7" t="s">
        <v>547</v>
      </c>
      <c r="O7" t="s">
        <v>547</v>
      </c>
    </row>
    <row r="8" spans="1:15" x14ac:dyDescent="0.45">
      <c r="A8">
        <v>1900</v>
      </c>
      <c r="B8" t="s">
        <v>17</v>
      </c>
      <c r="C8" t="s">
        <v>7</v>
      </c>
      <c r="D8" t="s">
        <v>547</v>
      </c>
      <c r="E8" t="s">
        <v>547</v>
      </c>
      <c r="F8" t="s">
        <v>7</v>
      </c>
      <c r="G8" t="s">
        <v>547</v>
      </c>
      <c r="H8" t="s">
        <v>7</v>
      </c>
      <c r="I8" t="s">
        <v>7</v>
      </c>
      <c r="J8" t="s">
        <v>547</v>
      </c>
      <c r="K8" t="s">
        <v>7</v>
      </c>
      <c r="L8" t="s">
        <v>547</v>
      </c>
      <c r="M8" t="s">
        <v>7</v>
      </c>
      <c r="N8" t="s">
        <v>7</v>
      </c>
      <c r="O8" t="s">
        <v>7</v>
      </c>
    </row>
    <row r="9" spans="1:15" x14ac:dyDescent="0.45">
      <c r="A9">
        <v>1901</v>
      </c>
      <c r="B9" t="s">
        <v>18</v>
      </c>
      <c r="C9" t="s">
        <v>549</v>
      </c>
      <c r="D9" t="s">
        <v>550</v>
      </c>
      <c r="E9" t="s">
        <v>551</v>
      </c>
      <c r="F9" t="s">
        <v>552</v>
      </c>
      <c r="G9" t="s">
        <v>553</v>
      </c>
      <c r="H9" t="s">
        <v>554</v>
      </c>
      <c r="I9" t="s">
        <v>546</v>
      </c>
      <c r="J9" t="s">
        <v>555</v>
      </c>
      <c r="K9" t="s">
        <v>479</v>
      </c>
      <c r="L9" t="s">
        <v>556</v>
      </c>
      <c r="M9" t="s">
        <v>554</v>
      </c>
      <c r="N9" t="s">
        <v>557</v>
      </c>
      <c r="O9" t="s">
        <v>558</v>
      </c>
    </row>
    <row r="10" spans="1:15" x14ac:dyDescent="0.45">
      <c r="A10">
        <v>1922</v>
      </c>
      <c r="B10" t="s">
        <v>21</v>
      </c>
      <c r="C10" t="s">
        <v>559</v>
      </c>
      <c r="D10" t="s">
        <v>560</v>
      </c>
      <c r="E10" t="s">
        <v>551</v>
      </c>
      <c r="F10" t="s">
        <v>561</v>
      </c>
      <c r="G10" t="s">
        <v>554</v>
      </c>
      <c r="H10" t="s">
        <v>554</v>
      </c>
      <c r="I10" t="s">
        <v>30</v>
      </c>
      <c r="J10" t="s">
        <v>365</v>
      </c>
      <c r="K10" t="s">
        <v>562</v>
      </c>
      <c r="L10" t="s">
        <v>563</v>
      </c>
      <c r="M10" t="s">
        <v>30</v>
      </c>
      <c r="N10" t="s">
        <v>564</v>
      </c>
      <c r="O10" t="s">
        <v>365</v>
      </c>
    </row>
    <row r="11" spans="1:15" x14ac:dyDescent="0.45">
      <c r="A11">
        <v>1923</v>
      </c>
      <c r="B11" t="s">
        <v>22</v>
      </c>
      <c r="C11" t="s">
        <v>565</v>
      </c>
      <c r="D11" t="s">
        <v>550</v>
      </c>
      <c r="E11" t="s">
        <v>566</v>
      </c>
      <c r="F11" t="s">
        <v>567</v>
      </c>
      <c r="G11" t="s">
        <v>568</v>
      </c>
      <c r="H11" t="s">
        <v>569</v>
      </c>
      <c r="I11" t="s">
        <v>7</v>
      </c>
      <c r="J11" t="s">
        <v>570</v>
      </c>
      <c r="K11" t="s">
        <v>571</v>
      </c>
      <c r="L11" t="s">
        <v>572</v>
      </c>
      <c r="M11" t="s">
        <v>573</v>
      </c>
      <c r="N11" t="s">
        <v>574</v>
      </c>
      <c r="O11" t="s">
        <v>552</v>
      </c>
    </row>
    <row r="12" spans="1:15" x14ac:dyDescent="0.45">
      <c r="A12">
        <v>1924</v>
      </c>
      <c r="B12" t="s">
        <v>23</v>
      </c>
      <c r="C12" t="s">
        <v>559</v>
      </c>
      <c r="D12" t="s">
        <v>568</v>
      </c>
      <c r="E12" t="s">
        <v>575</v>
      </c>
      <c r="F12" t="s">
        <v>553</v>
      </c>
      <c r="G12" t="s">
        <v>554</v>
      </c>
      <c r="H12" t="s">
        <v>563</v>
      </c>
      <c r="I12" t="s">
        <v>466</v>
      </c>
      <c r="J12" t="s">
        <v>466</v>
      </c>
      <c r="K12" t="s">
        <v>340</v>
      </c>
      <c r="L12" t="s">
        <v>466</v>
      </c>
      <c r="M12" t="s">
        <v>361</v>
      </c>
      <c r="N12" t="s">
        <v>470</v>
      </c>
      <c r="O12" t="s">
        <v>557</v>
      </c>
    </row>
    <row r="13" spans="1:15" x14ac:dyDescent="0.45">
      <c r="A13">
        <v>1925</v>
      </c>
      <c r="B13" t="s">
        <v>25</v>
      </c>
      <c r="C13" t="s">
        <v>559</v>
      </c>
      <c r="D13" t="s">
        <v>560</v>
      </c>
      <c r="E13" t="s">
        <v>551</v>
      </c>
      <c r="F13" t="s">
        <v>571</v>
      </c>
      <c r="G13" t="s">
        <v>576</v>
      </c>
      <c r="H13" t="s">
        <v>482</v>
      </c>
      <c r="I13" t="s">
        <v>577</v>
      </c>
      <c r="J13" t="s">
        <v>455</v>
      </c>
      <c r="K13" t="s">
        <v>392</v>
      </c>
      <c r="L13" t="s">
        <v>369</v>
      </c>
      <c r="M13" t="s">
        <v>547</v>
      </c>
      <c r="N13" t="s">
        <v>7</v>
      </c>
      <c r="O13" t="s">
        <v>561</v>
      </c>
    </row>
    <row r="14" spans="1:15" x14ac:dyDescent="0.45">
      <c r="A14">
        <v>1926</v>
      </c>
      <c r="B14" t="s">
        <v>27</v>
      </c>
      <c r="C14" t="s">
        <v>578</v>
      </c>
      <c r="D14" t="s">
        <v>567</v>
      </c>
      <c r="E14" t="s">
        <v>572</v>
      </c>
      <c r="F14" t="s">
        <v>579</v>
      </c>
      <c r="G14" t="s">
        <v>557</v>
      </c>
      <c r="H14" t="s">
        <v>365</v>
      </c>
      <c r="I14" t="s">
        <v>470</v>
      </c>
      <c r="J14" t="s">
        <v>353</v>
      </c>
      <c r="K14" t="s">
        <v>14</v>
      </c>
      <c r="L14" t="s">
        <v>394</v>
      </c>
      <c r="M14" t="s">
        <v>7</v>
      </c>
      <c r="N14" t="s">
        <v>7</v>
      </c>
      <c r="O14" t="s">
        <v>7</v>
      </c>
    </row>
    <row r="15" spans="1:15" x14ac:dyDescent="0.45">
      <c r="A15">
        <v>1927</v>
      </c>
      <c r="B15" t="s">
        <v>28</v>
      </c>
      <c r="C15" t="s">
        <v>7</v>
      </c>
      <c r="D15" t="s">
        <v>547</v>
      </c>
      <c r="E15" t="s">
        <v>547</v>
      </c>
      <c r="F15" t="s">
        <v>7</v>
      </c>
      <c r="G15" t="s">
        <v>7</v>
      </c>
      <c r="H15" t="s">
        <v>7</v>
      </c>
      <c r="I15" t="s">
        <v>547</v>
      </c>
      <c r="J15" t="s">
        <v>547</v>
      </c>
      <c r="K15" t="s">
        <v>547</v>
      </c>
      <c r="L15" t="s">
        <v>547</v>
      </c>
      <c r="M15" t="s">
        <v>547</v>
      </c>
      <c r="N15" t="s">
        <v>547</v>
      </c>
      <c r="O15" t="s">
        <v>547</v>
      </c>
    </row>
    <row r="16" spans="1:15" x14ac:dyDescent="0.45">
      <c r="A16">
        <v>1928</v>
      </c>
      <c r="B16" t="s">
        <v>29</v>
      </c>
      <c r="C16" t="s">
        <v>559</v>
      </c>
      <c r="D16" t="s">
        <v>568</v>
      </c>
      <c r="E16" t="s">
        <v>551</v>
      </c>
      <c r="F16" t="s">
        <v>579</v>
      </c>
      <c r="G16" t="s">
        <v>564</v>
      </c>
      <c r="H16" t="s">
        <v>30</v>
      </c>
      <c r="I16" t="s">
        <v>340</v>
      </c>
      <c r="J16" t="s">
        <v>455</v>
      </c>
      <c r="K16" t="s">
        <v>580</v>
      </c>
      <c r="L16" t="s">
        <v>405</v>
      </c>
      <c r="M16" t="s">
        <v>361</v>
      </c>
      <c r="N16" t="s">
        <v>470</v>
      </c>
      <c r="O16" t="s">
        <v>14</v>
      </c>
    </row>
    <row r="17" spans="1:15" x14ac:dyDescent="0.45">
      <c r="A17">
        <v>1929</v>
      </c>
      <c r="B17" t="s">
        <v>31</v>
      </c>
      <c r="C17" t="s">
        <v>559</v>
      </c>
      <c r="D17" t="s">
        <v>581</v>
      </c>
      <c r="E17" t="s">
        <v>572</v>
      </c>
      <c r="F17" t="s">
        <v>554</v>
      </c>
      <c r="G17" t="s">
        <v>577</v>
      </c>
      <c r="H17" t="s">
        <v>365</v>
      </c>
      <c r="I17" t="s">
        <v>340</v>
      </c>
      <c r="J17" t="s">
        <v>26</v>
      </c>
      <c r="K17" t="s">
        <v>415</v>
      </c>
      <c r="L17" t="s">
        <v>14</v>
      </c>
      <c r="M17" t="s">
        <v>26</v>
      </c>
      <c r="N17" t="s">
        <v>398</v>
      </c>
      <c r="O17" t="s">
        <v>369</v>
      </c>
    </row>
    <row r="18" spans="1:15" x14ac:dyDescent="0.45">
      <c r="A18">
        <v>1930</v>
      </c>
      <c r="B18" t="s">
        <v>34</v>
      </c>
      <c r="C18" t="s">
        <v>549</v>
      </c>
      <c r="D18" t="s">
        <v>581</v>
      </c>
      <c r="E18" t="s">
        <v>551</v>
      </c>
      <c r="F18" t="s">
        <v>569</v>
      </c>
      <c r="G18" t="s">
        <v>548</v>
      </c>
      <c r="H18" t="s">
        <v>582</v>
      </c>
      <c r="I18" t="s">
        <v>369</v>
      </c>
      <c r="J18" t="s">
        <v>558</v>
      </c>
      <c r="K18" t="s">
        <v>26</v>
      </c>
      <c r="L18" t="s">
        <v>424</v>
      </c>
      <c r="M18" t="s">
        <v>421</v>
      </c>
      <c r="N18" t="s">
        <v>580</v>
      </c>
      <c r="O18" t="s">
        <v>392</v>
      </c>
    </row>
    <row r="19" spans="1:15" x14ac:dyDescent="0.45">
      <c r="A19">
        <v>1931</v>
      </c>
      <c r="B19" t="s">
        <v>35</v>
      </c>
      <c r="C19" t="s">
        <v>549</v>
      </c>
      <c r="D19" t="s">
        <v>560</v>
      </c>
      <c r="E19" t="s">
        <v>572</v>
      </c>
      <c r="F19" t="s">
        <v>579</v>
      </c>
      <c r="G19" t="s">
        <v>554</v>
      </c>
      <c r="H19" t="s">
        <v>563</v>
      </c>
      <c r="I19" t="s">
        <v>7</v>
      </c>
      <c r="J19" t="s">
        <v>547</v>
      </c>
      <c r="K19" t="s">
        <v>576</v>
      </c>
      <c r="L19" t="s">
        <v>7</v>
      </c>
      <c r="M19" t="s">
        <v>558</v>
      </c>
      <c r="N19" t="s">
        <v>7</v>
      </c>
      <c r="O19" t="s">
        <v>547</v>
      </c>
    </row>
    <row r="20" spans="1:15" x14ac:dyDescent="0.45">
      <c r="A20">
        <v>1933</v>
      </c>
      <c r="B20" t="s">
        <v>37</v>
      </c>
      <c r="C20" t="s">
        <v>578</v>
      </c>
      <c r="D20" t="s">
        <v>567</v>
      </c>
      <c r="E20" t="s">
        <v>574</v>
      </c>
      <c r="F20" t="s">
        <v>582</v>
      </c>
      <c r="G20" t="s">
        <v>558</v>
      </c>
      <c r="H20" t="s">
        <v>546</v>
      </c>
      <c r="I20" t="s">
        <v>562</v>
      </c>
      <c r="J20" t="s">
        <v>7</v>
      </c>
      <c r="K20" t="s">
        <v>365</v>
      </c>
      <c r="L20" t="s">
        <v>7</v>
      </c>
      <c r="M20" t="s">
        <v>7</v>
      </c>
      <c r="N20" t="s">
        <v>7</v>
      </c>
      <c r="O20" t="s">
        <v>7</v>
      </c>
    </row>
    <row r="21" spans="1:15" x14ac:dyDescent="0.45">
      <c r="A21">
        <v>1934</v>
      </c>
      <c r="B21" t="s">
        <v>40</v>
      </c>
      <c r="C21" t="s">
        <v>547</v>
      </c>
      <c r="D21" t="s">
        <v>547</v>
      </c>
      <c r="E21" t="s">
        <v>547</v>
      </c>
      <c r="F21" t="s">
        <v>547</v>
      </c>
      <c r="G21" t="s">
        <v>547</v>
      </c>
      <c r="H21" t="s">
        <v>547</v>
      </c>
      <c r="I21" t="s">
        <v>547</v>
      </c>
      <c r="J21" t="s">
        <v>547</v>
      </c>
      <c r="K21" t="s">
        <v>547</v>
      </c>
      <c r="L21" t="s">
        <v>547</v>
      </c>
      <c r="M21" t="s">
        <v>547</v>
      </c>
      <c r="N21" t="s">
        <v>547</v>
      </c>
      <c r="O21" t="s">
        <v>547</v>
      </c>
    </row>
    <row r="22" spans="1:15" x14ac:dyDescent="0.45">
      <c r="A22">
        <v>1935</v>
      </c>
      <c r="B22" t="s">
        <v>41</v>
      </c>
      <c r="C22" t="s">
        <v>559</v>
      </c>
      <c r="D22" t="s">
        <v>581</v>
      </c>
      <c r="E22" t="s">
        <v>583</v>
      </c>
      <c r="F22" t="s">
        <v>582</v>
      </c>
      <c r="G22" t="s">
        <v>557</v>
      </c>
      <c r="H22" t="s">
        <v>556</v>
      </c>
      <c r="I22" t="s">
        <v>466</v>
      </c>
      <c r="J22" t="s">
        <v>340</v>
      </c>
      <c r="K22" t="s">
        <v>7</v>
      </c>
      <c r="L22" t="s">
        <v>555</v>
      </c>
      <c r="M22" t="s">
        <v>554</v>
      </c>
      <c r="N22" t="s">
        <v>7</v>
      </c>
      <c r="O22" t="s">
        <v>7</v>
      </c>
    </row>
    <row r="23" spans="1:15" x14ac:dyDescent="0.45">
      <c r="A23">
        <v>1936</v>
      </c>
      <c r="B23" t="s">
        <v>43</v>
      </c>
      <c r="C23" t="s">
        <v>565</v>
      </c>
      <c r="D23" t="s">
        <v>584</v>
      </c>
      <c r="E23" t="s">
        <v>7</v>
      </c>
      <c r="F23" t="s">
        <v>7</v>
      </c>
      <c r="G23" t="s">
        <v>7</v>
      </c>
      <c r="H23" t="s">
        <v>7</v>
      </c>
      <c r="I23" t="s">
        <v>7</v>
      </c>
      <c r="J23" t="s">
        <v>7</v>
      </c>
      <c r="K23" t="s">
        <v>7</v>
      </c>
      <c r="L23" t="s">
        <v>547</v>
      </c>
      <c r="M23" t="s">
        <v>547</v>
      </c>
      <c r="N23" t="s">
        <v>547</v>
      </c>
      <c r="O23" t="s">
        <v>547</v>
      </c>
    </row>
    <row r="24" spans="1:15" x14ac:dyDescent="0.45">
      <c r="A24">
        <v>1944</v>
      </c>
      <c r="B24" t="s">
        <v>44</v>
      </c>
      <c r="C24" t="s">
        <v>565</v>
      </c>
      <c r="D24" t="s">
        <v>7</v>
      </c>
      <c r="E24" t="s">
        <v>7</v>
      </c>
      <c r="F24" t="s">
        <v>553</v>
      </c>
      <c r="G24" t="s">
        <v>571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547</v>
      </c>
      <c r="O24" t="s">
        <v>7</v>
      </c>
    </row>
    <row r="25" spans="1:15" x14ac:dyDescent="0.45">
      <c r="A25">
        <v>1945</v>
      </c>
      <c r="B25" t="s">
        <v>45</v>
      </c>
      <c r="C25" t="s">
        <v>547</v>
      </c>
      <c r="D25" t="s">
        <v>547</v>
      </c>
      <c r="E25" t="s">
        <v>547</v>
      </c>
      <c r="F25" t="s">
        <v>547</v>
      </c>
      <c r="G25" t="s">
        <v>7</v>
      </c>
      <c r="H25" t="s">
        <v>7</v>
      </c>
      <c r="I25" t="s">
        <v>547</v>
      </c>
      <c r="J25" t="s">
        <v>547</v>
      </c>
      <c r="K25" t="s">
        <v>547</v>
      </c>
      <c r="L25" t="s">
        <v>547</v>
      </c>
      <c r="M25" t="s">
        <v>547</v>
      </c>
      <c r="N25" t="s">
        <v>547</v>
      </c>
      <c r="O25" t="s">
        <v>547</v>
      </c>
    </row>
    <row r="26" spans="1:15" x14ac:dyDescent="0.45">
      <c r="A26">
        <v>1946</v>
      </c>
      <c r="B26" t="s">
        <v>46</v>
      </c>
      <c r="C26" t="s">
        <v>7</v>
      </c>
      <c r="D26" t="s">
        <v>7</v>
      </c>
      <c r="E26" t="s">
        <v>547</v>
      </c>
      <c r="F26" t="s">
        <v>7</v>
      </c>
      <c r="G26" t="s">
        <v>7</v>
      </c>
      <c r="H26" t="s">
        <v>7</v>
      </c>
      <c r="I26" t="s">
        <v>547</v>
      </c>
      <c r="J26" t="s">
        <v>7</v>
      </c>
      <c r="K26" t="s">
        <v>547</v>
      </c>
      <c r="L26" t="s">
        <v>547</v>
      </c>
      <c r="M26" t="s">
        <v>7</v>
      </c>
      <c r="N26" t="s">
        <v>547</v>
      </c>
      <c r="O26" t="s">
        <v>7</v>
      </c>
    </row>
    <row r="27" spans="1:15" x14ac:dyDescent="0.45">
      <c r="A27">
        <v>1947</v>
      </c>
      <c r="B27" t="s">
        <v>47</v>
      </c>
      <c r="C27" t="s">
        <v>547</v>
      </c>
      <c r="D27" t="s">
        <v>547</v>
      </c>
      <c r="E27" t="s">
        <v>7</v>
      </c>
      <c r="F27" t="s">
        <v>547</v>
      </c>
      <c r="G27" t="s">
        <v>547</v>
      </c>
      <c r="H27" t="s">
        <v>547</v>
      </c>
      <c r="I27" t="s">
        <v>7</v>
      </c>
      <c r="J27" t="s">
        <v>547</v>
      </c>
      <c r="K27" t="s">
        <v>547</v>
      </c>
      <c r="L27" t="s">
        <v>547</v>
      </c>
      <c r="M27" t="s">
        <v>547</v>
      </c>
      <c r="N27" t="s">
        <v>547</v>
      </c>
      <c r="O27" t="s">
        <v>547</v>
      </c>
    </row>
    <row r="28" spans="1:15" x14ac:dyDescent="0.45">
      <c r="A28">
        <v>1948</v>
      </c>
      <c r="B28" t="s">
        <v>48</v>
      </c>
      <c r="C28" t="s">
        <v>7</v>
      </c>
      <c r="D28" t="s">
        <v>550</v>
      </c>
      <c r="E28" t="s">
        <v>583</v>
      </c>
      <c r="F28" t="s">
        <v>570</v>
      </c>
      <c r="G28" t="s">
        <v>7</v>
      </c>
      <c r="H28" t="s">
        <v>579</v>
      </c>
      <c r="I28" t="s">
        <v>547</v>
      </c>
      <c r="J28" t="s">
        <v>424</v>
      </c>
      <c r="K28" t="s">
        <v>7</v>
      </c>
      <c r="L28" t="s">
        <v>7</v>
      </c>
      <c r="M28" t="s">
        <v>7</v>
      </c>
      <c r="N28" t="s">
        <v>547</v>
      </c>
      <c r="O28" t="s">
        <v>7</v>
      </c>
    </row>
    <row r="29" spans="1:15" x14ac:dyDescent="0.45">
      <c r="A29">
        <v>1964</v>
      </c>
      <c r="B29" t="s">
        <v>49</v>
      </c>
      <c r="C29" t="s">
        <v>7</v>
      </c>
      <c r="D29" t="s">
        <v>7</v>
      </c>
      <c r="E29" t="s">
        <v>7</v>
      </c>
      <c r="F29" t="s">
        <v>7</v>
      </c>
      <c r="G29" t="s">
        <v>7</v>
      </c>
      <c r="H29" t="s">
        <v>7</v>
      </c>
      <c r="I29" t="s">
        <v>7</v>
      </c>
      <c r="J29" t="s">
        <v>7</v>
      </c>
      <c r="K29" t="s">
        <v>7</v>
      </c>
      <c r="L29" t="s">
        <v>7</v>
      </c>
      <c r="M29" t="s">
        <v>7</v>
      </c>
      <c r="N29" t="s">
        <v>547</v>
      </c>
      <c r="O29" t="s">
        <v>7</v>
      </c>
    </row>
    <row r="30" spans="1:15" x14ac:dyDescent="0.45">
      <c r="A30">
        <v>1965</v>
      </c>
      <c r="B30" t="s">
        <v>50</v>
      </c>
      <c r="C30" t="s">
        <v>7</v>
      </c>
      <c r="D30" t="s">
        <v>7</v>
      </c>
      <c r="E30" t="s">
        <v>7</v>
      </c>
      <c r="F30" t="s">
        <v>7</v>
      </c>
      <c r="G30" t="s">
        <v>548</v>
      </c>
      <c r="H30" t="s">
        <v>7</v>
      </c>
      <c r="I30" t="s">
        <v>7</v>
      </c>
      <c r="J30" t="s">
        <v>7</v>
      </c>
      <c r="K30" t="s">
        <v>7</v>
      </c>
      <c r="L30" t="s">
        <v>547</v>
      </c>
      <c r="M30" t="s">
        <v>547</v>
      </c>
      <c r="N30" t="s">
        <v>7</v>
      </c>
      <c r="O30" t="s">
        <v>547</v>
      </c>
    </row>
    <row r="31" spans="1:15" x14ac:dyDescent="0.45">
      <c r="A31">
        <v>1966</v>
      </c>
      <c r="B31" t="s">
        <v>51</v>
      </c>
      <c r="C31" t="s">
        <v>7</v>
      </c>
      <c r="D31" t="s">
        <v>568</v>
      </c>
      <c r="E31" t="s">
        <v>7</v>
      </c>
      <c r="F31" t="s">
        <v>7</v>
      </c>
      <c r="G31" t="s">
        <v>7</v>
      </c>
      <c r="H31" t="s">
        <v>7</v>
      </c>
      <c r="I31" t="s">
        <v>7</v>
      </c>
      <c r="J31" t="s">
        <v>7</v>
      </c>
      <c r="K31" t="s">
        <v>7</v>
      </c>
      <c r="L31" t="s">
        <v>421</v>
      </c>
      <c r="M31" t="s">
        <v>7</v>
      </c>
      <c r="N31" t="s">
        <v>7</v>
      </c>
      <c r="O31" t="s">
        <v>7</v>
      </c>
    </row>
    <row r="32" spans="1:15" x14ac:dyDescent="0.45">
      <c r="A32">
        <v>1967</v>
      </c>
      <c r="B32" t="s">
        <v>52</v>
      </c>
      <c r="C32" t="s">
        <v>547</v>
      </c>
      <c r="D32" t="s">
        <v>547</v>
      </c>
      <c r="E32" t="s">
        <v>547</v>
      </c>
      <c r="F32" t="s">
        <v>547</v>
      </c>
      <c r="G32" t="s">
        <v>547</v>
      </c>
      <c r="H32" t="s">
        <v>547</v>
      </c>
      <c r="I32" t="s">
        <v>547</v>
      </c>
      <c r="J32" t="s">
        <v>547</v>
      </c>
      <c r="K32" t="s">
        <v>547</v>
      </c>
      <c r="L32" t="s">
        <v>547</v>
      </c>
      <c r="M32" t="s">
        <v>547</v>
      </c>
      <c r="N32" t="s">
        <v>547</v>
      </c>
      <c r="O32" t="s">
        <v>547</v>
      </c>
    </row>
    <row r="33" spans="1:15" x14ac:dyDescent="0.45">
      <c r="A33">
        <v>1968</v>
      </c>
      <c r="B33" t="s">
        <v>53</v>
      </c>
      <c r="C33" t="s">
        <v>547</v>
      </c>
      <c r="D33" t="s">
        <v>7</v>
      </c>
      <c r="E33" t="s">
        <v>7</v>
      </c>
      <c r="F33" t="s">
        <v>7</v>
      </c>
      <c r="G33" t="s">
        <v>547</v>
      </c>
      <c r="H33" t="s">
        <v>547</v>
      </c>
      <c r="I33" t="s">
        <v>547</v>
      </c>
      <c r="J33" t="s">
        <v>7</v>
      </c>
      <c r="K33" t="s">
        <v>547</v>
      </c>
      <c r="L33" t="s">
        <v>547</v>
      </c>
      <c r="M33" t="s">
        <v>547</v>
      </c>
      <c r="N33" t="s">
        <v>7</v>
      </c>
      <c r="O33" t="s">
        <v>547</v>
      </c>
    </row>
    <row r="34" spans="1:15" x14ac:dyDescent="0.45">
      <c r="A34">
        <v>1969</v>
      </c>
      <c r="B34" t="s">
        <v>54</v>
      </c>
      <c r="C34" t="s">
        <v>7</v>
      </c>
      <c r="D34" t="s">
        <v>547</v>
      </c>
      <c r="E34" t="s">
        <v>7</v>
      </c>
      <c r="F34" t="s">
        <v>7</v>
      </c>
      <c r="G34" t="s">
        <v>547</v>
      </c>
      <c r="H34" t="s">
        <v>7</v>
      </c>
      <c r="I34" t="s">
        <v>547</v>
      </c>
      <c r="J34" t="s">
        <v>547</v>
      </c>
      <c r="K34" t="s">
        <v>547</v>
      </c>
      <c r="L34" t="s">
        <v>547</v>
      </c>
      <c r="M34" t="s">
        <v>547</v>
      </c>
      <c r="N34" t="s">
        <v>547</v>
      </c>
      <c r="O34" t="s">
        <v>547</v>
      </c>
    </row>
    <row r="35" spans="1:15" x14ac:dyDescent="0.45">
      <c r="A35">
        <v>1970</v>
      </c>
      <c r="B35" t="s">
        <v>55</v>
      </c>
      <c r="C35" t="s">
        <v>549</v>
      </c>
      <c r="D35" t="s">
        <v>585</v>
      </c>
      <c r="E35" t="s">
        <v>575</v>
      </c>
      <c r="F35" t="s">
        <v>571</v>
      </c>
      <c r="G35" t="s">
        <v>556</v>
      </c>
      <c r="H35" t="s">
        <v>466</v>
      </c>
      <c r="I35" t="s">
        <v>470</v>
      </c>
      <c r="J35" t="s">
        <v>340</v>
      </c>
      <c r="K35" t="s">
        <v>20</v>
      </c>
      <c r="L35" t="s">
        <v>7</v>
      </c>
      <c r="M35" t="s">
        <v>7</v>
      </c>
      <c r="N35" t="s">
        <v>564</v>
      </c>
      <c r="O35" t="s">
        <v>547</v>
      </c>
    </row>
    <row r="36" spans="1:15" x14ac:dyDescent="0.45">
      <c r="A36">
        <v>1972</v>
      </c>
      <c r="B36" t="s">
        <v>56</v>
      </c>
      <c r="C36" t="s">
        <v>547</v>
      </c>
      <c r="D36" t="s">
        <v>547</v>
      </c>
      <c r="E36" t="s">
        <v>547</v>
      </c>
      <c r="F36" t="s">
        <v>547</v>
      </c>
      <c r="G36" t="s">
        <v>7</v>
      </c>
      <c r="H36" t="s">
        <v>547</v>
      </c>
      <c r="I36" t="s">
        <v>547</v>
      </c>
      <c r="J36" t="s">
        <v>547</v>
      </c>
      <c r="K36" t="s">
        <v>547</v>
      </c>
      <c r="L36" t="s">
        <v>547</v>
      </c>
      <c r="M36" t="s">
        <v>7</v>
      </c>
      <c r="N36" t="s">
        <v>547</v>
      </c>
      <c r="O36" t="s">
        <v>547</v>
      </c>
    </row>
    <row r="37" spans="1:15" x14ac:dyDescent="0.45">
      <c r="A37">
        <v>1973</v>
      </c>
      <c r="B37" t="s">
        <v>57</v>
      </c>
      <c r="C37" t="s">
        <v>547</v>
      </c>
      <c r="D37" t="s">
        <v>547</v>
      </c>
      <c r="E37" t="s">
        <v>547</v>
      </c>
      <c r="F37" t="s">
        <v>547</v>
      </c>
      <c r="G37" t="s">
        <v>547</v>
      </c>
      <c r="H37" t="s">
        <v>547</v>
      </c>
      <c r="I37" t="s">
        <v>547</v>
      </c>
      <c r="J37" t="s">
        <v>547</v>
      </c>
      <c r="K37" t="s">
        <v>547</v>
      </c>
      <c r="L37" t="s">
        <v>547</v>
      </c>
      <c r="M37" t="s">
        <v>547</v>
      </c>
      <c r="N37" t="s">
        <v>547</v>
      </c>
      <c r="O37" t="s">
        <v>547</v>
      </c>
    </row>
    <row r="38" spans="1:15" x14ac:dyDescent="0.45">
      <c r="A38">
        <v>1974</v>
      </c>
      <c r="B38" t="s">
        <v>58</v>
      </c>
      <c r="C38" t="s">
        <v>7</v>
      </c>
      <c r="D38" t="s">
        <v>568</v>
      </c>
      <c r="E38" t="s">
        <v>583</v>
      </c>
      <c r="F38" t="s">
        <v>552</v>
      </c>
      <c r="G38" t="s">
        <v>7</v>
      </c>
      <c r="H38" t="s">
        <v>7</v>
      </c>
      <c r="I38" t="s">
        <v>547</v>
      </c>
      <c r="J38" t="s">
        <v>7</v>
      </c>
      <c r="K38" t="s">
        <v>547</v>
      </c>
      <c r="L38" t="s">
        <v>7</v>
      </c>
      <c r="M38" t="s">
        <v>547</v>
      </c>
      <c r="N38" t="s">
        <v>547</v>
      </c>
      <c r="O38" t="s">
        <v>7</v>
      </c>
    </row>
    <row r="39" spans="1:15" x14ac:dyDescent="0.45">
      <c r="A39">
        <v>1976</v>
      </c>
      <c r="B39" t="s">
        <v>59</v>
      </c>
      <c r="C39" t="s">
        <v>549</v>
      </c>
      <c r="D39" t="s">
        <v>568</v>
      </c>
      <c r="E39" t="s">
        <v>583</v>
      </c>
      <c r="F39" t="s">
        <v>582</v>
      </c>
      <c r="G39" t="s">
        <v>548</v>
      </c>
      <c r="H39" t="s">
        <v>30</v>
      </c>
      <c r="I39" t="s">
        <v>365</v>
      </c>
      <c r="J39" t="s">
        <v>405</v>
      </c>
      <c r="K39" t="s">
        <v>562</v>
      </c>
      <c r="L39" t="s">
        <v>369</v>
      </c>
      <c r="M39" t="s">
        <v>466</v>
      </c>
      <c r="N39" t="s">
        <v>455</v>
      </c>
      <c r="O39" t="s">
        <v>552</v>
      </c>
    </row>
    <row r="40" spans="1:15" x14ac:dyDescent="0.45">
      <c r="A40">
        <v>1977</v>
      </c>
      <c r="B40" t="s">
        <v>60</v>
      </c>
      <c r="C40" t="s">
        <v>549</v>
      </c>
      <c r="D40" t="s">
        <v>581</v>
      </c>
      <c r="E40" t="s">
        <v>572</v>
      </c>
      <c r="F40" t="s">
        <v>579</v>
      </c>
      <c r="G40" t="s">
        <v>564</v>
      </c>
      <c r="H40" t="s">
        <v>586</v>
      </c>
      <c r="I40" t="s">
        <v>466</v>
      </c>
      <c r="J40" t="s">
        <v>365</v>
      </c>
      <c r="K40" t="s">
        <v>472</v>
      </c>
      <c r="L40" t="s">
        <v>586</v>
      </c>
      <c r="M40" t="s">
        <v>7</v>
      </c>
      <c r="N40" t="s">
        <v>7</v>
      </c>
      <c r="O40" t="s">
        <v>7</v>
      </c>
    </row>
    <row r="41" spans="1:15" x14ac:dyDescent="0.45">
      <c r="A41">
        <v>1978</v>
      </c>
      <c r="B41" t="s">
        <v>61</v>
      </c>
      <c r="C41" t="s">
        <v>7</v>
      </c>
      <c r="D41" t="s">
        <v>547</v>
      </c>
      <c r="E41" t="s">
        <v>7</v>
      </c>
      <c r="F41" t="s">
        <v>7</v>
      </c>
      <c r="G41" t="s">
        <v>7</v>
      </c>
      <c r="H41" t="s">
        <v>547</v>
      </c>
      <c r="I41" t="s">
        <v>547</v>
      </c>
      <c r="J41" t="s">
        <v>7</v>
      </c>
      <c r="K41" t="s">
        <v>7</v>
      </c>
      <c r="L41" t="s">
        <v>7</v>
      </c>
      <c r="M41" t="s">
        <v>7</v>
      </c>
      <c r="N41" t="s">
        <v>7</v>
      </c>
      <c r="O41" t="s">
        <v>7</v>
      </c>
    </row>
    <row r="42" spans="1:15" x14ac:dyDescent="0.45">
      <c r="A42">
        <v>1990</v>
      </c>
      <c r="B42" t="s">
        <v>62</v>
      </c>
      <c r="C42" t="s">
        <v>547</v>
      </c>
      <c r="D42" t="s">
        <v>547</v>
      </c>
      <c r="E42" t="s">
        <v>547</v>
      </c>
      <c r="F42" t="s">
        <v>547</v>
      </c>
      <c r="G42" t="s">
        <v>547</v>
      </c>
      <c r="H42" t="s">
        <v>547</v>
      </c>
      <c r="I42" t="s">
        <v>547</v>
      </c>
      <c r="J42" t="s">
        <v>547</v>
      </c>
      <c r="K42" t="s">
        <v>547</v>
      </c>
      <c r="L42" t="s">
        <v>547</v>
      </c>
      <c r="M42" t="s">
        <v>547</v>
      </c>
      <c r="N42" t="s">
        <v>547</v>
      </c>
      <c r="O42" t="s">
        <v>547</v>
      </c>
    </row>
    <row r="43" spans="1:15" x14ac:dyDescent="0.45">
      <c r="A43">
        <v>1991</v>
      </c>
      <c r="B43" t="s">
        <v>63</v>
      </c>
      <c r="C43" t="s">
        <v>549</v>
      </c>
      <c r="D43" t="s">
        <v>7</v>
      </c>
      <c r="E43" t="s">
        <v>575</v>
      </c>
      <c r="F43" t="s">
        <v>7</v>
      </c>
      <c r="G43" t="s">
        <v>7</v>
      </c>
      <c r="H43" t="s">
        <v>7</v>
      </c>
      <c r="I43" t="s">
        <v>547</v>
      </c>
      <c r="J43" t="s">
        <v>7</v>
      </c>
      <c r="K43" t="s">
        <v>7</v>
      </c>
      <c r="L43" t="s">
        <v>7</v>
      </c>
      <c r="M43" t="s">
        <v>7</v>
      </c>
      <c r="N43" t="s">
        <v>7</v>
      </c>
      <c r="O43" t="s">
        <v>7</v>
      </c>
    </row>
    <row r="44" spans="1:15" x14ac:dyDescent="0.45">
      <c r="A44">
        <v>1992</v>
      </c>
      <c r="B44" t="s">
        <v>64</v>
      </c>
      <c r="C44" t="s">
        <v>7</v>
      </c>
      <c r="D44" t="s">
        <v>547</v>
      </c>
      <c r="E44" t="s">
        <v>547</v>
      </c>
      <c r="F44" t="s">
        <v>7</v>
      </c>
      <c r="G44" t="s">
        <v>547</v>
      </c>
      <c r="H44" t="s">
        <v>547</v>
      </c>
      <c r="I44" t="s">
        <v>547</v>
      </c>
      <c r="J44" t="s">
        <v>547</v>
      </c>
      <c r="K44" t="s">
        <v>547</v>
      </c>
      <c r="L44" t="s">
        <v>547</v>
      </c>
      <c r="M44" t="s">
        <v>7</v>
      </c>
      <c r="N44" t="s">
        <v>547</v>
      </c>
      <c r="O44" t="s">
        <v>547</v>
      </c>
    </row>
    <row r="45" spans="1:15" x14ac:dyDescent="0.45">
      <c r="A45">
        <v>1993</v>
      </c>
      <c r="B45" t="s">
        <v>65</v>
      </c>
      <c r="C45" t="s">
        <v>547</v>
      </c>
      <c r="D45" t="s">
        <v>547</v>
      </c>
      <c r="E45" t="s">
        <v>547</v>
      </c>
      <c r="F45" t="s">
        <v>7</v>
      </c>
      <c r="G45" t="s">
        <v>547</v>
      </c>
      <c r="H45" t="s">
        <v>547</v>
      </c>
      <c r="I45" t="s">
        <v>547</v>
      </c>
      <c r="J45" t="s">
        <v>547</v>
      </c>
      <c r="K45" t="s">
        <v>547</v>
      </c>
      <c r="L45" t="s">
        <v>547</v>
      </c>
      <c r="M45" t="s">
        <v>547</v>
      </c>
      <c r="N45" t="s">
        <v>547</v>
      </c>
      <c r="O45" t="s">
        <v>547</v>
      </c>
    </row>
    <row r="46" spans="1:15" x14ac:dyDescent="0.45">
      <c r="A46">
        <v>1994</v>
      </c>
      <c r="B46" t="s">
        <v>66</v>
      </c>
      <c r="C46" t="s">
        <v>7</v>
      </c>
      <c r="D46" t="s">
        <v>547</v>
      </c>
      <c r="E46" t="s">
        <v>547</v>
      </c>
      <c r="F46" t="s">
        <v>7</v>
      </c>
      <c r="G46" t="s">
        <v>7</v>
      </c>
      <c r="H46" t="s">
        <v>547</v>
      </c>
      <c r="I46" t="s">
        <v>547</v>
      </c>
      <c r="J46" t="s">
        <v>547</v>
      </c>
      <c r="K46" t="s">
        <v>547</v>
      </c>
      <c r="L46" t="s">
        <v>547</v>
      </c>
      <c r="M46" t="s">
        <v>547</v>
      </c>
      <c r="N46" t="s">
        <v>547</v>
      </c>
      <c r="O46" t="s">
        <v>547</v>
      </c>
    </row>
    <row r="47" spans="1:15" x14ac:dyDescent="0.45">
      <c r="A47">
        <v>1995</v>
      </c>
      <c r="B47" t="s">
        <v>67</v>
      </c>
      <c r="C47" t="s">
        <v>547</v>
      </c>
      <c r="D47" t="s">
        <v>547</v>
      </c>
      <c r="E47" t="s">
        <v>547</v>
      </c>
      <c r="F47" t="s">
        <v>547</v>
      </c>
      <c r="G47" t="s">
        <v>547</v>
      </c>
      <c r="H47" t="s">
        <v>547</v>
      </c>
      <c r="I47" t="s">
        <v>547</v>
      </c>
      <c r="J47" t="s">
        <v>547</v>
      </c>
      <c r="K47" t="s">
        <v>547</v>
      </c>
      <c r="L47" t="s">
        <v>547</v>
      </c>
      <c r="M47" t="s">
        <v>547</v>
      </c>
      <c r="N47" t="s">
        <v>547</v>
      </c>
      <c r="O47" t="s">
        <v>547</v>
      </c>
    </row>
    <row r="48" spans="1:15" x14ac:dyDescent="0.45">
      <c r="A48">
        <v>1996</v>
      </c>
      <c r="B48" t="s">
        <v>68</v>
      </c>
      <c r="C48" t="s">
        <v>547</v>
      </c>
      <c r="D48" t="s">
        <v>547</v>
      </c>
      <c r="E48" t="s">
        <v>7</v>
      </c>
      <c r="F48" t="s">
        <v>7</v>
      </c>
      <c r="G48" t="s">
        <v>547</v>
      </c>
      <c r="H48" t="s">
        <v>547</v>
      </c>
      <c r="I48" t="s">
        <v>547</v>
      </c>
      <c r="J48" t="s">
        <v>547</v>
      </c>
      <c r="K48" t="s">
        <v>547</v>
      </c>
      <c r="L48" t="s">
        <v>547</v>
      </c>
      <c r="M48" t="s">
        <v>547</v>
      </c>
      <c r="N48" t="s">
        <v>547</v>
      </c>
      <c r="O48" t="s">
        <v>547</v>
      </c>
    </row>
    <row r="49" spans="1:15" x14ac:dyDescent="0.45">
      <c r="A49">
        <v>1997</v>
      </c>
      <c r="B49" t="s">
        <v>69</v>
      </c>
      <c r="C49" t="s">
        <v>547</v>
      </c>
      <c r="D49" t="s">
        <v>547</v>
      </c>
      <c r="E49" t="s">
        <v>547</v>
      </c>
      <c r="F49" t="s">
        <v>547</v>
      </c>
      <c r="G49" t="s">
        <v>547</v>
      </c>
      <c r="H49" t="s">
        <v>547</v>
      </c>
      <c r="I49" t="s">
        <v>547</v>
      </c>
      <c r="J49" t="s">
        <v>547</v>
      </c>
      <c r="K49" t="s">
        <v>547</v>
      </c>
      <c r="L49" t="s">
        <v>547</v>
      </c>
      <c r="M49" t="s">
        <v>547</v>
      </c>
      <c r="N49" t="s">
        <v>7</v>
      </c>
      <c r="O49" t="s">
        <v>7</v>
      </c>
    </row>
    <row r="50" spans="1:15" x14ac:dyDescent="0.45">
      <c r="A50">
        <v>1998</v>
      </c>
      <c r="B50" t="s">
        <v>70</v>
      </c>
      <c r="C50" t="s">
        <v>547</v>
      </c>
      <c r="D50" t="s">
        <v>547</v>
      </c>
      <c r="E50" t="s">
        <v>547</v>
      </c>
      <c r="F50" t="s">
        <v>547</v>
      </c>
      <c r="G50" t="s">
        <v>547</v>
      </c>
      <c r="H50" t="s">
        <v>547</v>
      </c>
      <c r="I50" t="s">
        <v>547</v>
      </c>
      <c r="J50" t="s">
        <v>547</v>
      </c>
      <c r="K50" t="s">
        <v>547</v>
      </c>
      <c r="L50" t="s">
        <v>547</v>
      </c>
      <c r="M50" t="s">
        <v>547</v>
      </c>
      <c r="N50" t="s">
        <v>547</v>
      </c>
      <c r="O50" t="s">
        <v>547</v>
      </c>
    </row>
    <row r="51" spans="1:15" x14ac:dyDescent="0.45">
      <c r="A51">
        <v>1999</v>
      </c>
      <c r="B51" t="s">
        <v>71</v>
      </c>
      <c r="C51" t="s">
        <v>547</v>
      </c>
      <c r="D51" t="s">
        <v>547</v>
      </c>
      <c r="E51" t="s">
        <v>547</v>
      </c>
      <c r="F51" t="s">
        <v>547</v>
      </c>
      <c r="G51" t="s">
        <v>547</v>
      </c>
      <c r="H51" t="s">
        <v>547</v>
      </c>
      <c r="I51" t="s">
        <v>547</v>
      </c>
      <c r="J51" t="s">
        <v>547</v>
      </c>
      <c r="K51" t="s">
        <v>547</v>
      </c>
      <c r="L51" t="s">
        <v>547</v>
      </c>
      <c r="M51" t="s">
        <v>547</v>
      </c>
      <c r="N51" t="s">
        <v>547</v>
      </c>
      <c r="O51" t="s">
        <v>547</v>
      </c>
    </row>
    <row r="52" spans="1:15" x14ac:dyDescent="0.45">
      <c r="A52">
        <v>2000</v>
      </c>
      <c r="B52" t="s">
        <v>72</v>
      </c>
      <c r="C52" t="s">
        <v>547</v>
      </c>
      <c r="D52" t="s">
        <v>547</v>
      </c>
      <c r="E52" t="s">
        <v>547</v>
      </c>
      <c r="F52" t="s">
        <v>547</v>
      </c>
      <c r="G52" t="s">
        <v>7</v>
      </c>
      <c r="H52" t="s">
        <v>7</v>
      </c>
      <c r="I52" t="s">
        <v>547</v>
      </c>
      <c r="J52" t="s">
        <v>547</v>
      </c>
      <c r="K52" t="s">
        <v>547</v>
      </c>
      <c r="L52" t="s">
        <v>547</v>
      </c>
      <c r="M52" t="s">
        <v>547</v>
      </c>
      <c r="N52" t="s">
        <v>547</v>
      </c>
      <c r="O52" t="s">
        <v>547</v>
      </c>
    </row>
    <row r="53" spans="1:15" x14ac:dyDescent="0.45">
      <c r="A53">
        <v>2001</v>
      </c>
      <c r="B53" t="s">
        <v>73</v>
      </c>
      <c r="C53" t="s">
        <v>7</v>
      </c>
      <c r="D53" t="s">
        <v>7</v>
      </c>
      <c r="E53" t="s">
        <v>7</v>
      </c>
      <c r="F53" t="s">
        <v>7</v>
      </c>
      <c r="G53" t="s">
        <v>547</v>
      </c>
      <c r="H53" t="s">
        <v>7</v>
      </c>
      <c r="I53" t="s">
        <v>7</v>
      </c>
      <c r="J53" t="s">
        <v>547</v>
      </c>
      <c r="K53" t="s">
        <v>7</v>
      </c>
      <c r="L53" t="s">
        <v>547</v>
      </c>
      <c r="M53" t="s">
        <v>7</v>
      </c>
      <c r="N53" t="s">
        <v>547</v>
      </c>
      <c r="O53" t="s">
        <v>547</v>
      </c>
    </row>
    <row r="54" spans="1:15" x14ac:dyDescent="0.45">
      <c r="A54">
        <v>2002</v>
      </c>
      <c r="B54" t="s">
        <v>74</v>
      </c>
      <c r="C54" t="s">
        <v>7</v>
      </c>
      <c r="D54" t="s">
        <v>7</v>
      </c>
      <c r="E54" t="s">
        <v>7</v>
      </c>
      <c r="F54" t="s">
        <v>7</v>
      </c>
      <c r="G54" t="s">
        <v>547</v>
      </c>
      <c r="H54" t="s">
        <v>547</v>
      </c>
      <c r="I54" t="s">
        <v>547</v>
      </c>
      <c r="J54" t="s">
        <v>547</v>
      </c>
      <c r="K54" t="s">
        <v>547</v>
      </c>
      <c r="L54" t="s">
        <v>547</v>
      </c>
      <c r="M54" t="s">
        <v>547</v>
      </c>
      <c r="N54" t="s">
        <v>7</v>
      </c>
      <c r="O54" t="s">
        <v>547</v>
      </c>
    </row>
    <row r="55" spans="1:15" x14ac:dyDescent="0.45">
      <c r="A55">
        <v>2003</v>
      </c>
      <c r="B55" t="s">
        <v>75</v>
      </c>
      <c r="C55" t="s">
        <v>549</v>
      </c>
      <c r="D55" t="s">
        <v>7</v>
      </c>
      <c r="E55" t="s">
        <v>7</v>
      </c>
      <c r="F55" t="s">
        <v>7</v>
      </c>
      <c r="G55" t="s">
        <v>7</v>
      </c>
      <c r="H55" t="s">
        <v>7</v>
      </c>
      <c r="I55" t="s">
        <v>547</v>
      </c>
      <c r="J55" t="s">
        <v>7</v>
      </c>
      <c r="K55" t="s">
        <v>7</v>
      </c>
      <c r="L55" t="s">
        <v>547</v>
      </c>
      <c r="M55" t="s">
        <v>547</v>
      </c>
      <c r="N55" t="s">
        <v>547</v>
      </c>
      <c r="O55" t="s">
        <v>547</v>
      </c>
    </row>
    <row r="56" spans="1:15" x14ac:dyDescent="0.45">
      <c r="A56">
        <v>2005</v>
      </c>
      <c r="B56" t="s">
        <v>76</v>
      </c>
      <c r="C56" t="s">
        <v>547</v>
      </c>
      <c r="D56" t="s">
        <v>547</v>
      </c>
      <c r="E56" t="s">
        <v>547</v>
      </c>
      <c r="F56" t="s">
        <v>547</v>
      </c>
      <c r="G56" t="s">
        <v>547</v>
      </c>
      <c r="H56" t="s">
        <v>547</v>
      </c>
      <c r="I56" t="s">
        <v>547</v>
      </c>
      <c r="J56" t="s">
        <v>547</v>
      </c>
      <c r="K56" t="s">
        <v>547</v>
      </c>
      <c r="L56" t="s">
        <v>547</v>
      </c>
      <c r="M56" t="s">
        <v>547</v>
      </c>
      <c r="N56" t="s">
        <v>547</v>
      </c>
      <c r="O56" t="s">
        <v>547</v>
      </c>
    </row>
    <row r="57" spans="1:15" x14ac:dyDescent="0.45">
      <c r="A57">
        <v>2006</v>
      </c>
      <c r="B57" t="s">
        <v>77</v>
      </c>
      <c r="C57" t="s">
        <v>547</v>
      </c>
      <c r="D57" t="s">
        <v>547</v>
      </c>
      <c r="E57" t="s">
        <v>547</v>
      </c>
      <c r="F57" t="s">
        <v>547</v>
      </c>
      <c r="G57" t="s">
        <v>547</v>
      </c>
      <c r="H57" t="s">
        <v>547</v>
      </c>
      <c r="I57" t="s">
        <v>547</v>
      </c>
      <c r="J57" t="s">
        <v>547</v>
      </c>
      <c r="K57" t="s">
        <v>547</v>
      </c>
      <c r="L57" t="s">
        <v>547</v>
      </c>
      <c r="M57" t="s">
        <v>547</v>
      </c>
      <c r="N57" t="s">
        <v>7</v>
      </c>
      <c r="O57" t="s">
        <v>547</v>
      </c>
    </row>
    <row r="58" spans="1:15" x14ac:dyDescent="0.45">
      <c r="A58">
        <v>2008</v>
      </c>
      <c r="B58" t="s">
        <v>78</v>
      </c>
      <c r="C58" t="s">
        <v>7</v>
      </c>
      <c r="D58" t="s">
        <v>547</v>
      </c>
      <c r="E58" t="s">
        <v>7</v>
      </c>
      <c r="F58" t="s">
        <v>547</v>
      </c>
      <c r="G58" t="s">
        <v>7</v>
      </c>
      <c r="H58" t="s">
        <v>547</v>
      </c>
      <c r="I58" t="s">
        <v>547</v>
      </c>
      <c r="J58" t="s">
        <v>547</v>
      </c>
      <c r="K58" t="s">
        <v>7</v>
      </c>
      <c r="L58" t="s">
        <v>547</v>
      </c>
      <c r="M58" t="s">
        <v>547</v>
      </c>
      <c r="N58" t="s">
        <v>547</v>
      </c>
      <c r="O58" t="s">
        <v>547</v>
      </c>
    </row>
    <row r="59" spans="1:15" x14ac:dyDescent="0.45">
      <c r="A59">
        <v>2009</v>
      </c>
      <c r="B59" t="s">
        <v>79</v>
      </c>
      <c r="C59" t="s">
        <v>547</v>
      </c>
      <c r="D59" t="s">
        <v>547</v>
      </c>
      <c r="E59" t="s">
        <v>547</v>
      </c>
      <c r="F59" t="s">
        <v>547</v>
      </c>
      <c r="G59" t="s">
        <v>547</v>
      </c>
      <c r="H59" t="s">
        <v>547</v>
      </c>
      <c r="I59" t="s">
        <v>547</v>
      </c>
      <c r="J59" t="s">
        <v>547</v>
      </c>
      <c r="K59" t="s">
        <v>547</v>
      </c>
      <c r="L59" t="s">
        <v>547</v>
      </c>
      <c r="M59" t="s">
        <v>547</v>
      </c>
      <c r="N59" t="s">
        <v>547</v>
      </c>
      <c r="O59" t="s">
        <v>547</v>
      </c>
    </row>
    <row r="60" spans="1:15" x14ac:dyDescent="0.45">
      <c r="A60">
        <v>2010</v>
      </c>
      <c r="B60" t="s">
        <v>80</v>
      </c>
      <c r="C60" t="s">
        <v>547</v>
      </c>
      <c r="D60" t="s">
        <v>547</v>
      </c>
      <c r="E60" t="s">
        <v>547</v>
      </c>
      <c r="F60" t="s">
        <v>547</v>
      </c>
      <c r="G60" t="s">
        <v>547</v>
      </c>
      <c r="H60" t="s">
        <v>547</v>
      </c>
      <c r="I60" t="s">
        <v>547</v>
      </c>
      <c r="J60" t="s">
        <v>547</v>
      </c>
      <c r="K60" t="s">
        <v>547</v>
      </c>
      <c r="L60" t="s">
        <v>547</v>
      </c>
      <c r="M60" t="s">
        <v>547</v>
      </c>
      <c r="N60" t="s">
        <v>547</v>
      </c>
      <c r="O60" t="s">
        <v>547</v>
      </c>
    </row>
    <row r="61" spans="1:15" x14ac:dyDescent="0.45">
      <c r="A61">
        <v>2011</v>
      </c>
      <c r="B61" t="s">
        <v>81</v>
      </c>
      <c r="C61" t="s">
        <v>547</v>
      </c>
      <c r="D61" t="s">
        <v>547</v>
      </c>
      <c r="E61" t="s">
        <v>547</v>
      </c>
      <c r="F61" t="s">
        <v>547</v>
      </c>
      <c r="G61" t="s">
        <v>547</v>
      </c>
      <c r="H61" t="s">
        <v>547</v>
      </c>
      <c r="I61" t="s">
        <v>547</v>
      </c>
      <c r="J61" t="s">
        <v>547</v>
      </c>
      <c r="K61" t="s">
        <v>547</v>
      </c>
      <c r="L61" t="s">
        <v>547</v>
      </c>
      <c r="M61" t="s">
        <v>547</v>
      </c>
      <c r="N61" t="s">
        <v>547</v>
      </c>
      <c r="O61" t="s">
        <v>547</v>
      </c>
    </row>
    <row r="62" spans="1:15" x14ac:dyDescent="0.45">
      <c r="A62">
        <v>2012</v>
      </c>
      <c r="B62" t="s">
        <v>82</v>
      </c>
      <c r="C62" t="s">
        <v>547</v>
      </c>
      <c r="D62" t="s">
        <v>547</v>
      </c>
      <c r="E62" t="s">
        <v>547</v>
      </c>
      <c r="F62" t="s">
        <v>547</v>
      </c>
      <c r="G62" t="s">
        <v>547</v>
      </c>
      <c r="H62" t="s">
        <v>547</v>
      </c>
      <c r="I62" t="s">
        <v>547</v>
      </c>
      <c r="J62" t="s">
        <v>547</v>
      </c>
      <c r="K62" t="s">
        <v>547</v>
      </c>
      <c r="L62" t="s">
        <v>547</v>
      </c>
      <c r="M62" t="s">
        <v>547</v>
      </c>
      <c r="N62" t="s">
        <v>547</v>
      </c>
      <c r="O62" t="s">
        <v>547</v>
      </c>
    </row>
    <row r="63" spans="1:15" x14ac:dyDescent="0.45">
      <c r="A63">
        <v>2014</v>
      </c>
      <c r="B63" t="s">
        <v>83</v>
      </c>
      <c r="C63" t="s">
        <v>547</v>
      </c>
      <c r="D63" t="s">
        <v>547</v>
      </c>
      <c r="E63" t="s">
        <v>547</v>
      </c>
      <c r="F63" t="s">
        <v>7</v>
      </c>
      <c r="G63" t="s">
        <v>7</v>
      </c>
      <c r="H63" t="s">
        <v>547</v>
      </c>
      <c r="I63" t="s">
        <v>547</v>
      </c>
      <c r="J63" t="s">
        <v>547</v>
      </c>
      <c r="K63" t="s">
        <v>7</v>
      </c>
      <c r="L63" t="s">
        <v>7</v>
      </c>
      <c r="M63" t="s">
        <v>547</v>
      </c>
      <c r="N63" t="s">
        <v>547</v>
      </c>
      <c r="O63" t="s">
        <v>547</v>
      </c>
    </row>
    <row r="64" spans="1:15" x14ac:dyDescent="0.45">
      <c r="A64">
        <v>2015</v>
      </c>
      <c r="B64" t="s">
        <v>84</v>
      </c>
      <c r="C64" t="s">
        <v>547</v>
      </c>
      <c r="D64" t="s">
        <v>7</v>
      </c>
      <c r="E64" t="s">
        <v>7</v>
      </c>
      <c r="F64" t="s">
        <v>547</v>
      </c>
      <c r="G64" t="s">
        <v>547</v>
      </c>
      <c r="H64" t="s">
        <v>7</v>
      </c>
      <c r="I64" t="s">
        <v>547</v>
      </c>
      <c r="J64" t="s">
        <v>547</v>
      </c>
      <c r="K64" t="s">
        <v>547</v>
      </c>
      <c r="L64" t="s">
        <v>547</v>
      </c>
      <c r="M64" t="s">
        <v>547</v>
      </c>
      <c r="N64" t="s">
        <v>547</v>
      </c>
      <c r="O64" t="s">
        <v>547</v>
      </c>
    </row>
    <row r="65" spans="1:15" x14ac:dyDescent="0.45">
      <c r="A65">
        <v>2016</v>
      </c>
      <c r="B65" t="s">
        <v>85</v>
      </c>
      <c r="C65" t="s">
        <v>547</v>
      </c>
      <c r="D65" t="s">
        <v>547</v>
      </c>
      <c r="E65" t="s">
        <v>547</v>
      </c>
      <c r="F65" t="s">
        <v>547</v>
      </c>
      <c r="G65" t="s">
        <v>547</v>
      </c>
      <c r="H65" t="s">
        <v>547</v>
      </c>
      <c r="I65" t="s">
        <v>547</v>
      </c>
      <c r="J65" t="s">
        <v>547</v>
      </c>
      <c r="K65" t="s">
        <v>547</v>
      </c>
      <c r="L65" t="s">
        <v>547</v>
      </c>
      <c r="M65" t="s">
        <v>547</v>
      </c>
      <c r="N65" t="s">
        <v>547</v>
      </c>
      <c r="O65" t="s">
        <v>547</v>
      </c>
    </row>
    <row r="66" spans="1:15" x14ac:dyDescent="0.45">
      <c r="A66">
        <v>2017</v>
      </c>
      <c r="B66" t="s">
        <v>86</v>
      </c>
      <c r="C66" t="s">
        <v>547</v>
      </c>
      <c r="D66" t="s">
        <v>547</v>
      </c>
      <c r="E66" t="s">
        <v>547</v>
      </c>
      <c r="F66" t="s">
        <v>547</v>
      </c>
      <c r="G66" t="s">
        <v>547</v>
      </c>
      <c r="H66" t="s">
        <v>547</v>
      </c>
      <c r="I66" t="s">
        <v>547</v>
      </c>
      <c r="J66" t="s">
        <v>547</v>
      </c>
      <c r="K66" t="s">
        <v>547</v>
      </c>
      <c r="L66" t="s">
        <v>547</v>
      </c>
      <c r="M66" t="s">
        <v>547</v>
      </c>
      <c r="N66" t="s">
        <v>547</v>
      </c>
      <c r="O66" t="s">
        <v>547</v>
      </c>
    </row>
    <row r="67" spans="1:15" x14ac:dyDescent="0.45">
      <c r="A67">
        <v>2018</v>
      </c>
      <c r="B67" t="s">
        <v>87</v>
      </c>
      <c r="C67" t="s">
        <v>547</v>
      </c>
      <c r="D67" t="s">
        <v>547</v>
      </c>
      <c r="E67" t="s">
        <v>547</v>
      </c>
      <c r="F67" t="s">
        <v>547</v>
      </c>
      <c r="G67" t="s">
        <v>547</v>
      </c>
      <c r="H67" t="s">
        <v>547</v>
      </c>
      <c r="I67" t="s">
        <v>547</v>
      </c>
      <c r="J67" t="s">
        <v>547</v>
      </c>
      <c r="K67" t="s">
        <v>547</v>
      </c>
      <c r="L67" t="s">
        <v>547</v>
      </c>
      <c r="M67" t="s">
        <v>547</v>
      </c>
      <c r="N67" t="s">
        <v>547</v>
      </c>
      <c r="O67" t="s">
        <v>547</v>
      </c>
    </row>
    <row r="68" spans="1:15" x14ac:dyDescent="0.45">
      <c r="A68">
        <v>2019</v>
      </c>
      <c r="B68" t="s">
        <v>88</v>
      </c>
      <c r="C68" t="s">
        <v>547</v>
      </c>
      <c r="D68" t="s">
        <v>547</v>
      </c>
      <c r="E68" t="s">
        <v>547</v>
      </c>
      <c r="F68" t="s">
        <v>547</v>
      </c>
      <c r="G68" t="s">
        <v>547</v>
      </c>
      <c r="H68" t="s">
        <v>547</v>
      </c>
      <c r="I68" t="s">
        <v>547</v>
      </c>
      <c r="J68" t="s">
        <v>547</v>
      </c>
      <c r="K68" t="s">
        <v>547</v>
      </c>
      <c r="L68" t="s">
        <v>547</v>
      </c>
      <c r="M68" t="s">
        <v>547</v>
      </c>
      <c r="N68" t="s">
        <v>547</v>
      </c>
      <c r="O68" t="s">
        <v>547</v>
      </c>
    </row>
    <row r="69" spans="1:15" x14ac:dyDescent="0.45">
      <c r="A69">
        <v>2020</v>
      </c>
      <c r="B69" t="s">
        <v>89</v>
      </c>
      <c r="C69" t="s">
        <v>547</v>
      </c>
      <c r="D69" t="s">
        <v>547</v>
      </c>
      <c r="E69" t="s">
        <v>547</v>
      </c>
      <c r="F69" t="s">
        <v>547</v>
      </c>
      <c r="G69" t="s">
        <v>547</v>
      </c>
      <c r="H69" t="s">
        <v>547</v>
      </c>
      <c r="I69" t="s">
        <v>547</v>
      </c>
      <c r="J69" t="s">
        <v>547</v>
      </c>
      <c r="K69" t="s">
        <v>547</v>
      </c>
      <c r="L69" t="s">
        <v>547</v>
      </c>
      <c r="M69" t="s">
        <v>547</v>
      </c>
      <c r="N69" t="s">
        <v>547</v>
      </c>
      <c r="O69" t="s">
        <v>547</v>
      </c>
    </row>
    <row r="70" spans="1:15" x14ac:dyDescent="0.45">
      <c r="A70">
        <v>2021</v>
      </c>
      <c r="B70" t="s">
        <v>90</v>
      </c>
      <c r="C70" t="s">
        <v>547</v>
      </c>
      <c r="D70" t="s">
        <v>547</v>
      </c>
      <c r="E70" t="s">
        <v>547</v>
      </c>
      <c r="F70" t="s">
        <v>547</v>
      </c>
      <c r="G70" t="s">
        <v>547</v>
      </c>
      <c r="H70" t="s">
        <v>547</v>
      </c>
      <c r="I70" t="s">
        <v>547</v>
      </c>
      <c r="J70" t="s">
        <v>547</v>
      </c>
      <c r="K70" t="s">
        <v>547</v>
      </c>
      <c r="L70" t="s">
        <v>547</v>
      </c>
      <c r="M70" t="s">
        <v>547</v>
      </c>
      <c r="N70" t="s">
        <v>547</v>
      </c>
      <c r="O70" t="s">
        <v>547</v>
      </c>
    </row>
    <row r="71" spans="1:15" x14ac:dyDescent="0.45">
      <c r="A71">
        <v>2022</v>
      </c>
      <c r="B71" t="s">
        <v>91</v>
      </c>
      <c r="C71" t="s">
        <v>547</v>
      </c>
      <c r="D71" t="s">
        <v>547</v>
      </c>
      <c r="E71" t="s">
        <v>547</v>
      </c>
      <c r="F71" t="s">
        <v>547</v>
      </c>
      <c r="G71" t="s">
        <v>547</v>
      </c>
      <c r="H71" t="s">
        <v>547</v>
      </c>
      <c r="I71" t="s">
        <v>547</v>
      </c>
      <c r="J71" t="s">
        <v>547</v>
      </c>
      <c r="K71" t="s">
        <v>547</v>
      </c>
      <c r="L71" t="s">
        <v>547</v>
      </c>
      <c r="M71" t="s">
        <v>547</v>
      </c>
      <c r="N71" t="s">
        <v>547</v>
      </c>
      <c r="O71" t="s">
        <v>547</v>
      </c>
    </row>
    <row r="72" spans="1:15" x14ac:dyDescent="0.45">
      <c r="A72">
        <v>2023</v>
      </c>
      <c r="B72" t="s">
        <v>92</v>
      </c>
      <c r="C72" t="s">
        <v>547</v>
      </c>
      <c r="D72" t="s">
        <v>547</v>
      </c>
      <c r="E72" t="s">
        <v>547</v>
      </c>
      <c r="F72" t="s">
        <v>547</v>
      </c>
      <c r="G72" t="s">
        <v>547</v>
      </c>
      <c r="H72" t="s">
        <v>547</v>
      </c>
      <c r="I72" t="s">
        <v>547</v>
      </c>
      <c r="J72" t="s">
        <v>547</v>
      </c>
      <c r="K72" t="s">
        <v>547</v>
      </c>
      <c r="L72" t="s">
        <v>547</v>
      </c>
      <c r="M72" t="s">
        <v>547</v>
      </c>
      <c r="N72" t="s">
        <v>547</v>
      </c>
      <c r="O72" t="s">
        <v>547</v>
      </c>
    </row>
    <row r="73" spans="1:15" x14ac:dyDescent="0.45">
      <c r="A73">
        <v>2024</v>
      </c>
      <c r="B73" t="s">
        <v>93</v>
      </c>
      <c r="C73" t="s">
        <v>549</v>
      </c>
      <c r="D73" t="s">
        <v>581</v>
      </c>
      <c r="E73" t="s">
        <v>583</v>
      </c>
      <c r="F73" t="s">
        <v>554</v>
      </c>
      <c r="G73" t="s">
        <v>577</v>
      </c>
      <c r="H73" t="s">
        <v>555</v>
      </c>
      <c r="I73" t="s">
        <v>466</v>
      </c>
      <c r="J73" t="s">
        <v>369</v>
      </c>
      <c r="K73" t="s">
        <v>361</v>
      </c>
      <c r="L73" t="s">
        <v>453</v>
      </c>
      <c r="M73" t="s">
        <v>389</v>
      </c>
      <c r="N73" t="s">
        <v>580</v>
      </c>
      <c r="O73" t="s">
        <v>482</v>
      </c>
    </row>
    <row r="74" spans="1:15" x14ac:dyDescent="0.45">
      <c r="A74">
        <v>2039</v>
      </c>
      <c r="B74" t="s">
        <v>96</v>
      </c>
      <c r="C74" t="s">
        <v>559</v>
      </c>
      <c r="D74" t="s">
        <v>567</v>
      </c>
      <c r="E74" t="s">
        <v>572</v>
      </c>
      <c r="F74" t="s">
        <v>579</v>
      </c>
      <c r="G74" t="s">
        <v>577</v>
      </c>
      <c r="H74" t="s">
        <v>586</v>
      </c>
      <c r="I74" t="s">
        <v>340</v>
      </c>
      <c r="J74" t="s">
        <v>479</v>
      </c>
      <c r="K74" t="s">
        <v>378</v>
      </c>
      <c r="L74" t="s">
        <v>30</v>
      </c>
      <c r="M74" t="s">
        <v>556</v>
      </c>
      <c r="N74" t="s">
        <v>7</v>
      </c>
      <c r="O74" t="s">
        <v>7</v>
      </c>
    </row>
    <row r="75" spans="1:15" x14ac:dyDescent="0.45">
      <c r="A75">
        <v>2041</v>
      </c>
      <c r="B75" t="s">
        <v>97</v>
      </c>
      <c r="C75" t="s">
        <v>7</v>
      </c>
      <c r="D75" t="s">
        <v>7</v>
      </c>
      <c r="E75" t="s">
        <v>7</v>
      </c>
      <c r="F75" t="s">
        <v>7</v>
      </c>
      <c r="G75" t="s">
        <v>7</v>
      </c>
      <c r="H75" t="s">
        <v>7</v>
      </c>
      <c r="I75" t="s">
        <v>7</v>
      </c>
      <c r="J75" t="s">
        <v>7</v>
      </c>
      <c r="K75" t="s">
        <v>7</v>
      </c>
      <c r="L75" t="s">
        <v>7</v>
      </c>
      <c r="M75" t="s">
        <v>7</v>
      </c>
      <c r="N75" t="s">
        <v>7</v>
      </c>
      <c r="O75" t="s">
        <v>7</v>
      </c>
    </row>
    <row r="76" spans="1:15" x14ac:dyDescent="0.45">
      <c r="A76">
        <v>2042</v>
      </c>
      <c r="B76" t="s">
        <v>98</v>
      </c>
      <c r="C76" t="s">
        <v>549</v>
      </c>
      <c r="D76" t="s">
        <v>581</v>
      </c>
      <c r="E76" t="s">
        <v>583</v>
      </c>
      <c r="F76" t="s">
        <v>553</v>
      </c>
      <c r="G76" t="s">
        <v>557</v>
      </c>
      <c r="H76" t="s">
        <v>479</v>
      </c>
      <c r="I76" t="s">
        <v>586</v>
      </c>
      <c r="J76" t="s">
        <v>7</v>
      </c>
      <c r="K76" t="s">
        <v>394</v>
      </c>
      <c r="L76" t="s">
        <v>493</v>
      </c>
      <c r="M76" t="s">
        <v>546</v>
      </c>
      <c r="N76" t="s">
        <v>7</v>
      </c>
      <c r="O76" t="s">
        <v>7</v>
      </c>
    </row>
    <row r="77" spans="1:15" x14ac:dyDescent="0.45">
      <c r="A77">
        <v>2043</v>
      </c>
      <c r="B77" t="s">
        <v>99</v>
      </c>
      <c r="C77" t="s">
        <v>565</v>
      </c>
      <c r="D77" t="s">
        <v>568</v>
      </c>
      <c r="E77" t="s">
        <v>574</v>
      </c>
      <c r="F77" t="s">
        <v>553</v>
      </c>
      <c r="G77" t="s">
        <v>579</v>
      </c>
      <c r="H77" t="s">
        <v>577</v>
      </c>
      <c r="I77" t="s">
        <v>482</v>
      </c>
      <c r="J77" t="s">
        <v>562</v>
      </c>
      <c r="K77" t="s">
        <v>392</v>
      </c>
      <c r="L77" t="s">
        <v>453</v>
      </c>
      <c r="M77" t="s">
        <v>340</v>
      </c>
      <c r="N77" t="s">
        <v>564</v>
      </c>
      <c r="O77" t="s">
        <v>7</v>
      </c>
    </row>
    <row r="78" spans="1:15" x14ac:dyDescent="0.45">
      <c r="A78">
        <v>2044</v>
      </c>
      <c r="B78" t="s">
        <v>100</v>
      </c>
      <c r="C78" t="s">
        <v>547</v>
      </c>
      <c r="D78" t="s">
        <v>547</v>
      </c>
      <c r="E78" t="s">
        <v>547</v>
      </c>
      <c r="F78" t="s">
        <v>547</v>
      </c>
      <c r="G78" t="s">
        <v>7</v>
      </c>
      <c r="H78" t="s">
        <v>7</v>
      </c>
      <c r="I78" t="s">
        <v>547</v>
      </c>
      <c r="J78" t="s">
        <v>547</v>
      </c>
      <c r="K78" t="s">
        <v>547</v>
      </c>
      <c r="L78" t="s">
        <v>7</v>
      </c>
      <c r="M78" t="s">
        <v>547</v>
      </c>
      <c r="N78" t="s">
        <v>547</v>
      </c>
      <c r="O78" t="s">
        <v>547</v>
      </c>
    </row>
    <row r="79" spans="1:15" x14ac:dyDescent="0.45">
      <c r="A79">
        <v>2045</v>
      </c>
      <c r="B79" t="s">
        <v>101</v>
      </c>
      <c r="C79" t="s">
        <v>547</v>
      </c>
      <c r="D79" t="s">
        <v>547</v>
      </c>
      <c r="E79" t="s">
        <v>547</v>
      </c>
      <c r="F79" t="s">
        <v>547</v>
      </c>
      <c r="G79" t="s">
        <v>547</v>
      </c>
      <c r="H79" t="s">
        <v>547</v>
      </c>
      <c r="I79" t="s">
        <v>547</v>
      </c>
      <c r="J79" t="s">
        <v>547</v>
      </c>
      <c r="K79" t="s">
        <v>547</v>
      </c>
      <c r="L79" t="s">
        <v>547</v>
      </c>
      <c r="M79" t="s">
        <v>547</v>
      </c>
      <c r="N79" t="s">
        <v>547</v>
      </c>
      <c r="O79" t="s">
        <v>547</v>
      </c>
    </row>
    <row r="80" spans="1:15" x14ac:dyDescent="0.45">
      <c r="A80">
        <v>2046</v>
      </c>
      <c r="B80" t="s">
        <v>102</v>
      </c>
      <c r="C80" t="s">
        <v>547</v>
      </c>
      <c r="D80" t="s">
        <v>547</v>
      </c>
      <c r="E80" t="s">
        <v>547</v>
      </c>
      <c r="F80" t="s">
        <v>547</v>
      </c>
      <c r="G80" t="s">
        <v>547</v>
      </c>
      <c r="H80" t="s">
        <v>547</v>
      </c>
      <c r="I80" t="s">
        <v>547</v>
      </c>
      <c r="J80" t="s">
        <v>547</v>
      </c>
      <c r="K80" t="s">
        <v>547</v>
      </c>
      <c r="L80" t="s">
        <v>547</v>
      </c>
      <c r="M80" t="s">
        <v>547</v>
      </c>
      <c r="N80" t="s">
        <v>547</v>
      </c>
      <c r="O80" t="s">
        <v>547</v>
      </c>
    </row>
    <row r="81" spans="1:15" x14ac:dyDescent="0.45">
      <c r="A81">
        <v>2047</v>
      </c>
      <c r="B81" t="s">
        <v>103</v>
      </c>
      <c r="C81" t="s">
        <v>547</v>
      </c>
      <c r="D81" t="s">
        <v>547</v>
      </c>
      <c r="E81" t="s">
        <v>547</v>
      </c>
      <c r="F81" t="s">
        <v>547</v>
      </c>
      <c r="G81" t="s">
        <v>547</v>
      </c>
      <c r="H81" t="s">
        <v>547</v>
      </c>
      <c r="I81" t="s">
        <v>547</v>
      </c>
      <c r="J81" t="s">
        <v>547</v>
      </c>
      <c r="K81" t="s">
        <v>547</v>
      </c>
      <c r="L81" t="s">
        <v>547</v>
      </c>
      <c r="M81" t="s">
        <v>547</v>
      </c>
      <c r="N81" t="s">
        <v>547</v>
      </c>
      <c r="O81" t="s">
        <v>547</v>
      </c>
    </row>
    <row r="82" spans="1:15" x14ac:dyDescent="0.45">
      <c r="A82">
        <v>2048</v>
      </c>
      <c r="B82" t="s">
        <v>104</v>
      </c>
      <c r="C82" t="s">
        <v>559</v>
      </c>
      <c r="D82" t="s">
        <v>568</v>
      </c>
      <c r="E82" t="s">
        <v>575</v>
      </c>
      <c r="F82" t="s">
        <v>579</v>
      </c>
      <c r="G82" t="s">
        <v>548</v>
      </c>
      <c r="H82" t="s">
        <v>546</v>
      </c>
      <c r="I82" t="s">
        <v>30</v>
      </c>
      <c r="J82" t="s">
        <v>479</v>
      </c>
      <c r="K82" t="s">
        <v>493</v>
      </c>
      <c r="L82" t="s">
        <v>455</v>
      </c>
      <c r="M82" t="s">
        <v>546</v>
      </c>
      <c r="N82" t="s">
        <v>20</v>
      </c>
      <c r="O82" t="s">
        <v>561</v>
      </c>
    </row>
    <row r="83" spans="1:15" x14ac:dyDescent="0.45">
      <c r="A83">
        <v>2050</v>
      </c>
      <c r="B83" t="s">
        <v>105</v>
      </c>
      <c r="C83" t="s">
        <v>578</v>
      </c>
      <c r="D83" t="s">
        <v>568</v>
      </c>
      <c r="E83" t="s">
        <v>552</v>
      </c>
      <c r="F83" t="s">
        <v>579</v>
      </c>
      <c r="G83" t="s">
        <v>553</v>
      </c>
      <c r="H83" t="s">
        <v>466</v>
      </c>
      <c r="I83" t="s">
        <v>562</v>
      </c>
      <c r="J83" t="s">
        <v>7</v>
      </c>
      <c r="K83" t="s">
        <v>7</v>
      </c>
      <c r="L83" t="s">
        <v>7</v>
      </c>
      <c r="M83" t="s">
        <v>398</v>
      </c>
      <c r="N83" t="s">
        <v>7</v>
      </c>
      <c r="O83" t="s">
        <v>7</v>
      </c>
    </row>
    <row r="84" spans="1:15" x14ac:dyDescent="0.45">
      <c r="A84">
        <v>2051</v>
      </c>
      <c r="B84" t="s">
        <v>108</v>
      </c>
      <c r="C84" t="s">
        <v>547</v>
      </c>
      <c r="D84" t="s">
        <v>547</v>
      </c>
      <c r="E84" t="s">
        <v>547</v>
      </c>
      <c r="F84" t="s">
        <v>547</v>
      </c>
      <c r="G84" t="s">
        <v>547</v>
      </c>
      <c r="H84" t="s">
        <v>547</v>
      </c>
      <c r="I84" t="s">
        <v>547</v>
      </c>
      <c r="J84" t="s">
        <v>547</v>
      </c>
      <c r="K84" t="s">
        <v>547</v>
      </c>
      <c r="L84" t="s">
        <v>547</v>
      </c>
      <c r="M84" t="s">
        <v>547</v>
      </c>
      <c r="N84" t="s">
        <v>547</v>
      </c>
      <c r="O84" t="s">
        <v>547</v>
      </c>
    </row>
    <row r="85" spans="1:15" x14ac:dyDescent="0.45">
      <c r="A85">
        <v>2052</v>
      </c>
      <c r="B85" t="s">
        <v>109</v>
      </c>
      <c r="C85" t="s">
        <v>547</v>
      </c>
      <c r="D85" t="s">
        <v>547</v>
      </c>
      <c r="E85" t="s">
        <v>547</v>
      </c>
      <c r="F85" t="s">
        <v>547</v>
      </c>
      <c r="G85" t="s">
        <v>547</v>
      </c>
      <c r="H85" t="s">
        <v>547</v>
      </c>
      <c r="I85" t="s">
        <v>547</v>
      </c>
      <c r="J85" t="s">
        <v>547</v>
      </c>
      <c r="K85" t="s">
        <v>547</v>
      </c>
      <c r="L85" t="s">
        <v>547</v>
      </c>
      <c r="M85" t="s">
        <v>547</v>
      </c>
      <c r="N85" t="s">
        <v>547</v>
      </c>
      <c r="O85" t="s">
        <v>547</v>
      </c>
    </row>
    <row r="86" spans="1:15" x14ac:dyDescent="0.45">
      <c r="A86">
        <v>2053</v>
      </c>
      <c r="B86" t="s">
        <v>110</v>
      </c>
      <c r="C86" t="s">
        <v>549</v>
      </c>
      <c r="D86" t="s">
        <v>581</v>
      </c>
      <c r="E86" t="s">
        <v>583</v>
      </c>
      <c r="F86" t="s">
        <v>548</v>
      </c>
      <c r="G86" t="s">
        <v>577</v>
      </c>
      <c r="H86" t="s">
        <v>365</v>
      </c>
      <c r="I86" t="s">
        <v>20</v>
      </c>
      <c r="J86" t="s">
        <v>421</v>
      </c>
      <c r="K86" t="s">
        <v>424</v>
      </c>
      <c r="L86" t="s">
        <v>451</v>
      </c>
      <c r="M86" t="s">
        <v>587</v>
      </c>
      <c r="N86" t="s">
        <v>353</v>
      </c>
      <c r="O86" t="s">
        <v>472</v>
      </c>
    </row>
    <row r="87" spans="1:15" x14ac:dyDescent="0.45">
      <c r="A87">
        <v>2054</v>
      </c>
      <c r="B87" t="s">
        <v>113</v>
      </c>
      <c r="C87" t="s">
        <v>549</v>
      </c>
      <c r="D87" t="s">
        <v>581</v>
      </c>
      <c r="E87" t="s">
        <v>574</v>
      </c>
      <c r="F87" t="s">
        <v>579</v>
      </c>
      <c r="G87" t="s">
        <v>7</v>
      </c>
      <c r="H87" t="s">
        <v>554</v>
      </c>
      <c r="I87" t="s">
        <v>588</v>
      </c>
      <c r="J87" t="s">
        <v>7</v>
      </c>
      <c r="K87" t="s">
        <v>556</v>
      </c>
      <c r="L87" t="s">
        <v>7</v>
      </c>
      <c r="M87" t="s">
        <v>7</v>
      </c>
      <c r="N87" t="s">
        <v>547</v>
      </c>
      <c r="O87" t="s">
        <v>7</v>
      </c>
    </row>
    <row r="88" spans="1:15" x14ac:dyDescent="0.45">
      <c r="A88">
        <v>2055</v>
      </c>
      <c r="B88" t="s">
        <v>114</v>
      </c>
      <c r="C88" t="s">
        <v>547</v>
      </c>
      <c r="D88" t="s">
        <v>560</v>
      </c>
      <c r="E88" t="s">
        <v>585</v>
      </c>
      <c r="F88" t="s">
        <v>7</v>
      </c>
      <c r="G88" t="s">
        <v>7</v>
      </c>
      <c r="H88" t="s">
        <v>7</v>
      </c>
      <c r="I88" t="s">
        <v>7</v>
      </c>
      <c r="J88" t="s">
        <v>7</v>
      </c>
      <c r="K88" t="s">
        <v>7</v>
      </c>
      <c r="L88" t="s">
        <v>7</v>
      </c>
      <c r="M88" t="s">
        <v>547</v>
      </c>
      <c r="N88" t="s">
        <v>547</v>
      </c>
      <c r="O88" t="s">
        <v>7</v>
      </c>
    </row>
    <row r="89" spans="1:15" x14ac:dyDescent="0.45">
      <c r="A89">
        <v>2056</v>
      </c>
      <c r="B89" t="s">
        <v>115</v>
      </c>
      <c r="C89" t="s">
        <v>559</v>
      </c>
      <c r="D89" t="s">
        <v>589</v>
      </c>
      <c r="E89" t="s">
        <v>585</v>
      </c>
      <c r="F89" t="s">
        <v>583</v>
      </c>
      <c r="G89" t="s">
        <v>576</v>
      </c>
      <c r="H89" t="s">
        <v>563</v>
      </c>
      <c r="I89" t="s">
        <v>580</v>
      </c>
      <c r="J89" t="s">
        <v>470</v>
      </c>
      <c r="K89" t="s">
        <v>482</v>
      </c>
      <c r="L89" t="s">
        <v>472</v>
      </c>
      <c r="M89" t="s">
        <v>7</v>
      </c>
      <c r="N89" t="s">
        <v>562</v>
      </c>
      <c r="O89" t="s">
        <v>7</v>
      </c>
    </row>
    <row r="90" spans="1:15" x14ac:dyDescent="0.45">
      <c r="A90">
        <v>2057</v>
      </c>
      <c r="B90" t="s">
        <v>116</v>
      </c>
      <c r="C90" t="s">
        <v>559</v>
      </c>
      <c r="D90" t="s">
        <v>568</v>
      </c>
      <c r="E90" t="s">
        <v>585</v>
      </c>
      <c r="F90" t="s">
        <v>571</v>
      </c>
      <c r="G90" t="s">
        <v>571</v>
      </c>
      <c r="H90" t="s">
        <v>553</v>
      </c>
      <c r="I90" t="s">
        <v>588</v>
      </c>
      <c r="J90" t="s">
        <v>479</v>
      </c>
      <c r="K90" t="s">
        <v>340</v>
      </c>
      <c r="L90" t="s">
        <v>340</v>
      </c>
      <c r="M90" t="s">
        <v>557</v>
      </c>
      <c r="N90" t="s">
        <v>479</v>
      </c>
      <c r="O90" t="s">
        <v>361</v>
      </c>
    </row>
    <row r="91" spans="1:15" x14ac:dyDescent="0.45">
      <c r="A91">
        <v>2059</v>
      </c>
      <c r="B91" t="s">
        <v>117</v>
      </c>
      <c r="C91" t="s">
        <v>559</v>
      </c>
      <c r="D91" t="s">
        <v>560</v>
      </c>
      <c r="E91" t="s">
        <v>7</v>
      </c>
      <c r="F91" t="s">
        <v>7</v>
      </c>
      <c r="G91" t="s">
        <v>7</v>
      </c>
      <c r="H91" t="s">
        <v>7</v>
      </c>
      <c r="I91" t="s">
        <v>7</v>
      </c>
      <c r="J91" t="s">
        <v>7</v>
      </c>
      <c r="K91" t="s">
        <v>7</v>
      </c>
      <c r="L91" t="s">
        <v>7</v>
      </c>
      <c r="M91" t="s">
        <v>7</v>
      </c>
      <c r="N91" t="s">
        <v>7</v>
      </c>
      <c r="O91" t="s">
        <v>547</v>
      </c>
    </row>
    <row r="92" spans="1:15" x14ac:dyDescent="0.45">
      <c r="A92">
        <v>2060</v>
      </c>
      <c r="B92" t="s">
        <v>120</v>
      </c>
      <c r="C92" t="s">
        <v>547</v>
      </c>
      <c r="D92" t="s">
        <v>547</v>
      </c>
      <c r="E92" t="s">
        <v>547</v>
      </c>
      <c r="F92" t="s">
        <v>547</v>
      </c>
      <c r="G92" t="s">
        <v>547</v>
      </c>
      <c r="H92" t="s">
        <v>547</v>
      </c>
      <c r="I92" t="s">
        <v>547</v>
      </c>
      <c r="J92" t="s">
        <v>547</v>
      </c>
      <c r="K92" t="s">
        <v>547</v>
      </c>
      <c r="L92" t="s">
        <v>547</v>
      </c>
      <c r="M92" t="s">
        <v>547</v>
      </c>
      <c r="N92" t="s">
        <v>547</v>
      </c>
      <c r="O92" t="s">
        <v>547</v>
      </c>
    </row>
    <row r="93" spans="1:15" x14ac:dyDescent="0.45">
      <c r="A93">
        <v>2061</v>
      </c>
      <c r="B93" t="s">
        <v>121</v>
      </c>
      <c r="C93" t="s">
        <v>547</v>
      </c>
      <c r="D93" t="s">
        <v>547</v>
      </c>
      <c r="E93" t="s">
        <v>547</v>
      </c>
      <c r="F93" t="s">
        <v>547</v>
      </c>
      <c r="G93" t="s">
        <v>547</v>
      </c>
      <c r="H93" t="s">
        <v>547</v>
      </c>
      <c r="I93" t="s">
        <v>547</v>
      </c>
      <c r="J93" t="s">
        <v>547</v>
      </c>
      <c r="K93" t="s">
        <v>547</v>
      </c>
      <c r="L93" t="s">
        <v>547</v>
      </c>
      <c r="M93" t="s">
        <v>547</v>
      </c>
      <c r="N93" t="s">
        <v>547</v>
      </c>
      <c r="O93" t="s">
        <v>547</v>
      </c>
    </row>
    <row r="94" spans="1:15" x14ac:dyDescent="0.45">
      <c r="A94">
        <v>2062</v>
      </c>
      <c r="B94" t="s">
        <v>122</v>
      </c>
      <c r="C94" t="s">
        <v>547</v>
      </c>
      <c r="D94" t="s">
        <v>547</v>
      </c>
      <c r="E94" t="s">
        <v>547</v>
      </c>
      <c r="F94" t="s">
        <v>547</v>
      </c>
      <c r="G94" t="s">
        <v>547</v>
      </c>
      <c r="H94" t="s">
        <v>547</v>
      </c>
      <c r="I94" t="s">
        <v>547</v>
      </c>
      <c r="J94" t="s">
        <v>547</v>
      </c>
      <c r="K94" t="s">
        <v>547</v>
      </c>
      <c r="L94" t="s">
        <v>547</v>
      </c>
      <c r="M94" t="s">
        <v>547</v>
      </c>
      <c r="N94" t="s">
        <v>547</v>
      </c>
      <c r="O94" t="s">
        <v>547</v>
      </c>
    </row>
    <row r="95" spans="1:15" x14ac:dyDescent="0.45">
      <c r="A95">
        <v>2063</v>
      </c>
      <c r="B95" t="s">
        <v>123</v>
      </c>
      <c r="C95" t="s">
        <v>547</v>
      </c>
      <c r="D95" t="s">
        <v>547</v>
      </c>
      <c r="E95" t="s">
        <v>547</v>
      </c>
      <c r="F95" t="s">
        <v>547</v>
      </c>
      <c r="G95" t="s">
        <v>547</v>
      </c>
      <c r="H95" t="s">
        <v>547</v>
      </c>
      <c r="I95" t="s">
        <v>547</v>
      </c>
      <c r="J95" t="s">
        <v>547</v>
      </c>
      <c r="K95" t="s">
        <v>547</v>
      </c>
      <c r="L95" t="s">
        <v>547</v>
      </c>
      <c r="M95" t="s">
        <v>547</v>
      </c>
      <c r="N95" t="s">
        <v>547</v>
      </c>
      <c r="O95" t="s">
        <v>547</v>
      </c>
    </row>
    <row r="96" spans="1:15" x14ac:dyDescent="0.45">
      <c r="A96">
        <v>2081</v>
      </c>
      <c r="B96" t="s">
        <v>124</v>
      </c>
      <c r="C96" t="s">
        <v>547</v>
      </c>
      <c r="D96" t="s">
        <v>547</v>
      </c>
      <c r="E96" t="s">
        <v>547</v>
      </c>
      <c r="F96" t="s">
        <v>547</v>
      </c>
      <c r="G96" t="s">
        <v>547</v>
      </c>
      <c r="H96" t="s">
        <v>547</v>
      </c>
      <c r="I96" t="s">
        <v>547</v>
      </c>
      <c r="J96" t="s">
        <v>547</v>
      </c>
      <c r="K96" t="s">
        <v>547</v>
      </c>
      <c r="L96" t="s">
        <v>547</v>
      </c>
      <c r="M96" t="s">
        <v>547</v>
      </c>
      <c r="N96" t="s">
        <v>547</v>
      </c>
      <c r="O96" t="s">
        <v>547</v>
      </c>
    </row>
    <row r="97" spans="1:15" x14ac:dyDescent="0.45">
      <c r="A97">
        <v>2082</v>
      </c>
      <c r="B97" t="s">
        <v>125</v>
      </c>
      <c r="C97" t="s">
        <v>590</v>
      </c>
      <c r="D97" t="s">
        <v>560</v>
      </c>
      <c r="E97" t="s">
        <v>569</v>
      </c>
      <c r="F97" t="s">
        <v>572</v>
      </c>
      <c r="G97" t="s">
        <v>561</v>
      </c>
      <c r="H97" t="s">
        <v>564</v>
      </c>
      <c r="I97" t="s">
        <v>586</v>
      </c>
      <c r="J97" t="s">
        <v>577</v>
      </c>
      <c r="K97" t="s">
        <v>558</v>
      </c>
      <c r="L97" t="s">
        <v>552</v>
      </c>
      <c r="M97" t="s">
        <v>573</v>
      </c>
      <c r="N97" t="s">
        <v>553</v>
      </c>
      <c r="O97" t="s">
        <v>570</v>
      </c>
    </row>
    <row r="98" spans="1:15" x14ac:dyDescent="0.45">
      <c r="A98">
        <v>2083</v>
      </c>
      <c r="B98" t="s">
        <v>126</v>
      </c>
      <c r="C98" t="s">
        <v>559</v>
      </c>
      <c r="D98" t="s">
        <v>581</v>
      </c>
      <c r="E98" t="s">
        <v>574</v>
      </c>
      <c r="F98" t="s">
        <v>582</v>
      </c>
      <c r="G98" t="s">
        <v>579</v>
      </c>
      <c r="H98" t="s">
        <v>563</v>
      </c>
      <c r="I98" t="s">
        <v>30</v>
      </c>
      <c r="J98" t="s">
        <v>479</v>
      </c>
      <c r="K98" t="s">
        <v>340</v>
      </c>
      <c r="L98" t="s">
        <v>30</v>
      </c>
      <c r="M98" t="s">
        <v>588</v>
      </c>
      <c r="N98" t="s">
        <v>555</v>
      </c>
      <c r="O98" t="s">
        <v>583</v>
      </c>
    </row>
    <row r="99" spans="1:15" x14ac:dyDescent="0.45">
      <c r="A99">
        <v>2084</v>
      </c>
      <c r="B99" t="s">
        <v>127</v>
      </c>
      <c r="C99" t="s">
        <v>547</v>
      </c>
      <c r="D99" t="s">
        <v>7</v>
      </c>
      <c r="E99" t="s">
        <v>7</v>
      </c>
      <c r="F99" t="s">
        <v>7</v>
      </c>
      <c r="G99" t="s">
        <v>7</v>
      </c>
      <c r="H99" t="s">
        <v>547</v>
      </c>
      <c r="I99" t="s">
        <v>7</v>
      </c>
      <c r="J99" t="s">
        <v>547</v>
      </c>
      <c r="K99" t="s">
        <v>7</v>
      </c>
      <c r="L99" t="s">
        <v>7</v>
      </c>
      <c r="M99" t="s">
        <v>7</v>
      </c>
      <c r="N99" t="s">
        <v>547</v>
      </c>
      <c r="O99" t="s">
        <v>7</v>
      </c>
    </row>
    <row r="100" spans="1:15" x14ac:dyDescent="0.45">
      <c r="A100">
        <v>2085</v>
      </c>
      <c r="B100" t="s">
        <v>128</v>
      </c>
      <c r="C100" t="s">
        <v>547</v>
      </c>
      <c r="D100" t="s">
        <v>547</v>
      </c>
      <c r="E100" t="s">
        <v>547</v>
      </c>
      <c r="F100" t="s">
        <v>547</v>
      </c>
      <c r="G100" t="s">
        <v>547</v>
      </c>
      <c r="H100" t="s">
        <v>547</v>
      </c>
      <c r="I100" t="s">
        <v>547</v>
      </c>
      <c r="J100" t="s">
        <v>547</v>
      </c>
      <c r="K100" t="s">
        <v>547</v>
      </c>
      <c r="L100" t="s">
        <v>547</v>
      </c>
      <c r="M100" t="s">
        <v>547</v>
      </c>
      <c r="N100" t="s">
        <v>547</v>
      </c>
      <c r="O100" t="s">
        <v>547</v>
      </c>
    </row>
    <row r="101" spans="1:15" x14ac:dyDescent="0.45">
      <c r="A101">
        <v>2086</v>
      </c>
      <c r="B101" t="s">
        <v>129</v>
      </c>
      <c r="C101" t="s">
        <v>7</v>
      </c>
      <c r="D101" t="s">
        <v>7</v>
      </c>
      <c r="E101" t="s">
        <v>7</v>
      </c>
      <c r="F101" t="s">
        <v>7</v>
      </c>
      <c r="G101" t="s">
        <v>7</v>
      </c>
      <c r="H101" t="s">
        <v>7</v>
      </c>
      <c r="I101" t="s">
        <v>7</v>
      </c>
      <c r="J101" t="s">
        <v>7</v>
      </c>
      <c r="K101" t="s">
        <v>7</v>
      </c>
      <c r="L101" t="s">
        <v>7</v>
      </c>
      <c r="M101" t="s">
        <v>7</v>
      </c>
      <c r="N101" t="s">
        <v>7</v>
      </c>
      <c r="O101" t="s">
        <v>547</v>
      </c>
    </row>
    <row r="102" spans="1:15" x14ac:dyDescent="0.45">
      <c r="A102">
        <v>2087</v>
      </c>
      <c r="B102" t="s">
        <v>130</v>
      </c>
      <c r="C102" t="s">
        <v>549</v>
      </c>
      <c r="D102" t="s">
        <v>589</v>
      </c>
      <c r="E102" t="s">
        <v>591</v>
      </c>
      <c r="F102" t="s">
        <v>579</v>
      </c>
      <c r="G102" t="s">
        <v>575</v>
      </c>
      <c r="H102" t="s">
        <v>571</v>
      </c>
      <c r="I102" t="s">
        <v>7</v>
      </c>
      <c r="J102" t="s">
        <v>7</v>
      </c>
      <c r="K102" t="s">
        <v>7</v>
      </c>
      <c r="L102" t="s">
        <v>591</v>
      </c>
      <c r="M102" t="s">
        <v>581</v>
      </c>
      <c r="N102" t="s">
        <v>7</v>
      </c>
      <c r="O102" t="s">
        <v>554</v>
      </c>
    </row>
    <row r="103" spans="1:15" x14ac:dyDescent="0.45">
      <c r="A103">
        <v>2088</v>
      </c>
      <c r="B103" t="s">
        <v>131</v>
      </c>
      <c r="C103" t="s">
        <v>549</v>
      </c>
      <c r="D103" t="s">
        <v>567</v>
      </c>
      <c r="E103" t="s">
        <v>575</v>
      </c>
      <c r="F103" t="s">
        <v>570</v>
      </c>
      <c r="G103" t="s">
        <v>548</v>
      </c>
      <c r="H103" t="s">
        <v>555</v>
      </c>
      <c r="I103" t="s">
        <v>586</v>
      </c>
      <c r="J103" t="s">
        <v>563</v>
      </c>
      <c r="K103" t="s">
        <v>365</v>
      </c>
      <c r="L103" t="s">
        <v>551</v>
      </c>
      <c r="M103" t="s">
        <v>415</v>
      </c>
      <c r="N103" t="s">
        <v>551</v>
      </c>
      <c r="O103" t="s">
        <v>7</v>
      </c>
    </row>
    <row r="104" spans="1:15" x14ac:dyDescent="0.45">
      <c r="A104">
        <v>2089</v>
      </c>
      <c r="B104" t="s">
        <v>132</v>
      </c>
      <c r="C104" t="s">
        <v>547</v>
      </c>
      <c r="D104" t="s">
        <v>547</v>
      </c>
      <c r="E104" t="s">
        <v>547</v>
      </c>
      <c r="F104" t="s">
        <v>547</v>
      </c>
      <c r="G104" t="s">
        <v>547</v>
      </c>
      <c r="H104" t="s">
        <v>547</v>
      </c>
      <c r="I104" t="s">
        <v>7</v>
      </c>
      <c r="J104" t="s">
        <v>547</v>
      </c>
      <c r="K104" t="s">
        <v>7</v>
      </c>
      <c r="L104" t="s">
        <v>547</v>
      </c>
      <c r="M104" t="s">
        <v>547</v>
      </c>
      <c r="N104" t="s">
        <v>547</v>
      </c>
      <c r="O104" t="s">
        <v>547</v>
      </c>
    </row>
    <row r="105" spans="1:15" x14ac:dyDescent="0.45">
      <c r="A105">
        <v>2090</v>
      </c>
      <c r="B105" t="s">
        <v>133</v>
      </c>
      <c r="C105" t="s">
        <v>547</v>
      </c>
      <c r="D105" t="s">
        <v>547</v>
      </c>
      <c r="E105" t="s">
        <v>547</v>
      </c>
      <c r="F105" t="s">
        <v>547</v>
      </c>
      <c r="G105" t="s">
        <v>547</v>
      </c>
      <c r="H105" t="s">
        <v>547</v>
      </c>
      <c r="I105" t="s">
        <v>547</v>
      </c>
      <c r="J105" t="s">
        <v>547</v>
      </c>
      <c r="K105" t="s">
        <v>547</v>
      </c>
      <c r="L105" t="s">
        <v>547</v>
      </c>
      <c r="M105" t="s">
        <v>547</v>
      </c>
      <c r="N105" t="s">
        <v>547</v>
      </c>
      <c r="O105" t="s">
        <v>547</v>
      </c>
    </row>
    <row r="106" spans="1:15" x14ac:dyDescent="0.45">
      <c r="A106">
        <v>2091</v>
      </c>
      <c r="B106" t="s">
        <v>134</v>
      </c>
      <c r="C106" t="s">
        <v>7</v>
      </c>
      <c r="D106" t="s">
        <v>7</v>
      </c>
      <c r="E106" t="s">
        <v>7</v>
      </c>
      <c r="F106" t="s">
        <v>574</v>
      </c>
      <c r="G106" t="s">
        <v>7</v>
      </c>
      <c r="H106" t="s">
        <v>556</v>
      </c>
      <c r="I106" t="s">
        <v>7</v>
      </c>
      <c r="J106" t="s">
        <v>547</v>
      </c>
      <c r="K106" t="s">
        <v>7</v>
      </c>
      <c r="L106" t="s">
        <v>7</v>
      </c>
      <c r="M106" t="s">
        <v>7</v>
      </c>
      <c r="N106" t="s">
        <v>7</v>
      </c>
      <c r="O106" t="s">
        <v>7</v>
      </c>
    </row>
    <row r="107" spans="1:15" x14ac:dyDescent="0.45">
      <c r="A107">
        <v>2092</v>
      </c>
      <c r="B107" t="s">
        <v>135</v>
      </c>
      <c r="C107" t="s">
        <v>7</v>
      </c>
      <c r="D107" t="s">
        <v>7</v>
      </c>
      <c r="E107" t="s">
        <v>7</v>
      </c>
      <c r="F107" t="s">
        <v>547</v>
      </c>
      <c r="G107" t="s">
        <v>547</v>
      </c>
      <c r="H107" t="s">
        <v>547</v>
      </c>
      <c r="I107" t="s">
        <v>7</v>
      </c>
      <c r="J107" t="s">
        <v>7</v>
      </c>
      <c r="K107" t="s">
        <v>7</v>
      </c>
      <c r="L107" t="s">
        <v>547</v>
      </c>
      <c r="M107" t="s">
        <v>547</v>
      </c>
      <c r="N107" t="s">
        <v>547</v>
      </c>
      <c r="O107" t="s">
        <v>547</v>
      </c>
    </row>
    <row r="108" spans="1:15" x14ac:dyDescent="0.45">
      <c r="A108">
        <v>2093</v>
      </c>
      <c r="B108" t="s">
        <v>136</v>
      </c>
      <c r="C108" t="s">
        <v>547</v>
      </c>
      <c r="D108" t="s">
        <v>547</v>
      </c>
      <c r="E108" t="s">
        <v>547</v>
      </c>
      <c r="F108" t="s">
        <v>547</v>
      </c>
      <c r="G108" t="s">
        <v>547</v>
      </c>
      <c r="H108" t="s">
        <v>547</v>
      </c>
      <c r="I108" t="s">
        <v>547</v>
      </c>
      <c r="J108" t="s">
        <v>547</v>
      </c>
      <c r="K108" t="s">
        <v>547</v>
      </c>
      <c r="L108" t="s">
        <v>547</v>
      </c>
      <c r="M108" t="s">
        <v>547</v>
      </c>
      <c r="N108" t="s">
        <v>547</v>
      </c>
      <c r="O108" t="s">
        <v>547</v>
      </c>
    </row>
    <row r="109" spans="1:15" x14ac:dyDescent="0.45">
      <c r="A109">
        <v>2094</v>
      </c>
      <c r="B109" t="s">
        <v>137</v>
      </c>
      <c r="C109" t="s">
        <v>547</v>
      </c>
      <c r="D109" t="s">
        <v>547</v>
      </c>
      <c r="E109" t="s">
        <v>547</v>
      </c>
      <c r="F109" t="s">
        <v>547</v>
      </c>
      <c r="G109" t="s">
        <v>547</v>
      </c>
      <c r="H109" t="s">
        <v>547</v>
      </c>
      <c r="I109" t="s">
        <v>547</v>
      </c>
      <c r="J109" t="s">
        <v>547</v>
      </c>
      <c r="K109" t="s">
        <v>547</v>
      </c>
      <c r="L109" t="s">
        <v>547</v>
      </c>
      <c r="M109" t="s">
        <v>547</v>
      </c>
      <c r="N109" t="s">
        <v>547</v>
      </c>
      <c r="O109" t="s">
        <v>547</v>
      </c>
    </row>
    <row r="110" spans="1:15" x14ac:dyDescent="0.45">
      <c r="A110">
        <v>2095</v>
      </c>
      <c r="B110" t="s">
        <v>138</v>
      </c>
      <c r="C110" t="s">
        <v>547</v>
      </c>
      <c r="D110" t="s">
        <v>547</v>
      </c>
      <c r="E110" t="s">
        <v>547</v>
      </c>
      <c r="F110" t="s">
        <v>547</v>
      </c>
      <c r="G110" t="s">
        <v>547</v>
      </c>
      <c r="H110" t="s">
        <v>547</v>
      </c>
      <c r="I110" t="s">
        <v>547</v>
      </c>
      <c r="J110" t="s">
        <v>547</v>
      </c>
      <c r="K110" t="s">
        <v>547</v>
      </c>
      <c r="L110" t="s">
        <v>547</v>
      </c>
      <c r="M110" t="s">
        <v>547</v>
      </c>
      <c r="N110" t="s">
        <v>547</v>
      </c>
      <c r="O110" t="s">
        <v>547</v>
      </c>
    </row>
    <row r="111" spans="1:15" x14ac:dyDescent="0.45">
      <c r="A111">
        <v>2096</v>
      </c>
      <c r="B111" t="s">
        <v>139</v>
      </c>
      <c r="C111" t="s">
        <v>7</v>
      </c>
      <c r="D111" t="s">
        <v>7</v>
      </c>
      <c r="E111" t="s">
        <v>7</v>
      </c>
      <c r="F111" t="s">
        <v>7</v>
      </c>
      <c r="G111" t="s">
        <v>7</v>
      </c>
      <c r="H111" t="s">
        <v>7</v>
      </c>
      <c r="I111" t="s">
        <v>7</v>
      </c>
      <c r="J111" t="s">
        <v>547</v>
      </c>
      <c r="K111" t="s">
        <v>547</v>
      </c>
      <c r="L111" t="s">
        <v>7</v>
      </c>
      <c r="M111" t="s">
        <v>7</v>
      </c>
      <c r="N111" t="s">
        <v>7</v>
      </c>
      <c r="O111" t="s">
        <v>7</v>
      </c>
    </row>
    <row r="112" spans="1:15" x14ac:dyDescent="0.45">
      <c r="A112">
        <v>2097</v>
      </c>
      <c r="B112" t="s">
        <v>140</v>
      </c>
      <c r="C112" t="s">
        <v>559</v>
      </c>
      <c r="D112" t="s">
        <v>568</v>
      </c>
      <c r="E112" t="s">
        <v>583</v>
      </c>
      <c r="F112" t="s">
        <v>553</v>
      </c>
      <c r="G112" t="s">
        <v>576</v>
      </c>
      <c r="H112" t="s">
        <v>577</v>
      </c>
      <c r="I112" t="s">
        <v>479</v>
      </c>
      <c r="J112" t="s">
        <v>405</v>
      </c>
      <c r="K112" t="s">
        <v>562</v>
      </c>
      <c r="L112" t="s">
        <v>470</v>
      </c>
      <c r="M112" t="s">
        <v>546</v>
      </c>
      <c r="N112" t="s">
        <v>551</v>
      </c>
      <c r="O112" t="s">
        <v>582</v>
      </c>
    </row>
    <row r="113" spans="1:15" x14ac:dyDescent="0.45">
      <c r="A113">
        <v>2099</v>
      </c>
      <c r="B113" t="s">
        <v>141</v>
      </c>
      <c r="C113" t="s">
        <v>7</v>
      </c>
      <c r="D113" t="s">
        <v>7</v>
      </c>
      <c r="E113" t="s">
        <v>583</v>
      </c>
      <c r="F113" t="s">
        <v>7</v>
      </c>
      <c r="G113" t="s">
        <v>7</v>
      </c>
      <c r="H113" t="s">
        <v>547</v>
      </c>
      <c r="I113" t="s">
        <v>547</v>
      </c>
      <c r="J113" t="s">
        <v>7</v>
      </c>
      <c r="K113" t="s">
        <v>7</v>
      </c>
      <c r="L113" t="s">
        <v>547</v>
      </c>
      <c r="M113" t="s">
        <v>547</v>
      </c>
      <c r="N113" t="s">
        <v>547</v>
      </c>
      <c r="O113" t="s">
        <v>547</v>
      </c>
    </row>
    <row r="114" spans="1:15" x14ac:dyDescent="0.45">
      <c r="A114">
        <v>2100</v>
      </c>
      <c r="B114" t="s">
        <v>142</v>
      </c>
      <c r="C114" t="s">
        <v>549</v>
      </c>
      <c r="D114" t="s">
        <v>568</v>
      </c>
      <c r="E114" t="s">
        <v>583</v>
      </c>
      <c r="F114" t="s">
        <v>554</v>
      </c>
      <c r="G114" t="s">
        <v>548</v>
      </c>
      <c r="H114" t="s">
        <v>586</v>
      </c>
      <c r="I114" t="s">
        <v>394</v>
      </c>
      <c r="J114" t="s">
        <v>405</v>
      </c>
      <c r="K114" t="s">
        <v>421</v>
      </c>
      <c r="L114" t="s">
        <v>389</v>
      </c>
      <c r="M114" t="s">
        <v>389</v>
      </c>
      <c r="N114" t="s">
        <v>470</v>
      </c>
      <c r="O114" t="s">
        <v>557</v>
      </c>
    </row>
    <row r="115" spans="1:15" x14ac:dyDescent="0.45">
      <c r="A115">
        <v>2101</v>
      </c>
      <c r="B115" t="s">
        <v>143</v>
      </c>
      <c r="C115" t="s">
        <v>549</v>
      </c>
      <c r="D115" t="s">
        <v>567</v>
      </c>
      <c r="E115" t="s">
        <v>552</v>
      </c>
      <c r="F115" t="s">
        <v>572</v>
      </c>
      <c r="G115" t="s">
        <v>7</v>
      </c>
      <c r="H115" t="s">
        <v>554</v>
      </c>
      <c r="I115" t="s">
        <v>588</v>
      </c>
      <c r="J115" t="s">
        <v>7</v>
      </c>
      <c r="K115" t="s">
        <v>359</v>
      </c>
      <c r="L115" t="s">
        <v>7</v>
      </c>
      <c r="M115" t="s">
        <v>7</v>
      </c>
      <c r="N115" t="s">
        <v>7</v>
      </c>
      <c r="O115" t="s">
        <v>7</v>
      </c>
    </row>
    <row r="116" spans="1:15" x14ac:dyDescent="0.45">
      <c r="A116">
        <v>2102</v>
      </c>
      <c r="B116" t="s">
        <v>144</v>
      </c>
      <c r="C116" t="s">
        <v>7</v>
      </c>
      <c r="D116" t="s">
        <v>7</v>
      </c>
      <c r="E116" t="s">
        <v>547</v>
      </c>
      <c r="F116" t="s">
        <v>7</v>
      </c>
      <c r="G116" t="s">
        <v>7</v>
      </c>
      <c r="H116" t="s">
        <v>547</v>
      </c>
      <c r="I116" t="s">
        <v>547</v>
      </c>
      <c r="J116" t="s">
        <v>7</v>
      </c>
      <c r="K116" t="s">
        <v>7</v>
      </c>
      <c r="L116" t="s">
        <v>547</v>
      </c>
      <c r="M116" t="s">
        <v>547</v>
      </c>
      <c r="N116" t="s">
        <v>547</v>
      </c>
      <c r="O116" t="s">
        <v>547</v>
      </c>
    </row>
    <row r="117" spans="1:15" x14ac:dyDescent="0.45">
      <c r="A117">
        <v>2103</v>
      </c>
      <c r="B117" t="s">
        <v>145</v>
      </c>
      <c r="C117" t="s">
        <v>7</v>
      </c>
      <c r="D117" t="s">
        <v>547</v>
      </c>
      <c r="E117" t="s">
        <v>547</v>
      </c>
      <c r="F117" t="s">
        <v>7</v>
      </c>
      <c r="G117" t="s">
        <v>7</v>
      </c>
      <c r="H117" t="s">
        <v>547</v>
      </c>
      <c r="I117" t="s">
        <v>547</v>
      </c>
      <c r="J117" t="s">
        <v>547</v>
      </c>
      <c r="K117" t="s">
        <v>7</v>
      </c>
      <c r="L117" t="s">
        <v>547</v>
      </c>
      <c r="M117" t="s">
        <v>547</v>
      </c>
      <c r="N117" t="s">
        <v>547</v>
      </c>
      <c r="O117" t="s">
        <v>547</v>
      </c>
    </row>
    <row r="118" spans="1:15" x14ac:dyDescent="0.45">
      <c r="A118">
        <v>2104</v>
      </c>
      <c r="B118" t="s">
        <v>146</v>
      </c>
      <c r="C118" t="s">
        <v>7</v>
      </c>
      <c r="D118" t="s">
        <v>7</v>
      </c>
      <c r="E118" t="s">
        <v>7</v>
      </c>
      <c r="F118" t="s">
        <v>7</v>
      </c>
      <c r="G118" t="s">
        <v>7</v>
      </c>
      <c r="H118" t="s">
        <v>7</v>
      </c>
      <c r="I118" t="s">
        <v>7</v>
      </c>
      <c r="J118" t="s">
        <v>580</v>
      </c>
      <c r="K118" t="s">
        <v>7</v>
      </c>
      <c r="L118" t="s">
        <v>389</v>
      </c>
      <c r="M118" t="s">
        <v>7</v>
      </c>
      <c r="N118" t="s">
        <v>7</v>
      </c>
      <c r="O118" t="s">
        <v>7</v>
      </c>
    </row>
    <row r="119" spans="1:15" x14ac:dyDescent="0.45">
      <c r="A119">
        <v>2105</v>
      </c>
      <c r="B119" t="s">
        <v>147</v>
      </c>
      <c r="C119" t="s">
        <v>7</v>
      </c>
      <c r="D119" t="s">
        <v>7</v>
      </c>
      <c r="E119" t="s">
        <v>7</v>
      </c>
      <c r="F119" t="s">
        <v>547</v>
      </c>
      <c r="G119" t="s">
        <v>7</v>
      </c>
      <c r="H119" t="s">
        <v>7</v>
      </c>
      <c r="I119" t="s">
        <v>7</v>
      </c>
      <c r="J119" t="s">
        <v>547</v>
      </c>
      <c r="K119" t="s">
        <v>7</v>
      </c>
      <c r="L119" t="s">
        <v>7</v>
      </c>
      <c r="M119" t="s">
        <v>547</v>
      </c>
      <c r="N119" t="s">
        <v>547</v>
      </c>
      <c r="O119" t="s">
        <v>7</v>
      </c>
    </row>
    <row r="120" spans="1:15" x14ac:dyDescent="0.45">
      <c r="A120">
        <v>2107</v>
      </c>
      <c r="B120" t="s">
        <v>148</v>
      </c>
      <c r="C120" t="s">
        <v>547</v>
      </c>
      <c r="D120" t="s">
        <v>547</v>
      </c>
      <c r="E120" t="s">
        <v>547</v>
      </c>
      <c r="F120" t="s">
        <v>547</v>
      </c>
      <c r="G120" t="s">
        <v>547</v>
      </c>
      <c r="H120" t="s">
        <v>547</v>
      </c>
      <c r="I120" t="s">
        <v>547</v>
      </c>
      <c r="J120" t="s">
        <v>547</v>
      </c>
      <c r="K120" t="s">
        <v>547</v>
      </c>
      <c r="L120" t="s">
        <v>547</v>
      </c>
      <c r="M120" t="s">
        <v>547</v>
      </c>
      <c r="N120" t="s">
        <v>547</v>
      </c>
      <c r="O120" t="s">
        <v>547</v>
      </c>
    </row>
    <row r="121" spans="1:15" x14ac:dyDescent="0.45">
      <c r="A121">
        <v>2108</v>
      </c>
      <c r="B121" t="s">
        <v>149</v>
      </c>
      <c r="C121" t="s">
        <v>559</v>
      </c>
      <c r="D121" t="s">
        <v>581</v>
      </c>
      <c r="E121" t="s">
        <v>574</v>
      </c>
      <c r="F121" t="s">
        <v>554</v>
      </c>
      <c r="G121" t="s">
        <v>564</v>
      </c>
      <c r="H121" t="s">
        <v>577</v>
      </c>
      <c r="I121" t="s">
        <v>546</v>
      </c>
      <c r="J121" t="s">
        <v>405</v>
      </c>
      <c r="K121" t="s">
        <v>20</v>
      </c>
      <c r="L121" t="s">
        <v>340</v>
      </c>
      <c r="M121" t="s">
        <v>557</v>
      </c>
      <c r="N121" t="s">
        <v>551</v>
      </c>
      <c r="O121" t="s">
        <v>571</v>
      </c>
    </row>
    <row r="122" spans="1:15" x14ac:dyDescent="0.45">
      <c r="A122">
        <v>2109</v>
      </c>
      <c r="B122" t="s">
        <v>150</v>
      </c>
      <c r="C122" t="s">
        <v>547</v>
      </c>
      <c r="D122" t="s">
        <v>547</v>
      </c>
      <c r="E122" t="s">
        <v>547</v>
      </c>
      <c r="F122" t="s">
        <v>547</v>
      </c>
      <c r="G122" t="s">
        <v>547</v>
      </c>
      <c r="H122" t="s">
        <v>547</v>
      </c>
      <c r="I122" t="s">
        <v>547</v>
      </c>
      <c r="J122" t="s">
        <v>547</v>
      </c>
      <c r="K122" t="s">
        <v>547</v>
      </c>
      <c r="L122" t="s">
        <v>547</v>
      </c>
      <c r="M122" t="s">
        <v>547</v>
      </c>
      <c r="N122" t="s">
        <v>547</v>
      </c>
      <c r="O122" t="s">
        <v>547</v>
      </c>
    </row>
    <row r="123" spans="1:15" x14ac:dyDescent="0.45">
      <c r="A123">
        <v>2110</v>
      </c>
      <c r="B123" t="s">
        <v>151</v>
      </c>
      <c r="C123" t="s">
        <v>549</v>
      </c>
      <c r="D123" t="s">
        <v>581</v>
      </c>
      <c r="E123" t="s">
        <v>575</v>
      </c>
      <c r="F123" t="s">
        <v>561</v>
      </c>
      <c r="G123" t="s">
        <v>576</v>
      </c>
      <c r="H123" t="s">
        <v>588</v>
      </c>
      <c r="I123" t="s">
        <v>562</v>
      </c>
      <c r="J123" t="s">
        <v>562</v>
      </c>
      <c r="K123" t="s">
        <v>389</v>
      </c>
      <c r="L123" t="s">
        <v>378</v>
      </c>
      <c r="M123" t="s">
        <v>496</v>
      </c>
      <c r="N123" t="s">
        <v>421</v>
      </c>
      <c r="O123" t="s">
        <v>424</v>
      </c>
    </row>
    <row r="124" spans="1:15" x14ac:dyDescent="0.45">
      <c r="A124">
        <v>2111</v>
      </c>
      <c r="B124" t="s">
        <v>153</v>
      </c>
      <c r="C124" t="s">
        <v>547</v>
      </c>
      <c r="D124" t="s">
        <v>547</v>
      </c>
      <c r="E124" t="s">
        <v>7</v>
      </c>
      <c r="F124" t="s">
        <v>7</v>
      </c>
      <c r="G124" t="s">
        <v>7</v>
      </c>
      <c r="H124" t="s">
        <v>7</v>
      </c>
      <c r="I124" t="s">
        <v>7</v>
      </c>
      <c r="J124" t="s">
        <v>7</v>
      </c>
      <c r="K124" t="s">
        <v>547</v>
      </c>
      <c r="L124" t="s">
        <v>547</v>
      </c>
      <c r="M124" t="s">
        <v>547</v>
      </c>
      <c r="N124" t="s">
        <v>547</v>
      </c>
      <c r="O124" t="s">
        <v>547</v>
      </c>
    </row>
    <row r="125" spans="1:15" x14ac:dyDescent="0.45">
      <c r="A125">
        <v>2113</v>
      </c>
      <c r="B125" t="s">
        <v>154</v>
      </c>
      <c r="C125" t="s">
        <v>7</v>
      </c>
      <c r="D125" t="s">
        <v>7</v>
      </c>
      <c r="E125" t="s">
        <v>7</v>
      </c>
      <c r="F125" t="s">
        <v>547</v>
      </c>
      <c r="G125" t="s">
        <v>7</v>
      </c>
      <c r="H125" t="s">
        <v>7</v>
      </c>
      <c r="I125" t="s">
        <v>7</v>
      </c>
      <c r="J125" t="s">
        <v>7</v>
      </c>
      <c r="K125" t="s">
        <v>547</v>
      </c>
      <c r="L125" t="s">
        <v>547</v>
      </c>
      <c r="M125" t="s">
        <v>567</v>
      </c>
      <c r="N125" t="s">
        <v>7</v>
      </c>
      <c r="O125" t="s">
        <v>7</v>
      </c>
    </row>
    <row r="126" spans="1:15" x14ac:dyDescent="0.45">
      <c r="A126">
        <v>2114</v>
      </c>
      <c r="B126" t="s">
        <v>156</v>
      </c>
      <c r="C126" t="s">
        <v>547</v>
      </c>
      <c r="D126" t="s">
        <v>547</v>
      </c>
      <c r="E126" t="s">
        <v>547</v>
      </c>
      <c r="F126" t="s">
        <v>547</v>
      </c>
      <c r="G126" t="s">
        <v>547</v>
      </c>
      <c r="H126" t="s">
        <v>547</v>
      </c>
      <c r="I126" t="s">
        <v>547</v>
      </c>
      <c r="J126" t="s">
        <v>547</v>
      </c>
      <c r="K126" t="s">
        <v>547</v>
      </c>
      <c r="L126" t="s">
        <v>547</v>
      </c>
      <c r="M126" t="s">
        <v>547</v>
      </c>
      <c r="N126" t="s">
        <v>547</v>
      </c>
      <c r="O126" t="s">
        <v>547</v>
      </c>
    </row>
    <row r="127" spans="1:15" x14ac:dyDescent="0.45">
      <c r="A127">
        <v>2115</v>
      </c>
      <c r="B127" t="s">
        <v>157</v>
      </c>
      <c r="C127" t="s">
        <v>547</v>
      </c>
      <c r="D127" t="s">
        <v>547</v>
      </c>
      <c r="E127" t="s">
        <v>547</v>
      </c>
      <c r="F127" t="s">
        <v>547</v>
      </c>
      <c r="G127" t="s">
        <v>547</v>
      </c>
      <c r="H127" t="s">
        <v>547</v>
      </c>
      <c r="I127" t="s">
        <v>547</v>
      </c>
      <c r="J127" t="s">
        <v>547</v>
      </c>
      <c r="K127" t="s">
        <v>547</v>
      </c>
      <c r="L127" t="s">
        <v>547</v>
      </c>
      <c r="M127" t="s">
        <v>547</v>
      </c>
      <c r="N127" t="s">
        <v>547</v>
      </c>
      <c r="O127" t="s">
        <v>547</v>
      </c>
    </row>
    <row r="128" spans="1:15" x14ac:dyDescent="0.45">
      <c r="A128">
        <v>2116</v>
      </c>
      <c r="B128" t="s">
        <v>158</v>
      </c>
      <c r="C128" t="s">
        <v>7</v>
      </c>
      <c r="D128" t="s">
        <v>559</v>
      </c>
      <c r="E128" t="s">
        <v>583</v>
      </c>
      <c r="F128" t="s">
        <v>7</v>
      </c>
      <c r="G128" t="s">
        <v>7</v>
      </c>
      <c r="H128" t="s">
        <v>7</v>
      </c>
      <c r="I128" t="s">
        <v>7</v>
      </c>
      <c r="J128" t="s">
        <v>7</v>
      </c>
      <c r="K128" t="s">
        <v>547</v>
      </c>
      <c r="L128" t="s">
        <v>547</v>
      </c>
      <c r="M128" t="s">
        <v>547</v>
      </c>
      <c r="N128" t="s">
        <v>547</v>
      </c>
      <c r="O128" t="s">
        <v>547</v>
      </c>
    </row>
    <row r="129" spans="1:15" x14ac:dyDescent="0.45">
      <c r="A129">
        <v>2137</v>
      </c>
      <c r="B129" t="s">
        <v>160</v>
      </c>
      <c r="C129" t="s">
        <v>549</v>
      </c>
      <c r="D129" t="s">
        <v>560</v>
      </c>
      <c r="E129" t="s">
        <v>583</v>
      </c>
      <c r="F129" t="s">
        <v>571</v>
      </c>
      <c r="G129" t="s">
        <v>576</v>
      </c>
      <c r="H129" t="s">
        <v>546</v>
      </c>
      <c r="I129" t="s">
        <v>470</v>
      </c>
      <c r="J129" t="s">
        <v>340</v>
      </c>
      <c r="K129" t="s">
        <v>580</v>
      </c>
      <c r="L129" t="s">
        <v>421</v>
      </c>
      <c r="M129" t="s">
        <v>359</v>
      </c>
      <c r="N129" t="s">
        <v>455</v>
      </c>
      <c r="O129" t="s">
        <v>7</v>
      </c>
    </row>
    <row r="130" spans="1:15" x14ac:dyDescent="0.45">
      <c r="A130">
        <v>2138</v>
      </c>
      <c r="B130" t="s">
        <v>162</v>
      </c>
      <c r="C130" t="s">
        <v>559</v>
      </c>
      <c r="D130" t="s">
        <v>581</v>
      </c>
      <c r="E130" t="s">
        <v>573</v>
      </c>
      <c r="F130" t="s">
        <v>571</v>
      </c>
      <c r="G130" t="s">
        <v>577</v>
      </c>
      <c r="H130" t="s">
        <v>588</v>
      </c>
      <c r="I130" t="s">
        <v>7</v>
      </c>
      <c r="J130" t="s">
        <v>571</v>
      </c>
      <c r="K130" t="s">
        <v>7</v>
      </c>
      <c r="L130" t="s">
        <v>7</v>
      </c>
      <c r="M130" t="s">
        <v>585</v>
      </c>
      <c r="N130" t="s">
        <v>7</v>
      </c>
      <c r="O130" t="s">
        <v>7</v>
      </c>
    </row>
    <row r="131" spans="1:15" x14ac:dyDescent="0.45">
      <c r="A131">
        <v>2139</v>
      </c>
      <c r="B131" t="s">
        <v>163</v>
      </c>
      <c r="C131" t="s">
        <v>578</v>
      </c>
      <c r="D131" t="s">
        <v>567</v>
      </c>
      <c r="E131" t="s">
        <v>583</v>
      </c>
      <c r="F131" t="s">
        <v>582</v>
      </c>
      <c r="G131" t="s">
        <v>563</v>
      </c>
      <c r="H131" t="s">
        <v>7</v>
      </c>
      <c r="I131" t="s">
        <v>365</v>
      </c>
      <c r="J131" t="s">
        <v>7</v>
      </c>
      <c r="K131" t="s">
        <v>7</v>
      </c>
      <c r="L131" t="s">
        <v>7</v>
      </c>
      <c r="M131" t="s">
        <v>7</v>
      </c>
      <c r="N131" t="s">
        <v>7</v>
      </c>
      <c r="O131" t="s">
        <v>7</v>
      </c>
    </row>
    <row r="132" spans="1:15" x14ac:dyDescent="0.45">
      <c r="A132">
        <v>2140</v>
      </c>
      <c r="B132" t="s">
        <v>164</v>
      </c>
      <c r="C132" t="s">
        <v>559</v>
      </c>
      <c r="D132" t="s">
        <v>581</v>
      </c>
      <c r="E132" t="s">
        <v>583</v>
      </c>
      <c r="F132" t="s">
        <v>7</v>
      </c>
      <c r="G132" t="s">
        <v>7</v>
      </c>
      <c r="H132" t="s">
        <v>7</v>
      </c>
      <c r="I132" t="s">
        <v>493</v>
      </c>
      <c r="J132" t="s">
        <v>7</v>
      </c>
      <c r="K132" t="s">
        <v>472</v>
      </c>
      <c r="L132" t="s">
        <v>7</v>
      </c>
      <c r="M132" t="s">
        <v>7</v>
      </c>
      <c r="N132" t="s">
        <v>7</v>
      </c>
      <c r="O132" t="s">
        <v>7</v>
      </c>
    </row>
    <row r="133" spans="1:15" x14ac:dyDescent="0.45">
      <c r="A133">
        <v>2141</v>
      </c>
      <c r="B133" t="s">
        <v>167</v>
      </c>
      <c r="C133" t="s">
        <v>549</v>
      </c>
      <c r="D133" t="s">
        <v>581</v>
      </c>
      <c r="E133" t="s">
        <v>575</v>
      </c>
      <c r="F133" t="s">
        <v>564</v>
      </c>
      <c r="G133" t="s">
        <v>576</v>
      </c>
      <c r="H133" t="s">
        <v>394</v>
      </c>
      <c r="I133" t="s">
        <v>470</v>
      </c>
      <c r="J133" t="s">
        <v>421</v>
      </c>
      <c r="K133" t="s">
        <v>405</v>
      </c>
      <c r="L133" t="s">
        <v>466</v>
      </c>
      <c r="M133" t="s">
        <v>453</v>
      </c>
      <c r="N133" t="s">
        <v>7</v>
      </c>
      <c r="O133" t="s">
        <v>7</v>
      </c>
    </row>
    <row r="134" spans="1:15" x14ac:dyDescent="0.45">
      <c r="A134">
        <v>2142</v>
      </c>
      <c r="B134" t="s">
        <v>170</v>
      </c>
      <c r="C134" t="s">
        <v>549</v>
      </c>
      <c r="D134" t="s">
        <v>581</v>
      </c>
      <c r="E134" t="s">
        <v>583</v>
      </c>
      <c r="F134" t="s">
        <v>554</v>
      </c>
      <c r="G134" t="s">
        <v>577</v>
      </c>
      <c r="H134" t="s">
        <v>586</v>
      </c>
      <c r="I134" t="s">
        <v>470</v>
      </c>
      <c r="J134" t="s">
        <v>369</v>
      </c>
      <c r="K134" t="s">
        <v>389</v>
      </c>
      <c r="L134" t="s">
        <v>389</v>
      </c>
      <c r="M134" t="s">
        <v>361</v>
      </c>
      <c r="N134" t="s">
        <v>482</v>
      </c>
      <c r="O134" t="s">
        <v>556</v>
      </c>
    </row>
    <row r="135" spans="1:15" x14ac:dyDescent="0.45">
      <c r="A135">
        <v>2143</v>
      </c>
      <c r="B135" t="s">
        <v>172</v>
      </c>
      <c r="C135" t="s">
        <v>7</v>
      </c>
      <c r="D135" t="s">
        <v>567</v>
      </c>
      <c r="E135" t="s">
        <v>583</v>
      </c>
      <c r="F135" t="s">
        <v>548</v>
      </c>
      <c r="G135" t="s">
        <v>582</v>
      </c>
      <c r="H135" t="s">
        <v>30</v>
      </c>
      <c r="I135" t="s">
        <v>588</v>
      </c>
      <c r="J135" t="s">
        <v>466</v>
      </c>
      <c r="K135" t="s">
        <v>365</v>
      </c>
      <c r="L135" t="s">
        <v>7</v>
      </c>
      <c r="M135" t="s">
        <v>7</v>
      </c>
      <c r="N135" t="s">
        <v>7</v>
      </c>
      <c r="O135" t="s">
        <v>7</v>
      </c>
    </row>
    <row r="136" spans="1:15" x14ac:dyDescent="0.45">
      <c r="A136">
        <v>2144</v>
      </c>
      <c r="B136" t="s">
        <v>173</v>
      </c>
      <c r="C136" t="s">
        <v>549</v>
      </c>
      <c r="D136" t="s">
        <v>7</v>
      </c>
      <c r="E136" t="s">
        <v>570</v>
      </c>
      <c r="F136" t="s">
        <v>7</v>
      </c>
      <c r="G136" t="s">
        <v>7</v>
      </c>
      <c r="H136" t="s">
        <v>7</v>
      </c>
      <c r="I136" t="s">
        <v>7</v>
      </c>
      <c r="J136" t="s">
        <v>7</v>
      </c>
      <c r="K136" t="s">
        <v>547</v>
      </c>
      <c r="L136" t="s">
        <v>547</v>
      </c>
      <c r="M136" t="s">
        <v>547</v>
      </c>
      <c r="N136" t="s">
        <v>547</v>
      </c>
      <c r="O136" t="s">
        <v>547</v>
      </c>
    </row>
    <row r="137" spans="1:15" x14ac:dyDescent="0.45">
      <c r="A137">
        <v>2145</v>
      </c>
      <c r="B137" t="s">
        <v>175</v>
      </c>
      <c r="C137" t="s">
        <v>549</v>
      </c>
      <c r="D137" t="s">
        <v>567</v>
      </c>
      <c r="E137" t="s">
        <v>552</v>
      </c>
      <c r="F137" t="s">
        <v>564</v>
      </c>
      <c r="G137" t="s">
        <v>588</v>
      </c>
      <c r="H137" t="s">
        <v>7</v>
      </c>
      <c r="I137" t="s">
        <v>340</v>
      </c>
      <c r="J137" t="s">
        <v>547</v>
      </c>
      <c r="K137" t="s">
        <v>7</v>
      </c>
      <c r="L137" t="s">
        <v>7</v>
      </c>
      <c r="M137" t="s">
        <v>7</v>
      </c>
      <c r="N137" t="s">
        <v>7</v>
      </c>
      <c r="O137" t="s">
        <v>7</v>
      </c>
    </row>
    <row r="138" spans="1:15" x14ac:dyDescent="0.45">
      <c r="A138">
        <v>2146</v>
      </c>
      <c r="B138" t="s">
        <v>177</v>
      </c>
      <c r="C138" t="s">
        <v>549</v>
      </c>
      <c r="D138" t="s">
        <v>581</v>
      </c>
      <c r="E138" t="s">
        <v>583</v>
      </c>
      <c r="F138" t="s">
        <v>554</v>
      </c>
      <c r="G138" t="s">
        <v>577</v>
      </c>
      <c r="H138" t="s">
        <v>30</v>
      </c>
      <c r="I138" t="s">
        <v>405</v>
      </c>
      <c r="J138" t="s">
        <v>20</v>
      </c>
      <c r="K138" t="s">
        <v>479</v>
      </c>
      <c r="L138" t="s">
        <v>570</v>
      </c>
      <c r="M138" t="s">
        <v>552</v>
      </c>
      <c r="N138" t="s">
        <v>551</v>
      </c>
      <c r="O138" t="s">
        <v>30</v>
      </c>
    </row>
    <row r="139" spans="1:15" x14ac:dyDescent="0.45">
      <c r="A139">
        <v>2147</v>
      </c>
      <c r="B139" t="s">
        <v>180</v>
      </c>
      <c r="C139" t="s">
        <v>559</v>
      </c>
      <c r="D139" t="s">
        <v>581</v>
      </c>
      <c r="E139" t="s">
        <v>575</v>
      </c>
      <c r="F139" t="s">
        <v>582</v>
      </c>
      <c r="G139" t="s">
        <v>576</v>
      </c>
      <c r="H139" t="s">
        <v>365</v>
      </c>
      <c r="I139" t="s">
        <v>466</v>
      </c>
      <c r="J139" t="s">
        <v>340</v>
      </c>
      <c r="K139" t="s">
        <v>365</v>
      </c>
      <c r="L139" t="s">
        <v>556</v>
      </c>
      <c r="M139" t="s">
        <v>570</v>
      </c>
      <c r="N139" t="s">
        <v>7</v>
      </c>
      <c r="O139" t="s">
        <v>7</v>
      </c>
    </row>
    <row r="140" spans="1:15" x14ac:dyDescent="0.45">
      <c r="A140">
        <v>2180</v>
      </c>
      <c r="B140" t="s">
        <v>181</v>
      </c>
      <c r="C140" t="s">
        <v>559</v>
      </c>
      <c r="D140" t="s">
        <v>568</v>
      </c>
      <c r="E140" t="s">
        <v>574</v>
      </c>
      <c r="F140" t="s">
        <v>553</v>
      </c>
      <c r="G140" t="s">
        <v>554</v>
      </c>
      <c r="H140" t="s">
        <v>588</v>
      </c>
      <c r="I140" t="s">
        <v>30</v>
      </c>
      <c r="J140" t="s">
        <v>479</v>
      </c>
      <c r="K140" t="s">
        <v>340</v>
      </c>
      <c r="L140" t="s">
        <v>466</v>
      </c>
      <c r="M140" t="s">
        <v>546</v>
      </c>
      <c r="N140" t="s">
        <v>564</v>
      </c>
      <c r="O140" t="s">
        <v>571</v>
      </c>
    </row>
    <row r="141" spans="1:15" x14ac:dyDescent="0.45">
      <c r="A141">
        <v>2181</v>
      </c>
      <c r="B141" t="s">
        <v>182</v>
      </c>
      <c r="C141" t="s">
        <v>559</v>
      </c>
      <c r="D141" t="s">
        <v>568</v>
      </c>
      <c r="E141" t="s">
        <v>574</v>
      </c>
      <c r="F141" t="s">
        <v>579</v>
      </c>
      <c r="G141" t="s">
        <v>576</v>
      </c>
      <c r="H141" t="s">
        <v>556</v>
      </c>
      <c r="I141" t="s">
        <v>546</v>
      </c>
      <c r="J141" t="s">
        <v>558</v>
      </c>
      <c r="K141" t="s">
        <v>482</v>
      </c>
      <c r="L141" t="s">
        <v>340</v>
      </c>
      <c r="M141" t="s">
        <v>394</v>
      </c>
      <c r="N141" t="s">
        <v>394</v>
      </c>
      <c r="O141" t="s">
        <v>546</v>
      </c>
    </row>
    <row r="142" spans="1:15" x14ac:dyDescent="0.45">
      <c r="A142">
        <v>2182</v>
      </c>
      <c r="B142" t="s">
        <v>183</v>
      </c>
      <c r="C142" t="s">
        <v>559</v>
      </c>
      <c r="D142" t="s">
        <v>581</v>
      </c>
      <c r="E142" t="s">
        <v>575</v>
      </c>
      <c r="F142" t="s">
        <v>582</v>
      </c>
      <c r="G142" t="s">
        <v>576</v>
      </c>
      <c r="H142" t="s">
        <v>555</v>
      </c>
      <c r="I142" t="s">
        <v>466</v>
      </c>
      <c r="J142" t="s">
        <v>479</v>
      </c>
      <c r="K142" t="s">
        <v>453</v>
      </c>
      <c r="L142" t="s">
        <v>389</v>
      </c>
      <c r="M142" t="s">
        <v>421</v>
      </c>
      <c r="N142" t="s">
        <v>455</v>
      </c>
      <c r="O142" t="s">
        <v>30</v>
      </c>
    </row>
    <row r="143" spans="1:15" x14ac:dyDescent="0.45">
      <c r="A143">
        <v>2183</v>
      </c>
      <c r="B143" t="s">
        <v>185</v>
      </c>
      <c r="C143" t="s">
        <v>549</v>
      </c>
      <c r="D143" t="s">
        <v>581</v>
      </c>
      <c r="E143" t="s">
        <v>583</v>
      </c>
      <c r="F143" t="s">
        <v>579</v>
      </c>
      <c r="G143" t="s">
        <v>564</v>
      </c>
      <c r="H143" t="s">
        <v>555</v>
      </c>
      <c r="I143" t="s">
        <v>405</v>
      </c>
      <c r="J143" t="s">
        <v>340</v>
      </c>
      <c r="K143" t="s">
        <v>389</v>
      </c>
      <c r="L143" t="s">
        <v>369</v>
      </c>
      <c r="M143" t="s">
        <v>353</v>
      </c>
      <c r="N143" t="s">
        <v>369</v>
      </c>
      <c r="O143" t="s">
        <v>365</v>
      </c>
    </row>
    <row r="144" spans="1:15" x14ac:dyDescent="0.45">
      <c r="A144">
        <v>2185</v>
      </c>
      <c r="B144" t="s">
        <v>186</v>
      </c>
      <c r="C144" t="s">
        <v>549</v>
      </c>
      <c r="D144" t="s">
        <v>581</v>
      </c>
      <c r="E144" t="s">
        <v>575</v>
      </c>
      <c r="F144" t="s">
        <v>579</v>
      </c>
      <c r="G144" t="s">
        <v>564</v>
      </c>
      <c r="H144" t="s">
        <v>556</v>
      </c>
      <c r="I144" t="s">
        <v>466</v>
      </c>
      <c r="J144" t="s">
        <v>365</v>
      </c>
      <c r="K144" t="s">
        <v>482</v>
      </c>
      <c r="L144" t="s">
        <v>556</v>
      </c>
      <c r="M144" t="s">
        <v>548</v>
      </c>
      <c r="N144" t="s">
        <v>557</v>
      </c>
      <c r="O144" t="s">
        <v>571</v>
      </c>
    </row>
    <row r="145" spans="1:15" x14ac:dyDescent="0.45">
      <c r="A145">
        <v>2186</v>
      </c>
      <c r="B145" t="s">
        <v>187</v>
      </c>
      <c r="C145" t="s">
        <v>7</v>
      </c>
      <c r="D145" t="s">
        <v>7</v>
      </c>
      <c r="E145" t="s">
        <v>7</v>
      </c>
      <c r="F145" t="s">
        <v>7</v>
      </c>
      <c r="G145" t="s">
        <v>7</v>
      </c>
      <c r="H145" t="s">
        <v>7</v>
      </c>
      <c r="I145" t="s">
        <v>7</v>
      </c>
      <c r="J145" t="s">
        <v>7</v>
      </c>
      <c r="K145" t="s">
        <v>7</v>
      </c>
      <c r="L145" t="s">
        <v>7</v>
      </c>
      <c r="M145" t="s">
        <v>547</v>
      </c>
      <c r="N145" t="s">
        <v>7</v>
      </c>
      <c r="O145" t="s">
        <v>7</v>
      </c>
    </row>
    <row r="146" spans="1:15" x14ac:dyDescent="0.45">
      <c r="A146">
        <v>2187</v>
      </c>
      <c r="B146" t="s">
        <v>188</v>
      </c>
      <c r="C146" t="s">
        <v>549</v>
      </c>
      <c r="D146" t="s">
        <v>581</v>
      </c>
      <c r="E146" t="s">
        <v>575</v>
      </c>
      <c r="F146" t="s">
        <v>579</v>
      </c>
      <c r="G146" t="s">
        <v>576</v>
      </c>
      <c r="H146" t="s">
        <v>563</v>
      </c>
      <c r="I146" t="s">
        <v>586</v>
      </c>
      <c r="J146" t="s">
        <v>466</v>
      </c>
      <c r="K146" t="s">
        <v>479</v>
      </c>
      <c r="L146" t="s">
        <v>405</v>
      </c>
      <c r="M146" t="s">
        <v>479</v>
      </c>
      <c r="N146" t="s">
        <v>554</v>
      </c>
      <c r="O146" t="s">
        <v>579</v>
      </c>
    </row>
    <row r="147" spans="1:15" x14ac:dyDescent="0.45">
      <c r="A147">
        <v>2188</v>
      </c>
      <c r="B147" t="s">
        <v>189</v>
      </c>
      <c r="C147" t="s">
        <v>547</v>
      </c>
      <c r="D147" t="s">
        <v>547</v>
      </c>
      <c r="E147" t="s">
        <v>547</v>
      </c>
      <c r="F147" t="s">
        <v>547</v>
      </c>
      <c r="G147" t="s">
        <v>547</v>
      </c>
      <c r="H147" t="s">
        <v>547</v>
      </c>
      <c r="I147" t="s">
        <v>547</v>
      </c>
      <c r="J147" t="s">
        <v>547</v>
      </c>
      <c r="K147" t="s">
        <v>547</v>
      </c>
      <c r="L147" t="s">
        <v>547</v>
      </c>
      <c r="M147" t="s">
        <v>547</v>
      </c>
      <c r="N147" t="s">
        <v>547</v>
      </c>
      <c r="O147" t="s">
        <v>547</v>
      </c>
    </row>
    <row r="148" spans="1:15" x14ac:dyDescent="0.45">
      <c r="A148">
        <v>2190</v>
      </c>
      <c r="B148" t="s">
        <v>190</v>
      </c>
      <c r="C148" t="s">
        <v>559</v>
      </c>
      <c r="D148" t="s">
        <v>7</v>
      </c>
      <c r="E148" t="s">
        <v>7</v>
      </c>
      <c r="F148" t="s">
        <v>579</v>
      </c>
      <c r="G148" t="s">
        <v>576</v>
      </c>
      <c r="H148" t="s">
        <v>7</v>
      </c>
      <c r="I148" t="s">
        <v>7</v>
      </c>
      <c r="J148" t="s">
        <v>7</v>
      </c>
      <c r="K148" t="s">
        <v>7</v>
      </c>
      <c r="L148" t="s">
        <v>7</v>
      </c>
      <c r="M148" t="s">
        <v>7</v>
      </c>
      <c r="N148" t="s">
        <v>7</v>
      </c>
      <c r="O148" t="s">
        <v>547</v>
      </c>
    </row>
    <row r="149" spans="1:15" x14ac:dyDescent="0.45">
      <c r="A149">
        <v>2191</v>
      </c>
      <c r="B149" t="s">
        <v>191</v>
      </c>
      <c r="C149" t="s">
        <v>565</v>
      </c>
      <c r="D149" t="s">
        <v>568</v>
      </c>
      <c r="E149" t="s">
        <v>568</v>
      </c>
      <c r="F149" t="s">
        <v>582</v>
      </c>
      <c r="G149" t="s">
        <v>576</v>
      </c>
      <c r="H149" t="s">
        <v>394</v>
      </c>
      <c r="I149" t="s">
        <v>20</v>
      </c>
      <c r="J149" t="s">
        <v>405</v>
      </c>
      <c r="K149" t="s">
        <v>472</v>
      </c>
      <c r="L149" t="s">
        <v>484</v>
      </c>
      <c r="M149" t="s">
        <v>361</v>
      </c>
      <c r="N149" t="s">
        <v>453</v>
      </c>
      <c r="O149" t="s">
        <v>357</v>
      </c>
    </row>
    <row r="150" spans="1:15" x14ac:dyDescent="0.45">
      <c r="A150">
        <v>2192</v>
      </c>
      <c r="B150" t="s">
        <v>192</v>
      </c>
      <c r="C150" t="s">
        <v>547</v>
      </c>
      <c r="D150" t="s">
        <v>7</v>
      </c>
      <c r="E150" t="s">
        <v>547</v>
      </c>
      <c r="F150" t="s">
        <v>547</v>
      </c>
      <c r="G150" t="s">
        <v>547</v>
      </c>
      <c r="H150" t="s">
        <v>547</v>
      </c>
      <c r="I150" t="s">
        <v>547</v>
      </c>
      <c r="J150" t="s">
        <v>547</v>
      </c>
      <c r="K150" t="s">
        <v>547</v>
      </c>
      <c r="L150" t="s">
        <v>547</v>
      </c>
      <c r="M150" t="s">
        <v>547</v>
      </c>
      <c r="N150" t="s">
        <v>547</v>
      </c>
      <c r="O150" t="s">
        <v>547</v>
      </c>
    </row>
    <row r="151" spans="1:15" x14ac:dyDescent="0.45">
      <c r="A151">
        <v>2193</v>
      </c>
      <c r="B151" t="s">
        <v>193</v>
      </c>
      <c r="C151" t="s">
        <v>547</v>
      </c>
      <c r="D151" t="s">
        <v>547</v>
      </c>
      <c r="E151" t="s">
        <v>547</v>
      </c>
      <c r="F151" t="s">
        <v>547</v>
      </c>
      <c r="G151" t="s">
        <v>547</v>
      </c>
      <c r="H151" t="s">
        <v>547</v>
      </c>
      <c r="I151" t="s">
        <v>547</v>
      </c>
      <c r="J151" t="s">
        <v>547</v>
      </c>
      <c r="K151" t="s">
        <v>547</v>
      </c>
      <c r="L151" t="s">
        <v>547</v>
      </c>
      <c r="M151" t="s">
        <v>547</v>
      </c>
      <c r="N151" t="s">
        <v>547</v>
      </c>
      <c r="O151" t="s">
        <v>547</v>
      </c>
    </row>
    <row r="152" spans="1:15" x14ac:dyDescent="0.45">
      <c r="A152">
        <v>2195</v>
      </c>
      <c r="B152" t="s">
        <v>194</v>
      </c>
      <c r="C152" t="s">
        <v>7</v>
      </c>
      <c r="D152" t="s">
        <v>7</v>
      </c>
      <c r="E152" t="s">
        <v>7</v>
      </c>
      <c r="F152" t="s">
        <v>547</v>
      </c>
      <c r="G152" t="s">
        <v>547</v>
      </c>
      <c r="H152" t="s">
        <v>547</v>
      </c>
      <c r="I152" t="s">
        <v>547</v>
      </c>
      <c r="J152" t="s">
        <v>547</v>
      </c>
      <c r="K152" t="s">
        <v>547</v>
      </c>
      <c r="L152" t="s">
        <v>547</v>
      </c>
      <c r="M152" t="s">
        <v>547</v>
      </c>
      <c r="N152" t="s">
        <v>7</v>
      </c>
      <c r="O152" t="s">
        <v>547</v>
      </c>
    </row>
    <row r="153" spans="1:15" x14ac:dyDescent="0.45">
      <c r="A153">
        <v>2197</v>
      </c>
      <c r="B153" t="s">
        <v>195</v>
      </c>
      <c r="C153" t="s">
        <v>549</v>
      </c>
      <c r="D153" t="s">
        <v>581</v>
      </c>
      <c r="E153" t="s">
        <v>575</v>
      </c>
      <c r="F153" t="s">
        <v>582</v>
      </c>
      <c r="G153" t="s">
        <v>564</v>
      </c>
      <c r="H153" t="s">
        <v>365</v>
      </c>
      <c r="I153" t="s">
        <v>586</v>
      </c>
      <c r="J153" t="s">
        <v>482</v>
      </c>
      <c r="K153" t="s">
        <v>7</v>
      </c>
      <c r="L153" t="s">
        <v>557</v>
      </c>
      <c r="M153" t="s">
        <v>7</v>
      </c>
      <c r="N153" t="s">
        <v>7</v>
      </c>
      <c r="O153" t="s">
        <v>7</v>
      </c>
    </row>
    <row r="154" spans="1:15" x14ac:dyDescent="0.45">
      <c r="A154">
        <v>2198</v>
      </c>
      <c r="B154" t="s">
        <v>196</v>
      </c>
      <c r="C154" t="s">
        <v>7</v>
      </c>
      <c r="D154" t="s">
        <v>7</v>
      </c>
      <c r="E154" t="s">
        <v>7</v>
      </c>
      <c r="F154" t="s">
        <v>7</v>
      </c>
      <c r="G154" t="s">
        <v>7</v>
      </c>
      <c r="H154" t="s">
        <v>7</v>
      </c>
      <c r="I154" t="s">
        <v>7</v>
      </c>
      <c r="J154" t="s">
        <v>7</v>
      </c>
      <c r="K154" t="s">
        <v>7</v>
      </c>
      <c r="L154" t="s">
        <v>547</v>
      </c>
      <c r="M154" t="s">
        <v>7</v>
      </c>
      <c r="N154" t="s">
        <v>7</v>
      </c>
      <c r="O154" t="s">
        <v>547</v>
      </c>
    </row>
    <row r="155" spans="1:15" x14ac:dyDescent="0.45">
      <c r="A155">
        <v>2199</v>
      </c>
      <c r="B155" t="s">
        <v>197</v>
      </c>
      <c r="C155" t="s">
        <v>7</v>
      </c>
      <c r="D155" t="s">
        <v>7</v>
      </c>
      <c r="E155" t="s">
        <v>7</v>
      </c>
      <c r="F155" t="s">
        <v>7</v>
      </c>
      <c r="G155" t="s">
        <v>7</v>
      </c>
      <c r="H155" t="s">
        <v>7</v>
      </c>
      <c r="I155" t="s">
        <v>7</v>
      </c>
      <c r="J155" t="s">
        <v>7</v>
      </c>
      <c r="K155" t="s">
        <v>7</v>
      </c>
      <c r="L155" t="s">
        <v>7</v>
      </c>
      <c r="M155" t="s">
        <v>7</v>
      </c>
      <c r="N155" t="s">
        <v>547</v>
      </c>
      <c r="O155" t="s">
        <v>547</v>
      </c>
    </row>
    <row r="156" spans="1:15" x14ac:dyDescent="0.45">
      <c r="A156">
        <v>2201</v>
      </c>
      <c r="B156" t="s">
        <v>199</v>
      </c>
      <c r="C156" t="s">
        <v>547</v>
      </c>
      <c r="D156" t="s">
        <v>547</v>
      </c>
      <c r="E156" t="s">
        <v>547</v>
      </c>
      <c r="F156" t="s">
        <v>547</v>
      </c>
      <c r="G156" t="s">
        <v>547</v>
      </c>
      <c r="H156" t="s">
        <v>547</v>
      </c>
      <c r="I156" t="s">
        <v>547</v>
      </c>
      <c r="J156" t="s">
        <v>547</v>
      </c>
      <c r="K156" t="s">
        <v>547</v>
      </c>
      <c r="L156" t="s">
        <v>547</v>
      </c>
      <c r="M156" t="s">
        <v>547</v>
      </c>
      <c r="N156" t="s">
        <v>547</v>
      </c>
      <c r="O156" t="s">
        <v>547</v>
      </c>
    </row>
    <row r="157" spans="1:15" x14ac:dyDescent="0.45">
      <c r="A157">
        <v>2202</v>
      </c>
      <c r="B157" t="s">
        <v>200</v>
      </c>
      <c r="C157" t="s">
        <v>547</v>
      </c>
      <c r="D157" t="s">
        <v>547</v>
      </c>
      <c r="E157" t="s">
        <v>547</v>
      </c>
      <c r="F157" t="s">
        <v>547</v>
      </c>
      <c r="G157" t="s">
        <v>547</v>
      </c>
      <c r="H157" t="s">
        <v>547</v>
      </c>
      <c r="I157" t="s">
        <v>547</v>
      </c>
      <c r="J157" t="s">
        <v>547</v>
      </c>
      <c r="K157" t="s">
        <v>547</v>
      </c>
      <c r="L157" t="s">
        <v>547</v>
      </c>
      <c r="M157" t="s">
        <v>547</v>
      </c>
      <c r="N157" t="s">
        <v>547</v>
      </c>
      <c r="O157" t="s">
        <v>547</v>
      </c>
    </row>
    <row r="158" spans="1:15" x14ac:dyDescent="0.45">
      <c r="A158">
        <v>2203</v>
      </c>
      <c r="B158" t="s">
        <v>201</v>
      </c>
      <c r="C158" t="s">
        <v>7</v>
      </c>
      <c r="D158" t="s">
        <v>547</v>
      </c>
      <c r="E158" t="s">
        <v>547</v>
      </c>
      <c r="F158" t="s">
        <v>547</v>
      </c>
      <c r="G158" t="s">
        <v>547</v>
      </c>
      <c r="H158" t="s">
        <v>7</v>
      </c>
      <c r="I158" t="s">
        <v>7</v>
      </c>
      <c r="J158" t="s">
        <v>547</v>
      </c>
      <c r="K158" t="s">
        <v>547</v>
      </c>
      <c r="L158" t="s">
        <v>547</v>
      </c>
      <c r="M158" t="s">
        <v>7</v>
      </c>
      <c r="N158" t="s">
        <v>547</v>
      </c>
      <c r="O158" t="s">
        <v>547</v>
      </c>
    </row>
    <row r="159" spans="1:15" x14ac:dyDescent="0.45">
      <c r="A159">
        <v>2204</v>
      </c>
      <c r="B159" t="s">
        <v>202</v>
      </c>
      <c r="C159" t="s">
        <v>559</v>
      </c>
      <c r="D159" t="s">
        <v>581</v>
      </c>
      <c r="E159" t="s">
        <v>583</v>
      </c>
      <c r="F159" t="s">
        <v>554</v>
      </c>
      <c r="G159" t="s">
        <v>564</v>
      </c>
      <c r="H159" t="s">
        <v>546</v>
      </c>
      <c r="I159" t="s">
        <v>340</v>
      </c>
      <c r="J159" t="s">
        <v>479</v>
      </c>
      <c r="K159" t="s">
        <v>20</v>
      </c>
      <c r="L159" t="s">
        <v>479</v>
      </c>
      <c r="M159" t="s">
        <v>7</v>
      </c>
      <c r="N159" t="s">
        <v>555</v>
      </c>
      <c r="O159" t="s">
        <v>574</v>
      </c>
    </row>
    <row r="160" spans="1:15" x14ac:dyDescent="0.45">
      <c r="A160">
        <v>2205</v>
      </c>
      <c r="B160" t="s">
        <v>203</v>
      </c>
      <c r="C160" t="s">
        <v>549</v>
      </c>
      <c r="D160" t="s">
        <v>581</v>
      </c>
      <c r="E160" t="s">
        <v>575</v>
      </c>
      <c r="F160" t="s">
        <v>582</v>
      </c>
      <c r="G160" t="s">
        <v>564</v>
      </c>
      <c r="H160" t="s">
        <v>546</v>
      </c>
      <c r="I160" t="s">
        <v>394</v>
      </c>
      <c r="J160" t="s">
        <v>562</v>
      </c>
      <c r="K160" t="s">
        <v>472</v>
      </c>
      <c r="L160" t="s">
        <v>493</v>
      </c>
      <c r="M160" t="s">
        <v>554</v>
      </c>
      <c r="N160" t="s">
        <v>564</v>
      </c>
      <c r="O160" t="s">
        <v>453</v>
      </c>
    </row>
    <row r="161" spans="1:15" x14ac:dyDescent="0.45">
      <c r="A161">
        <v>2206</v>
      </c>
      <c r="B161" t="s">
        <v>205</v>
      </c>
      <c r="C161" t="s">
        <v>559</v>
      </c>
      <c r="D161" t="s">
        <v>568</v>
      </c>
      <c r="E161" t="s">
        <v>575</v>
      </c>
      <c r="F161" t="s">
        <v>561</v>
      </c>
      <c r="G161" t="s">
        <v>548</v>
      </c>
      <c r="H161" t="s">
        <v>558</v>
      </c>
      <c r="I161" t="s">
        <v>466</v>
      </c>
      <c r="J161" t="s">
        <v>405</v>
      </c>
      <c r="K161" t="s">
        <v>455</v>
      </c>
      <c r="L161" t="s">
        <v>466</v>
      </c>
      <c r="M161" t="s">
        <v>30</v>
      </c>
      <c r="N161" t="s">
        <v>546</v>
      </c>
      <c r="O161" t="s">
        <v>582</v>
      </c>
    </row>
    <row r="162" spans="1:15" x14ac:dyDescent="0.45">
      <c r="A162">
        <v>2207</v>
      </c>
      <c r="B162" t="s">
        <v>206</v>
      </c>
      <c r="C162" t="s">
        <v>565</v>
      </c>
      <c r="D162" t="s">
        <v>560</v>
      </c>
      <c r="E162" t="s">
        <v>583</v>
      </c>
      <c r="F162" t="s">
        <v>7</v>
      </c>
      <c r="G162" t="s">
        <v>7</v>
      </c>
      <c r="H162" t="s">
        <v>7</v>
      </c>
      <c r="I162" t="s">
        <v>7</v>
      </c>
      <c r="J162" t="s">
        <v>7</v>
      </c>
      <c r="K162" t="s">
        <v>7</v>
      </c>
      <c r="L162" t="s">
        <v>7</v>
      </c>
      <c r="M162" t="s">
        <v>7</v>
      </c>
      <c r="N162" t="s">
        <v>547</v>
      </c>
      <c r="O162" t="s">
        <v>547</v>
      </c>
    </row>
    <row r="163" spans="1:15" x14ac:dyDescent="0.45">
      <c r="A163">
        <v>2208</v>
      </c>
      <c r="B163" t="s">
        <v>207</v>
      </c>
      <c r="C163" t="s">
        <v>547</v>
      </c>
      <c r="D163" t="s">
        <v>547</v>
      </c>
      <c r="E163" t="s">
        <v>547</v>
      </c>
      <c r="F163" t="s">
        <v>547</v>
      </c>
      <c r="G163" t="s">
        <v>547</v>
      </c>
      <c r="H163" t="s">
        <v>547</v>
      </c>
      <c r="I163" t="s">
        <v>547</v>
      </c>
      <c r="J163" t="s">
        <v>7</v>
      </c>
      <c r="K163" t="s">
        <v>547</v>
      </c>
      <c r="L163" t="s">
        <v>547</v>
      </c>
      <c r="M163" t="s">
        <v>547</v>
      </c>
      <c r="N163" t="s">
        <v>547</v>
      </c>
      <c r="O163" t="s">
        <v>547</v>
      </c>
    </row>
    <row r="164" spans="1:15" x14ac:dyDescent="0.45">
      <c r="A164">
        <v>2209</v>
      </c>
      <c r="B164" t="s">
        <v>208</v>
      </c>
      <c r="C164" t="s">
        <v>578</v>
      </c>
      <c r="D164" t="s">
        <v>581</v>
      </c>
      <c r="E164" t="s">
        <v>552</v>
      </c>
      <c r="F164" t="s">
        <v>582</v>
      </c>
      <c r="G164" t="s">
        <v>554</v>
      </c>
      <c r="H164" t="s">
        <v>7</v>
      </c>
      <c r="I164" t="s">
        <v>7</v>
      </c>
      <c r="J164" t="s">
        <v>7</v>
      </c>
      <c r="K164" t="s">
        <v>7</v>
      </c>
      <c r="L164" t="s">
        <v>7</v>
      </c>
      <c r="M164" t="s">
        <v>7</v>
      </c>
      <c r="N164" t="s">
        <v>7</v>
      </c>
      <c r="O164" t="s">
        <v>547</v>
      </c>
    </row>
    <row r="165" spans="1:15" x14ac:dyDescent="0.45">
      <c r="A165">
        <v>2210</v>
      </c>
      <c r="B165" t="s">
        <v>211</v>
      </c>
      <c r="C165" t="s">
        <v>547</v>
      </c>
      <c r="D165" t="s">
        <v>547</v>
      </c>
      <c r="E165" t="s">
        <v>547</v>
      </c>
      <c r="F165" t="s">
        <v>547</v>
      </c>
      <c r="G165" t="s">
        <v>547</v>
      </c>
      <c r="H165" t="s">
        <v>547</v>
      </c>
      <c r="I165" t="s">
        <v>547</v>
      </c>
      <c r="J165" t="s">
        <v>547</v>
      </c>
      <c r="K165" t="s">
        <v>547</v>
      </c>
      <c r="L165" t="s">
        <v>547</v>
      </c>
      <c r="M165" t="s">
        <v>547</v>
      </c>
      <c r="N165" t="s">
        <v>547</v>
      </c>
      <c r="O165" t="s">
        <v>547</v>
      </c>
    </row>
    <row r="166" spans="1:15" x14ac:dyDescent="0.45">
      <c r="A166">
        <v>2212</v>
      </c>
      <c r="B166" t="s">
        <v>212</v>
      </c>
      <c r="C166" t="s">
        <v>559</v>
      </c>
      <c r="D166" t="s">
        <v>591</v>
      </c>
      <c r="E166" t="s">
        <v>575</v>
      </c>
      <c r="F166" t="s">
        <v>7</v>
      </c>
      <c r="G166" t="s">
        <v>7</v>
      </c>
      <c r="H166" t="s">
        <v>551</v>
      </c>
      <c r="I166" t="s">
        <v>572</v>
      </c>
      <c r="J166" t="s">
        <v>7</v>
      </c>
      <c r="K166" t="s">
        <v>7</v>
      </c>
      <c r="L166" t="s">
        <v>7</v>
      </c>
      <c r="M166" t="s">
        <v>7</v>
      </c>
      <c r="N166" t="s">
        <v>7</v>
      </c>
      <c r="O166" t="s">
        <v>7</v>
      </c>
    </row>
    <row r="167" spans="1:15" x14ac:dyDescent="0.45">
      <c r="A167">
        <v>2213</v>
      </c>
      <c r="B167" t="s">
        <v>213</v>
      </c>
      <c r="C167" t="s">
        <v>547</v>
      </c>
      <c r="D167" t="s">
        <v>547</v>
      </c>
      <c r="E167" t="s">
        <v>547</v>
      </c>
      <c r="F167" t="s">
        <v>547</v>
      </c>
      <c r="G167" t="s">
        <v>547</v>
      </c>
      <c r="H167" t="s">
        <v>547</v>
      </c>
      <c r="I167" t="s">
        <v>547</v>
      </c>
      <c r="J167" t="s">
        <v>547</v>
      </c>
      <c r="K167" t="s">
        <v>547</v>
      </c>
      <c r="L167" t="s">
        <v>547</v>
      </c>
      <c r="M167" t="s">
        <v>547</v>
      </c>
      <c r="N167" t="s">
        <v>547</v>
      </c>
      <c r="O167" t="s">
        <v>547</v>
      </c>
    </row>
    <row r="168" spans="1:15" x14ac:dyDescent="0.45">
      <c r="A168">
        <v>2214</v>
      </c>
      <c r="B168" t="s">
        <v>214</v>
      </c>
      <c r="C168" t="s">
        <v>7</v>
      </c>
      <c r="D168" t="s">
        <v>7</v>
      </c>
      <c r="E168" t="s">
        <v>7</v>
      </c>
      <c r="F168" t="s">
        <v>7</v>
      </c>
      <c r="G168" t="s">
        <v>7</v>
      </c>
      <c r="H168" t="s">
        <v>7</v>
      </c>
      <c r="I168" t="s">
        <v>7</v>
      </c>
      <c r="J168" t="s">
        <v>547</v>
      </c>
      <c r="K168" t="s">
        <v>7</v>
      </c>
      <c r="L168" t="s">
        <v>7</v>
      </c>
      <c r="M168" t="s">
        <v>7</v>
      </c>
      <c r="N168" t="s">
        <v>547</v>
      </c>
      <c r="O168" t="s">
        <v>547</v>
      </c>
    </row>
    <row r="169" spans="1:15" x14ac:dyDescent="0.45">
      <c r="A169">
        <v>2215</v>
      </c>
      <c r="B169" t="s">
        <v>215</v>
      </c>
      <c r="C169" t="s">
        <v>547</v>
      </c>
      <c r="D169" t="s">
        <v>547</v>
      </c>
      <c r="E169" t="s">
        <v>547</v>
      </c>
      <c r="F169" t="s">
        <v>547</v>
      </c>
      <c r="G169" t="s">
        <v>547</v>
      </c>
      <c r="H169" t="s">
        <v>547</v>
      </c>
      <c r="I169" t="s">
        <v>547</v>
      </c>
      <c r="J169" t="s">
        <v>547</v>
      </c>
      <c r="K169" t="s">
        <v>547</v>
      </c>
      <c r="L169" t="s">
        <v>547</v>
      </c>
      <c r="M169" t="s">
        <v>547</v>
      </c>
      <c r="N169" t="s">
        <v>547</v>
      </c>
      <c r="O169" t="s">
        <v>547</v>
      </c>
    </row>
    <row r="170" spans="1:15" x14ac:dyDescent="0.45">
      <c r="A170">
        <v>2216</v>
      </c>
      <c r="B170" t="s">
        <v>216</v>
      </c>
      <c r="C170" t="s">
        <v>547</v>
      </c>
      <c r="D170" t="s">
        <v>547</v>
      </c>
      <c r="E170" t="s">
        <v>547</v>
      </c>
      <c r="F170" t="s">
        <v>547</v>
      </c>
      <c r="G170" t="s">
        <v>547</v>
      </c>
      <c r="H170" t="s">
        <v>547</v>
      </c>
      <c r="I170" t="s">
        <v>547</v>
      </c>
      <c r="J170" t="s">
        <v>547</v>
      </c>
      <c r="K170" t="s">
        <v>547</v>
      </c>
      <c r="L170" t="s">
        <v>547</v>
      </c>
      <c r="M170" t="s">
        <v>547</v>
      </c>
      <c r="N170" t="s">
        <v>547</v>
      </c>
      <c r="O170" t="s">
        <v>547</v>
      </c>
    </row>
    <row r="171" spans="1:15" x14ac:dyDescent="0.45">
      <c r="A171">
        <v>2217</v>
      </c>
      <c r="B171" t="s">
        <v>217</v>
      </c>
      <c r="C171" t="s">
        <v>547</v>
      </c>
      <c r="D171" t="s">
        <v>547</v>
      </c>
      <c r="E171" t="s">
        <v>547</v>
      </c>
      <c r="F171" t="s">
        <v>547</v>
      </c>
      <c r="G171" t="s">
        <v>547</v>
      </c>
      <c r="H171" t="s">
        <v>547</v>
      </c>
      <c r="I171" t="s">
        <v>547</v>
      </c>
      <c r="J171" t="s">
        <v>547</v>
      </c>
      <c r="K171" t="s">
        <v>547</v>
      </c>
      <c r="L171" t="s">
        <v>547</v>
      </c>
      <c r="M171" t="s">
        <v>547</v>
      </c>
      <c r="N171" t="s">
        <v>547</v>
      </c>
      <c r="O171" t="s">
        <v>547</v>
      </c>
    </row>
    <row r="172" spans="1:15" x14ac:dyDescent="0.45">
      <c r="A172">
        <v>2219</v>
      </c>
      <c r="B172" t="s">
        <v>218</v>
      </c>
      <c r="C172" t="s">
        <v>547</v>
      </c>
      <c r="D172" t="s">
        <v>547</v>
      </c>
      <c r="E172" t="s">
        <v>547</v>
      </c>
      <c r="F172" t="s">
        <v>547</v>
      </c>
      <c r="G172" t="s">
        <v>547</v>
      </c>
      <c r="H172" t="s">
        <v>547</v>
      </c>
      <c r="I172" t="s">
        <v>547</v>
      </c>
      <c r="J172" t="s">
        <v>547</v>
      </c>
      <c r="K172" t="s">
        <v>547</v>
      </c>
      <c r="L172" t="s">
        <v>547</v>
      </c>
      <c r="M172" t="s">
        <v>547</v>
      </c>
      <c r="N172" t="s">
        <v>547</v>
      </c>
      <c r="O172" t="s">
        <v>547</v>
      </c>
    </row>
    <row r="173" spans="1:15" x14ac:dyDescent="0.45">
      <c r="A173">
        <v>2220</v>
      </c>
      <c r="B173" t="s">
        <v>219</v>
      </c>
      <c r="C173" t="s">
        <v>547</v>
      </c>
      <c r="D173" t="s">
        <v>547</v>
      </c>
      <c r="E173" t="s">
        <v>547</v>
      </c>
      <c r="F173" t="s">
        <v>547</v>
      </c>
      <c r="G173" t="s">
        <v>547</v>
      </c>
      <c r="H173" t="s">
        <v>547</v>
      </c>
      <c r="I173" t="s">
        <v>547</v>
      </c>
      <c r="J173" t="s">
        <v>547</v>
      </c>
      <c r="K173" t="s">
        <v>547</v>
      </c>
      <c r="L173" t="s">
        <v>547</v>
      </c>
      <c r="M173" t="s">
        <v>547</v>
      </c>
      <c r="N173" t="s">
        <v>547</v>
      </c>
      <c r="O173" t="s">
        <v>547</v>
      </c>
    </row>
    <row r="174" spans="1:15" x14ac:dyDescent="0.45">
      <c r="A174">
        <v>2221</v>
      </c>
      <c r="B174" t="s">
        <v>220</v>
      </c>
      <c r="C174" t="s">
        <v>547</v>
      </c>
      <c r="D174" t="s">
        <v>547</v>
      </c>
      <c r="E174" t="s">
        <v>547</v>
      </c>
      <c r="F174" t="s">
        <v>547</v>
      </c>
      <c r="G174" t="s">
        <v>547</v>
      </c>
      <c r="H174" t="s">
        <v>547</v>
      </c>
      <c r="I174" t="s">
        <v>547</v>
      </c>
      <c r="J174" t="s">
        <v>547</v>
      </c>
      <c r="K174" t="s">
        <v>547</v>
      </c>
      <c r="L174" t="s">
        <v>547</v>
      </c>
      <c r="M174" t="s">
        <v>547</v>
      </c>
      <c r="N174" t="s">
        <v>547</v>
      </c>
      <c r="O174" t="s">
        <v>547</v>
      </c>
    </row>
    <row r="175" spans="1:15" x14ac:dyDescent="0.45">
      <c r="A175">
        <v>2222</v>
      </c>
      <c r="B175" t="s">
        <v>221</v>
      </c>
      <c r="C175" t="s">
        <v>547</v>
      </c>
      <c r="D175" t="s">
        <v>547</v>
      </c>
      <c r="E175" t="s">
        <v>547</v>
      </c>
      <c r="F175" t="s">
        <v>547</v>
      </c>
      <c r="G175" t="s">
        <v>547</v>
      </c>
      <c r="H175" t="s">
        <v>547</v>
      </c>
      <c r="I175" t="s">
        <v>547</v>
      </c>
      <c r="J175" t="s">
        <v>547</v>
      </c>
      <c r="K175" t="s">
        <v>547</v>
      </c>
      <c r="L175" t="s">
        <v>547</v>
      </c>
      <c r="M175" t="s">
        <v>547</v>
      </c>
      <c r="N175" t="s">
        <v>547</v>
      </c>
      <c r="O175" t="s">
        <v>547</v>
      </c>
    </row>
    <row r="176" spans="1:15" x14ac:dyDescent="0.45">
      <c r="A176">
        <v>2225</v>
      </c>
      <c r="B176" t="s">
        <v>222</v>
      </c>
      <c r="C176" t="s">
        <v>7</v>
      </c>
      <c r="D176" t="s">
        <v>547</v>
      </c>
      <c r="E176" t="s">
        <v>547</v>
      </c>
      <c r="F176" t="s">
        <v>7</v>
      </c>
      <c r="G176" t="s">
        <v>7</v>
      </c>
      <c r="H176" t="s">
        <v>547</v>
      </c>
      <c r="I176" t="s">
        <v>7</v>
      </c>
      <c r="J176" t="s">
        <v>547</v>
      </c>
      <c r="K176" t="s">
        <v>7</v>
      </c>
      <c r="L176" t="s">
        <v>7</v>
      </c>
      <c r="M176" t="s">
        <v>7</v>
      </c>
      <c r="N176" t="s">
        <v>547</v>
      </c>
      <c r="O176" t="s">
        <v>547</v>
      </c>
    </row>
    <row r="177" spans="1:15" x14ac:dyDescent="0.45">
      <c r="A177">
        <v>2229</v>
      </c>
      <c r="B177" t="s">
        <v>223</v>
      </c>
      <c r="C177" t="s">
        <v>547</v>
      </c>
      <c r="D177" t="s">
        <v>547</v>
      </c>
      <c r="E177" t="s">
        <v>547</v>
      </c>
      <c r="F177" t="s">
        <v>547</v>
      </c>
      <c r="G177" t="s">
        <v>547</v>
      </c>
      <c r="H177" t="s">
        <v>547</v>
      </c>
      <c r="I177" t="s">
        <v>547</v>
      </c>
      <c r="J177" t="s">
        <v>547</v>
      </c>
      <c r="K177" t="s">
        <v>547</v>
      </c>
      <c r="L177" t="s">
        <v>547</v>
      </c>
      <c r="M177" t="s">
        <v>547</v>
      </c>
      <c r="N177" t="s">
        <v>547</v>
      </c>
      <c r="O177" t="s">
        <v>547</v>
      </c>
    </row>
    <row r="178" spans="1:15" x14ac:dyDescent="0.45">
      <c r="A178">
        <v>2239</v>
      </c>
      <c r="B178" t="s">
        <v>224</v>
      </c>
      <c r="C178" t="s">
        <v>559</v>
      </c>
      <c r="D178" t="s">
        <v>568</v>
      </c>
      <c r="E178" t="s">
        <v>575</v>
      </c>
      <c r="F178" t="s">
        <v>582</v>
      </c>
      <c r="G178" t="s">
        <v>576</v>
      </c>
      <c r="H178" t="s">
        <v>555</v>
      </c>
      <c r="I178" t="s">
        <v>482</v>
      </c>
      <c r="J178" t="s">
        <v>20</v>
      </c>
      <c r="K178" t="s">
        <v>392</v>
      </c>
      <c r="L178" t="s">
        <v>389</v>
      </c>
      <c r="M178" t="s">
        <v>20</v>
      </c>
      <c r="N178" t="s">
        <v>20</v>
      </c>
      <c r="O178" t="s">
        <v>482</v>
      </c>
    </row>
    <row r="179" spans="1:15" x14ac:dyDescent="0.45">
      <c r="A179">
        <v>2240</v>
      </c>
      <c r="B179" t="s">
        <v>225</v>
      </c>
      <c r="C179" t="s">
        <v>7</v>
      </c>
      <c r="D179" t="s">
        <v>7</v>
      </c>
      <c r="E179" t="s">
        <v>7</v>
      </c>
      <c r="F179" t="s">
        <v>7</v>
      </c>
      <c r="G179" t="s">
        <v>547</v>
      </c>
      <c r="H179" t="s">
        <v>7</v>
      </c>
      <c r="I179" t="s">
        <v>547</v>
      </c>
      <c r="J179" t="s">
        <v>7</v>
      </c>
      <c r="K179" t="s">
        <v>7</v>
      </c>
      <c r="L179" t="s">
        <v>547</v>
      </c>
      <c r="M179" t="s">
        <v>547</v>
      </c>
      <c r="N179" t="s">
        <v>547</v>
      </c>
      <c r="O179" t="s">
        <v>547</v>
      </c>
    </row>
    <row r="180" spans="1:15" x14ac:dyDescent="0.45">
      <c r="A180">
        <v>2241</v>
      </c>
      <c r="B180" t="s">
        <v>226</v>
      </c>
      <c r="C180" t="s">
        <v>549</v>
      </c>
      <c r="D180" t="s">
        <v>581</v>
      </c>
      <c r="E180" t="s">
        <v>575</v>
      </c>
      <c r="F180" t="s">
        <v>579</v>
      </c>
      <c r="G180" t="s">
        <v>576</v>
      </c>
      <c r="H180" t="s">
        <v>546</v>
      </c>
      <c r="I180" t="s">
        <v>466</v>
      </c>
      <c r="J180" t="s">
        <v>562</v>
      </c>
      <c r="K180" t="s">
        <v>580</v>
      </c>
      <c r="L180" t="s">
        <v>405</v>
      </c>
      <c r="M180" t="s">
        <v>20</v>
      </c>
      <c r="N180" t="s">
        <v>455</v>
      </c>
      <c r="O180" t="s">
        <v>365</v>
      </c>
    </row>
    <row r="181" spans="1:15" x14ac:dyDescent="0.45">
      <c r="A181">
        <v>2242</v>
      </c>
      <c r="B181" t="s">
        <v>227</v>
      </c>
      <c r="C181" t="s">
        <v>549</v>
      </c>
      <c r="D181" t="s">
        <v>568</v>
      </c>
      <c r="E181" t="s">
        <v>575</v>
      </c>
      <c r="F181" t="s">
        <v>582</v>
      </c>
      <c r="G181" t="s">
        <v>564</v>
      </c>
      <c r="H181" t="s">
        <v>577</v>
      </c>
      <c r="I181" t="s">
        <v>482</v>
      </c>
      <c r="J181" t="s">
        <v>470</v>
      </c>
      <c r="K181" t="s">
        <v>340</v>
      </c>
      <c r="L181" t="s">
        <v>557</v>
      </c>
      <c r="M181" t="s">
        <v>546</v>
      </c>
      <c r="N181" t="s">
        <v>553</v>
      </c>
      <c r="O181" t="s">
        <v>577</v>
      </c>
    </row>
    <row r="182" spans="1:15" x14ac:dyDescent="0.45">
      <c r="A182">
        <v>2243</v>
      </c>
      <c r="B182" t="s">
        <v>228</v>
      </c>
      <c r="C182" t="s">
        <v>549</v>
      </c>
      <c r="D182" t="s">
        <v>568</v>
      </c>
      <c r="E182" t="s">
        <v>574</v>
      </c>
      <c r="F182" t="s">
        <v>561</v>
      </c>
      <c r="G182" t="s">
        <v>554</v>
      </c>
      <c r="H182" t="s">
        <v>577</v>
      </c>
      <c r="I182" t="s">
        <v>555</v>
      </c>
      <c r="J182" t="s">
        <v>365</v>
      </c>
      <c r="K182" t="s">
        <v>479</v>
      </c>
      <c r="L182" t="s">
        <v>586</v>
      </c>
      <c r="M182" t="s">
        <v>365</v>
      </c>
      <c r="N182" t="s">
        <v>588</v>
      </c>
      <c r="O182" t="s">
        <v>588</v>
      </c>
    </row>
    <row r="183" spans="1:15" x14ac:dyDescent="0.45">
      <c r="A183">
        <v>2244</v>
      </c>
      <c r="B183" t="s">
        <v>229</v>
      </c>
      <c r="C183" t="s">
        <v>549</v>
      </c>
      <c r="D183" t="s">
        <v>581</v>
      </c>
      <c r="E183" t="s">
        <v>573</v>
      </c>
      <c r="F183" t="s">
        <v>579</v>
      </c>
      <c r="G183" t="s">
        <v>554</v>
      </c>
      <c r="H183" t="s">
        <v>7</v>
      </c>
      <c r="I183" t="s">
        <v>394</v>
      </c>
      <c r="J183" t="s">
        <v>7</v>
      </c>
      <c r="K183" t="s">
        <v>20</v>
      </c>
      <c r="L183" t="s">
        <v>7</v>
      </c>
      <c r="M183" t="s">
        <v>7</v>
      </c>
      <c r="N183" t="s">
        <v>7</v>
      </c>
      <c r="O183" t="s">
        <v>7</v>
      </c>
    </row>
    <row r="184" spans="1:15" x14ac:dyDescent="0.45">
      <c r="A184">
        <v>2245</v>
      </c>
      <c r="B184" t="s">
        <v>230</v>
      </c>
      <c r="C184" t="s">
        <v>547</v>
      </c>
      <c r="D184" t="s">
        <v>7</v>
      </c>
      <c r="E184" t="s">
        <v>547</v>
      </c>
      <c r="F184" t="s">
        <v>7</v>
      </c>
      <c r="G184" t="s">
        <v>7</v>
      </c>
      <c r="H184" t="s">
        <v>547</v>
      </c>
      <c r="I184" t="s">
        <v>7</v>
      </c>
      <c r="J184" t="s">
        <v>547</v>
      </c>
      <c r="K184" t="s">
        <v>547</v>
      </c>
      <c r="L184" t="s">
        <v>7</v>
      </c>
      <c r="M184" t="s">
        <v>547</v>
      </c>
      <c r="N184" t="s">
        <v>7</v>
      </c>
      <c r="O184" t="s">
        <v>547</v>
      </c>
    </row>
    <row r="185" spans="1:15" x14ac:dyDescent="0.45">
      <c r="A185">
        <v>2247</v>
      </c>
      <c r="B185" t="s">
        <v>231</v>
      </c>
      <c r="C185" t="s">
        <v>547</v>
      </c>
      <c r="D185" t="s">
        <v>547</v>
      </c>
      <c r="E185" t="s">
        <v>547</v>
      </c>
      <c r="F185" t="s">
        <v>547</v>
      </c>
      <c r="G185" t="s">
        <v>547</v>
      </c>
      <c r="H185" t="s">
        <v>547</v>
      </c>
      <c r="I185" t="s">
        <v>547</v>
      </c>
      <c r="J185" t="s">
        <v>547</v>
      </c>
      <c r="K185" t="s">
        <v>547</v>
      </c>
      <c r="L185" t="s">
        <v>547</v>
      </c>
      <c r="M185" t="s">
        <v>547</v>
      </c>
      <c r="N185" t="s">
        <v>547</v>
      </c>
      <c r="O185" t="s">
        <v>547</v>
      </c>
    </row>
    <row r="186" spans="1:15" x14ac:dyDescent="0.45">
      <c r="A186">
        <v>2248</v>
      </c>
      <c r="B186" t="s">
        <v>232</v>
      </c>
      <c r="C186" t="s">
        <v>547</v>
      </c>
      <c r="D186" t="s">
        <v>547</v>
      </c>
      <c r="E186" t="s">
        <v>547</v>
      </c>
      <c r="F186" t="s">
        <v>547</v>
      </c>
      <c r="G186" t="s">
        <v>547</v>
      </c>
      <c r="H186" t="s">
        <v>547</v>
      </c>
      <c r="I186" t="s">
        <v>547</v>
      </c>
      <c r="J186" t="s">
        <v>547</v>
      </c>
      <c r="K186" t="s">
        <v>547</v>
      </c>
      <c r="L186" t="s">
        <v>547</v>
      </c>
      <c r="M186" t="s">
        <v>547</v>
      </c>
      <c r="N186" t="s">
        <v>547</v>
      </c>
      <c r="O186" t="s">
        <v>547</v>
      </c>
    </row>
    <row r="187" spans="1:15" x14ac:dyDescent="0.45">
      <c r="A187">
        <v>2249</v>
      </c>
      <c r="B187" t="s">
        <v>233</v>
      </c>
      <c r="C187" t="s">
        <v>547</v>
      </c>
      <c r="D187" t="s">
        <v>7</v>
      </c>
      <c r="E187" t="s">
        <v>547</v>
      </c>
      <c r="F187" t="s">
        <v>7</v>
      </c>
      <c r="G187" t="s">
        <v>7</v>
      </c>
      <c r="H187" t="s">
        <v>7</v>
      </c>
      <c r="I187" t="s">
        <v>547</v>
      </c>
      <c r="J187" t="s">
        <v>7</v>
      </c>
      <c r="K187" t="s">
        <v>7</v>
      </c>
      <c r="L187" t="s">
        <v>7</v>
      </c>
      <c r="M187" t="s">
        <v>547</v>
      </c>
      <c r="N187" t="s">
        <v>7</v>
      </c>
      <c r="O187" t="s">
        <v>7</v>
      </c>
    </row>
    <row r="188" spans="1:15" x14ac:dyDescent="0.45">
      <c r="A188">
        <v>2251</v>
      </c>
      <c r="B188" t="s">
        <v>234</v>
      </c>
      <c r="C188" t="s">
        <v>547</v>
      </c>
      <c r="D188" t="s">
        <v>7</v>
      </c>
      <c r="E188" t="s">
        <v>7</v>
      </c>
      <c r="F188" t="s">
        <v>7</v>
      </c>
      <c r="G188" t="s">
        <v>7</v>
      </c>
      <c r="H188" t="s">
        <v>7</v>
      </c>
      <c r="I188" t="s">
        <v>7</v>
      </c>
      <c r="J188" t="s">
        <v>7</v>
      </c>
      <c r="K188" t="s">
        <v>7</v>
      </c>
      <c r="L188" t="s">
        <v>547</v>
      </c>
      <c r="M188" t="s">
        <v>547</v>
      </c>
      <c r="N188" t="s">
        <v>547</v>
      </c>
      <c r="O188" t="s">
        <v>547</v>
      </c>
    </row>
    <row r="189" spans="1:15" x14ac:dyDescent="0.45">
      <c r="A189">
        <v>2252</v>
      </c>
      <c r="B189" t="s">
        <v>235</v>
      </c>
      <c r="C189" t="s">
        <v>7</v>
      </c>
      <c r="D189" t="s">
        <v>7</v>
      </c>
      <c r="E189" t="s">
        <v>573</v>
      </c>
      <c r="F189" t="s">
        <v>7</v>
      </c>
      <c r="G189" t="s">
        <v>561</v>
      </c>
      <c r="H189" t="s">
        <v>7</v>
      </c>
      <c r="I189" t="s">
        <v>7</v>
      </c>
      <c r="J189" t="s">
        <v>547</v>
      </c>
      <c r="K189" t="s">
        <v>7</v>
      </c>
      <c r="L189" t="s">
        <v>547</v>
      </c>
      <c r="M189" t="s">
        <v>7</v>
      </c>
      <c r="N189" t="s">
        <v>547</v>
      </c>
      <c r="O189" t="s">
        <v>547</v>
      </c>
    </row>
    <row r="190" spans="1:15" x14ac:dyDescent="0.45">
      <c r="A190">
        <v>2253</v>
      </c>
      <c r="B190" t="s">
        <v>237</v>
      </c>
      <c r="C190" t="s">
        <v>559</v>
      </c>
      <c r="D190" t="s">
        <v>581</v>
      </c>
      <c r="E190" t="s">
        <v>572</v>
      </c>
      <c r="F190" t="s">
        <v>582</v>
      </c>
      <c r="G190" t="s">
        <v>557</v>
      </c>
      <c r="H190" t="s">
        <v>546</v>
      </c>
      <c r="I190" t="s">
        <v>7</v>
      </c>
      <c r="J190" t="s">
        <v>7</v>
      </c>
      <c r="K190" t="s">
        <v>496</v>
      </c>
      <c r="L190" t="s">
        <v>7</v>
      </c>
      <c r="M190" t="s">
        <v>7</v>
      </c>
      <c r="N190" t="s">
        <v>7</v>
      </c>
      <c r="O190" t="s">
        <v>405</v>
      </c>
    </row>
    <row r="191" spans="1:15" x14ac:dyDescent="0.45">
      <c r="A191">
        <v>2254</v>
      </c>
      <c r="B191" t="s">
        <v>238</v>
      </c>
      <c r="C191" t="s">
        <v>559</v>
      </c>
      <c r="D191" t="s">
        <v>568</v>
      </c>
      <c r="E191" t="s">
        <v>583</v>
      </c>
      <c r="F191" t="s">
        <v>561</v>
      </c>
      <c r="G191" t="s">
        <v>548</v>
      </c>
      <c r="H191" t="s">
        <v>586</v>
      </c>
      <c r="I191" t="s">
        <v>574</v>
      </c>
      <c r="J191" t="s">
        <v>466</v>
      </c>
      <c r="K191" t="s">
        <v>493</v>
      </c>
      <c r="L191" t="s">
        <v>7</v>
      </c>
      <c r="M191" t="s">
        <v>7</v>
      </c>
      <c r="N191" t="s">
        <v>7</v>
      </c>
      <c r="O191" t="s">
        <v>7</v>
      </c>
    </row>
    <row r="192" spans="1:15" x14ac:dyDescent="0.45">
      <c r="A192">
        <v>2255</v>
      </c>
      <c r="B192" t="s">
        <v>239</v>
      </c>
      <c r="C192" t="s">
        <v>547</v>
      </c>
      <c r="D192" t="s">
        <v>547</v>
      </c>
      <c r="E192" t="s">
        <v>547</v>
      </c>
      <c r="F192" t="s">
        <v>547</v>
      </c>
      <c r="G192" t="s">
        <v>547</v>
      </c>
      <c r="H192" t="s">
        <v>547</v>
      </c>
      <c r="I192" t="s">
        <v>547</v>
      </c>
      <c r="J192" t="s">
        <v>547</v>
      </c>
      <c r="K192" t="s">
        <v>547</v>
      </c>
      <c r="L192" t="s">
        <v>547</v>
      </c>
      <c r="M192" t="s">
        <v>547</v>
      </c>
      <c r="N192" t="s">
        <v>547</v>
      </c>
      <c r="O192" t="s">
        <v>547</v>
      </c>
    </row>
    <row r="193" spans="1:15" x14ac:dyDescent="0.45">
      <c r="A193">
        <v>2256</v>
      </c>
      <c r="B193" t="s">
        <v>240</v>
      </c>
      <c r="C193" t="s">
        <v>549</v>
      </c>
      <c r="D193" t="s">
        <v>581</v>
      </c>
      <c r="E193" t="s">
        <v>575</v>
      </c>
      <c r="F193" t="s">
        <v>553</v>
      </c>
      <c r="G193" t="s">
        <v>557</v>
      </c>
      <c r="H193" t="s">
        <v>30</v>
      </c>
      <c r="I193" t="s">
        <v>365</v>
      </c>
      <c r="J193" t="s">
        <v>20</v>
      </c>
      <c r="K193" t="s">
        <v>26</v>
      </c>
      <c r="L193" t="s">
        <v>453</v>
      </c>
      <c r="M193" t="s">
        <v>30</v>
      </c>
      <c r="N193" t="s">
        <v>555</v>
      </c>
      <c r="O193" t="s">
        <v>564</v>
      </c>
    </row>
    <row r="194" spans="1:15" x14ac:dyDescent="0.45">
      <c r="A194">
        <v>2257</v>
      </c>
      <c r="B194" t="s">
        <v>241</v>
      </c>
      <c r="C194" t="s">
        <v>7</v>
      </c>
      <c r="D194" t="s">
        <v>7</v>
      </c>
      <c r="E194" t="s">
        <v>7</v>
      </c>
      <c r="F194" t="s">
        <v>547</v>
      </c>
      <c r="G194" t="s">
        <v>7</v>
      </c>
      <c r="H194" t="s">
        <v>7</v>
      </c>
      <c r="I194" t="s">
        <v>547</v>
      </c>
      <c r="J194" t="s">
        <v>7</v>
      </c>
      <c r="K194" t="s">
        <v>547</v>
      </c>
      <c r="L194" t="s">
        <v>7</v>
      </c>
      <c r="M194" t="s">
        <v>547</v>
      </c>
      <c r="N194" t="s">
        <v>7</v>
      </c>
      <c r="O194" t="s">
        <v>547</v>
      </c>
    </row>
    <row r="195" spans="1:15" x14ac:dyDescent="0.45">
      <c r="A195">
        <v>2262</v>
      </c>
      <c r="B195" t="s">
        <v>242</v>
      </c>
      <c r="C195" t="s">
        <v>547</v>
      </c>
      <c r="D195" t="s">
        <v>547</v>
      </c>
      <c r="E195" t="s">
        <v>7</v>
      </c>
      <c r="F195" t="s">
        <v>547</v>
      </c>
      <c r="G195" t="s">
        <v>7</v>
      </c>
      <c r="H195" t="s">
        <v>7</v>
      </c>
      <c r="I195" t="s">
        <v>547</v>
      </c>
      <c r="J195" t="s">
        <v>7</v>
      </c>
      <c r="K195" t="s">
        <v>7</v>
      </c>
      <c r="L195" t="s">
        <v>7</v>
      </c>
      <c r="M195" t="s">
        <v>7</v>
      </c>
      <c r="N195" t="s">
        <v>547</v>
      </c>
      <c r="O195" t="s">
        <v>547</v>
      </c>
    </row>
    <row r="196" spans="1:15" x14ac:dyDescent="0.45">
      <c r="A196">
        <v>3997</v>
      </c>
      <c r="B196" t="s">
        <v>243</v>
      </c>
      <c r="C196" t="s">
        <v>7</v>
      </c>
      <c r="D196" t="s">
        <v>7</v>
      </c>
      <c r="E196" t="s">
        <v>7</v>
      </c>
      <c r="F196" t="s">
        <v>7</v>
      </c>
      <c r="G196" t="s">
        <v>7</v>
      </c>
      <c r="H196" t="s">
        <v>7</v>
      </c>
      <c r="I196" t="s">
        <v>7</v>
      </c>
      <c r="J196" t="s">
        <v>547</v>
      </c>
      <c r="K196" t="s">
        <v>7</v>
      </c>
      <c r="L196" t="s">
        <v>7</v>
      </c>
      <c r="M196" t="s">
        <v>547</v>
      </c>
      <c r="N196" t="s">
        <v>7</v>
      </c>
      <c r="O196" t="s">
        <v>7</v>
      </c>
    </row>
    <row r="197" spans="1:15" x14ac:dyDescent="0.45">
      <c r="A197">
        <v>4131</v>
      </c>
      <c r="B197" t="s">
        <v>244</v>
      </c>
      <c r="C197" t="s">
        <v>549</v>
      </c>
      <c r="D197" t="s">
        <v>581</v>
      </c>
      <c r="E197" t="s">
        <v>583</v>
      </c>
      <c r="F197" t="s">
        <v>554</v>
      </c>
      <c r="G197" t="s">
        <v>557</v>
      </c>
      <c r="H197" t="s">
        <v>555</v>
      </c>
      <c r="I197" t="s">
        <v>365</v>
      </c>
      <c r="J197" t="s">
        <v>493</v>
      </c>
      <c r="K197" t="s">
        <v>421</v>
      </c>
      <c r="L197" t="s">
        <v>472</v>
      </c>
      <c r="M197" t="s">
        <v>453</v>
      </c>
      <c r="N197" t="s">
        <v>455</v>
      </c>
      <c r="O197" t="s">
        <v>479</v>
      </c>
    </row>
    <row r="198" spans="1:15" x14ac:dyDescent="0.45">
      <c r="A198">
        <v>9999</v>
      </c>
      <c r="B198" t="s">
        <v>245</v>
      </c>
      <c r="C198" t="s">
        <v>559</v>
      </c>
      <c r="D198" t="s">
        <v>568</v>
      </c>
      <c r="E198" t="s">
        <v>575</v>
      </c>
      <c r="F198" t="s">
        <v>582</v>
      </c>
      <c r="G198" t="s">
        <v>564</v>
      </c>
      <c r="H198" t="s">
        <v>556</v>
      </c>
      <c r="I198" t="s">
        <v>466</v>
      </c>
      <c r="J198" t="s">
        <v>405</v>
      </c>
      <c r="K198" t="s">
        <v>493</v>
      </c>
      <c r="L198" t="s">
        <v>340</v>
      </c>
      <c r="M198" t="s">
        <v>470</v>
      </c>
      <c r="N198" t="s">
        <v>586</v>
      </c>
      <c r="O198" t="s">
        <v>588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workbookViewId="0">
      <selection activeCell="C1" sqref="C1:E1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5.9296875" bestFit="1" customWidth="1"/>
    <col min="4" max="4" width="8.19921875" bestFit="1" customWidth="1"/>
    <col min="5" max="5" width="8.86328125" bestFit="1" customWidth="1"/>
  </cols>
  <sheetData>
    <row r="1" spans="1:5" x14ac:dyDescent="0.45">
      <c r="A1" t="s">
        <v>0</v>
      </c>
      <c r="B1" t="s">
        <v>1</v>
      </c>
      <c r="C1" t="s">
        <v>3</v>
      </c>
      <c r="D1" t="s">
        <v>592</v>
      </c>
      <c r="E1" t="s">
        <v>593</v>
      </c>
    </row>
    <row r="2" spans="1:5" x14ac:dyDescent="0.45">
      <c r="A2">
        <v>1894</v>
      </c>
      <c r="B2" t="s">
        <v>6</v>
      </c>
      <c r="C2" t="s">
        <v>594</v>
      </c>
      <c r="D2" t="s">
        <v>7</v>
      </c>
      <c r="E2" t="s">
        <v>491</v>
      </c>
    </row>
    <row r="3" spans="1:5" x14ac:dyDescent="0.45">
      <c r="A3">
        <v>1895</v>
      </c>
      <c r="B3" t="s">
        <v>9</v>
      </c>
      <c r="C3" t="s">
        <v>7</v>
      </c>
      <c r="D3" t="s">
        <v>7</v>
      </c>
      <c r="E3" t="s">
        <v>7</v>
      </c>
    </row>
    <row r="4" spans="1:5" x14ac:dyDescent="0.45">
      <c r="A4">
        <v>1896</v>
      </c>
      <c r="B4" t="s">
        <v>10</v>
      </c>
      <c r="C4" t="s">
        <v>7</v>
      </c>
      <c r="D4" t="s">
        <v>7</v>
      </c>
      <c r="E4" t="s">
        <v>7</v>
      </c>
    </row>
    <row r="5" spans="1:5" x14ac:dyDescent="0.45">
      <c r="A5">
        <v>1897</v>
      </c>
      <c r="B5" t="s">
        <v>11</v>
      </c>
      <c r="C5" t="s">
        <v>7</v>
      </c>
      <c r="D5" t="s">
        <v>7</v>
      </c>
      <c r="E5" t="s">
        <v>7</v>
      </c>
    </row>
    <row r="6" spans="1:5" x14ac:dyDescent="0.45">
      <c r="A6">
        <v>1898</v>
      </c>
      <c r="B6" t="s">
        <v>12</v>
      </c>
      <c r="C6" t="s">
        <v>595</v>
      </c>
      <c r="D6" t="s">
        <v>7</v>
      </c>
      <c r="E6" t="s">
        <v>7</v>
      </c>
    </row>
    <row r="7" spans="1:5" x14ac:dyDescent="0.45">
      <c r="A7">
        <v>1899</v>
      </c>
      <c r="B7" t="s">
        <v>16</v>
      </c>
      <c r="C7" t="s">
        <v>7</v>
      </c>
      <c r="D7" t="s">
        <v>7</v>
      </c>
      <c r="E7" t="s">
        <v>7</v>
      </c>
    </row>
    <row r="8" spans="1:5" x14ac:dyDescent="0.45">
      <c r="A8">
        <v>1900</v>
      </c>
      <c r="B8" t="s">
        <v>17</v>
      </c>
      <c r="C8" t="s">
        <v>7</v>
      </c>
      <c r="D8" t="s">
        <v>7</v>
      </c>
      <c r="E8" t="s">
        <v>7</v>
      </c>
    </row>
    <row r="9" spans="1:5" x14ac:dyDescent="0.45">
      <c r="A9">
        <v>1901</v>
      </c>
      <c r="B9" t="s">
        <v>18</v>
      </c>
      <c r="C9" t="s">
        <v>596</v>
      </c>
      <c r="D9" t="s">
        <v>7</v>
      </c>
      <c r="E9" t="s">
        <v>597</v>
      </c>
    </row>
    <row r="10" spans="1:5" x14ac:dyDescent="0.45">
      <c r="A10">
        <v>1922</v>
      </c>
      <c r="B10" t="s">
        <v>21</v>
      </c>
      <c r="C10" t="s">
        <v>598</v>
      </c>
      <c r="D10" t="s">
        <v>7</v>
      </c>
      <c r="E10" t="s">
        <v>599</v>
      </c>
    </row>
    <row r="11" spans="1:5" x14ac:dyDescent="0.45">
      <c r="A11">
        <v>1923</v>
      </c>
      <c r="B11" t="s">
        <v>22</v>
      </c>
      <c r="C11" t="s">
        <v>600</v>
      </c>
      <c r="D11" t="s">
        <v>7</v>
      </c>
      <c r="E11" t="s">
        <v>7</v>
      </c>
    </row>
    <row r="12" spans="1:5" x14ac:dyDescent="0.45">
      <c r="A12">
        <v>1924</v>
      </c>
      <c r="B12" t="s">
        <v>23</v>
      </c>
      <c r="C12" t="s">
        <v>440</v>
      </c>
      <c r="D12" t="s">
        <v>7</v>
      </c>
      <c r="E12" t="s">
        <v>601</v>
      </c>
    </row>
    <row r="13" spans="1:5" x14ac:dyDescent="0.45">
      <c r="A13">
        <v>1925</v>
      </c>
      <c r="B13" t="s">
        <v>25</v>
      </c>
      <c r="C13" t="s">
        <v>602</v>
      </c>
      <c r="D13" t="s">
        <v>7</v>
      </c>
      <c r="E13" t="s">
        <v>603</v>
      </c>
    </row>
    <row r="14" spans="1:5" x14ac:dyDescent="0.45">
      <c r="A14">
        <v>1926</v>
      </c>
      <c r="B14" t="s">
        <v>27</v>
      </c>
      <c r="C14" t="s">
        <v>449</v>
      </c>
      <c r="D14" t="s">
        <v>7</v>
      </c>
      <c r="E14" t="s">
        <v>518</v>
      </c>
    </row>
    <row r="15" spans="1:5" x14ac:dyDescent="0.45">
      <c r="A15">
        <v>1927</v>
      </c>
      <c r="B15" t="s">
        <v>28</v>
      </c>
      <c r="C15" t="s">
        <v>7</v>
      </c>
      <c r="D15" t="s">
        <v>7</v>
      </c>
      <c r="E15" t="s">
        <v>7</v>
      </c>
    </row>
    <row r="16" spans="1:5" x14ac:dyDescent="0.45">
      <c r="A16">
        <v>1928</v>
      </c>
      <c r="B16" t="s">
        <v>29</v>
      </c>
      <c r="C16" t="s">
        <v>604</v>
      </c>
      <c r="D16" t="s">
        <v>7</v>
      </c>
      <c r="E16" t="s">
        <v>477</v>
      </c>
    </row>
    <row r="17" spans="1:5" x14ac:dyDescent="0.45">
      <c r="A17">
        <v>1929</v>
      </c>
      <c r="B17" t="s">
        <v>31</v>
      </c>
      <c r="C17" t="s">
        <v>605</v>
      </c>
      <c r="D17" t="s">
        <v>7</v>
      </c>
      <c r="E17" t="s">
        <v>606</v>
      </c>
    </row>
    <row r="18" spans="1:5" x14ac:dyDescent="0.45">
      <c r="A18">
        <v>1930</v>
      </c>
      <c r="B18" t="s">
        <v>34</v>
      </c>
      <c r="C18" t="s">
        <v>316</v>
      </c>
      <c r="D18" t="s">
        <v>7</v>
      </c>
      <c r="E18" t="s">
        <v>378</v>
      </c>
    </row>
    <row r="19" spans="1:5" x14ac:dyDescent="0.45">
      <c r="A19">
        <v>1931</v>
      </c>
      <c r="B19" t="s">
        <v>35</v>
      </c>
      <c r="C19" t="s">
        <v>440</v>
      </c>
      <c r="D19" t="s">
        <v>7</v>
      </c>
      <c r="E19" t="s">
        <v>607</v>
      </c>
    </row>
    <row r="20" spans="1:5" x14ac:dyDescent="0.45">
      <c r="A20">
        <v>1933</v>
      </c>
      <c r="B20" t="s">
        <v>37</v>
      </c>
      <c r="C20" t="s">
        <v>608</v>
      </c>
      <c r="D20" t="s">
        <v>7</v>
      </c>
      <c r="E20" t="s">
        <v>476</v>
      </c>
    </row>
    <row r="21" spans="1:5" x14ac:dyDescent="0.45">
      <c r="A21">
        <v>1934</v>
      </c>
      <c r="B21" t="s">
        <v>40</v>
      </c>
      <c r="C21" t="s">
        <v>7</v>
      </c>
      <c r="D21" t="s">
        <v>7</v>
      </c>
      <c r="E21" t="s">
        <v>7</v>
      </c>
    </row>
    <row r="22" spans="1:5" x14ac:dyDescent="0.45">
      <c r="A22">
        <v>1935</v>
      </c>
      <c r="B22" t="s">
        <v>41</v>
      </c>
      <c r="C22" t="s">
        <v>609</v>
      </c>
      <c r="D22" t="s">
        <v>7</v>
      </c>
      <c r="E22" t="s">
        <v>610</v>
      </c>
    </row>
    <row r="23" spans="1:5" x14ac:dyDescent="0.45">
      <c r="A23">
        <v>1936</v>
      </c>
      <c r="B23" t="s">
        <v>43</v>
      </c>
      <c r="C23" t="s">
        <v>611</v>
      </c>
      <c r="D23" t="s">
        <v>7</v>
      </c>
      <c r="E23" t="s">
        <v>7</v>
      </c>
    </row>
    <row r="24" spans="1:5" x14ac:dyDescent="0.45">
      <c r="A24">
        <v>1944</v>
      </c>
      <c r="B24" t="s">
        <v>44</v>
      </c>
      <c r="C24" t="s">
        <v>612</v>
      </c>
      <c r="D24" t="s">
        <v>7</v>
      </c>
      <c r="E24" t="s">
        <v>613</v>
      </c>
    </row>
    <row r="25" spans="1:5" x14ac:dyDescent="0.45">
      <c r="A25">
        <v>1945</v>
      </c>
      <c r="B25" t="s">
        <v>45</v>
      </c>
      <c r="C25" t="s">
        <v>7</v>
      </c>
      <c r="D25" t="s">
        <v>7</v>
      </c>
      <c r="E25" t="s">
        <v>7</v>
      </c>
    </row>
    <row r="26" spans="1:5" x14ac:dyDescent="0.45">
      <c r="A26">
        <v>1946</v>
      </c>
      <c r="B26" t="s">
        <v>46</v>
      </c>
      <c r="C26" t="s">
        <v>7</v>
      </c>
      <c r="D26" t="s">
        <v>7</v>
      </c>
      <c r="E26" t="s">
        <v>7</v>
      </c>
    </row>
    <row r="27" spans="1:5" x14ac:dyDescent="0.45">
      <c r="A27">
        <v>1947</v>
      </c>
      <c r="B27" t="s">
        <v>47</v>
      </c>
      <c r="C27" t="s">
        <v>7</v>
      </c>
      <c r="D27" t="s">
        <v>7</v>
      </c>
      <c r="E27" t="s">
        <v>7</v>
      </c>
    </row>
    <row r="28" spans="1:5" x14ac:dyDescent="0.45">
      <c r="A28">
        <v>1948</v>
      </c>
      <c r="B28" t="s">
        <v>48</v>
      </c>
      <c r="C28" t="s">
        <v>302</v>
      </c>
      <c r="D28" t="s">
        <v>7</v>
      </c>
      <c r="E28" t="s">
        <v>614</v>
      </c>
    </row>
    <row r="29" spans="1:5" x14ac:dyDescent="0.45">
      <c r="A29">
        <v>1964</v>
      </c>
      <c r="B29" t="s">
        <v>49</v>
      </c>
      <c r="C29" t="s">
        <v>322</v>
      </c>
      <c r="D29" t="s">
        <v>7</v>
      </c>
      <c r="E29" t="s">
        <v>7</v>
      </c>
    </row>
    <row r="30" spans="1:5" x14ac:dyDescent="0.45">
      <c r="A30">
        <v>1965</v>
      </c>
      <c r="B30" t="s">
        <v>50</v>
      </c>
      <c r="C30" t="s">
        <v>615</v>
      </c>
      <c r="D30" t="s">
        <v>7</v>
      </c>
      <c r="E30" t="s">
        <v>7</v>
      </c>
    </row>
    <row r="31" spans="1:5" x14ac:dyDescent="0.45">
      <c r="A31">
        <v>1966</v>
      </c>
      <c r="B31" t="s">
        <v>51</v>
      </c>
      <c r="C31" t="s">
        <v>514</v>
      </c>
      <c r="D31" t="s">
        <v>7</v>
      </c>
      <c r="E31" t="s">
        <v>7</v>
      </c>
    </row>
    <row r="32" spans="1:5" x14ac:dyDescent="0.45">
      <c r="A32">
        <v>1967</v>
      </c>
      <c r="B32" t="s">
        <v>52</v>
      </c>
      <c r="C32" t="s">
        <v>7</v>
      </c>
      <c r="D32" t="s">
        <v>7</v>
      </c>
      <c r="E32" t="s">
        <v>7</v>
      </c>
    </row>
    <row r="33" spans="1:5" x14ac:dyDescent="0.45">
      <c r="A33">
        <v>1968</v>
      </c>
      <c r="B33" t="s">
        <v>53</v>
      </c>
      <c r="C33" t="s">
        <v>7</v>
      </c>
      <c r="D33" t="s">
        <v>7</v>
      </c>
      <c r="E33" t="s">
        <v>7</v>
      </c>
    </row>
    <row r="34" spans="1:5" x14ac:dyDescent="0.45">
      <c r="A34">
        <v>1969</v>
      </c>
      <c r="B34" t="s">
        <v>54</v>
      </c>
      <c r="C34" t="s">
        <v>7</v>
      </c>
      <c r="D34" t="s">
        <v>7</v>
      </c>
      <c r="E34" t="s">
        <v>7</v>
      </c>
    </row>
    <row r="35" spans="1:5" x14ac:dyDescent="0.45">
      <c r="A35">
        <v>1970</v>
      </c>
      <c r="B35" t="s">
        <v>55</v>
      </c>
      <c r="C35" t="s">
        <v>616</v>
      </c>
      <c r="D35" t="s">
        <v>7</v>
      </c>
      <c r="E35" t="s">
        <v>617</v>
      </c>
    </row>
    <row r="36" spans="1:5" x14ac:dyDescent="0.45">
      <c r="A36">
        <v>1972</v>
      </c>
      <c r="B36" t="s">
        <v>56</v>
      </c>
      <c r="C36" t="s">
        <v>7</v>
      </c>
      <c r="D36" t="s">
        <v>7</v>
      </c>
      <c r="E36" t="s">
        <v>7</v>
      </c>
    </row>
    <row r="37" spans="1:5" x14ac:dyDescent="0.45">
      <c r="A37">
        <v>1973</v>
      </c>
      <c r="B37" t="s">
        <v>57</v>
      </c>
      <c r="C37" t="s">
        <v>7</v>
      </c>
      <c r="D37" t="s">
        <v>7</v>
      </c>
      <c r="E37" t="s">
        <v>7</v>
      </c>
    </row>
    <row r="38" spans="1:5" x14ac:dyDescent="0.45">
      <c r="A38">
        <v>1974</v>
      </c>
      <c r="B38" t="s">
        <v>58</v>
      </c>
      <c r="C38" t="s">
        <v>618</v>
      </c>
      <c r="D38" t="s">
        <v>7</v>
      </c>
      <c r="E38" t="s">
        <v>619</v>
      </c>
    </row>
    <row r="39" spans="1:5" x14ac:dyDescent="0.45">
      <c r="A39">
        <v>1976</v>
      </c>
      <c r="B39" t="s">
        <v>59</v>
      </c>
      <c r="C39" t="s">
        <v>458</v>
      </c>
      <c r="D39" t="s">
        <v>7</v>
      </c>
      <c r="E39" t="s">
        <v>620</v>
      </c>
    </row>
    <row r="40" spans="1:5" x14ac:dyDescent="0.45">
      <c r="A40">
        <v>1977</v>
      </c>
      <c r="B40" t="s">
        <v>60</v>
      </c>
      <c r="C40" t="s">
        <v>621</v>
      </c>
      <c r="D40" t="s">
        <v>7</v>
      </c>
      <c r="E40" t="s">
        <v>622</v>
      </c>
    </row>
    <row r="41" spans="1:5" x14ac:dyDescent="0.45">
      <c r="A41">
        <v>1978</v>
      </c>
      <c r="B41" t="s">
        <v>61</v>
      </c>
      <c r="C41" t="s">
        <v>617</v>
      </c>
      <c r="D41" t="s">
        <v>7</v>
      </c>
      <c r="E41" t="s">
        <v>7</v>
      </c>
    </row>
    <row r="42" spans="1:5" x14ac:dyDescent="0.45">
      <c r="A42">
        <v>1990</v>
      </c>
      <c r="B42" t="s">
        <v>62</v>
      </c>
      <c r="C42" t="s">
        <v>7</v>
      </c>
      <c r="D42" t="s">
        <v>7</v>
      </c>
      <c r="E42" t="s">
        <v>7</v>
      </c>
    </row>
    <row r="43" spans="1:5" x14ac:dyDescent="0.45">
      <c r="A43">
        <v>1991</v>
      </c>
      <c r="B43" t="s">
        <v>63</v>
      </c>
      <c r="C43" t="s">
        <v>623</v>
      </c>
      <c r="D43" t="s">
        <v>7</v>
      </c>
      <c r="E43" t="s">
        <v>7</v>
      </c>
    </row>
    <row r="44" spans="1:5" x14ac:dyDescent="0.45">
      <c r="A44">
        <v>1992</v>
      </c>
      <c r="B44" t="s">
        <v>64</v>
      </c>
      <c r="C44" t="s">
        <v>7</v>
      </c>
      <c r="D44" t="s">
        <v>7</v>
      </c>
      <c r="E44" t="s">
        <v>7</v>
      </c>
    </row>
    <row r="45" spans="1:5" x14ac:dyDescent="0.45">
      <c r="A45">
        <v>1993</v>
      </c>
      <c r="B45" t="s">
        <v>65</v>
      </c>
      <c r="C45" t="s">
        <v>7</v>
      </c>
      <c r="D45" t="s">
        <v>7</v>
      </c>
      <c r="E45" t="s">
        <v>7</v>
      </c>
    </row>
    <row r="46" spans="1:5" x14ac:dyDescent="0.45">
      <c r="A46">
        <v>1994</v>
      </c>
      <c r="B46" t="s">
        <v>66</v>
      </c>
      <c r="C46" t="s">
        <v>7</v>
      </c>
      <c r="D46" t="s">
        <v>7</v>
      </c>
      <c r="E46" t="s">
        <v>7</v>
      </c>
    </row>
    <row r="47" spans="1:5" x14ac:dyDescent="0.45">
      <c r="A47">
        <v>1995</v>
      </c>
      <c r="B47" t="s">
        <v>67</v>
      </c>
      <c r="C47" t="s">
        <v>7</v>
      </c>
      <c r="D47" t="s">
        <v>7</v>
      </c>
      <c r="E47" t="s">
        <v>7</v>
      </c>
    </row>
    <row r="48" spans="1:5" x14ac:dyDescent="0.45">
      <c r="A48">
        <v>1996</v>
      </c>
      <c r="B48" t="s">
        <v>68</v>
      </c>
      <c r="C48" t="s">
        <v>7</v>
      </c>
      <c r="D48" t="s">
        <v>7</v>
      </c>
      <c r="E48" t="s">
        <v>7</v>
      </c>
    </row>
    <row r="49" spans="1:5" x14ac:dyDescent="0.45">
      <c r="A49">
        <v>1997</v>
      </c>
      <c r="B49" t="s">
        <v>69</v>
      </c>
      <c r="C49" t="s">
        <v>7</v>
      </c>
      <c r="D49" t="s">
        <v>7</v>
      </c>
      <c r="E49" t="s">
        <v>7</v>
      </c>
    </row>
    <row r="50" spans="1:5" x14ac:dyDescent="0.45">
      <c r="A50">
        <v>1998</v>
      </c>
      <c r="B50" t="s">
        <v>70</v>
      </c>
      <c r="C50" t="s">
        <v>7</v>
      </c>
      <c r="D50" t="s">
        <v>7</v>
      </c>
      <c r="E50" t="s">
        <v>7</v>
      </c>
    </row>
    <row r="51" spans="1:5" x14ac:dyDescent="0.45">
      <c r="A51">
        <v>1999</v>
      </c>
      <c r="B51" t="s">
        <v>71</v>
      </c>
      <c r="C51" t="s">
        <v>7</v>
      </c>
      <c r="D51" t="s">
        <v>7</v>
      </c>
      <c r="E51" t="s">
        <v>7</v>
      </c>
    </row>
    <row r="52" spans="1:5" x14ac:dyDescent="0.45">
      <c r="A52">
        <v>2000</v>
      </c>
      <c r="B52" t="s">
        <v>72</v>
      </c>
      <c r="C52" t="s">
        <v>7</v>
      </c>
      <c r="D52" t="s">
        <v>7</v>
      </c>
      <c r="E52" t="s">
        <v>7</v>
      </c>
    </row>
    <row r="53" spans="1:5" x14ac:dyDescent="0.45">
      <c r="A53">
        <v>2001</v>
      </c>
      <c r="B53" t="s">
        <v>73</v>
      </c>
      <c r="C53" t="s">
        <v>7</v>
      </c>
      <c r="D53" t="s">
        <v>7</v>
      </c>
      <c r="E53" t="s">
        <v>7</v>
      </c>
    </row>
    <row r="54" spans="1:5" x14ac:dyDescent="0.45">
      <c r="A54">
        <v>2002</v>
      </c>
      <c r="B54" t="s">
        <v>74</v>
      </c>
      <c r="C54" t="s">
        <v>7</v>
      </c>
      <c r="D54" t="s">
        <v>7</v>
      </c>
      <c r="E54" t="s">
        <v>7</v>
      </c>
    </row>
    <row r="55" spans="1:5" x14ac:dyDescent="0.45">
      <c r="A55">
        <v>2003</v>
      </c>
      <c r="B55" t="s">
        <v>75</v>
      </c>
      <c r="C55" t="s">
        <v>618</v>
      </c>
      <c r="D55" t="s">
        <v>7</v>
      </c>
      <c r="E55" t="s">
        <v>7</v>
      </c>
    </row>
    <row r="56" spans="1:5" x14ac:dyDescent="0.45">
      <c r="A56">
        <v>2005</v>
      </c>
      <c r="B56" t="s">
        <v>76</v>
      </c>
      <c r="C56" t="s">
        <v>7</v>
      </c>
      <c r="D56" t="s">
        <v>7</v>
      </c>
      <c r="E56" t="s">
        <v>7</v>
      </c>
    </row>
    <row r="57" spans="1:5" x14ac:dyDescent="0.45">
      <c r="A57">
        <v>2006</v>
      </c>
      <c r="B57" t="s">
        <v>77</v>
      </c>
      <c r="C57" t="s">
        <v>7</v>
      </c>
      <c r="D57" t="s">
        <v>7</v>
      </c>
      <c r="E57" t="s">
        <v>7</v>
      </c>
    </row>
    <row r="58" spans="1:5" x14ac:dyDescent="0.45">
      <c r="A58">
        <v>2008</v>
      </c>
      <c r="B58" t="s">
        <v>78</v>
      </c>
      <c r="C58" t="s">
        <v>7</v>
      </c>
      <c r="D58" t="s">
        <v>7</v>
      </c>
      <c r="E58" t="s">
        <v>7</v>
      </c>
    </row>
    <row r="59" spans="1:5" x14ac:dyDescent="0.45">
      <c r="A59">
        <v>2009</v>
      </c>
      <c r="B59" t="s">
        <v>79</v>
      </c>
      <c r="C59" t="s">
        <v>7</v>
      </c>
      <c r="D59" t="s">
        <v>7</v>
      </c>
      <c r="E59" t="s">
        <v>7</v>
      </c>
    </row>
    <row r="60" spans="1:5" x14ac:dyDescent="0.45">
      <c r="A60">
        <v>2010</v>
      </c>
      <c r="B60" t="s">
        <v>80</v>
      </c>
      <c r="C60" t="s">
        <v>7</v>
      </c>
      <c r="D60" t="s">
        <v>7</v>
      </c>
      <c r="E60" t="s">
        <v>7</v>
      </c>
    </row>
    <row r="61" spans="1:5" x14ac:dyDescent="0.45">
      <c r="A61">
        <v>2011</v>
      </c>
      <c r="B61" t="s">
        <v>81</v>
      </c>
      <c r="C61" t="s">
        <v>7</v>
      </c>
      <c r="D61" t="s">
        <v>7</v>
      </c>
      <c r="E61" t="s">
        <v>7</v>
      </c>
    </row>
    <row r="62" spans="1:5" x14ac:dyDescent="0.45">
      <c r="A62">
        <v>2012</v>
      </c>
      <c r="B62" t="s">
        <v>82</v>
      </c>
      <c r="C62" t="s">
        <v>7</v>
      </c>
      <c r="D62" t="s">
        <v>7</v>
      </c>
      <c r="E62" t="s">
        <v>7</v>
      </c>
    </row>
    <row r="63" spans="1:5" x14ac:dyDescent="0.45">
      <c r="A63">
        <v>2014</v>
      </c>
      <c r="B63" t="s">
        <v>83</v>
      </c>
      <c r="C63" t="s">
        <v>7</v>
      </c>
      <c r="D63" t="s">
        <v>7</v>
      </c>
      <c r="E63" t="s">
        <v>7</v>
      </c>
    </row>
    <row r="64" spans="1:5" x14ac:dyDescent="0.45">
      <c r="A64">
        <v>2015</v>
      </c>
      <c r="B64" t="s">
        <v>84</v>
      </c>
      <c r="C64" t="s">
        <v>7</v>
      </c>
      <c r="D64" t="s">
        <v>7</v>
      </c>
      <c r="E64" t="s">
        <v>7</v>
      </c>
    </row>
    <row r="65" spans="1:5" x14ac:dyDescent="0.45">
      <c r="A65">
        <v>2016</v>
      </c>
      <c r="B65" t="s">
        <v>85</v>
      </c>
      <c r="C65" t="s">
        <v>7</v>
      </c>
      <c r="D65" t="s">
        <v>7</v>
      </c>
      <c r="E65" t="s">
        <v>7</v>
      </c>
    </row>
    <row r="66" spans="1:5" x14ac:dyDescent="0.45">
      <c r="A66">
        <v>2017</v>
      </c>
      <c r="B66" t="s">
        <v>86</v>
      </c>
      <c r="C66" t="s">
        <v>7</v>
      </c>
      <c r="D66" t="s">
        <v>7</v>
      </c>
      <c r="E66" t="s">
        <v>7</v>
      </c>
    </row>
    <row r="67" spans="1:5" x14ac:dyDescent="0.45">
      <c r="A67">
        <v>2018</v>
      </c>
      <c r="B67" t="s">
        <v>87</v>
      </c>
      <c r="C67" t="s">
        <v>7</v>
      </c>
      <c r="D67" t="s">
        <v>7</v>
      </c>
      <c r="E67" t="s">
        <v>7</v>
      </c>
    </row>
    <row r="68" spans="1:5" x14ac:dyDescent="0.45">
      <c r="A68">
        <v>2019</v>
      </c>
      <c r="B68" t="s">
        <v>88</v>
      </c>
      <c r="C68" t="s">
        <v>7</v>
      </c>
      <c r="D68" t="s">
        <v>7</v>
      </c>
      <c r="E68" t="s">
        <v>7</v>
      </c>
    </row>
    <row r="69" spans="1:5" x14ac:dyDescent="0.45">
      <c r="A69">
        <v>2020</v>
      </c>
      <c r="B69" t="s">
        <v>89</v>
      </c>
      <c r="C69" t="s">
        <v>7</v>
      </c>
      <c r="D69" t="s">
        <v>7</v>
      </c>
      <c r="E69" t="s">
        <v>7</v>
      </c>
    </row>
    <row r="70" spans="1:5" x14ac:dyDescent="0.45">
      <c r="A70">
        <v>2021</v>
      </c>
      <c r="B70" t="s">
        <v>90</v>
      </c>
      <c r="C70" t="s">
        <v>7</v>
      </c>
      <c r="D70" t="s">
        <v>7</v>
      </c>
      <c r="E70" t="s">
        <v>7</v>
      </c>
    </row>
    <row r="71" spans="1:5" x14ac:dyDescent="0.45">
      <c r="A71">
        <v>2022</v>
      </c>
      <c r="B71" t="s">
        <v>91</v>
      </c>
      <c r="C71" t="s">
        <v>7</v>
      </c>
      <c r="D71" t="s">
        <v>7</v>
      </c>
      <c r="E71" t="s">
        <v>7</v>
      </c>
    </row>
    <row r="72" spans="1:5" x14ac:dyDescent="0.45">
      <c r="A72">
        <v>2023</v>
      </c>
      <c r="B72" t="s">
        <v>92</v>
      </c>
      <c r="C72" t="s">
        <v>7</v>
      </c>
      <c r="D72" t="s">
        <v>7</v>
      </c>
      <c r="E72" t="s">
        <v>7</v>
      </c>
    </row>
    <row r="73" spans="1:5" x14ac:dyDescent="0.45">
      <c r="A73">
        <v>2024</v>
      </c>
      <c r="B73" t="s">
        <v>93</v>
      </c>
      <c r="C73" t="s">
        <v>624</v>
      </c>
      <c r="D73" t="s">
        <v>7</v>
      </c>
      <c r="E73" t="s">
        <v>625</v>
      </c>
    </row>
    <row r="74" spans="1:5" x14ac:dyDescent="0.45">
      <c r="A74">
        <v>2039</v>
      </c>
      <c r="B74" t="s">
        <v>96</v>
      </c>
      <c r="C74" t="s">
        <v>626</v>
      </c>
      <c r="D74" t="s">
        <v>7</v>
      </c>
      <c r="E74" t="s">
        <v>627</v>
      </c>
    </row>
    <row r="75" spans="1:5" x14ac:dyDescent="0.45">
      <c r="A75">
        <v>2041</v>
      </c>
      <c r="B75" t="s">
        <v>97</v>
      </c>
      <c r="C75" t="s">
        <v>596</v>
      </c>
      <c r="D75" t="s">
        <v>7</v>
      </c>
      <c r="E75" t="s">
        <v>628</v>
      </c>
    </row>
    <row r="76" spans="1:5" x14ac:dyDescent="0.45">
      <c r="A76">
        <v>2042</v>
      </c>
      <c r="B76" t="s">
        <v>98</v>
      </c>
      <c r="C76" t="s">
        <v>629</v>
      </c>
      <c r="D76" t="s">
        <v>7</v>
      </c>
      <c r="E76" t="s">
        <v>441</v>
      </c>
    </row>
    <row r="77" spans="1:5" x14ac:dyDescent="0.45">
      <c r="A77">
        <v>2043</v>
      </c>
      <c r="B77" t="s">
        <v>99</v>
      </c>
      <c r="C77" t="s">
        <v>630</v>
      </c>
      <c r="D77" t="s">
        <v>7</v>
      </c>
      <c r="E77" t="s">
        <v>631</v>
      </c>
    </row>
    <row r="78" spans="1:5" x14ac:dyDescent="0.45">
      <c r="A78">
        <v>2044</v>
      </c>
      <c r="B78" t="s">
        <v>100</v>
      </c>
      <c r="C78" t="s">
        <v>7</v>
      </c>
      <c r="D78" t="s">
        <v>7</v>
      </c>
      <c r="E78" t="s">
        <v>7</v>
      </c>
    </row>
    <row r="79" spans="1:5" x14ac:dyDescent="0.45">
      <c r="A79">
        <v>2045</v>
      </c>
      <c r="B79" t="s">
        <v>101</v>
      </c>
      <c r="C79" t="s">
        <v>7</v>
      </c>
      <c r="D79" t="s">
        <v>7</v>
      </c>
      <c r="E79" t="s">
        <v>7</v>
      </c>
    </row>
    <row r="80" spans="1:5" x14ac:dyDescent="0.45">
      <c r="A80">
        <v>2046</v>
      </c>
      <c r="B80" t="s">
        <v>102</v>
      </c>
      <c r="C80" t="s">
        <v>7</v>
      </c>
      <c r="D80" t="s">
        <v>7</v>
      </c>
      <c r="E80" t="s">
        <v>7</v>
      </c>
    </row>
    <row r="81" spans="1:5" x14ac:dyDescent="0.45">
      <c r="A81">
        <v>2047</v>
      </c>
      <c r="B81" t="s">
        <v>103</v>
      </c>
      <c r="C81" t="s">
        <v>7</v>
      </c>
      <c r="D81" t="s">
        <v>7</v>
      </c>
      <c r="E81" t="s">
        <v>7</v>
      </c>
    </row>
    <row r="82" spans="1:5" x14ac:dyDescent="0.45">
      <c r="A82">
        <v>2048</v>
      </c>
      <c r="B82" t="s">
        <v>104</v>
      </c>
      <c r="C82" t="s">
        <v>632</v>
      </c>
      <c r="D82" t="s">
        <v>7</v>
      </c>
      <c r="E82" t="s">
        <v>309</v>
      </c>
    </row>
    <row r="83" spans="1:5" x14ac:dyDescent="0.45">
      <c r="A83">
        <v>2050</v>
      </c>
      <c r="B83" t="s">
        <v>105</v>
      </c>
      <c r="C83" t="s">
        <v>633</v>
      </c>
      <c r="D83" t="s">
        <v>7</v>
      </c>
      <c r="E83" t="s">
        <v>607</v>
      </c>
    </row>
    <row r="84" spans="1:5" x14ac:dyDescent="0.45">
      <c r="A84">
        <v>2051</v>
      </c>
      <c r="B84" t="s">
        <v>108</v>
      </c>
      <c r="C84" t="s">
        <v>7</v>
      </c>
      <c r="D84" t="s">
        <v>7</v>
      </c>
      <c r="E84" t="s">
        <v>7</v>
      </c>
    </row>
    <row r="85" spans="1:5" x14ac:dyDescent="0.45">
      <c r="A85">
        <v>2052</v>
      </c>
      <c r="B85" t="s">
        <v>109</v>
      </c>
      <c r="C85" t="s">
        <v>7</v>
      </c>
      <c r="D85" t="s">
        <v>7</v>
      </c>
      <c r="E85" t="s">
        <v>7</v>
      </c>
    </row>
    <row r="86" spans="1:5" x14ac:dyDescent="0.45">
      <c r="A86">
        <v>2053</v>
      </c>
      <c r="B86" t="s">
        <v>110</v>
      </c>
      <c r="C86" t="s">
        <v>634</v>
      </c>
      <c r="D86" t="s">
        <v>7</v>
      </c>
      <c r="E86" t="s">
        <v>635</v>
      </c>
    </row>
    <row r="87" spans="1:5" x14ac:dyDescent="0.45">
      <c r="A87">
        <v>2054</v>
      </c>
      <c r="B87" t="s">
        <v>113</v>
      </c>
      <c r="C87" t="s">
        <v>636</v>
      </c>
      <c r="D87" t="s">
        <v>7</v>
      </c>
      <c r="E87" t="s">
        <v>637</v>
      </c>
    </row>
    <row r="88" spans="1:5" x14ac:dyDescent="0.45">
      <c r="A88">
        <v>2055</v>
      </c>
      <c r="B88" t="s">
        <v>114</v>
      </c>
      <c r="C88" t="s">
        <v>638</v>
      </c>
      <c r="D88" t="s">
        <v>7</v>
      </c>
      <c r="E88" t="s">
        <v>327</v>
      </c>
    </row>
    <row r="89" spans="1:5" x14ac:dyDescent="0.45">
      <c r="A89">
        <v>2056</v>
      </c>
      <c r="B89" t="s">
        <v>115</v>
      </c>
      <c r="C89" t="s">
        <v>639</v>
      </c>
      <c r="D89" t="s">
        <v>7</v>
      </c>
      <c r="E89" t="s">
        <v>640</v>
      </c>
    </row>
    <row r="90" spans="1:5" x14ac:dyDescent="0.45">
      <c r="A90">
        <v>2057</v>
      </c>
      <c r="B90" t="s">
        <v>116</v>
      </c>
      <c r="C90" t="s">
        <v>362</v>
      </c>
      <c r="D90" t="s">
        <v>7</v>
      </c>
      <c r="E90" t="s">
        <v>641</v>
      </c>
    </row>
    <row r="91" spans="1:5" x14ac:dyDescent="0.45">
      <c r="A91">
        <v>2059</v>
      </c>
      <c r="B91" t="s">
        <v>117</v>
      </c>
      <c r="C91" t="s">
        <v>642</v>
      </c>
      <c r="D91" t="s">
        <v>7</v>
      </c>
      <c r="E91" t="s">
        <v>7</v>
      </c>
    </row>
    <row r="92" spans="1:5" x14ac:dyDescent="0.45">
      <c r="A92">
        <v>2060</v>
      </c>
      <c r="B92" t="s">
        <v>120</v>
      </c>
      <c r="C92" t="s">
        <v>7</v>
      </c>
      <c r="D92" t="s">
        <v>7</v>
      </c>
      <c r="E92" t="s">
        <v>7</v>
      </c>
    </row>
    <row r="93" spans="1:5" x14ac:dyDescent="0.45">
      <c r="A93">
        <v>2061</v>
      </c>
      <c r="B93" t="s">
        <v>121</v>
      </c>
      <c r="C93" t="s">
        <v>7</v>
      </c>
      <c r="D93" t="s">
        <v>7</v>
      </c>
      <c r="E93" t="s">
        <v>7</v>
      </c>
    </row>
    <row r="94" spans="1:5" x14ac:dyDescent="0.45">
      <c r="A94">
        <v>2062</v>
      </c>
      <c r="B94" t="s">
        <v>122</v>
      </c>
      <c r="C94" t="s">
        <v>7</v>
      </c>
      <c r="D94" t="s">
        <v>7</v>
      </c>
      <c r="E94" t="s">
        <v>7</v>
      </c>
    </row>
    <row r="95" spans="1:5" x14ac:dyDescent="0.45">
      <c r="A95">
        <v>2063</v>
      </c>
      <c r="B95" t="s">
        <v>123</v>
      </c>
      <c r="C95" t="s">
        <v>7</v>
      </c>
      <c r="D95" t="s">
        <v>7</v>
      </c>
      <c r="E95" t="s">
        <v>7</v>
      </c>
    </row>
    <row r="96" spans="1:5" x14ac:dyDescent="0.45">
      <c r="A96">
        <v>2081</v>
      </c>
      <c r="B96" t="s">
        <v>124</v>
      </c>
      <c r="C96" t="s">
        <v>7</v>
      </c>
      <c r="D96" t="s">
        <v>7</v>
      </c>
      <c r="E96" t="s">
        <v>7</v>
      </c>
    </row>
    <row r="97" spans="1:5" x14ac:dyDescent="0.45">
      <c r="A97">
        <v>2082</v>
      </c>
      <c r="B97" t="s">
        <v>125</v>
      </c>
      <c r="C97" t="s">
        <v>643</v>
      </c>
      <c r="D97" t="s">
        <v>7</v>
      </c>
      <c r="E97" t="s">
        <v>374</v>
      </c>
    </row>
    <row r="98" spans="1:5" x14ac:dyDescent="0.45">
      <c r="A98">
        <v>2083</v>
      </c>
      <c r="B98" t="s">
        <v>126</v>
      </c>
      <c r="C98" t="s">
        <v>644</v>
      </c>
      <c r="D98" t="s">
        <v>302</v>
      </c>
      <c r="E98" t="s">
        <v>463</v>
      </c>
    </row>
    <row r="99" spans="1:5" x14ac:dyDescent="0.45">
      <c r="A99">
        <v>2084</v>
      </c>
      <c r="B99" t="s">
        <v>127</v>
      </c>
      <c r="C99" t="s">
        <v>645</v>
      </c>
      <c r="D99" t="s">
        <v>7</v>
      </c>
      <c r="E99" t="s">
        <v>7</v>
      </c>
    </row>
    <row r="100" spans="1:5" x14ac:dyDescent="0.45">
      <c r="A100">
        <v>2085</v>
      </c>
      <c r="B100" t="s">
        <v>128</v>
      </c>
      <c r="C100" t="s">
        <v>7</v>
      </c>
      <c r="D100" t="s">
        <v>7</v>
      </c>
      <c r="E100" t="s">
        <v>7</v>
      </c>
    </row>
    <row r="101" spans="1:5" x14ac:dyDescent="0.45">
      <c r="A101">
        <v>2086</v>
      </c>
      <c r="B101" t="s">
        <v>129</v>
      </c>
      <c r="C101" t="s">
        <v>646</v>
      </c>
      <c r="D101" t="s">
        <v>7</v>
      </c>
      <c r="E101" t="s">
        <v>613</v>
      </c>
    </row>
    <row r="102" spans="1:5" x14ac:dyDescent="0.45">
      <c r="A102">
        <v>2087</v>
      </c>
      <c r="B102" t="s">
        <v>130</v>
      </c>
      <c r="C102" t="s">
        <v>647</v>
      </c>
      <c r="D102" t="s">
        <v>388</v>
      </c>
      <c r="E102" t="s">
        <v>617</v>
      </c>
    </row>
    <row r="103" spans="1:5" x14ac:dyDescent="0.45">
      <c r="A103">
        <v>2088</v>
      </c>
      <c r="B103" t="s">
        <v>131</v>
      </c>
      <c r="C103" t="s">
        <v>423</v>
      </c>
      <c r="D103" t="s">
        <v>7</v>
      </c>
      <c r="E103" t="s">
        <v>648</v>
      </c>
    </row>
    <row r="104" spans="1:5" x14ac:dyDescent="0.45">
      <c r="A104">
        <v>2089</v>
      </c>
      <c r="B104" t="s">
        <v>132</v>
      </c>
      <c r="C104" t="s">
        <v>7</v>
      </c>
      <c r="D104" t="s">
        <v>7</v>
      </c>
      <c r="E104" t="s">
        <v>7</v>
      </c>
    </row>
    <row r="105" spans="1:5" x14ac:dyDescent="0.45">
      <c r="A105">
        <v>2090</v>
      </c>
      <c r="B105" t="s">
        <v>133</v>
      </c>
      <c r="C105" t="s">
        <v>7</v>
      </c>
      <c r="D105" t="s">
        <v>7</v>
      </c>
      <c r="E105" t="s">
        <v>7</v>
      </c>
    </row>
    <row r="106" spans="1:5" x14ac:dyDescent="0.45">
      <c r="A106">
        <v>2091</v>
      </c>
      <c r="B106" t="s">
        <v>134</v>
      </c>
      <c r="C106" t="s">
        <v>649</v>
      </c>
      <c r="D106" t="s">
        <v>7</v>
      </c>
      <c r="E106" t="s">
        <v>7</v>
      </c>
    </row>
    <row r="107" spans="1:5" x14ac:dyDescent="0.45">
      <c r="A107">
        <v>2092</v>
      </c>
      <c r="B107" t="s">
        <v>135</v>
      </c>
      <c r="C107" t="s">
        <v>7</v>
      </c>
      <c r="D107" t="s">
        <v>7</v>
      </c>
      <c r="E107" t="s">
        <v>7</v>
      </c>
    </row>
    <row r="108" spans="1:5" x14ac:dyDescent="0.45">
      <c r="A108">
        <v>2093</v>
      </c>
      <c r="B108" t="s">
        <v>136</v>
      </c>
      <c r="C108" t="s">
        <v>7</v>
      </c>
      <c r="D108" t="s">
        <v>7</v>
      </c>
      <c r="E108" t="s">
        <v>7</v>
      </c>
    </row>
    <row r="109" spans="1:5" x14ac:dyDescent="0.45">
      <c r="A109">
        <v>2094</v>
      </c>
      <c r="B109" t="s">
        <v>137</v>
      </c>
      <c r="C109" t="s">
        <v>7</v>
      </c>
      <c r="D109" t="s">
        <v>7</v>
      </c>
      <c r="E109" t="s">
        <v>7</v>
      </c>
    </row>
    <row r="110" spans="1:5" x14ac:dyDescent="0.45">
      <c r="A110">
        <v>2095</v>
      </c>
      <c r="B110" t="s">
        <v>138</v>
      </c>
      <c r="C110" t="s">
        <v>7</v>
      </c>
      <c r="D110" t="s">
        <v>7</v>
      </c>
      <c r="E110" t="s">
        <v>7</v>
      </c>
    </row>
    <row r="111" spans="1:5" x14ac:dyDescent="0.45">
      <c r="A111">
        <v>2096</v>
      </c>
      <c r="B111" t="s">
        <v>139</v>
      </c>
      <c r="C111" t="s">
        <v>650</v>
      </c>
      <c r="D111" t="s">
        <v>7</v>
      </c>
      <c r="E111" t="s">
        <v>7</v>
      </c>
    </row>
    <row r="112" spans="1:5" x14ac:dyDescent="0.45">
      <c r="A112">
        <v>2097</v>
      </c>
      <c r="B112" t="s">
        <v>140</v>
      </c>
      <c r="C112" t="s">
        <v>651</v>
      </c>
      <c r="D112" t="s">
        <v>7</v>
      </c>
      <c r="E112" t="s">
        <v>652</v>
      </c>
    </row>
    <row r="113" spans="1:5" x14ac:dyDescent="0.45">
      <c r="A113">
        <v>2099</v>
      </c>
      <c r="B113" t="s">
        <v>141</v>
      </c>
      <c r="C113" t="s">
        <v>653</v>
      </c>
      <c r="D113" t="s">
        <v>7</v>
      </c>
      <c r="E113" t="s">
        <v>7</v>
      </c>
    </row>
    <row r="114" spans="1:5" x14ac:dyDescent="0.45">
      <c r="A114">
        <v>2100</v>
      </c>
      <c r="B114" t="s">
        <v>142</v>
      </c>
      <c r="C114" t="s">
        <v>447</v>
      </c>
      <c r="D114" t="s">
        <v>7</v>
      </c>
      <c r="E114" t="s">
        <v>360</v>
      </c>
    </row>
    <row r="115" spans="1:5" x14ac:dyDescent="0.45">
      <c r="A115">
        <v>2101</v>
      </c>
      <c r="B115" t="s">
        <v>143</v>
      </c>
      <c r="C115" t="s">
        <v>639</v>
      </c>
      <c r="D115" t="s">
        <v>7</v>
      </c>
      <c r="E115" t="s">
        <v>431</v>
      </c>
    </row>
    <row r="116" spans="1:5" x14ac:dyDescent="0.45">
      <c r="A116">
        <v>2102</v>
      </c>
      <c r="B116" t="s">
        <v>144</v>
      </c>
      <c r="C116" t="s">
        <v>7</v>
      </c>
      <c r="D116" t="s">
        <v>7</v>
      </c>
      <c r="E116" t="s">
        <v>7</v>
      </c>
    </row>
    <row r="117" spans="1:5" x14ac:dyDescent="0.45">
      <c r="A117">
        <v>2103</v>
      </c>
      <c r="B117" t="s">
        <v>145</v>
      </c>
      <c r="C117" t="s">
        <v>7</v>
      </c>
      <c r="D117" t="s">
        <v>7</v>
      </c>
      <c r="E117" t="s">
        <v>7</v>
      </c>
    </row>
    <row r="118" spans="1:5" x14ac:dyDescent="0.45">
      <c r="A118">
        <v>2104</v>
      </c>
      <c r="B118" t="s">
        <v>146</v>
      </c>
      <c r="C118" t="s">
        <v>342</v>
      </c>
      <c r="D118" t="s">
        <v>7</v>
      </c>
      <c r="E118" t="s">
        <v>342</v>
      </c>
    </row>
    <row r="119" spans="1:5" x14ac:dyDescent="0.45">
      <c r="A119">
        <v>2105</v>
      </c>
      <c r="B119" t="s">
        <v>147</v>
      </c>
      <c r="C119" t="s">
        <v>654</v>
      </c>
      <c r="D119" t="s">
        <v>7</v>
      </c>
      <c r="E119" t="s">
        <v>7</v>
      </c>
    </row>
    <row r="120" spans="1:5" x14ac:dyDescent="0.45">
      <c r="A120">
        <v>2107</v>
      </c>
      <c r="B120" t="s">
        <v>148</v>
      </c>
      <c r="C120" t="s">
        <v>7</v>
      </c>
      <c r="D120" t="s">
        <v>7</v>
      </c>
      <c r="E120" t="s">
        <v>7</v>
      </c>
    </row>
    <row r="121" spans="1:5" x14ac:dyDescent="0.45">
      <c r="A121">
        <v>2108</v>
      </c>
      <c r="B121" t="s">
        <v>149</v>
      </c>
      <c r="C121" t="s">
        <v>655</v>
      </c>
      <c r="D121" t="s">
        <v>656</v>
      </c>
      <c r="E121" t="s">
        <v>401</v>
      </c>
    </row>
    <row r="122" spans="1:5" x14ac:dyDescent="0.45">
      <c r="A122">
        <v>2109</v>
      </c>
      <c r="B122" t="s">
        <v>150</v>
      </c>
      <c r="C122" t="s">
        <v>7</v>
      </c>
      <c r="D122" t="s">
        <v>7</v>
      </c>
      <c r="E122" t="s">
        <v>7</v>
      </c>
    </row>
    <row r="123" spans="1:5" x14ac:dyDescent="0.45">
      <c r="A123">
        <v>2110</v>
      </c>
      <c r="B123" t="s">
        <v>151</v>
      </c>
      <c r="C123" t="s">
        <v>621</v>
      </c>
      <c r="D123" t="s">
        <v>7</v>
      </c>
      <c r="E123" t="s">
        <v>657</v>
      </c>
    </row>
    <row r="124" spans="1:5" x14ac:dyDescent="0.45">
      <c r="A124">
        <v>2111</v>
      </c>
      <c r="B124" t="s">
        <v>153</v>
      </c>
      <c r="C124" t="s">
        <v>7</v>
      </c>
      <c r="D124" t="s">
        <v>7</v>
      </c>
      <c r="E124" t="s">
        <v>7</v>
      </c>
    </row>
    <row r="125" spans="1:5" x14ac:dyDescent="0.45">
      <c r="A125">
        <v>2113</v>
      </c>
      <c r="B125" t="s">
        <v>154</v>
      </c>
      <c r="C125" t="s">
        <v>632</v>
      </c>
      <c r="D125" t="s">
        <v>7</v>
      </c>
      <c r="E125" t="s">
        <v>7</v>
      </c>
    </row>
    <row r="126" spans="1:5" x14ac:dyDescent="0.45">
      <c r="A126">
        <v>2114</v>
      </c>
      <c r="B126" t="s">
        <v>156</v>
      </c>
      <c r="C126" t="s">
        <v>7</v>
      </c>
      <c r="D126" t="s">
        <v>7</v>
      </c>
      <c r="E126" t="s">
        <v>7</v>
      </c>
    </row>
    <row r="127" spans="1:5" x14ac:dyDescent="0.45">
      <c r="A127">
        <v>2115</v>
      </c>
      <c r="B127" t="s">
        <v>157</v>
      </c>
      <c r="C127" t="s">
        <v>7</v>
      </c>
      <c r="D127" t="s">
        <v>7</v>
      </c>
      <c r="E127" t="s">
        <v>7</v>
      </c>
    </row>
    <row r="128" spans="1:5" x14ac:dyDescent="0.45">
      <c r="A128">
        <v>2116</v>
      </c>
      <c r="B128" t="s">
        <v>158</v>
      </c>
      <c r="C128" t="s">
        <v>658</v>
      </c>
      <c r="D128" t="s">
        <v>7</v>
      </c>
      <c r="E128" t="s">
        <v>7</v>
      </c>
    </row>
    <row r="129" spans="1:5" x14ac:dyDescent="0.45">
      <c r="A129">
        <v>2137</v>
      </c>
      <c r="B129" t="s">
        <v>160</v>
      </c>
      <c r="C129" t="s">
        <v>368</v>
      </c>
      <c r="D129" t="s">
        <v>7</v>
      </c>
      <c r="E129" t="s">
        <v>490</v>
      </c>
    </row>
    <row r="130" spans="1:5" x14ac:dyDescent="0.45">
      <c r="A130">
        <v>2138</v>
      </c>
      <c r="B130" t="s">
        <v>162</v>
      </c>
      <c r="C130" t="s">
        <v>659</v>
      </c>
      <c r="D130" t="s">
        <v>7</v>
      </c>
      <c r="E130" t="s">
        <v>617</v>
      </c>
    </row>
    <row r="131" spans="1:5" x14ac:dyDescent="0.45">
      <c r="A131">
        <v>2139</v>
      </c>
      <c r="B131" t="s">
        <v>163</v>
      </c>
      <c r="C131" t="s">
        <v>660</v>
      </c>
      <c r="D131" t="s">
        <v>7</v>
      </c>
      <c r="E131" t="s">
        <v>617</v>
      </c>
    </row>
    <row r="132" spans="1:5" x14ac:dyDescent="0.45">
      <c r="A132">
        <v>2140</v>
      </c>
      <c r="B132" t="s">
        <v>164</v>
      </c>
      <c r="C132" t="s">
        <v>661</v>
      </c>
      <c r="D132" t="s">
        <v>7</v>
      </c>
      <c r="E132" t="s">
        <v>613</v>
      </c>
    </row>
    <row r="133" spans="1:5" x14ac:dyDescent="0.45">
      <c r="A133">
        <v>2141</v>
      </c>
      <c r="B133" t="s">
        <v>167</v>
      </c>
      <c r="C133" t="s">
        <v>638</v>
      </c>
      <c r="D133" t="s">
        <v>7</v>
      </c>
      <c r="E133" t="s">
        <v>468</v>
      </c>
    </row>
    <row r="134" spans="1:5" x14ac:dyDescent="0.45">
      <c r="A134">
        <v>2142</v>
      </c>
      <c r="B134" t="s">
        <v>170</v>
      </c>
      <c r="C134" t="s">
        <v>608</v>
      </c>
      <c r="D134" t="s">
        <v>384</v>
      </c>
      <c r="E134" t="s">
        <v>599</v>
      </c>
    </row>
    <row r="135" spans="1:5" x14ac:dyDescent="0.45">
      <c r="A135">
        <v>2143</v>
      </c>
      <c r="B135" t="s">
        <v>172</v>
      </c>
      <c r="C135" t="s">
        <v>595</v>
      </c>
      <c r="D135" t="s">
        <v>7</v>
      </c>
      <c r="E135" t="s">
        <v>617</v>
      </c>
    </row>
    <row r="136" spans="1:5" x14ac:dyDescent="0.45">
      <c r="A136">
        <v>2144</v>
      </c>
      <c r="B136" t="s">
        <v>173</v>
      </c>
      <c r="C136" t="s">
        <v>650</v>
      </c>
      <c r="D136" t="s">
        <v>7</v>
      </c>
      <c r="E136" t="s">
        <v>7</v>
      </c>
    </row>
    <row r="137" spans="1:5" x14ac:dyDescent="0.45">
      <c r="A137">
        <v>2145</v>
      </c>
      <c r="B137" t="s">
        <v>175</v>
      </c>
      <c r="C137" t="s">
        <v>662</v>
      </c>
      <c r="D137" t="s">
        <v>7</v>
      </c>
      <c r="E137" t="s">
        <v>7</v>
      </c>
    </row>
    <row r="138" spans="1:5" x14ac:dyDescent="0.45">
      <c r="A138">
        <v>2146</v>
      </c>
      <c r="B138" t="s">
        <v>177</v>
      </c>
      <c r="C138" t="s">
        <v>323</v>
      </c>
      <c r="D138" t="s">
        <v>7</v>
      </c>
      <c r="E138" t="s">
        <v>641</v>
      </c>
    </row>
    <row r="139" spans="1:5" x14ac:dyDescent="0.45">
      <c r="A139">
        <v>2147</v>
      </c>
      <c r="B139" t="s">
        <v>180</v>
      </c>
      <c r="C139" t="s">
        <v>636</v>
      </c>
      <c r="D139" t="s">
        <v>7</v>
      </c>
      <c r="E139" t="s">
        <v>342</v>
      </c>
    </row>
    <row r="140" spans="1:5" x14ac:dyDescent="0.45">
      <c r="A140">
        <v>2180</v>
      </c>
      <c r="B140" t="s">
        <v>181</v>
      </c>
      <c r="C140" t="s">
        <v>663</v>
      </c>
      <c r="D140" t="s">
        <v>639</v>
      </c>
      <c r="E140" t="s">
        <v>477</v>
      </c>
    </row>
    <row r="141" spans="1:5" x14ac:dyDescent="0.45">
      <c r="A141">
        <v>2181</v>
      </c>
      <c r="B141" t="s">
        <v>182</v>
      </c>
      <c r="C141" t="s">
        <v>598</v>
      </c>
      <c r="D141" t="s">
        <v>7</v>
      </c>
      <c r="E141" t="s">
        <v>664</v>
      </c>
    </row>
    <row r="142" spans="1:5" x14ac:dyDescent="0.45">
      <c r="A142">
        <v>2182</v>
      </c>
      <c r="B142" t="s">
        <v>183</v>
      </c>
      <c r="C142" t="s">
        <v>374</v>
      </c>
      <c r="D142" t="s">
        <v>665</v>
      </c>
      <c r="E142" t="s">
        <v>666</v>
      </c>
    </row>
    <row r="143" spans="1:5" x14ac:dyDescent="0.45">
      <c r="A143">
        <v>2183</v>
      </c>
      <c r="B143" t="s">
        <v>185</v>
      </c>
      <c r="C143" t="s">
        <v>501</v>
      </c>
      <c r="D143" t="s">
        <v>7</v>
      </c>
      <c r="E143" t="s">
        <v>613</v>
      </c>
    </row>
    <row r="144" spans="1:5" x14ac:dyDescent="0.45">
      <c r="A144">
        <v>2185</v>
      </c>
      <c r="B144" t="s">
        <v>186</v>
      </c>
      <c r="C144" t="s">
        <v>638</v>
      </c>
      <c r="D144" t="s">
        <v>667</v>
      </c>
      <c r="E144" t="s">
        <v>668</v>
      </c>
    </row>
    <row r="145" spans="1:5" x14ac:dyDescent="0.45">
      <c r="A145">
        <v>2186</v>
      </c>
      <c r="B145" t="s">
        <v>187</v>
      </c>
      <c r="C145" t="s">
        <v>663</v>
      </c>
      <c r="D145" t="s">
        <v>7</v>
      </c>
      <c r="E145" t="s">
        <v>7</v>
      </c>
    </row>
    <row r="146" spans="1:5" x14ac:dyDescent="0.45">
      <c r="A146">
        <v>2187</v>
      </c>
      <c r="B146" t="s">
        <v>188</v>
      </c>
      <c r="C146" t="s">
        <v>669</v>
      </c>
      <c r="D146" t="s">
        <v>7</v>
      </c>
      <c r="E146" t="s">
        <v>360</v>
      </c>
    </row>
    <row r="147" spans="1:5" x14ac:dyDescent="0.45">
      <c r="A147">
        <v>2188</v>
      </c>
      <c r="B147" t="s">
        <v>189</v>
      </c>
      <c r="C147" t="s">
        <v>7</v>
      </c>
      <c r="D147" t="s">
        <v>7</v>
      </c>
      <c r="E147" t="s">
        <v>7</v>
      </c>
    </row>
    <row r="148" spans="1:5" x14ac:dyDescent="0.45">
      <c r="A148">
        <v>2190</v>
      </c>
      <c r="B148" t="s">
        <v>190</v>
      </c>
      <c r="C148" t="s">
        <v>362</v>
      </c>
      <c r="D148" t="s">
        <v>7</v>
      </c>
      <c r="E148" t="s">
        <v>670</v>
      </c>
    </row>
    <row r="149" spans="1:5" x14ac:dyDescent="0.45">
      <c r="A149">
        <v>2191</v>
      </c>
      <c r="B149" t="s">
        <v>191</v>
      </c>
      <c r="C149" t="s">
        <v>671</v>
      </c>
      <c r="D149" t="s">
        <v>7</v>
      </c>
      <c r="E149" t="s">
        <v>518</v>
      </c>
    </row>
    <row r="150" spans="1:5" x14ac:dyDescent="0.45">
      <c r="A150">
        <v>2192</v>
      </c>
      <c r="B150" t="s">
        <v>192</v>
      </c>
      <c r="C150" t="s">
        <v>7</v>
      </c>
      <c r="D150" t="s">
        <v>7</v>
      </c>
      <c r="E150" t="s">
        <v>7</v>
      </c>
    </row>
    <row r="151" spans="1:5" x14ac:dyDescent="0.45">
      <c r="A151">
        <v>2193</v>
      </c>
      <c r="B151" t="s">
        <v>193</v>
      </c>
      <c r="C151" t="s">
        <v>7</v>
      </c>
      <c r="D151" t="s">
        <v>7</v>
      </c>
      <c r="E151" t="s">
        <v>7</v>
      </c>
    </row>
    <row r="152" spans="1:5" x14ac:dyDescent="0.45">
      <c r="A152">
        <v>2195</v>
      </c>
      <c r="B152" t="s">
        <v>194</v>
      </c>
      <c r="C152" t="s">
        <v>7</v>
      </c>
      <c r="D152" t="s">
        <v>7</v>
      </c>
      <c r="E152" t="s">
        <v>7</v>
      </c>
    </row>
    <row r="153" spans="1:5" x14ac:dyDescent="0.45">
      <c r="A153">
        <v>2197</v>
      </c>
      <c r="B153" t="s">
        <v>195</v>
      </c>
      <c r="C153" t="s">
        <v>672</v>
      </c>
      <c r="D153" t="s">
        <v>7</v>
      </c>
      <c r="E153" t="s">
        <v>500</v>
      </c>
    </row>
    <row r="154" spans="1:5" x14ac:dyDescent="0.45">
      <c r="A154">
        <v>2198</v>
      </c>
      <c r="B154" t="s">
        <v>196</v>
      </c>
      <c r="C154" t="s">
        <v>673</v>
      </c>
      <c r="D154" t="s">
        <v>7</v>
      </c>
      <c r="E154" t="s">
        <v>7</v>
      </c>
    </row>
    <row r="155" spans="1:5" x14ac:dyDescent="0.45">
      <c r="A155">
        <v>2199</v>
      </c>
      <c r="B155" t="s">
        <v>197</v>
      </c>
      <c r="C155" t="s">
        <v>617</v>
      </c>
      <c r="D155" t="s">
        <v>7</v>
      </c>
      <c r="E155" t="s">
        <v>7</v>
      </c>
    </row>
    <row r="156" spans="1:5" x14ac:dyDescent="0.45">
      <c r="A156">
        <v>2201</v>
      </c>
      <c r="B156" t="s">
        <v>199</v>
      </c>
      <c r="C156" t="s">
        <v>7</v>
      </c>
      <c r="D156" t="s">
        <v>7</v>
      </c>
      <c r="E156" t="s">
        <v>7</v>
      </c>
    </row>
    <row r="157" spans="1:5" x14ac:dyDescent="0.45">
      <c r="A157">
        <v>2202</v>
      </c>
      <c r="B157" t="s">
        <v>200</v>
      </c>
      <c r="C157" t="s">
        <v>7</v>
      </c>
      <c r="D157" t="s">
        <v>7</v>
      </c>
      <c r="E157" t="s">
        <v>7</v>
      </c>
    </row>
    <row r="158" spans="1:5" x14ac:dyDescent="0.45">
      <c r="A158">
        <v>2203</v>
      </c>
      <c r="B158" t="s">
        <v>201</v>
      </c>
      <c r="C158" t="s">
        <v>7</v>
      </c>
      <c r="D158" t="s">
        <v>7</v>
      </c>
      <c r="E158" t="s">
        <v>7</v>
      </c>
    </row>
    <row r="159" spans="1:5" x14ac:dyDescent="0.45">
      <c r="A159">
        <v>2204</v>
      </c>
      <c r="B159" t="s">
        <v>202</v>
      </c>
      <c r="C159" t="s">
        <v>374</v>
      </c>
      <c r="D159" t="s">
        <v>7</v>
      </c>
      <c r="E159" t="s">
        <v>599</v>
      </c>
    </row>
    <row r="160" spans="1:5" x14ac:dyDescent="0.45">
      <c r="A160">
        <v>2205</v>
      </c>
      <c r="B160" t="s">
        <v>203</v>
      </c>
      <c r="C160" t="s">
        <v>674</v>
      </c>
      <c r="D160" t="s">
        <v>7</v>
      </c>
      <c r="E160" t="s">
        <v>675</v>
      </c>
    </row>
    <row r="161" spans="1:5" x14ac:dyDescent="0.45">
      <c r="A161">
        <v>2206</v>
      </c>
      <c r="B161" t="s">
        <v>205</v>
      </c>
      <c r="C161" t="s">
        <v>676</v>
      </c>
      <c r="D161" t="s">
        <v>677</v>
      </c>
      <c r="E161" t="s">
        <v>678</v>
      </c>
    </row>
    <row r="162" spans="1:5" x14ac:dyDescent="0.45">
      <c r="A162">
        <v>2207</v>
      </c>
      <c r="B162" t="s">
        <v>206</v>
      </c>
      <c r="C162" t="s">
        <v>679</v>
      </c>
      <c r="D162" t="s">
        <v>7</v>
      </c>
      <c r="E162" t="s">
        <v>7</v>
      </c>
    </row>
    <row r="163" spans="1:5" x14ac:dyDescent="0.45">
      <c r="A163">
        <v>2208</v>
      </c>
      <c r="B163" t="s">
        <v>207</v>
      </c>
      <c r="C163" t="s">
        <v>7</v>
      </c>
      <c r="D163" t="s">
        <v>7</v>
      </c>
      <c r="E163" t="s">
        <v>7</v>
      </c>
    </row>
    <row r="164" spans="1:5" x14ac:dyDescent="0.45">
      <c r="A164">
        <v>2209</v>
      </c>
      <c r="B164" t="s">
        <v>208</v>
      </c>
      <c r="C164" t="s">
        <v>384</v>
      </c>
      <c r="D164" t="s">
        <v>7</v>
      </c>
      <c r="E164" t="s">
        <v>356</v>
      </c>
    </row>
    <row r="165" spans="1:5" x14ac:dyDescent="0.45">
      <c r="A165">
        <v>2210</v>
      </c>
      <c r="B165" t="s">
        <v>211</v>
      </c>
      <c r="C165" t="s">
        <v>7</v>
      </c>
      <c r="D165" t="s">
        <v>7</v>
      </c>
      <c r="E165" t="s">
        <v>7</v>
      </c>
    </row>
    <row r="166" spans="1:5" x14ac:dyDescent="0.45">
      <c r="A166">
        <v>2212</v>
      </c>
      <c r="B166" t="s">
        <v>212</v>
      </c>
      <c r="C166" t="s">
        <v>680</v>
      </c>
      <c r="D166" t="s">
        <v>7</v>
      </c>
      <c r="E166" t="s">
        <v>7</v>
      </c>
    </row>
    <row r="167" spans="1:5" x14ac:dyDescent="0.45">
      <c r="A167">
        <v>2213</v>
      </c>
      <c r="B167" t="s">
        <v>213</v>
      </c>
      <c r="C167" t="s">
        <v>7</v>
      </c>
      <c r="D167" t="s">
        <v>7</v>
      </c>
      <c r="E167" t="s">
        <v>7</v>
      </c>
    </row>
    <row r="168" spans="1:5" x14ac:dyDescent="0.45">
      <c r="A168">
        <v>2214</v>
      </c>
      <c r="B168" t="s">
        <v>214</v>
      </c>
      <c r="C168" t="s">
        <v>7</v>
      </c>
      <c r="D168" t="s">
        <v>7</v>
      </c>
      <c r="E168" t="s">
        <v>7</v>
      </c>
    </row>
    <row r="169" spans="1:5" x14ac:dyDescent="0.45">
      <c r="A169">
        <v>2215</v>
      </c>
      <c r="B169" t="s">
        <v>215</v>
      </c>
      <c r="C169" t="s">
        <v>7</v>
      </c>
      <c r="D169" t="s">
        <v>7</v>
      </c>
      <c r="E169" t="s">
        <v>7</v>
      </c>
    </row>
    <row r="170" spans="1:5" x14ac:dyDescent="0.45">
      <c r="A170">
        <v>2216</v>
      </c>
      <c r="B170" t="s">
        <v>216</v>
      </c>
      <c r="C170" t="s">
        <v>7</v>
      </c>
      <c r="D170" t="s">
        <v>7</v>
      </c>
      <c r="E170" t="s">
        <v>7</v>
      </c>
    </row>
    <row r="171" spans="1:5" x14ac:dyDescent="0.45">
      <c r="A171">
        <v>2217</v>
      </c>
      <c r="B171" t="s">
        <v>217</v>
      </c>
      <c r="C171" t="s">
        <v>7</v>
      </c>
      <c r="D171" t="s">
        <v>7</v>
      </c>
      <c r="E171" t="s">
        <v>7</v>
      </c>
    </row>
    <row r="172" spans="1:5" x14ac:dyDescent="0.45">
      <c r="A172">
        <v>2219</v>
      </c>
      <c r="B172" t="s">
        <v>218</v>
      </c>
      <c r="C172" t="s">
        <v>7</v>
      </c>
      <c r="D172" t="s">
        <v>7</v>
      </c>
      <c r="E172" t="s">
        <v>7</v>
      </c>
    </row>
    <row r="173" spans="1:5" x14ac:dyDescent="0.45">
      <c r="A173">
        <v>2220</v>
      </c>
      <c r="B173" t="s">
        <v>219</v>
      </c>
      <c r="C173" t="s">
        <v>7</v>
      </c>
      <c r="D173" t="s">
        <v>7</v>
      </c>
      <c r="E173" t="s">
        <v>7</v>
      </c>
    </row>
    <row r="174" spans="1:5" x14ac:dyDescent="0.45">
      <c r="A174">
        <v>2221</v>
      </c>
      <c r="B174" t="s">
        <v>220</v>
      </c>
      <c r="C174" t="s">
        <v>7</v>
      </c>
      <c r="D174" t="s">
        <v>7</v>
      </c>
      <c r="E174" t="s">
        <v>7</v>
      </c>
    </row>
    <row r="175" spans="1:5" x14ac:dyDescent="0.45">
      <c r="A175">
        <v>2222</v>
      </c>
      <c r="B175" t="s">
        <v>221</v>
      </c>
      <c r="C175" t="s">
        <v>7</v>
      </c>
      <c r="D175" t="s">
        <v>7</v>
      </c>
      <c r="E175" t="s">
        <v>7</v>
      </c>
    </row>
    <row r="176" spans="1:5" x14ac:dyDescent="0.45">
      <c r="A176">
        <v>2225</v>
      </c>
      <c r="B176" t="s">
        <v>222</v>
      </c>
      <c r="C176" t="s">
        <v>681</v>
      </c>
      <c r="D176" t="s">
        <v>7</v>
      </c>
      <c r="E176" t="s">
        <v>7</v>
      </c>
    </row>
    <row r="177" spans="1:5" x14ac:dyDescent="0.45">
      <c r="A177">
        <v>2229</v>
      </c>
      <c r="B177" t="s">
        <v>223</v>
      </c>
      <c r="C177" t="s">
        <v>7</v>
      </c>
      <c r="D177" t="s">
        <v>7</v>
      </c>
      <c r="E177" t="s">
        <v>7</v>
      </c>
    </row>
    <row r="178" spans="1:5" x14ac:dyDescent="0.45">
      <c r="A178">
        <v>2239</v>
      </c>
      <c r="B178" t="s">
        <v>224</v>
      </c>
      <c r="C178" t="s">
        <v>682</v>
      </c>
      <c r="D178" t="s">
        <v>617</v>
      </c>
      <c r="E178" t="s">
        <v>683</v>
      </c>
    </row>
    <row r="179" spans="1:5" x14ac:dyDescent="0.45">
      <c r="A179">
        <v>2240</v>
      </c>
      <c r="B179" t="s">
        <v>225</v>
      </c>
      <c r="C179" t="s">
        <v>684</v>
      </c>
      <c r="D179" t="s">
        <v>7</v>
      </c>
      <c r="E179" t="s">
        <v>7</v>
      </c>
    </row>
    <row r="180" spans="1:5" x14ac:dyDescent="0.45">
      <c r="A180">
        <v>2241</v>
      </c>
      <c r="B180" t="s">
        <v>226</v>
      </c>
      <c r="C180" t="s">
        <v>685</v>
      </c>
      <c r="D180" t="s">
        <v>607</v>
      </c>
      <c r="E180" t="s">
        <v>686</v>
      </c>
    </row>
    <row r="181" spans="1:5" x14ac:dyDescent="0.45">
      <c r="A181">
        <v>2242</v>
      </c>
      <c r="B181" t="s">
        <v>227</v>
      </c>
      <c r="C181" t="s">
        <v>687</v>
      </c>
      <c r="D181" t="s">
        <v>7</v>
      </c>
      <c r="E181" t="s">
        <v>688</v>
      </c>
    </row>
    <row r="182" spans="1:5" x14ac:dyDescent="0.45">
      <c r="A182">
        <v>2243</v>
      </c>
      <c r="B182" t="s">
        <v>228</v>
      </c>
      <c r="C182" t="s">
        <v>511</v>
      </c>
      <c r="D182" t="s">
        <v>689</v>
      </c>
      <c r="E182" t="s">
        <v>597</v>
      </c>
    </row>
    <row r="183" spans="1:5" x14ac:dyDescent="0.45">
      <c r="A183">
        <v>2244</v>
      </c>
      <c r="B183" t="s">
        <v>229</v>
      </c>
      <c r="C183" t="s">
        <v>690</v>
      </c>
      <c r="D183" t="s">
        <v>7</v>
      </c>
      <c r="E183" t="s">
        <v>691</v>
      </c>
    </row>
    <row r="184" spans="1:5" x14ac:dyDescent="0.45">
      <c r="A184">
        <v>2245</v>
      </c>
      <c r="B184" t="s">
        <v>230</v>
      </c>
      <c r="C184" t="s">
        <v>692</v>
      </c>
      <c r="D184" t="s">
        <v>7</v>
      </c>
      <c r="E184" t="s">
        <v>7</v>
      </c>
    </row>
    <row r="185" spans="1:5" x14ac:dyDescent="0.45">
      <c r="A185">
        <v>2247</v>
      </c>
      <c r="B185" t="s">
        <v>231</v>
      </c>
      <c r="C185" t="s">
        <v>7</v>
      </c>
      <c r="D185" t="s">
        <v>7</v>
      </c>
      <c r="E185" t="s">
        <v>7</v>
      </c>
    </row>
    <row r="186" spans="1:5" x14ac:dyDescent="0.45">
      <c r="A186">
        <v>2248</v>
      </c>
      <c r="B186" t="s">
        <v>232</v>
      </c>
      <c r="C186" t="s">
        <v>7</v>
      </c>
      <c r="D186" t="s">
        <v>7</v>
      </c>
      <c r="E186" t="s">
        <v>7</v>
      </c>
    </row>
    <row r="187" spans="1:5" x14ac:dyDescent="0.45">
      <c r="A187">
        <v>2249</v>
      </c>
      <c r="B187" t="s">
        <v>233</v>
      </c>
      <c r="C187" t="s">
        <v>327</v>
      </c>
      <c r="D187" t="s">
        <v>7</v>
      </c>
      <c r="E187" t="s">
        <v>7</v>
      </c>
    </row>
    <row r="188" spans="1:5" x14ac:dyDescent="0.45">
      <c r="A188">
        <v>2251</v>
      </c>
      <c r="B188" t="s">
        <v>234</v>
      </c>
      <c r="C188" t="s">
        <v>679</v>
      </c>
      <c r="D188" t="s">
        <v>7</v>
      </c>
      <c r="E188" t="s">
        <v>7</v>
      </c>
    </row>
    <row r="189" spans="1:5" x14ac:dyDescent="0.45">
      <c r="A189">
        <v>2252</v>
      </c>
      <c r="B189" t="s">
        <v>235</v>
      </c>
      <c r="C189" t="s">
        <v>632</v>
      </c>
      <c r="D189" t="s">
        <v>7</v>
      </c>
      <c r="E189" t="s">
        <v>7</v>
      </c>
    </row>
    <row r="190" spans="1:5" x14ac:dyDescent="0.45">
      <c r="A190">
        <v>2253</v>
      </c>
      <c r="B190" t="s">
        <v>237</v>
      </c>
      <c r="C190" t="s">
        <v>693</v>
      </c>
      <c r="D190" t="s">
        <v>7</v>
      </c>
      <c r="E190" t="s">
        <v>434</v>
      </c>
    </row>
    <row r="191" spans="1:5" x14ac:dyDescent="0.45">
      <c r="A191">
        <v>2254</v>
      </c>
      <c r="B191" t="s">
        <v>238</v>
      </c>
      <c r="C191" t="s">
        <v>334</v>
      </c>
      <c r="D191" t="s">
        <v>7</v>
      </c>
      <c r="E191" t="s">
        <v>487</v>
      </c>
    </row>
    <row r="192" spans="1:5" x14ac:dyDescent="0.45">
      <c r="A192">
        <v>2255</v>
      </c>
      <c r="B192" t="s">
        <v>239</v>
      </c>
      <c r="C192" t="s">
        <v>7</v>
      </c>
      <c r="D192" t="s">
        <v>7</v>
      </c>
      <c r="E192" t="s">
        <v>7</v>
      </c>
    </row>
    <row r="193" spans="1:5" x14ac:dyDescent="0.45">
      <c r="A193">
        <v>2256</v>
      </c>
      <c r="B193" t="s">
        <v>240</v>
      </c>
      <c r="C193" t="s">
        <v>694</v>
      </c>
      <c r="D193" t="s">
        <v>7</v>
      </c>
      <c r="E193" t="s">
        <v>669</v>
      </c>
    </row>
    <row r="194" spans="1:5" x14ac:dyDescent="0.45">
      <c r="A194">
        <v>2257</v>
      </c>
      <c r="B194" t="s">
        <v>241</v>
      </c>
      <c r="C194" t="s">
        <v>681</v>
      </c>
      <c r="D194" t="s">
        <v>7</v>
      </c>
      <c r="E194" t="s">
        <v>7</v>
      </c>
    </row>
    <row r="195" spans="1:5" x14ac:dyDescent="0.45">
      <c r="A195">
        <v>2262</v>
      </c>
      <c r="B195" t="s">
        <v>242</v>
      </c>
      <c r="C195" t="s">
        <v>7</v>
      </c>
      <c r="D195" t="s">
        <v>7</v>
      </c>
      <c r="E195" t="s">
        <v>7</v>
      </c>
    </row>
    <row r="196" spans="1:5" x14ac:dyDescent="0.45">
      <c r="A196">
        <v>3997</v>
      </c>
      <c r="B196" t="s">
        <v>243</v>
      </c>
      <c r="C196" t="s">
        <v>430</v>
      </c>
      <c r="D196" t="s">
        <v>7</v>
      </c>
      <c r="E196" t="s">
        <v>7</v>
      </c>
    </row>
    <row r="197" spans="1:5" x14ac:dyDescent="0.45">
      <c r="A197">
        <v>4131</v>
      </c>
      <c r="B197" t="s">
        <v>244</v>
      </c>
      <c r="C197" t="s">
        <v>695</v>
      </c>
      <c r="D197" t="s">
        <v>7</v>
      </c>
      <c r="E197" t="s">
        <v>356</v>
      </c>
    </row>
    <row r="198" spans="1:5" x14ac:dyDescent="0.45">
      <c r="A198">
        <v>9999</v>
      </c>
      <c r="B198" t="s">
        <v>245</v>
      </c>
      <c r="C198" t="s">
        <v>696</v>
      </c>
      <c r="D198" t="s">
        <v>423</v>
      </c>
      <c r="E198" t="s">
        <v>314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>
      <selection activeCell="C1" sqref="C1:D1048576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5.9296875" bestFit="1" customWidth="1"/>
    <col min="4" max="4" width="5.796875" bestFit="1" customWidth="1"/>
  </cols>
  <sheetData>
    <row r="1" spans="1:4" x14ac:dyDescent="0.45">
      <c r="A1" t="s">
        <v>0</v>
      </c>
      <c r="B1" t="s">
        <v>1</v>
      </c>
      <c r="C1" t="s">
        <v>3</v>
      </c>
      <c r="D1" t="s">
        <v>5</v>
      </c>
    </row>
    <row r="2" spans="1:4" x14ac:dyDescent="0.45">
      <c r="A2">
        <v>1894</v>
      </c>
      <c r="B2" t="s">
        <v>6</v>
      </c>
      <c r="C2" t="s">
        <v>281</v>
      </c>
      <c r="D2" t="s">
        <v>20</v>
      </c>
    </row>
    <row r="3" spans="1:4" x14ac:dyDescent="0.45">
      <c r="A3">
        <v>1895</v>
      </c>
      <c r="B3" t="s">
        <v>9</v>
      </c>
      <c r="C3" t="s">
        <v>7</v>
      </c>
      <c r="D3" t="s">
        <v>7</v>
      </c>
    </row>
    <row r="4" spans="1:4" x14ac:dyDescent="0.45">
      <c r="A4">
        <v>1896</v>
      </c>
      <c r="B4" t="s">
        <v>10</v>
      </c>
      <c r="C4" t="s">
        <v>7</v>
      </c>
      <c r="D4" t="s">
        <v>7</v>
      </c>
    </row>
    <row r="5" spans="1:4" x14ac:dyDescent="0.45">
      <c r="A5">
        <v>1897</v>
      </c>
      <c r="B5" t="s">
        <v>11</v>
      </c>
      <c r="C5" t="s">
        <v>7</v>
      </c>
      <c r="D5" t="s">
        <v>7</v>
      </c>
    </row>
    <row r="6" spans="1:4" x14ac:dyDescent="0.45">
      <c r="A6">
        <v>1898</v>
      </c>
      <c r="B6" t="s">
        <v>12</v>
      </c>
      <c r="C6" t="s">
        <v>174</v>
      </c>
      <c r="D6" t="s">
        <v>8</v>
      </c>
    </row>
    <row r="7" spans="1:4" x14ac:dyDescent="0.45">
      <c r="A7">
        <v>1899</v>
      </c>
      <c r="B7" t="s">
        <v>16</v>
      </c>
      <c r="C7" t="s">
        <v>7</v>
      </c>
      <c r="D7" t="s">
        <v>8</v>
      </c>
    </row>
    <row r="8" spans="1:4" x14ac:dyDescent="0.45">
      <c r="A8">
        <v>1900</v>
      </c>
      <c r="B8" t="s">
        <v>17</v>
      </c>
      <c r="C8" t="s">
        <v>282</v>
      </c>
      <c r="D8" t="s">
        <v>8</v>
      </c>
    </row>
    <row r="9" spans="1:4" x14ac:dyDescent="0.45">
      <c r="A9">
        <v>1901</v>
      </c>
      <c r="B9" t="s">
        <v>18</v>
      </c>
      <c r="C9" t="s">
        <v>95</v>
      </c>
      <c r="D9" t="s">
        <v>20</v>
      </c>
    </row>
    <row r="10" spans="1:4" x14ac:dyDescent="0.45">
      <c r="A10">
        <v>1922</v>
      </c>
      <c r="B10" t="s">
        <v>21</v>
      </c>
      <c r="C10" t="s">
        <v>112</v>
      </c>
      <c r="D10" t="s">
        <v>14</v>
      </c>
    </row>
    <row r="11" spans="1:4" x14ac:dyDescent="0.45">
      <c r="A11">
        <v>1923</v>
      </c>
      <c r="B11" t="s">
        <v>22</v>
      </c>
      <c r="C11" t="s">
        <v>30</v>
      </c>
      <c r="D11" t="s">
        <v>14</v>
      </c>
    </row>
    <row r="12" spans="1:4" x14ac:dyDescent="0.45">
      <c r="A12">
        <v>1924</v>
      </c>
      <c r="B12" t="s">
        <v>23</v>
      </c>
      <c r="C12" t="s">
        <v>15</v>
      </c>
      <c r="D12" t="s">
        <v>14</v>
      </c>
    </row>
    <row r="13" spans="1:4" x14ac:dyDescent="0.45">
      <c r="A13">
        <v>1925</v>
      </c>
      <c r="B13" t="s">
        <v>25</v>
      </c>
      <c r="C13" t="s">
        <v>169</v>
      </c>
      <c r="D13" t="s">
        <v>33</v>
      </c>
    </row>
    <row r="14" spans="1:4" x14ac:dyDescent="0.45">
      <c r="A14">
        <v>1926</v>
      </c>
      <c r="B14" t="s">
        <v>27</v>
      </c>
      <c r="C14" t="s">
        <v>161</v>
      </c>
      <c r="D14" t="s">
        <v>30</v>
      </c>
    </row>
    <row r="15" spans="1:4" x14ac:dyDescent="0.45">
      <c r="A15">
        <v>1927</v>
      </c>
      <c r="B15" t="s">
        <v>28</v>
      </c>
      <c r="C15" t="s">
        <v>198</v>
      </c>
      <c r="D15" t="s">
        <v>8</v>
      </c>
    </row>
    <row r="16" spans="1:4" x14ac:dyDescent="0.45">
      <c r="A16">
        <v>1928</v>
      </c>
      <c r="B16" t="s">
        <v>29</v>
      </c>
      <c r="C16" t="s">
        <v>13</v>
      </c>
      <c r="D16" t="s">
        <v>14</v>
      </c>
    </row>
    <row r="17" spans="1:4" x14ac:dyDescent="0.45">
      <c r="A17">
        <v>1929</v>
      </c>
      <c r="B17" t="s">
        <v>31</v>
      </c>
      <c r="C17" t="s">
        <v>169</v>
      </c>
      <c r="D17" t="s">
        <v>30</v>
      </c>
    </row>
    <row r="18" spans="1:4" x14ac:dyDescent="0.45">
      <c r="A18">
        <v>1930</v>
      </c>
      <c r="B18" t="s">
        <v>34</v>
      </c>
      <c r="C18" t="s">
        <v>280</v>
      </c>
      <c r="D18" t="s">
        <v>20</v>
      </c>
    </row>
    <row r="19" spans="1:4" x14ac:dyDescent="0.45">
      <c r="A19">
        <v>1931</v>
      </c>
      <c r="B19" t="s">
        <v>35</v>
      </c>
      <c r="C19" t="s">
        <v>161</v>
      </c>
      <c r="D19" t="s">
        <v>24</v>
      </c>
    </row>
    <row r="20" spans="1:4" x14ac:dyDescent="0.45">
      <c r="A20">
        <v>1933</v>
      </c>
      <c r="B20" t="s">
        <v>37</v>
      </c>
      <c r="C20" t="s">
        <v>280</v>
      </c>
      <c r="D20" t="s">
        <v>168</v>
      </c>
    </row>
    <row r="21" spans="1:4" x14ac:dyDescent="0.45">
      <c r="A21">
        <v>1934</v>
      </c>
      <c r="B21" t="s">
        <v>40</v>
      </c>
      <c r="C21" t="s">
        <v>7</v>
      </c>
      <c r="D21" t="s">
        <v>7</v>
      </c>
    </row>
    <row r="22" spans="1:4" x14ac:dyDescent="0.45">
      <c r="A22">
        <v>1935</v>
      </c>
      <c r="B22" t="s">
        <v>41</v>
      </c>
      <c r="C22" t="s">
        <v>281</v>
      </c>
      <c r="D22" t="s">
        <v>19</v>
      </c>
    </row>
    <row r="23" spans="1:4" x14ac:dyDescent="0.45">
      <c r="A23">
        <v>1936</v>
      </c>
      <c r="B23" t="s">
        <v>43</v>
      </c>
      <c r="C23" t="s">
        <v>204</v>
      </c>
      <c r="D23" t="s">
        <v>8</v>
      </c>
    </row>
    <row r="24" spans="1:4" x14ac:dyDescent="0.45">
      <c r="A24">
        <v>1944</v>
      </c>
      <c r="B24" t="s">
        <v>44</v>
      </c>
      <c r="C24" t="s">
        <v>198</v>
      </c>
      <c r="D24" t="s">
        <v>14</v>
      </c>
    </row>
    <row r="25" spans="1:4" x14ac:dyDescent="0.45">
      <c r="A25">
        <v>1945</v>
      </c>
      <c r="B25" t="s">
        <v>45</v>
      </c>
      <c r="C25" t="s">
        <v>7</v>
      </c>
      <c r="D25" t="s">
        <v>7</v>
      </c>
    </row>
    <row r="26" spans="1:4" x14ac:dyDescent="0.45">
      <c r="A26">
        <v>1946</v>
      </c>
      <c r="B26" t="s">
        <v>46</v>
      </c>
      <c r="C26" t="s">
        <v>8</v>
      </c>
      <c r="D26" t="s">
        <v>7</v>
      </c>
    </row>
    <row r="27" spans="1:4" x14ac:dyDescent="0.45">
      <c r="A27">
        <v>1947</v>
      </c>
      <c r="B27" t="s">
        <v>47</v>
      </c>
      <c r="C27" t="s">
        <v>7</v>
      </c>
      <c r="D27" t="s">
        <v>7</v>
      </c>
    </row>
    <row r="28" spans="1:4" x14ac:dyDescent="0.45">
      <c r="A28">
        <v>1948</v>
      </c>
      <c r="B28" t="s">
        <v>48</v>
      </c>
      <c r="C28" t="s">
        <v>111</v>
      </c>
      <c r="D28" t="s">
        <v>168</v>
      </c>
    </row>
    <row r="29" spans="1:4" x14ac:dyDescent="0.45">
      <c r="A29">
        <v>1964</v>
      </c>
      <c r="B29" t="s">
        <v>49</v>
      </c>
      <c r="C29" t="s">
        <v>8</v>
      </c>
      <c r="D29" t="s">
        <v>8</v>
      </c>
    </row>
    <row r="30" spans="1:4" x14ac:dyDescent="0.45">
      <c r="A30">
        <v>1965</v>
      </c>
      <c r="B30" t="s">
        <v>50</v>
      </c>
      <c r="C30" t="s">
        <v>112</v>
      </c>
      <c r="D30" t="s">
        <v>33</v>
      </c>
    </row>
    <row r="31" spans="1:4" x14ac:dyDescent="0.45">
      <c r="A31">
        <v>1966</v>
      </c>
      <c r="B31" t="s">
        <v>51</v>
      </c>
      <c r="C31" t="s">
        <v>33</v>
      </c>
      <c r="D31" t="s">
        <v>14</v>
      </c>
    </row>
    <row r="32" spans="1:4" x14ac:dyDescent="0.45">
      <c r="A32">
        <v>1967</v>
      </c>
      <c r="B32" t="s">
        <v>52</v>
      </c>
      <c r="C32" t="s">
        <v>7</v>
      </c>
      <c r="D32" t="s">
        <v>7</v>
      </c>
    </row>
    <row r="33" spans="1:4" x14ac:dyDescent="0.45">
      <c r="A33">
        <v>1968</v>
      </c>
      <c r="B33" t="s">
        <v>53</v>
      </c>
      <c r="C33" t="s">
        <v>8</v>
      </c>
      <c r="D33" t="s">
        <v>8</v>
      </c>
    </row>
    <row r="34" spans="1:4" x14ac:dyDescent="0.45">
      <c r="A34">
        <v>1969</v>
      </c>
      <c r="B34" t="s">
        <v>54</v>
      </c>
      <c r="C34" t="s">
        <v>198</v>
      </c>
      <c r="D34" t="s">
        <v>7</v>
      </c>
    </row>
    <row r="35" spans="1:4" x14ac:dyDescent="0.45">
      <c r="A35">
        <v>1970</v>
      </c>
      <c r="B35" t="s">
        <v>55</v>
      </c>
      <c r="C35" t="s">
        <v>204</v>
      </c>
      <c r="D35" t="s">
        <v>32</v>
      </c>
    </row>
    <row r="36" spans="1:4" x14ac:dyDescent="0.45">
      <c r="A36">
        <v>1972</v>
      </c>
      <c r="B36" t="s">
        <v>56</v>
      </c>
      <c r="C36" t="s">
        <v>7</v>
      </c>
      <c r="D36" t="s">
        <v>7</v>
      </c>
    </row>
    <row r="37" spans="1:4" x14ac:dyDescent="0.45">
      <c r="A37">
        <v>1973</v>
      </c>
      <c r="B37" t="s">
        <v>57</v>
      </c>
      <c r="C37" t="s">
        <v>7</v>
      </c>
      <c r="D37" t="s">
        <v>7</v>
      </c>
    </row>
    <row r="38" spans="1:4" x14ac:dyDescent="0.45">
      <c r="A38">
        <v>1974</v>
      </c>
      <c r="B38" t="s">
        <v>58</v>
      </c>
      <c r="C38" t="s">
        <v>288</v>
      </c>
      <c r="D38" t="s">
        <v>155</v>
      </c>
    </row>
    <row r="39" spans="1:4" x14ac:dyDescent="0.45">
      <c r="A39">
        <v>1976</v>
      </c>
      <c r="B39" t="s">
        <v>59</v>
      </c>
      <c r="C39" t="s">
        <v>112</v>
      </c>
      <c r="D39" t="s">
        <v>14</v>
      </c>
    </row>
    <row r="40" spans="1:4" x14ac:dyDescent="0.45">
      <c r="A40">
        <v>1977</v>
      </c>
      <c r="B40" t="s">
        <v>60</v>
      </c>
      <c r="C40" t="s">
        <v>112</v>
      </c>
      <c r="D40" t="s">
        <v>24</v>
      </c>
    </row>
    <row r="41" spans="1:4" x14ac:dyDescent="0.45">
      <c r="A41">
        <v>1978</v>
      </c>
      <c r="B41" t="s">
        <v>61</v>
      </c>
      <c r="C41" t="s">
        <v>24</v>
      </c>
      <c r="D41" t="s">
        <v>30</v>
      </c>
    </row>
    <row r="42" spans="1:4" x14ac:dyDescent="0.45">
      <c r="A42">
        <v>1990</v>
      </c>
      <c r="B42" t="s">
        <v>62</v>
      </c>
      <c r="C42" t="s">
        <v>7</v>
      </c>
      <c r="D42" t="s">
        <v>7</v>
      </c>
    </row>
    <row r="43" spans="1:4" x14ac:dyDescent="0.45">
      <c r="A43">
        <v>1991</v>
      </c>
      <c r="B43" t="s">
        <v>63</v>
      </c>
      <c r="C43" t="s">
        <v>33</v>
      </c>
      <c r="D43" t="s">
        <v>14</v>
      </c>
    </row>
    <row r="44" spans="1:4" x14ac:dyDescent="0.45">
      <c r="A44">
        <v>1992</v>
      </c>
      <c r="B44" t="s">
        <v>64</v>
      </c>
      <c r="C44" t="s">
        <v>7</v>
      </c>
      <c r="D44" t="s">
        <v>7</v>
      </c>
    </row>
    <row r="45" spans="1:4" x14ac:dyDescent="0.45">
      <c r="A45">
        <v>1993</v>
      </c>
      <c r="B45" t="s">
        <v>65</v>
      </c>
      <c r="C45" t="s">
        <v>7</v>
      </c>
      <c r="D45" t="s">
        <v>7</v>
      </c>
    </row>
    <row r="46" spans="1:4" x14ac:dyDescent="0.45">
      <c r="A46">
        <v>1994</v>
      </c>
      <c r="B46" t="s">
        <v>66</v>
      </c>
      <c r="C46" t="s">
        <v>7</v>
      </c>
      <c r="D46" t="s">
        <v>7</v>
      </c>
    </row>
    <row r="47" spans="1:4" x14ac:dyDescent="0.45">
      <c r="A47">
        <v>1995</v>
      </c>
      <c r="B47" t="s">
        <v>67</v>
      </c>
      <c r="C47" t="s">
        <v>7</v>
      </c>
      <c r="D47" t="s">
        <v>7</v>
      </c>
    </row>
    <row r="48" spans="1:4" x14ac:dyDescent="0.45">
      <c r="A48">
        <v>1996</v>
      </c>
      <c r="B48" t="s">
        <v>68</v>
      </c>
      <c r="C48" t="s">
        <v>7</v>
      </c>
      <c r="D48" t="s">
        <v>42</v>
      </c>
    </row>
    <row r="49" spans="1:4" x14ac:dyDescent="0.45">
      <c r="A49">
        <v>1997</v>
      </c>
      <c r="B49" t="s">
        <v>69</v>
      </c>
      <c r="C49" t="s">
        <v>7</v>
      </c>
      <c r="D49" t="s">
        <v>7</v>
      </c>
    </row>
    <row r="50" spans="1:4" x14ac:dyDescent="0.45">
      <c r="A50">
        <v>1998</v>
      </c>
      <c r="B50" t="s">
        <v>70</v>
      </c>
      <c r="C50" t="s">
        <v>7</v>
      </c>
      <c r="D50" t="s">
        <v>7</v>
      </c>
    </row>
    <row r="51" spans="1:4" x14ac:dyDescent="0.45">
      <c r="A51">
        <v>1999</v>
      </c>
      <c r="B51" t="s">
        <v>71</v>
      </c>
      <c r="C51" t="s">
        <v>7</v>
      </c>
      <c r="D51" t="s">
        <v>7</v>
      </c>
    </row>
    <row r="52" spans="1:4" x14ac:dyDescent="0.45">
      <c r="A52">
        <v>2000</v>
      </c>
      <c r="B52" t="s">
        <v>72</v>
      </c>
      <c r="C52" t="s">
        <v>7</v>
      </c>
      <c r="D52" t="s">
        <v>7</v>
      </c>
    </row>
    <row r="53" spans="1:4" x14ac:dyDescent="0.45">
      <c r="A53">
        <v>2001</v>
      </c>
      <c r="B53" t="s">
        <v>73</v>
      </c>
      <c r="C53" t="s">
        <v>15</v>
      </c>
      <c r="D53" t="s">
        <v>19</v>
      </c>
    </row>
    <row r="54" spans="1:4" x14ac:dyDescent="0.45">
      <c r="A54">
        <v>2002</v>
      </c>
      <c r="B54" t="s">
        <v>74</v>
      </c>
      <c r="C54" t="s">
        <v>8</v>
      </c>
      <c r="D54" t="s">
        <v>8</v>
      </c>
    </row>
    <row r="55" spans="1:4" x14ac:dyDescent="0.45">
      <c r="A55">
        <v>2003</v>
      </c>
      <c r="B55" t="s">
        <v>75</v>
      </c>
      <c r="C55" t="s">
        <v>8</v>
      </c>
      <c r="D55" t="s">
        <v>168</v>
      </c>
    </row>
    <row r="56" spans="1:4" x14ac:dyDescent="0.45">
      <c r="A56">
        <v>2005</v>
      </c>
      <c r="B56" t="s">
        <v>76</v>
      </c>
      <c r="C56" t="s">
        <v>7</v>
      </c>
      <c r="D56" t="s">
        <v>7</v>
      </c>
    </row>
    <row r="57" spans="1:4" x14ac:dyDescent="0.45">
      <c r="A57">
        <v>2006</v>
      </c>
      <c r="B57" t="s">
        <v>77</v>
      </c>
      <c r="C57" t="s">
        <v>7</v>
      </c>
      <c r="D57" t="s">
        <v>7</v>
      </c>
    </row>
    <row r="58" spans="1:4" x14ac:dyDescent="0.45">
      <c r="A58">
        <v>2008</v>
      </c>
      <c r="B58" t="s">
        <v>78</v>
      </c>
      <c r="C58" t="s">
        <v>7</v>
      </c>
      <c r="D58" t="s">
        <v>7</v>
      </c>
    </row>
    <row r="59" spans="1:4" x14ac:dyDescent="0.45">
      <c r="A59">
        <v>2009</v>
      </c>
      <c r="B59" t="s">
        <v>79</v>
      </c>
      <c r="C59" t="s">
        <v>7</v>
      </c>
      <c r="D59" t="s">
        <v>7</v>
      </c>
    </row>
    <row r="60" spans="1:4" x14ac:dyDescent="0.45">
      <c r="A60">
        <v>2010</v>
      </c>
      <c r="B60" t="s">
        <v>80</v>
      </c>
      <c r="C60" t="s">
        <v>7</v>
      </c>
      <c r="D60" t="s">
        <v>7</v>
      </c>
    </row>
    <row r="61" spans="1:4" x14ac:dyDescent="0.45">
      <c r="A61">
        <v>2011</v>
      </c>
      <c r="B61" t="s">
        <v>81</v>
      </c>
      <c r="C61" t="s">
        <v>7</v>
      </c>
      <c r="D61" t="s">
        <v>7</v>
      </c>
    </row>
    <row r="62" spans="1:4" x14ac:dyDescent="0.45">
      <c r="A62">
        <v>2012</v>
      </c>
      <c r="B62" t="s">
        <v>82</v>
      </c>
      <c r="C62" t="s">
        <v>7</v>
      </c>
      <c r="D62" t="s">
        <v>7</v>
      </c>
    </row>
    <row r="63" spans="1:4" x14ac:dyDescent="0.45">
      <c r="A63">
        <v>2014</v>
      </c>
      <c r="B63" t="s">
        <v>83</v>
      </c>
      <c r="C63" t="s">
        <v>7</v>
      </c>
      <c r="D63" t="s">
        <v>7</v>
      </c>
    </row>
    <row r="64" spans="1:4" x14ac:dyDescent="0.45">
      <c r="A64">
        <v>2015</v>
      </c>
      <c r="B64" t="s">
        <v>84</v>
      </c>
      <c r="C64" t="s">
        <v>7</v>
      </c>
      <c r="D64" t="s">
        <v>7</v>
      </c>
    </row>
    <row r="65" spans="1:4" x14ac:dyDescent="0.45">
      <c r="A65">
        <v>2016</v>
      </c>
      <c r="B65" t="s">
        <v>85</v>
      </c>
      <c r="C65" t="s">
        <v>7</v>
      </c>
      <c r="D65" t="s">
        <v>7</v>
      </c>
    </row>
    <row r="66" spans="1:4" x14ac:dyDescent="0.45">
      <c r="A66">
        <v>2017</v>
      </c>
      <c r="B66" t="s">
        <v>86</v>
      </c>
      <c r="C66" t="s">
        <v>7</v>
      </c>
      <c r="D66" t="s">
        <v>7</v>
      </c>
    </row>
    <row r="67" spans="1:4" x14ac:dyDescent="0.45">
      <c r="A67">
        <v>2018</v>
      </c>
      <c r="B67" t="s">
        <v>87</v>
      </c>
      <c r="C67" t="s">
        <v>7</v>
      </c>
      <c r="D67" t="s">
        <v>7</v>
      </c>
    </row>
    <row r="68" spans="1:4" x14ac:dyDescent="0.45">
      <c r="A68">
        <v>2019</v>
      </c>
      <c r="B68" t="s">
        <v>88</v>
      </c>
      <c r="C68" t="s">
        <v>7</v>
      </c>
      <c r="D68" t="s">
        <v>7</v>
      </c>
    </row>
    <row r="69" spans="1:4" x14ac:dyDescent="0.45">
      <c r="A69">
        <v>2020</v>
      </c>
      <c r="B69" t="s">
        <v>89</v>
      </c>
      <c r="C69" t="s">
        <v>7</v>
      </c>
      <c r="D69" t="s">
        <v>7</v>
      </c>
    </row>
    <row r="70" spans="1:4" x14ac:dyDescent="0.45">
      <c r="A70">
        <v>2021</v>
      </c>
      <c r="B70" t="s">
        <v>90</v>
      </c>
      <c r="C70" t="s">
        <v>7</v>
      </c>
      <c r="D70" t="s">
        <v>7</v>
      </c>
    </row>
    <row r="71" spans="1:4" x14ac:dyDescent="0.45">
      <c r="A71">
        <v>2022</v>
      </c>
      <c r="B71" t="s">
        <v>91</v>
      </c>
      <c r="C71" t="s">
        <v>7</v>
      </c>
      <c r="D71" t="s">
        <v>7</v>
      </c>
    </row>
    <row r="72" spans="1:4" x14ac:dyDescent="0.45">
      <c r="A72">
        <v>2023</v>
      </c>
      <c r="B72" t="s">
        <v>92</v>
      </c>
      <c r="C72" t="s">
        <v>7</v>
      </c>
      <c r="D72" t="s">
        <v>7</v>
      </c>
    </row>
    <row r="73" spans="1:4" x14ac:dyDescent="0.45">
      <c r="A73">
        <v>2024</v>
      </c>
      <c r="B73" t="s">
        <v>93</v>
      </c>
      <c r="C73" t="s">
        <v>184</v>
      </c>
      <c r="D73" t="s">
        <v>24</v>
      </c>
    </row>
    <row r="74" spans="1:4" x14ac:dyDescent="0.45">
      <c r="A74">
        <v>2039</v>
      </c>
      <c r="B74" t="s">
        <v>96</v>
      </c>
      <c r="C74" t="s">
        <v>169</v>
      </c>
      <c r="D74" t="s">
        <v>42</v>
      </c>
    </row>
    <row r="75" spans="1:4" x14ac:dyDescent="0.45">
      <c r="A75">
        <v>2041</v>
      </c>
      <c r="B75" t="s">
        <v>97</v>
      </c>
      <c r="C75" t="s">
        <v>294</v>
      </c>
      <c r="D75" t="s">
        <v>112</v>
      </c>
    </row>
    <row r="76" spans="1:4" x14ac:dyDescent="0.45">
      <c r="A76">
        <v>2042</v>
      </c>
      <c r="B76" t="s">
        <v>98</v>
      </c>
      <c r="C76" t="s">
        <v>184</v>
      </c>
      <c r="D76" t="s">
        <v>30</v>
      </c>
    </row>
    <row r="77" spans="1:4" x14ac:dyDescent="0.45">
      <c r="A77">
        <v>2043</v>
      </c>
      <c r="B77" t="s">
        <v>99</v>
      </c>
      <c r="C77" t="s">
        <v>280</v>
      </c>
      <c r="D77" t="s">
        <v>30</v>
      </c>
    </row>
    <row r="78" spans="1:4" x14ac:dyDescent="0.45">
      <c r="A78">
        <v>2044</v>
      </c>
      <c r="B78" t="s">
        <v>100</v>
      </c>
      <c r="C78" t="s">
        <v>7</v>
      </c>
      <c r="D78" t="s">
        <v>7</v>
      </c>
    </row>
    <row r="79" spans="1:4" x14ac:dyDescent="0.45">
      <c r="A79">
        <v>2045</v>
      </c>
      <c r="B79" t="s">
        <v>101</v>
      </c>
      <c r="C79" t="s">
        <v>7</v>
      </c>
      <c r="D79" t="s">
        <v>7</v>
      </c>
    </row>
    <row r="80" spans="1:4" x14ac:dyDescent="0.45">
      <c r="A80">
        <v>2046</v>
      </c>
      <c r="B80" t="s">
        <v>102</v>
      </c>
      <c r="C80" t="s">
        <v>7</v>
      </c>
      <c r="D80" t="s">
        <v>7</v>
      </c>
    </row>
    <row r="81" spans="1:4" x14ac:dyDescent="0.45">
      <c r="A81">
        <v>2047</v>
      </c>
      <c r="B81" t="s">
        <v>103</v>
      </c>
      <c r="C81" t="s">
        <v>7</v>
      </c>
      <c r="D81" t="s">
        <v>7</v>
      </c>
    </row>
    <row r="82" spans="1:4" x14ac:dyDescent="0.45">
      <c r="A82">
        <v>2048</v>
      </c>
      <c r="B82" t="s">
        <v>104</v>
      </c>
      <c r="C82" t="s">
        <v>281</v>
      </c>
      <c r="D82" t="s">
        <v>171</v>
      </c>
    </row>
    <row r="83" spans="1:4" x14ac:dyDescent="0.45">
      <c r="A83">
        <v>2050</v>
      </c>
      <c r="B83" t="s">
        <v>105</v>
      </c>
      <c r="C83" t="s">
        <v>118</v>
      </c>
      <c r="D83" t="s">
        <v>30</v>
      </c>
    </row>
    <row r="84" spans="1:4" x14ac:dyDescent="0.45">
      <c r="A84">
        <v>2051</v>
      </c>
      <c r="B84" t="s">
        <v>108</v>
      </c>
      <c r="C84" t="s">
        <v>7</v>
      </c>
      <c r="D84" t="s">
        <v>7</v>
      </c>
    </row>
    <row r="85" spans="1:4" x14ac:dyDescent="0.45">
      <c r="A85">
        <v>2052</v>
      </c>
      <c r="B85" t="s">
        <v>109</v>
      </c>
      <c r="C85" t="s">
        <v>7</v>
      </c>
      <c r="D85" t="s">
        <v>7</v>
      </c>
    </row>
    <row r="86" spans="1:4" x14ac:dyDescent="0.45">
      <c r="A86">
        <v>2053</v>
      </c>
      <c r="B86" t="s">
        <v>110</v>
      </c>
      <c r="C86" t="s">
        <v>13</v>
      </c>
      <c r="D86" t="s">
        <v>42</v>
      </c>
    </row>
    <row r="87" spans="1:4" x14ac:dyDescent="0.45">
      <c r="A87">
        <v>2054</v>
      </c>
      <c r="B87" t="s">
        <v>113</v>
      </c>
      <c r="C87" t="s">
        <v>169</v>
      </c>
      <c r="D87" t="s">
        <v>19</v>
      </c>
    </row>
    <row r="88" spans="1:4" x14ac:dyDescent="0.45">
      <c r="A88">
        <v>2055</v>
      </c>
      <c r="B88" t="s">
        <v>114</v>
      </c>
      <c r="C88" t="s">
        <v>178</v>
      </c>
      <c r="D88" t="s">
        <v>20</v>
      </c>
    </row>
    <row r="89" spans="1:4" x14ac:dyDescent="0.45">
      <c r="A89">
        <v>2056</v>
      </c>
      <c r="B89" t="s">
        <v>115</v>
      </c>
      <c r="C89" t="s">
        <v>174</v>
      </c>
      <c r="D89" t="s">
        <v>19</v>
      </c>
    </row>
    <row r="90" spans="1:4" x14ac:dyDescent="0.45">
      <c r="A90">
        <v>2057</v>
      </c>
      <c r="B90" t="s">
        <v>116</v>
      </c>
      <c r="C90" t="s">
        <v>204</v>
      </c>
      <c r="D90" t="s">
        <v>26</v>
      </c>
    </row>
    <row r="91" spans="1:4" x14ac:dyDescent="0.45">
      <c r="A91">
        <v>2059</v>
      </c>
      <c r="B91" t="s">
        <v>117</v>
      </c>
      <c r="C91" t="s">
        <v>95</v>
      </c>
      <c r="D91" t="s">
        <v>30</v>
      </c>
    </row>
    <row r="92" spans="1:4" x14ac:dyDescent="0.45">
      <c r="A92">
        <v>2060</v>
      </c>
      <c r="B92" t="s">
        <v>120</v>
      </c>
      <c r="C92" t="s">
        <v>7</v>
      </c>
      <c r="D92" t="s">
        <v>7</v>
      </c>
    </row>
    <row r="93" spans="1:4" x14ac:dyDescent="0.45">
      <c r="A93">
        <v>2061</v>
      </c>
      <c r="B93" t="s">
        <v>121</v>
      </c>
      <c r="C93" t="s">
        <v>7</v>
      </c>
      <c r="D93" t="s">
        <v>7</v>
      </c>
    </row>
    <row r="94" spans="1:4" x14ac:dyDescent="0.45">
      <c r="A94">
        <v>2062</v>
      </c>
      <c r="B94" t="s">
        <v>122</v>
      </c>
      <c r="C94" t="s">
        <v>7</v>
      </c>
      <c r="D94" t="s">
        <v>7</v>
      </c>
    </row>
    <row r="95" spans="1:4" x14ac:dyDescent="0.45">
      <c r="A95">
        <v>2063</v>
      </c>
      <c r="B95" t="s">
        <v>123</v>
      </c>
      <c r="C95" t="s">
        <v>7</v>
      </c>
      <c r="D95" t="s">
        <v>7</v>
      </c>
    </row>
    <row r="96" spans="1:4" x14ac:dyDescent="0.45">
      <c r="A96">
        <v>2081</v>
      </c>
      <c r="B96" t="s">
        <v>124</v>
      </c>
      <c r="C96" t="s">
        <v>7</v>
      </c>
      <c r="D96" t="s">
        <v>7</v>
      </c>
    </row>
    <row r="97" spans="1:4" x14ac:dyDescent="0.45">
      <c r="A97">
        <v>2082</v>
      </c>
      <c r="B97" t="s">
        <v>125</v>
      </c>
      <c r="C97" t="s">
        <v>171</v>
      </c>
      <c r="D97" t="s">
        <v>33</v>
      </c>
    </row>
    <row r="98" spans="1:4" x14ac:dyDescent="0.45">
      <c r="A98">
        <v>2083</v>
      </c>
      <c r="B98" t="s">
        <v>126</v>
      </c>
      <c r="C98" t="s">
        <v>169</v>
      </c>
      <c r="D98" t="s">
        <v>14</v>
      </c>
    </row>
    <row r="99" spans="1:4" x14ac:dyDescent="0.45">
      <c r="A99">
        <v>2084</v>
      </c>
      <c r="B99" t="s">
        <v>127</v>
      </c>
      <c r="C99" t="s">
        <v>24</v>
      </c>
      <c r="D99" t="s">
        <v>281</v>
      </c>
    </row>
    <row r="100" spans="1:4" x14ac:dyDescent="0.45">
      <c r="A100">
        <v>2085</v>
      </c>
      <c r="B100" t="s">
        <v>128</v>
      </c>
      <c r="C100" t="s">
        <v>7</v>
      </c>
      <c r="D100" t="s">
        <v>7</v>
      </c>
    </row>
    <row r="101" spans="1:4" x14ac:dyDescent="0.45">
      <c r="A101">
        <v>2086</v>
      </c>
      <c r="B101" t="s">
        <v>129</v>
      </c>
      <c r="C101" t="s">
        <v>184</v>
      </c>
      <c r="D101" t="s">
        <v>168</v>
      </c>
    </row>
    <row r="102" spans="1:4" x14ac:dyDescent="0.45">
      <c r="A102">
        <v>2087</v>
      </c>
      <c r="B102" t="s">
        <v>130</v>
      </c>
      <c r="C102" t="s">
        <v>14</v>
      </c>
      <c r="D102" t="s">
        <v>30</v>
      </c>
    </row>
    <row r="103" spans="1:4" x14ac:dyDescent="0.45">
      <c r="A103">
        <v>2088</v>
      </c>
      <c r="B103" t="s">
        <v>131</v>
      </c>
      <c r="C103" t="s">
        <v>15</v>
      </c>
      <c r="D103" t="s">
        <v>20</v>
      </c>
    </row>
    <row r="104" spans="1:4" x14ac:dyDescent="0.45">
      <c r="A104">
        <v>2089</v>
      </c>
      <c r="B104" t="s">
        <v>132</v>
      </c>
      <c r="C104" t="s">
        <v>7</v>
      </c>
      <c r="D104" t="s">
        <v>7</v>
      </c>
    </row>
    <row r="105" spans="1:4" x14ac:dyDescent="0.45">
      <c r="A105">
        <v>2090</v>
      </c>
      <c r="B105" t="s">
        <v>133</v>
      </c>
      <c r="C105" t="s">
        <v>7</v>
      </c>
      <c r="D105" t="s">
        <v>7</v>
      </c>
    </row>
    <row r="106" spans="1:4" x14ac:dyDescent="0.45">
      <c r="A106">
        <v>2091</v>
      </c>
      <c r="B106" t="s">
        <v>134</v>
      </c>
      <c r="C106" t="s">
        <v>168</v>
      </c>
      <c r="D106" t="s">
        <v>168</v>
      </c>
    </row>
    <row r="107" spans="1:4" x14ac:dyDescent="0.45">
      <c r="A107">
        <v>2092</v>
      </c>
      <c r="B107" t="s">
        <v>135</v>
      </c>
      <c r="C107" t="s">
        <v>168</v>
      </c>
      <c r="D107" t="s">
        <v>7</v>
      </c>
    </row>
    <row r="108" spans="1:4" x14ac:dyDescent="0.45">
      <c r="A108">
        <v>2093</v>
      </c>
      <c r="B108" t="s">
        <v>136</v>
      </c>
      <c r="C108" t="s">
        <v>7</v>
      </c>
      <c r="D108" t="s">
        <v>7</v>
      </c>
    </row>
    <row r="109" spans="1:4" x14ac:dyDescent="0.45">
      <c r="A109">
        <v>2094</v>
      </c>
      <c r="B109" t="s">
        <v>137</v>
      </c>
      <c r="C109" t="s">
        <v>7</v>
      </c>
      <c r="D109" t="s">
        <v>7</v>
      </c>
    </row>
    <row r="110" spans="1:4" x14ac:dyDescent="0.45">
      <c r="A110">
        <v>2095</v>
      </c>
      <c r="B110" t="s">
        <v>138</v>
      </c>
      <c r="C110" t="s">
        <v>7</v>
      </c>
      <c r="D110" t="s">
        <v>7</v>
      </c>
    </row>
    <row r="111" spans="1:4" x14ac:dyDescent="0.45">
      <c r="A111">
        <v>2096</v>
      </c>
      <c r="B111" t="s">
        <v>139</v>
      </c>
      <c r="C111" t="s">
        <v>155</v>
      </c>
      <c r="D111" t="s">
        <v>94</v>
      </c>
    </row>
    <row r="112" spans="1:4" x14ac:dyDescent="0.45">
      <c r="A112">
        <v>2097</v>
      </c>
      <c r="B112" t="s">
        <v>140</v>
      </c>
      <c r="C112" t="s">
        <v>112</v>
      </c>
      <c r="D112" t="s">
        <v>14</v>
      </c>
    </row>
    <row r="113" spans="1:4" x14ac:dyDescent="0.45">
      <c r="A113">
        <v>2099</v>
      </c>
      <c r="B113" t="s">
        <v>141</v>
      </c>
      <c r="C113" t="s">
        <v>169</v>
      </c>
      <c r="D113" t="s">
        <v>20</v>
      </c>
    </row>
    <row r="114" spans="1:4" x14ac:dyDescent="0.45">
      <c r="A114">
        <v>2100</v>
      </c>
      <c r="B114" t="s">
        <v>142</v>
      </c>
      <c r="C114" t="s">
        <v>169</v>
      </c>
      <c r="D114" t="s">
        <v>26</v>
      </c>
    </row>
    <row r="115" spans="1:4" x14ac:dyDescent="0.45">
      <c r="A115">
        <v>2101</v>
      </c>
      <c r="B115" t="s">
        <v>143</v>
      </c>
      <c r="C115" t="s">
        <v>204</v>
      </c>
      <c r="D115" t="s">
        <v>26</v>
      </c>
    </row>
    <row r="116" spans="1:4" x14ac:dyDescent="0.45">
      <c r="A116">
        <v>2102</v>
      </c>
      <c r="B116" t="s">
        <v>144</v>
      </c>
      <c r="C116" t="s">
        <v>198</v>
      </c>
      <c r="D116" t="s">
        <v>294</v>
      </c>
    </row>
    <row r="117" spans="1:4" x14ac:dyDescent="0.45">
      <c r="A117">
        <v>2103</v>
      </c>
      <c r="B117" t="s">
        <v>145</v>
      </c>
      <c r="C117" t="s">
        <v>7</v>
      </c>
      <c r="D117" t="s">
        <v>204</v>
      </c>
    </row>
    <row r="118" spans="1:4" x14ac:dyDescent="0.45">
      <c r="A118">
        <v>2104</v>
      </c>
      <c r="B118" t="s">
        <v>146</v>
      </c>
      <c r="C118" t="s">
        <v>282</v>
      </c>
      <c r="D118" t="s">
        <v>42</v>
      </c>
    </row>
    <row r="119" spans="1:4" x14ac:dyDescent="0.45">
      <c r="A119">
        <v>2105</v>
      </c>
      <c r="B119" t="s">
        <v>147</v>
      </c>
      <c r="C119" t="s">
        <v>280</v>
      </c>
      <c r="D119" t="s">
        <v>174</v>
      </c>
    </row>
    <row r="120" spans="1:4" x14ac:dyDescent="0.45">
      <c r="A120">
        <v>2107</v>
      </c>
      <c r="B120" t="s">
        <v>148</v>
      </c>
      <c r="C120" t="s">
        <v>7</v>
      </c>
      <c r="D120" t="s">
        <v>7</v>
      </c>
    </row>
    <row r="121" spans="1:4" x14ac:dyDescent="0.45">
      <c r="A121">
        <v>2108</v>
      </c>
      <c r="B121" t="s">
        <v>149</v>
      </c>
      <c r="C121" t="s">
        <v>168</v>
      </c>
      <c r="D121" t="s">
        <v>33</v>
      </c>
    </row>
    <row r="122" spans="1:4" x14ac:dyDescent="0.45">
      <c r="A122">
        <v>2109</v>
      </c>
      <c r="B122" t="s">
        <v>150</v>
      </c>
      <c r="C122" t="s">
        <v>7</v>
      </c>
      <c r="D122" t="s">
        <v>7</v>
      </c>
    </row>
    <row r="123" spans="1:4" x14ac:dyDescent="0.45">
      <c r="A123">
        <v>2110</v>
      </c>
      <c r="B123" t="s">
        <v>151</v>
      </c>
      <c r="C123" t="s">
        <v>112</v>
      </c>
      <c r="D123" t="s">
        <v>20</v>
      </c>
    </row>
    <row r="124" spans="1:4" x14ac:dyDescent="0.45">
      <c r="A124">
        <v>2111</v>
      </c>
      <c r="B124" t="s">
        <v>153</v>
      </c>
      <c r="C124" t="s">
        <v>8</v>
      </c>
      <c r="D124" t="s">
        <v>8</v>
      </c>
    </row>
    <row r="125" spans="1:4" x14ac:dyDescent="0.45">
      <c r="A125">
        <v>2113</v>
      </c>
      <c r="B125" t="s">
        <v>154</v>
      </c>
      <c r="C125" t="s">
        <v>161</v>
      </c>
      <c r="D125" t="s">
        <v>24</v>
      </c>
    </row>
    <row r="126" spans="1:4" x14ac:dyDescent="0.45">
      <c r="A126">
        <v>2114</v>
      </c>
      <c r="B126" t="s">
        <v>156</v>
      </c>
      <c r="C126" t="s">
        <v>7</v>
      </c>
      <c r="D126" t="s">
        <v>7</v>
      </c>
    </row>
    <row r="127" spans="1:4" x14ac:dyDescent="0.45">
      <c r="A127">
        <v>2115</v>
      </c>
      <c r="B127" t="s">
        <v>157</v>
      </c>
      <c r="C127" t="s">
        <v>7</v>
      </c>
      <c r="D127" t="s">
        <v>7</v>
      </c>
    </row>
    <row r="128" spans="1:4" x14ac:dyDescent="0.45">
      <c r="A128">
        <v>2116</v>
      </c>
      <c r="B128" t="s">
        <v>158</v>
      </c>
      <c r="C128" t="s">
        <v>19</v>
      </c>
      <c r="D128" t="s">
        <v>152</v>
      </c>
    </row>
    <row r="129" spans="1:4" x14ac:dyDescent="0.45">
      <c r="A129">
        <v>2137</v>
      </c>
      <c r="B129" t="s">
        <v>160</v>
      </c>
      <c r="C129" t="s">
        <v>94</v>
      </c>
      <c r="D129" t="s">
        <v>19</v>
      </c>
    </row>
    <row r="130" spans="1:4" x14ac:dyDescent="0.45">
      <c r="A130">
        <v>2138</v>
      </c>
      <c r="B130" t="s">
        <v>162</v>
      </c>
      <c r="C130" t="s">
        <v>112</v>
      </c>
      <c r="D130" t="s">
        <v>95</v>
      </c>
    </row>
    <row r="131" spans="1:4" x14ac:dyDescent="0.45">
      <c r="A131">
        <v>2139</v>
      </c>
      <c r="B131" t="s">
        <v>163</v>
      </c>
      <c r="C131" t="s">
        <v>13</v>
      </c>
      <c r="D131" t="s">
        <v>20</v>
      </c>
    </row>
    <row r="132" spans="1:4" x14ac:dyDescent="0.45">
      <c r="A132">
        <v>2140</v>
      </c>
      <c r="B132" t="s">
        <v>164</v>
      </c>
      <c r="C132" t="s">
        <v>204</v>
      </c>
      <c r="D132" t="s">
        <v>8</v>
      </c>
    </row>
    <row r="133" spans="1:4" x14ac:dyDescent="0.45">
      <c r="A133">
        <v>2141</v>
      </c>
      <c r="B133" t="s">
        <v>167</v>
      </c>
      <c r="C133" t="s">
        <v>161</v>
      </c>
      <c r="D133" t="s">
        <v>33</v>
      </c>
    </row>
    <row r="134" spans="1:4" x14ac:dyDescent="0.45">
      <c r="A134">
        <v>2142</v>
      </c>
      <c r="B134" t="s">
        <v>170</v>
      </c>
      <c r="C134" t="s">
        <v>161</v>
      </c>
      <c r="D134" t="s">
        <v>26</v>
      </c>
    </row>
    <row r="135" spans="1:4" x14ac:dyDescent="0.45">
      <c r="A135">
        <v>2143</v>
      </c>
      <c r="B135" t="s">
        <v>172</v>
      </c>
      <c r="C135" t="s">
        <v>281</v>
      </c>
      <c r="D135" t="s">
        <v>14</v>
      </c>
    </row>
    <row r="136" spans="1:4" x14ac:dyDescent="0.45">
      <c r="A136">
        <v>2144</v>
      </c>
      <c r="B136" t="s">
        <v>173</v>
      </c>
      <c r="C136" t="s">
        <v>171</v>
      </c>
      <c r="D136" t="s">
        <v>14</v>
      </c>
    </row>
    <row r="137" spans="1:4" x14ac:dyDescent="0.45">
      <c r="A137">
        <v>2145</v>
      </c>
      <c r="B137" t="s">
        <v>175</v>
      </c>
      <c r="C137" t="s">
        <v>174</v>
      </c>
      <c r="D137" t="s">
        <v>94</v>
      </c>
    </row>
    <row r="138" spans="1:4" x14ac:dyDescent="0.45">
      <c r="A138">
        <v>2146</v>
      </c>
      <c r="B138" t="s">
        <v>177</v>
      </c>
      <c r="C138" t="s">
        <v>171</v>
      </c>
      <c r="D138" t="s">
        <v>32</v>
      </c>
    </row>
    <row r="139" spans="1:4" x14ac:dyDescent="0.45">
      <c r="A139">
        <v>2147</v>
      </c>
      <c r="B139" t="s">
        <v>180</v>
      </c>
      <c r="C139" t="s">
        <v>161</v>
      </c>
      <c r="D139" t="s">
        <v>14</v>
      </c>
    </row>
    <row r="140" spans="1:4" x14ac:dyDescent="0.45">
      <c r="A140">
        <v>2180</v>
      </c>
      <c r="B140" t="s">
        <v>181</v>
      </c>
      <c r="C140" t="s">
        <v>111</v>
      </c>
      <c r="D140" t="s">
        <v>42</v>
      </c>
    </row>
    <row r="141" spans="1:4" x14ac:dyDescent="0.45">
      <c r="A141">
        <v>2181</v>
      </c>
      <c r="B141" t="s">
        <v>182</v>
      </c>
      <c r="C141" t="s">
        <v>111</v>
      </c>
      <c r="D141" t="s">
        <v>26</v>
      </c>
    </row>
    <row r="142" spans="1:4" x14ac:dyDescent="0.45">
      <c r="A142">
        <v>2182</v>
      </c>
      <c r="B142" t="s">
        <v>183</v>
      </c>
      <c r="C142" t="s">
        <v>112</v>
      </c>
      <c r="D142" t="s">
        <v>8</v>
      </c>
    </row>
    <row r="143" spans="1:4" x14ac:dyDescent="0.45">
      <c r="A143">
        <v>2183</v>
      </c>
      <c r="B143" t="s">
        <v>185</v>
      </c>
      <c r="C143" t="s">
        <v>111</v>
      </c>
      <c r="D143" t="s">
        <v>20</v>
      </c>
    </row>
    <row r="144" spans="1:4" x14ac:dyDescent="0.45">
      <c r="A144">
        <v>2185</v>
      </c>
      <c r="B144" t="s">
        <v>186</v>
      </c>
      <c r="C144" t="s">
        <v>152</v>
      </c>
      <c r="D144" t="s">
        <v>19</v>
      </c>
    </row>
    <row r="145" spans="1:4" x14ac:dyDescent="0.45">
      <c r="A145">
        <v>2186</v>
      </c>
      <c r="B145" t="s">
        <v>187</v>
      </c>
      <c r="C145" t="s">
        <v>174</v>
      </c>
      <c r="D145" t="s">
        <v>8</v>
      </c>
    </row>
    <row r="146" spans="1:4" x14ac:dyDescent="0.45">
      <c r="A146">
        <v>2187</v>
      </c>
      <c r="B146" t="s">
        <v>188</v>
      </c>
      <c r="C146" t="s">
        <v>32</v>
      </c>
      <c r="D146" t="s">
        <v>30</v>
      </c>
    </row>
    <row r="147" spans="1:4" x14ac:dyDescent="0.45">
      <c r="A147">
        <v>2188</v>
      </c>
      <c r="B147" t="s">
        <v>189</v>
      </c>
      <c r="C147" t="s">
        <v>7</v>
      </c>
      <c r="D147" t="s">
        <v>7</v>
      </c>
    </row>
    <row r="148" spans="1:4" x14ac:dyDescent="0.45">
      <c r="A148">
        <v>2190</v>
      </c>
      <c r="B148" t="s">
        <v>190</v>
      </c>
      <c r="C148" t="s">
        <v>289</v>
      </c>
      <c r="D148" t="s">
        <v>168</v>
      </c>
    </row>
    <row r="149" spans="1:4" x14ac:dyDescent="0.45">
      <c r="A149">
        <v>2191</v>
      </c>
      <c r="B149" t="s">
        <v>191</v>
      </c>
      <c r="C149" t="s">
        <v>32</v>
      </c>
      <c r="D149" t="s">
        <v>30</v>
      </c>
    </row>
    <row r="150" spans="1:4" x14ac:dyDescent="0.45">
      <c r="A150">
        <v>2192</v>
      </c>
      <c r="B150" t="s">
        <v>192</v>
      </c>
      <c r="C150" t="s">
        <v>7</v>
      </c>
      <c r="D150" t="s">
        <v>7</v>
      </c>
    </row>
    <row r="151" spans="1:4" x14ac:dyDescent="0.45">
      <c r="A151">
        <v>2193</v>
      </c>
      <c r="B151" t="s">
        <v>193</v>
      </c>
      <c r="C151" t="s">
        <v>7</v>
      </c>
      <c r="D151" t="s">
        <v>7</v>
      </c>
    </row>
    <row r="152" spans="1:4" x14ac:dyDescent="0.45">
      <c r="A152">
        <v>2195</v>
      </c>
      <c r="B152" t="s">
        <v>194</v>
      </c>
      <c r="C152" t="s">
        <v>8</v>
      </c>
      <c r="D152" t="s">
        <v>7</v>
      </c>
    </row>
    <row r="153" spans="1:4" x14ac:dyDescent="0.45">
      <c r="A153">
        <v>2197</v>
      </c>
      <c r="B153" t="s">
        <v>195</v>
      </c>
      <c r="C153" t="s">
        <v>33</v>
      </c>
      <c r="D153" t="s">
        <v>20</v>
      </c>
    </row>
    <row r="154" spans="1:4" x14ac:dyDescent="0.45">
      <c r="A154">
        <v>2198</v>
      </c>
      <c r="B154" t="s">
        <v>196</v>
      </c>
      <c r="C154" t="s">
        <v>282</v>
      </c>
      <c r="D154" t="s">
        <v>8</v>
      </c>
    </row>
    <row r="155" spans="1:4" x14ac:dyDescent="0.45">
      <c r="A155">
        <v>2199</v>
      </c>
      <c r="B155" t="s">
        <v>197</v>
      </c>
      <c r="C155" t="s">
        <v>20</v>
      </c>
      <c r="D155" t="s">
        <v>42</v>
      </c>
    </row>
    <row r="156" spans="1:4" x14ac:dyDescent="0.45">
      <c r="A156">
        <v>2201</v>
      </c>
      <c r="B156" t="s">
        <v>199</v>
      </c>
      <c r="C156" t="s">
        <v>7</v>
      </c>
      <c r="D156" t="s">
        <v>7</v>
      </c>
    </row>
    <row r="157" spans="1:4" x14ac:dyDescent="0.45">
      <c r="A157">
        <v>2202</v>
      </c>
      <c r="B157" t="s">
        <v>200</v>
      </c>
      <c r="C157" t="s">
        <v>7</v>
      </c>
      <c r="D157" t="s">
        <v>7</v>
      </c>
    </row>
    <row r="158" spans="1:4" x14ac:dyDescent="0.45">
      <c r="A158">
        <v>2203</v>
      </c>
      <c r="B158" t="s">
        <v>201</v>
      </c>
      <c r="C158" t="s">
        <v>7</v>
      </c>
      <c r="D158" t="s">
        <v>7</v>
      </c>
    </row>
    <row r="159" spans="1:4" x14ac:dyDescent="0.45">
      <c r="A159">
        <v>2204</v>
      </c>
      <c r="B159" t="s">
        <v>202</v>
      </c>
      <c r="C159" t="s">
        <v>32</v>
      </c>
      <c r="D159" t="s">
        <v>8</v>
      </c>
    </row>
    <row r="160" spans="1:4" x14ac:dyDescent="0.45">
      <c r="A160">
        <v>2205</v>
      </c>
      <c r="B160" t="s">
        <v>203</v>
      </c>
      <c r="C160" t="s">
        <v>111</v>
      </c>
      <c r="D160" t="s">
        <v>8</v>
      </c>
    </row>
    <row r="161" spans="1:4" x14ac:dyDescent="0.45">
      <c r="A161">
        <v>2206</v>
      </c>
      <c r="B161" t="s">
        <v>205</v>
      </c>
      <c r="C161" t="s">
        <v>95</v>
      </c>
      <c r="D161" t="s">
        <v>19</v>
      </c>
    </row>
    <row r="162" spans="1:4" x14ac:dyDescent="0.45">
      <c r="A162">
        <v>2207</v>
      </c>
      <c r="B162" t="s">
        <v>206</v>
      </c>
      <c r="C162" t="s">
        <v>152</v>
      </c>
      <c r="D162" t="s">
        <v>33</v>
      </c>
    </row>
    <row r="163" spans="1:4" x14ac:dyDescent="0.45">
      <c r="A163">
        <v>2208</v>
      </c>
      <c r="B163" t="s">
        <v>207</v>
      </c>
      <c r="C163" t="s">
        <v>7</v>
      </c>
      <c r="D163" t="s">
        <v>8</v>
      </c>
    </row>
    <row r="164" spans="1:4" x14ac:dyDescent="0.45">
      <c r="A164">
        <v>2209</v>
      </c>
      <c r="B164" t="s">
        <v>208</v>
      </c>
      <c r="C164" t="s">
        <v>280</v>
      </c>
      <c r="D164" t="s">
        <v>24</v>
      </c>
    </row>
    <row r="165" spans="1:4" x14ac:dyDescent="0.45">
      <c r="A165">
        <v>2210</v>
      </c>
      <c r="B165" t="s">
        <v>211</v>
      </c>
      <c r="C165" t="s">
        <v>7</v>
      </c>
      <c r="D165" t="s">
        <v>7</v>
      </c>
    </row>
    <row r="166" spans="1:4" x14ac:dyDescent="0.45">
      <c r="A166">
        <v>2212</v>
      </c>
      <c r="B166" t="s">
        <v>212</v>
      </c>
      <c r="C166" t="s">
        <v>32</v>
      </c>
      <c r="D166" t="s">
        <v>19</v>
      </c>
    </row>
    <row r="167" spans="1:4" x14ac:dyDescent="0.45">
      <c r="A167">
        <v>2213</v>
      </c>
      <c r="B167" t="s">
        <v>213</v>
      </c>
      <c r="C167" t="s">
        <v>7</v>
      </c>
      <c r="D167" t="s">
        <v>7</v>
      </c>
    </row>
    <row r="168" spans="1:4" x14ac:dyDescent="0.45">
      <c r="A168">
        <v>2214</v>
      </c>
      <c r="B168" t="s">
        <v>214</v>
      </c>
      <c r="C168" t="s">
        <v>155</v>
      </c>
      <c r="D168" t="s">
        <v>42</v>
      </c>
    </row>
    <row r="169" spans="1:4" x14ac:dyDescent="0.45">
      <c r="A169">
        <v>2215</v>
      </c>
      <c r="B169" t="s">
        <v>215</v>
      </c>
      <c r="C169" t="s">
        <v>7</v>
      </c>
      <c r="D169" t="s">
        <v>7</v>
      </c>
    </row>
    <row r="170" spans="1:4" x14ac:dyDescent="0.45">
      <c r="A170">
        <v>2216</v>
      </c>
      <c r="B170" t="s">
        <v>216</v>
      </c>
      <c r="C170" t="s">
        <v>7</v>
      </c>
      <c r="D170" t="s">
        <v>7</v>
      </c>
    </row>
    <row r="171" spans="1:4" x14ac:dyDescent="0.45">
      <c r="A171">
        <v>2217</v>
      </c>
      <c r="B171" t="s">
        <v>217</v>
      </c>
      <c r="C171" t="s">
        <v>7</v>
      </c>
      <c r="D171" t="s">
        <v>7</v>
      </c>
    </row>
    <row r="172" spans="1:4" x14ac:dyDescent="0.45">
      <c r="A172">
        <v>2219</v>
      </c>
      <c r="B172" t="s">
        <v>218</v>
      </c>
      <c r="C172" t="s">
        <v>7</v>
      </c>
      <c r="D172" t="s">
        <v>7</v>
      </c>
    </row>
    <row r="173" spans="1:4" x14ac:dyDescent="0.45">
      <c r="A173">
        <v>2220</v>
      </c>
      <c r="B173" t="s">
        <v>219</v>
      </c>
      <c r="C173" t="s">
        <v>7</v>
      </c>
      <c r="D173" t="s">
        <v>7</v>
      </c>
    </row>
    <row r="174" spans="1:4" x14ac:dyDescent="0.45">
      <c r="A174">
        <v>2221</v>
      </c>
      <c r="B174" t="s">
        <v>220</v>
      </c>
      <c r="C174" t="s">
        <v>7</v>
      </c>
      <c r="D174" t="s">
        <v>7</v>
      </c>
    </row>
    <row r="175" spans="1:4" x14ac:dyDescent="0.45">
      <c r="A175">
        <v>2222</v>
      </c>
      <c r="B175" t="s">
        <v>221</v>
      </c>
      <c r="C175" t="s">
        <v>7</v>
      </c>
      <c r="D175" t="s">
        <v>7</v>
      </c>
    </row>
    <row r="176" spans="1:4" x14ac:dyDescent="0.45">
      <c r="A176">
        <v>2225</v>
      </c>
      <c r="B176" t="s">
        <v>222</v>
      </c>
      <c r="C176" t="s">
        <v>155</v>
      </c>
      <c r="D176" t="s">
        <v>171</v>
      </c>
    </row>
    <row r="177" spans="1:4" x14ac:dyDescent="0.45">
      <c r="A177">
        <v>2229</v>
      </c>
      <c r="B177" t="s">
        <v>223</v>
      </c>
      <c r="C177" t="s">
        <v>7</v>
      </c>
      <c r="D177" t="s">
        <v>7</v>
      </c>
    </row>
    <row r="178" spans="1:4" x14ac:dyDescent="0.45">
      <c r="A178">
        <v>2239</v>
      </c>
      <c r="B178" t="s">
        <v>224</v>
      </c>
      <c r="C178" t="s">
        <v>111</v>
      </c>
      <c r="D178" t="s">
        <v>42</v>
      </c>
    </row>
    <row r="179" spans="1:4" x14ac:dyDescent="0.45">
      <c r="A179">
        <v>2240</v>
      </c>
      <c r="B179" t="s">
        <v>225</v>
      </c>
      <c r="C179" t="s">
        <v>280</v>
      </c>
      <c r="D179" t="s">
        <v>111</v>
      </c>
    </row>
    <row r="180" spans="1:4" x14ac:dyDescent="0.45">
      <c r="A180">
        <v>2241</v>
      </c>
      <c r="B180" t="s">
        <v>226</v>
      </c>
      <c r="C180" t="s">
        <v>161</v>
      </c>
      <c r="D180" t="s">
        <v>14</v>
      </c>
    </row>
    <row r="181" spans="1:4" x14ac:dyDescent="0.45">
      <c r="A181">
        <v>2242</v>
      </c>
      <c r="B181" t="s">
        <v>227</v>
      </c>
      <c r="C181" t="s">
        <v>152</v>
      </c>
      <c r="D181" t="s">
        <v>19</v>
      </c>
    </row>
    <row r="182" spans="1:4" x14ac:dyDescent="0.45">
      <c r="A182">
        <v>2243</v>
      </c>
      <c r="B182" t="s">
        <v>228</v>
      </c>
      <c r="C182" t="s">
        <v>280</v>
      </c>
      <c r="D182" t="s">
        <v>14</v>
      </c>
    </row>
    <row r="183" spans="1:4" x14ac:dyDescent="0.45">
      <c r="A183">
        <v>2244</v>
      </c>
      <c r="B183" t="s">
        <v>229</v>
      </c>
      <c r="C183" t="s">
        <v>155</v>
      </c>
      <c r="D183" t="s">
        <v>152</v>
      </c>
    </row>
    <row r="184" spans="1:4" x14ac:dyDescent="0.45">
      <c r="A184">
        <v>2245</v>
      </c>
      <c r="B184" t="s">
        <v>230</v>
      </c>
      <c r="C184" t="s">
        <v>268</v>
      </c>
      <c r="D184" t="s">
        <v>169</v>
      </c>
    </row>
    <row r="185" spans="1:4" x14ac:dyDescent="0.45">
      <c r="A185">
        <v>2247</v>
      </c>
      <c r="B185" t="s">
        <v>231</v>
      </c>
      <c r="C185" t="s">
        <v>7</v>
      </c>
      <c r="D185" t="s">
        <v>7</v>
      </c>
    </row>
    <row r="186" spans="1:4" x14ac:dyDescent="0.45">
      <c r="A186">
        <v>2248</v>
      </c>
      <c r="B186" t="s">
        <v>232</v>
      </c>
      <c r="C186" t="s">
        <v>7</v>
      </c>
      <c r="D186" t="s">
        <v>7</v>
      </c>
    </row>
    <row r="187" spans="1:4" x14ac:dyDescent="0.45">
      <c r="A187">
        <v>2249</v>
      </c>
      <c r="B187" t="s">
        <v>233</v>
      </c>
      <c r="C187" t="s">
        <v>152</v>
      </c>
      <c r="D187" t="s">
        <v>171</v>
      </c>
    </row>
    <row r="188" spans="1:4" x14ac:dyDescent="0.45">
      <c r="A188">
        <v>2251</v>
      </c>
      <c r="B188" t="s">
        <v>234</v>
      </c>
      <c r="C188" t="s">
        <v>32</v>
      </c>
      <c r="D188" t="s">
        <v>8</v>
      </c>
    </row>
    <row r="189" spans="1:4" x14ac:dyDescent="0.45">
      <c r="A189">
        <v>2252</v>
      </c>
      <c r="B189" t="s">
        <v>235</v>
      </c>
      <c r="C189" t="s">
        <v>111</v>
      </c>
      <c r="D189" t="s">
        <v>33</v>
      </c>
    </row>
    <row r="190" spans="1:4" x14ac:dyDescent="0.45">
      <c r="A190">
        <v>2253</v>
      </c>
      <c r="B190" t="s">
        <v>237</v>
      </c>
      <c r="C190" t="s">
        <v>171</v>
      </c>
      <c r="D190" t="s">
        <v>14</v>
      </c>
    </row>
    <row r="191" spans="1:4" x14ac:dyDescent="0.45">
      <c r="A191">
        <v>2254</v>
      </c>
      <c r="B191" t="s">
        <v>238</v>
      </c>
      <c r="C191" t="s">
        <v>152</v>
      </c>
      <c r="D191" t="s">
        <v>171</v>
      </c>
    </row>
    <row r="192" spans="1:4" x14ac:dyDescent="0.45">
      <c r="A192">
        <v>2255</v>
      </c>
      <c r="B192" t="s">
        <v>239</v>
      </c>
      <c r="C192" t="s">
        <v>7</v>
      </c>
      <c r="D192" t="s">
        <v>111</v>
      </c>
    </row>
    <row r="193" spans="1:4" x14ac:dyDescent="0.45">
      <c r="A193">
        <v>2256</v>
      </c>
      <c r="B193" t="s">
        <v>240</v>
      </c>
      <c r="C193" t="s">
        <v>95</v>
      </c>
      <c r="D193" t="s">
        <v>19</v>
      </c>
    </row>
    <row r="194" spans="1:4" x14ac:dyDescent="0.45">
      <c r="A194">
        <v>2257</v>
      </c>
      <c r="B194" t="s">
        <v>241</v>
      </c>
      <c r="C194" t="s">
        <v>33</v>
      </c>
      <c r="D194" t="s">
        <v>30</v>
      </c>
    </row>
    <row r="195" spans="1:4" x14ac:dyDescent="0.45">
      <c r="A195">
        <v>2262</v>
      </c>
      <c r="B195" t="s">
        <v>242</v>
      </c>
      <c r="C195" t="s">
        <v>271</v>
      </c>
      <c r="D195" t="s">
        <v>7</v>
      </c>
    </row>
    <row r="196" spans="1:4" x14ac:dyDescent="0.45">
      <c r="A196">
        <v>3997</v>
      </c>
      <c r="B196" t="s">
        <v>243</v>
      </c>
      <c r="C196" t="s">
        <v>174</v>
      </c>
      <c r="D196" t="s">
        <v>247</v>
      </c>
    </row>
    <row r="197" spans="1:4" x14ac:dyDescent="0.45">
      <c r="A197">
        <v>4131</v>
      </c>
      <c r="B197" t="s">
        <v>244</v>
      </c>
      <c r="C197" t="s">
        <v>204</v>
      </c>
      <c r="D197" t="s">
        <v>32</v>
      </c>
    </row>
    <row r="198" spans="1:4" x14ac:dyDescent="0.45">
      <c r="A198">
        <v>9999</v>
      </c>
      <c r="B198" t="s">
        <v>245</v>
      </c>
      <c r="C198" t="s">
        <v>161</v>
      </c>
      <c r="D198" t="s">
        <v>19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>
      <selection activeCell="C1" sqref="C1:D1"/>
    </sheetView>
  </sheetViews>
  <sheetFormatPr defaultRowHeight="14.25" x14ac:dyDescent="0.45"/>
  <cols>
    <col min="1" max="1" width="5.265625" style="77" bestFit="1" customWidth="1"/>
    <col min="2" max="2" width="27.59765625" style="77" bestFit="1" customWidth="1"/>
    <col min="3" max="4" width="5.73046875" style="77" bestFit="1" customWidth="1"/>
    <col min="5" max="16384" width="9.06640625" style="77"/>
  </cols>
  <sheetData>
    <row r="1" spans="1:4" x14ac:dyDescent="0.45">
      <c r="A1" s="77" t="s">
        <v>0</v>
      </c>
      <c r="B1" s="77" t="s">
        <v>1</v>
      </c>
      <c r="C1" s="78" t="s">
        <v>886</v>
      </c>
      <c r="D1" s="78" t="s">
        <v>887</v>
      </c>
    </row>
    <row r="2" spans="1:4" x14ac:dyDescent="0.45">
      <c r="A2" s="77">
        <v>1894</v>
      </c>
      <c r="B2" s="77" t="s">
        <v>6</v>
      </c>
      <c r="C2" s="76">
        <v>0</v>
      </c>
      <c r="D2" s="76">
        <v>5.45</v>
      </c>
    </row>
    <row r="3" spans="1:4" x14ac:dyDescent="0.45">
      <c r="A3" s="77">
        <v>1895</v>
      </c>
      <c r="B3" s="77" t="s">
        <v>9</v>
      </c>
      <c r="C3" s="76" t="s">
        <v>547</v>
      </c>
      <c r="D3" s="76" t="s">
        <v>547</v>
      </c>
    </row>
    <row r="4" spans="1:4" x14ac:dyDescent="0.45">
      <c r="A4" s="77">
        <v>1896</v>
      </c>
      <c r="B4" s="77" t="s">
        <v>10</v>
      </c>
      <c r="C4" s="76" t="s">
        <v>547</v>
      </c>
      <c r="D4" s="76" t="s">
        <v>547</v>
      </c>
    </row>
    <row r="5" spans="1:4" x14ac:dyDescent="0.45">
      <c r="A5" s="77">
        <v>1897</v>
      </c>
      <c r="B5" s="77" t="s">
        <v>11</v>
      </c>
      <c r="C5" s="76" t="s">
        <v>7</v>
      </c>
      <c r="D5" s="76" t="s">
        <v>7</v>
      </c>
    </row>
    <row r="6" spans="1:4" x14ac:dyDescent="0.45">
      <c r="A6" s="77">
        <v>1898</v>
      </c>
      <c r="B6" s="77" t="s">
        <v>12</v>
      </c>
      <c r="C6" s="76" t="s">
        <v>7</v>
      </c>
      <c r="D6" s="76">
        <v>0</v>
      </c>
    </row>
    <row r="7" spans="1:4" x14ac:dyDescent="0.45">
      <c r="A7" s="77">
        <v>1899</v>
      </c>
      <c r="B7" s="77" t="s">
        <v>16</v>
      </c>
      <c r="C7" s="76" t="s">
        <v>7</v>
      </c>
      <c r="D7" s="76" t="s">
        <v>7</v>
      </c>
    </row>
    <row r="8" spans="1:4" x14ac:dyDescent="0.45">
      <c r="A8" s="77">
        <v>1900</v>
      </c>
      <c r="B8" s="77" t="s">
        <v>17</v>
      </c>
      <c r="C8" s="76" t="s">
        <v>7</v>
      </c>
      <c r="D8" s="76">
        <v>0</v>
      </c>
    </row>
    <row r="9" spans="1:4" x14ac:dyDescent="0.45">
      <c r="A9" s="77">
        <v>1901</v>
      </c>
      <c r="B9" s="77" t="s">
        <v>18</v>
      </c>
      <c r="C9" s="76">
        <v>0</v>
      </c>
      <c r="D9" s="76">
        <v>0</v>
      </c>
    </row>
    <row r="10" spans="1:4" x14ac:dyDescent="0.45">
      <c r="A10" s="77">
        <v>1922</v>
      </c>
      <c r="B10" s="77" t="s">
        <v>21</v>
      </c>
      <c r="C10" s="76">
        <v>1.59</v>
      </c>
      <c r="D10" s="76">
        <v>3.57</v>
      </c>
    </row>
    <row r="11" spans="1:4" x14ac:dyDescent="0.45">
      <c r="A11" s="77">
        <v>1923</v>
      </c>
      <c r="B11" s="77" t="s">
        <v>22</v>
      </c>
      <c r="C11" s="76">
        <v>0</v>
      </c>
      <c r="D11" s="76">
        <v>0</v>
      </c>
    </row>
    <row r="12" spans="1:4" x14ac:dyDescent="0.45">
      <c r="A12" s="77">
        <v>1924</v>
      </c>
      <c r="B12" s="77" t="s">
        <v>23</v>
      </c>
      <c r="C12" s="76">
        <v>4.71</v>
      </c>
      <c r="D12" s="76">
        <v>1.73</v>
      </c>
    </row>
    <row r="13" spans="1:4" x14ac:dyDescent="0.45">
      <c r="A13" s="77">
        <v>1925</v>
      </c>
      <c r="B13" s="77" t="s">
        <v>25</v>
      </c>
      <c r="C13" s="76">
        <v>5.88</v>
      </c>
      <c r="D13" s="76">
        <v>0.94</v>
      </c>
    </row>
    <row r="14" spans="1:4" x14ac:dyDescent="0.45">
      <c r="A14" s="77">
        <v>1926</v>
      </c>
      <c r="B14" s="77" t="s">
        <v>27</v>
      </c>
      <c r="C14" s="76">
        <v>8.33</v>
      </c>
      <c r="D14" s="76">
        <v>5.76</v>
      </c>
    </row>
    <row r="15" spans="1:4" x14ac:dyDescent="0.45">
      <c r="A15" s="77">
        <v>1927</v>
      </c>
      <c r="B15" s="77" t="s">
        <v>28</v>
      </c>
      <c r="C15" s="76" t="s">
        <v>7</v>
      </c>
      <c r="D15" s="76" t="s">
        <v>7</v>
      </c>
    </row>
    <row r="16" spans="1:4" x14ac:dyDescent="0.45">
      <c r="A16" s="77">
        <v>1928</v>
      </c>
      <c r="B16" s="77" t="s">
        <v>29</v>
      </c>
      <c r="C16" s="76">
        <v>2</v>
      </c>
      <c r="D16" s="76">
        <v>3.6</v>
      </c>
    </row>
    <row r="17" spans="1:4" x14ac:dyDescent="0.45">
      <c r="A17" s="77">
        <v>1929</v>
      </c>
      <c r="B17" s="77" t="s">
        <v>31</v>
      </c>
      <c r="C17" s="76">
        <v>2.36</v>
      </c>
      <c r="D17" s="76">
        <v>1.18</v>
      </c>
    </row>
    <row r="18" spans="1:4" x14ac:dyDescent="0.45">
      <c r="A18" s="77">
        <v>1930</v>
      </c>
      <c r="B18" s="77" t="s">
        <v>34</v>
      </c>
      <c r="C18" s="76">
        <v>10.71</v>
      </c>
      <c r="D18" s="76">
        <v>21.28</v>
      </c>
    </row>
    <row r="19" spans="1:4" x14ac:dyDescent="0.45">
      <c r="A19" s="77">
        <v>1931</v>
      </c>
      <c r="B19" s="77" t="s">
        <v>35</v>
      </c>
      <c r="C19" s="76">
        <v>4.3499999999999996</v>
      </c>
      <c r="D19" s="76">
        <v>2.27</v>
      </c>
    </row>
    <row r="20" spans="1:4" x14ac:dyDescent="0.45">
      <c r="A20" s="77">
        <v>1933</v>
      </c>
      <c r="B20" s="77" t="s">
        <v>37</v>
      </c>
      <c r="C20" s="76">
        <v>0</v>
      </c>
      <c r="D20" s="76">
        <v>4.6500000000000004</v>
      </c>
    </row>
    <row r="21" spans="1:4" x14ac:dyDescent="0.45">
      <c r="A21" s="77">
        <v>1934</v>
      </c>
      <c r="B21" s="77" t="s">
        <v>40</v>
      </c>
      <c r="C21" s="76" t="s">
        <v>547</v>
      </c>
      <c r="D21" s="76" t="s">
        <v>547</v>
      </c>
    </row>
    <row r="22" spans="1:4" x14ac:dyDescent="0.45">
      <c r="A22" s="77">
        <v>1935</v>
      </c>
      <c r="B22" s="77" t="s">
        <v>41</v>
      </c>
      <c r="C22" s="76">
        <v>6.25</v>
      </c>
      <c r="D22" s="76">
        <v>2.67</v>
      </c>
    </row>
    <row r="23" spans="1:4" x14ac:dyDescent="0.45">
      <c r="A23" s="77">
        <v>1936</v>
      </c>
      <c r="B23" s="77" t="s">
        <v>43</v>
      </c>
      <c r="C23" s="76" t="s">
        <v>7</v>
      </c>
      <c r="D23" s="76">
        <v>0</v>
      </c>
    </row>
    <row r="24" spans="1:4" x14ac:dyDescent="0.45">
      <c r="A24" s="77">
        <v>1944</v>
      </c>
      <c r="B24" s="77" t="s">
        <v>44</v>
      </c>
      <c r="C24" s="76" t="s">
        <v>7</v>
      </c>
      <c r="D24" s="76">
        <v>4.3499999999999996</v>
      </c>
    </row>
    <row r="25" spans="1:4" x14ac:dyDescent="0.45">
      <c r="A25" s="77">
        <v>1945</v>
      </c>
      <c r="B25" s="77" t="s">
        <v>45</v>
      </c>
      <c r="C25" s="76" t="s">
        <v>7</v>
      </c>
      <c r="D25" s="76" t="s">
        <v>7</v>
      </c>
    </row>
    <row r="26" spans="1:4" x14ac:dyDescent="0.45">
      <c r="A26" s="77">
        <v>1946</v>
      </c>
      <c r="B26" s="77" t="s">
        <v>46</v>
      </c>
      <c r="C26" s="76" t="s">
        <v>7</v>
      </c>
      <c r="D26" s="76" t="s">
        <v>7</v>
      </c>
    </row>
    <row r="27" spans="1:4" x14ac:dyDescent="0.45">
      <c r="A27" s="77">
        <v>1947</v>
      </c>
      <c r="B27" s="77" t="s">
        <v>47</v>
      </c>
      <c r="C27" s="76" t="s">
        <v>547</v>
      </c>
      <c r="D27" s="76" t="s">
        <v>547</v>
      </c>
    </row>
    <row r="28" spans="1:4" x14ac:dyDescent="0.45">
      <c r="A28" s="77">
        <v>1948</v>
      </c>
      <c r="B28" s="77" t="s">
        <v>48</v>
      </c>
      <c r="C28" s="76">
        <v>0</v>
      </c>
      <c r="D28" s="76">
        <v>2.78</v>
      </c>
    </row>
    <row r="29" spans="1:4" x14ac:dyDescent="0.45">
      <c r="A29" s="77">
        <v>1964</v>
      </c>
      <c r="B29" s="77" t="s">
        <v>49</v>
      </c>
      <c r="C29" s="76" t="s">
        <v>7</v>
      </c>
      <c r="D29" s="76" t="s">
        <v>7</v>
      </c>
    </row>
    <row r="30" spans="1:4" x14ac:dyDescent="0.45">
      <c r="A30" s="77">
        <v>1965</v>
      </c>
      <c r="B30" s="77" t="s">
        <v>50</v>
      </c>
      <c r="C30" s="76" t="s">
        <v>7</v>
      </c>
      <c r="D30" s="76">
        <v>1.92</v>
      </c>
    </row>
    <row r="31" spans="1:4" x14ac:dyDescent="0.45">
      <c r="A31" s="77">
        <v>1966</v>
      </c>
      <c r="B31" s="77" t="s">
        <v>51</v>
      </c>
      <c r="C31" s="76">
        <v>0</v>
      </c>
      <c r="D31" s="76">
        <v>6.35</v>
      </c>
    </row>
    <row r="32" spans="1:4" x14ac:dyDescent="0.45">
      <c r="A32" s="77">
        <v>1967</v>
      </c>
      <c r="B32" s="77" t="s">
        <v>52</v>
      </c>
      <c r="C32" s="76" t="s">
        <v>547</v>
      </c>
      <c r="D32" s="76" t="s">
        <v>547</v>
      </c>
    </row>
    <row r="33" spans="1:4" x14ac:dyDescent="0.45">
      <c r="A33" s="77">
        <v>1968</v>
      </c>
      <c r="B33" s="77" t="s">
        <v>53</v>
      </c>
      <c r="C33" s="76" t="s">
        <v>7</v>
      </c>
      <c r="D33" s="76" t="s">
        <v>7</v>
      </c>
    </row>
    <row r="34" spans="1:4" x14ac:dyDescent="0.45">
      <c r="A34" s="77">
        <v>1969</v>
      </c>
      <c r="B34" s="77" t="s">
        <v>54</v>
      </c>
      <c r="C34" s="76" t="s">
        <v>547</v>
      </c>
      <c r="D34" s="76" t="s">
        <v>7</v>
      </c>
    </row>
    <row r="35" spans="1:4" x14ac:dyDescent="0.45">
      <c r="A35" s="77">
        <v>1970</v>
      </c>
      <c r="B35" s="77" t="s">
        <v>55</v>
      </c>
      <c r="C35" s="76" t="s">
        <v>7</v>
      </c>
      <c r="D35" s="76">
        <v>1.33</v>
      </c>
    </row>
    <row r="36" spans="1:4" x14ac:dyDescent="0.45">
      <c r="A36" s="77">
        <v>1972</v>
      </c>
      <c r="B36" s="77" t="s">
        <v>56</v>
      </c>
      <c r="C36" s="76" t="s">
        <v>7</v>
      </c>
      <c r="D36" s="76" t="s">
        <v>7</v>
      </c>
    </row>
    <row r="37" spans="1:4" x14ac:dyDescent="0.45">
      <c r="A37" s="77">
        <v>1973</v>
      </c>
      <c r="B37" s="77" t="s">
        <v>57</v>
      </c>
      <c r="C37" s="76" t="s">
        <v>547</v>
      </c>
      <c r="D37" s="76" t="s">
        <v>547</v>
      </c>
    </row>
    <row r="38" spans="1:4" x14ac:dyDescent="0.45">
      <c r="A38" s="77">
        <v>1974</v>
      </c>
      <c r="B38" s="77" t="s">
        <v>58</v>
      </c>
      <c r="C38" s="76" t="s">
        <v>7</v>
      </c>
      <c r="D38" s="76">
        <v>0</v>
      </c>
    </row>
    <row r="39" spans="1:4" x14ac:dyDescent="0.45">
      <c r="A39" s="77">
        <v>1976</v>
      </c>
      <c r="B39" s="77" t="s">
        <v>59</v>
      </c>
      <c r="C39" s="76">
        <v>4.5</v>
      </c>
      <c r="D39" s="76">
        <v>4.91</v>
      </c>
    </row>
    <row r="40" spans="1:4" x14ac:dyDescent="0.45">
      <c r="A40" s="77">
        <v>1977</v>
      </c>
      <c r="B40" s="77" t="s">
        <v>60</v>
      </c>
      <c r="C40" s="76">
        <v>4.26</v>
      </c>
      <c r="D40" s="76">
        <v>4.33</v>
      </c>
    </row>
    <row r="41" spans="1:4" x14ac:dyDescent="0.45">
      <c r="A41" s="77">
        <v>1978</v>
      </c>
      <c r="B41" s="77" t="s">
        <v>61</v>
      </c>
      <c r="C41" s="76" t="s">
        <v>7</v>
      </c>
      <c r="D41" s="76" t="s">
        <v>7</v>
      </c>
    </row>
    <row r="42" spans="1:4" x14ac:dyDescent="0.45">
      <c r="A42" s="77">
        <v>1990</v>
      </c>
      <c r="B42" s="77" t="s">
        <v>62</v>
      </c>
      <c r="C42" s="76" t="s">
        <v>547</v>
      </c>
      <c r="D42" s="76" t="s">
        <v>7</v>
      </c>
    </row>
    <row r="43" spans="1:4" x14ac:dyDescent="0.45">
      <c r="A43" s="77">
        <v>1991</v>
      </c>
      <c r="B43" s="77" t="s">
        <v>63</v>
      </c>
      <c r="C43" s="76" t="s">
        <v>7</v>
      </c>
      <c r="D43" s="76">
        <v>3.7</v>
      </c>
    </row>
    <row r="44" spans="1:4" x14ac:dyDescent="0.45">
      <c r="A44" s="77">
        <v>1992</v>
      </c>
      <c r="B44" s="77" t="s">
        <v>64</v>
      </c>
      <c r="C44" s="76" t="s">
        <v>7</v>
      </c>
      <c r="D44" s="76" t="s">
        <v>547</v>
      </c>
    </row>
    <row r="45" spans="1:4" x14ac:dyDescent="0.45">
      <c r="A45" s="77">
        <v>1993</v>
      </c>
      <c r="B45" s="77" t="s">
        <v>65</v>
      </c>
      <c r="C45" s="76" t="s">
        <v>547</v>
      </c>
      <c r="D45" s="76" t="s">
        <v>547</v>
      </c>
    </row>
    <row r="46" spans="1:4" x14ac:dyDescent="0.45">
      <c r="A46" s="77">
        <v>1994</v>
      </c>
      <c r="B46" s="77" t="s">
        <v>66</v>
      </c>
      <c r="C46" s="76" t="s">
        <v>547</v>
      </c>
      <c r="D46" s="76" t="s">
        <v>7</v>
      </c>
    </row>
    <row r="47" spans="1:4" x14ac:dyDescent="0.45">
      <c r="A47" s="77">
        <v>1995</v>
      </c>
      <c r="B47" s="77" t="s">
        <v>67</v>
      </c>
      <c r="C47" s="76" t="s">
        <v>547</v>
      </c>
      <c r="D47" s="76" t="s">
        <v>547</v>
      </c>
    </row>
    <row r="48" spans="1:4" x14ac:dyDescent="0.45">
      <c r="A48" s="77">
        <v>1996</v>
      </c>
      <c r="B48" s="77" t="s">
        <v>68</v>
      </c>
      <c r="C48" s="76" t="s">
        <v>547</v>
      </c>
      <c r="D48" s="76" t="s">
        <v>7</v>
      </c>
    </row>
    <row r="49" spans="1:4" x14ac:dyDescent="0.45">
      <c r="A49" s="77">
        <v>1997</v>
      </c>
      <c r="B49" s="77" t="s">
        <v>69</v>
      </c>
      <c r="C49" s="76" t="s">
        <v>7</v>
      </c>
      <c r="D49" s="76" t="s">
        <v>7</v>
      </c>
    </row>
    <row r="50" spans="1:4" x14ac:dyDescent="0.45">
      <c r="A50" s="77">
        <v>1998</v>
      </c>
      <c r="B50" s="77" t="s">
        <v>70</v>
      </c>
      <c r="C50" s="76" t="s">
        <v>547</v>
      </c>
      <c r="D50" s="76" t="s">
        <v>7</v>
      </c>
    </row>
    <row r="51" spans="1:4" x14ac:dyDescent="0.45">
      <c r="A51" s="77">
        <v>1999</v>
      </c>
      <c r="B51" s="77" t="s">
        <v>71</v>
      </c>
      <c r="C51" s="76" t="s">
        <v>547</v>
      </c>
      <c r="D51" s="76" t="s">
        <v>547</v>
      </c>
    </row>
    <row r="52" spans="1:4" x14ac:dyDescent="0.45">
      <c r="A52" s="77">
        <v>2000</v>
      </c>
      <c r="B52" s="77" t="s">
        <v>72</v>
      </c>
      <c r="C52" s="76" t="s">
        <v>547</v>
      </c>
      <c r="D52" s="76" t="s">
        <v>547</v>
      </c>
    </row>
    <row r="53" spans="1:4" x14ac:dyDescent="0.45">
      <c r="A53" s="77">
        <v>2001</v>
      </c>
      <c r="B53" s="77" t="s">
        <v>73</v>
      </c>
      <c r="C53" s="76" t="s">
        <v>7</v>
      </c>
      <c r="D53" s="76" t="s">
        <v>7</v>
      </c>
    </row>
    <row r="54" spans="1:4" x14ac:dyDescent="0.45">
      <c r="A54" s="77">
        <v>2002</v>
      </c>
      <c r="B54" s="77" t="s">
        <v>74</v>
      </c>
      <c r="C54" s="76" t="s">
        <v>7</v>
      </c>
      <c r="D54" s="76">
        <v>0</v>
      </c>
    </row>
    <row r="55" spans="1:4" x14ac:dyDescent="0.45">
      <c r="A55" s="77">
        <v>2003</v>
      </c>
      <c r="B55" s="77" t="s">
        <v>75</v>
      </c>
      <c r="C55" s="76" t="s">
        <v>7</v>
      </c>
      <c r="D55" s="76" t="s">
        <v>7</v>
      </c>
    </row>
    <row r="56" spans="1:4" x14ac:dyDescent="0.45">
      <c r="A56" s="77">
        <v>2005</v>
      </c>
      <c r="B56" s="77" t="s">
        <v>76</v>
      </c>
      <c r="C56" s="76" t="s">
        <v>547</v>
      </c>
      <c r="D56" s="76" t="s">
        <v>7</v>
      </c>
    </row>
    <row r="57" spans="1:4" x14ac:dyDescent="0.45">
      <c r="A57" s="77">
        <v>2006</v>
      </c>
      <c r="B57" s="77" t="s">
        <v>77</v>
      </c>
      <c r="C57" s="76" t="s">
        <v>547</v>
      </c>
      <c r="D57" s="76" t="s">
        <v>547</v>
      </c>
    </row>
    <row r="58" spans="1:4" x14ac:dyDescent="0.45">
      <c r="A58" s="77">
        <v>2008</v>
      </c>
      <c r="B58" s="77" t="s">
        <v>78</v>
      </c>
      <c r="C58" s="76" t="s">
        <v>547</v>
      </c>
      <c r="D58" s="76" t="s">
        <v>547</v>
      </c>
    </row>
    <row r="59" spans="1:4" x14ac:dyDescent="0.45">
      <c r="A59" s="77">
        <v>2009</v>
      </c>
      <c r="B59" s="77" t="s">
        <v>79</v>
      </c>
      <c r="C59" s="76" t="s">
        <v>547</v>
      </c>
      <c r="D59" s="76" t="s">
        <v>547</v>
      </c>
    </row>
    <row r="60" spans="1:4" x14ac:dyDescent="0.45">
      <c r="A60" s="77">
        <v>2010</v>
      </c>
      <c r="B60" s="77" t="s">
        <v>80</v>
      </c>
      <c r="C60" s="76" t="s">
        <v>547</v>
      </c>
      <c r="D60" s="76" t="s">
        <v>547</v>
      </c>
    </row>
    <row r="61" spans="1:4" x14ac:dyDescent="0.45">
      <c r="A61" s="77">
        <v>2011</v>
      </c>
      <c r="B61" s="77" t="s">
        <v>81</v>
      </c>
      <c r="C61" s="76" t="s">
        <v>547</v>
      </c>
      <c r="D61" s="76" t="s">
        <v>547</v>
      </c>
    </row>
    <row r="62" spans="1:4" x14ac:dyDescent="0.45">
      <c r="A62" s="77">
        <v>2012</v>
      </c>
      <c r="B62" s="77" t="s">
        <v>82</v>
      </c>
      <c r="C62" s="76" t="s">
        <v>547</v>
      </c>
      <c r="D62" s="76" t="s">
        <v>547</v>
      </c>
    </row>
    <row r="63" spans="1:4" x14ac:dyDescent="0.45">
      <c r="A63" s="77">
        <v>2014</v>
      </c>
      <c r="B63" s="77" t="s">
        <v>83</v>
      </c>
      <c r="C63" s="76" t="s">
        <v>7</v>
      </c>
      <c r="D63" s="76" t="s">
        <v>7</v>
      </c>
    </row>
    <row r="64" spans="1:4" x14ac:dyDescent="0.45">
      <c r="A64" s="77">
        <v>2015</v>
      </c>
      <c r="B64" s="77" t="s">
        <v>84</v>
      </c>
      <c r="C64" s="76" t="s">
        <v>547</v>
      </c>
      <c r="D64" s="76" t="s">
        <v>547</v>
      </c>
    </row>
    <row r="65" spans="1:4" x14ac:dyDescent="0.45">
      <c r="A65" s="77">
        <v>2016</v>
      </c>
      <c r="B65" s="77" t="s">
        <v>85</v>
      </c>
      <c r="C65" s="76" t="s">
        <v>547</v>
      </c>
      <c r="D65" s="76" t="s">
        <v>547</v>
      </c>
    </row>
    <row r="66" spans="1:4" x14ac:dyDescent="0.45">
      <c r="A66" s="77">
        <v>2017</v>
      </c>
      <c r="B66" s="77" t="s">
        <v>86</v>
      </c>
      <c r="C66" s="76" t="s">
        <v>547</v>
      </c>
      <c r="D66" s="76" t="s">
        <v>547</v>
      </c>
    </row>
    <row r="67" spans="1:4" x14ac:dyDescent="0.45">
      <c r="A67" s="77">
        <v>2018</v>
      </c>
      <c r="B67" s="77" t="s">
        <v>87</v>
      </c>
      <c r="C67" s="76" t="s">
        <v>547</v>
      </c>
      <c r="D67" s="76" t="s">
        <v>547</v>
      </c>
    </row>
    <row r="68" spans="1:4" x14ac:dyDescent="0.45">
      <c r="A68" s="77">
        <v>2019</v>
      </c>
      <c r="B68" s="77" t="s">
        <v>88</v>
      </c>
      <c r="C68" s="76" t="s">
        <v>547</v>
      </c>
      <c r="D68" s="76" t="s">
        <v>547</v>
      </c>
    </row>
    <row r="69" spans="1:4" x14ac:dyDescent="0.45">
      <c r="A69" s="77">
        <v>2020</v>
      </c>
      <c r="B69" s="77" t="s">
        <v>89</v>
      </c>
      <c r="C69" s="76" t="s">
        <v>547</v>
      </c>
      <c r="D69" s="76" t="s">
        <v>547</v>
      </c>
    </row>
    <row r="70" spans="1:4" x14ac:dyDescent="0.45">
      <c r="A70" s="77">
        <v>2021</v>
      </c>
      <c r="B70" s="77" t="s">
        <v>90</v>
      </c>
      <c r="C70" s="76" t="s">
        <v>547</v>
      </c>
      <c r="D70" s="76" t="s">
        <v>547</v>
      </c>
    </row>
    <row r="71" spans="1:4" x14ac:dyDescent="0.45">
      <c r="A71" s="77">
        <v>2022</v>
      </c>
      <c r="B71" s="77" t="s">
        <v>91</v>
      </c>
      <c r="C71" s="76" t="s">
        <v>547</v>
      </c>
      <c r="D71" s="76" t="s">
        <v>547</v>
      </c>
    </row>
    <row r="72" spans="1:4" x14ac:dyDescent="0.45">
      <c r="A72" s="77">
        <v>2023</v>
      </c>
      <c r="B72" s="77" t="s">
        <v>92</v>
      </c>
      <c r="C72" s="76" t="s">
        <v>547</v>
      </c>
      <c r="D72" s="76" t="s">
        <v>547</v>
      </c>
    </row>
    <row r="73" spans="1:4" x14ac:dyDescent="0.45">
      <c r="A73" s="77">
        <v>2024</v>
      </c>
      <c r="B73" s="77" t="s">
        <v>93</v>
      </c>
      <c r="C73" s="76">
        <v>6.09</v>
      </c>
      <c r="D73" s="76">
        <v>3.15</v>
      </c>
    </row>
    <row r="74" spans="1:4" x14ac:dyDescent="0.45">
      <c r="A74" s="77">
        <v>2039</v>
      </c>
      <c r="B74" s="77" t="s">
        <v>96</v>
      </c>
      <c r="C74" s="76">
        <v>3.28</v>
      </c>
      <c r="D74" s="76">
        <v>0.61</v>
      </c>
    </row>
    <row r="75" spans="1:4" x14ac:dyDescent="0.45">
      <c r="A75" s="77">
        <v>2041</v>
      </c>
      <c r="B75" s="77" t="s">
        <v>97</v>
      </c>
      <c r="C75" s="76">
        <v>0</v>
      </c>
      <c r="D75" s="76">
        <v>7.69</v>
      </c>
    </row>
    <row r="76" spans="1:4" x14ac:dyDescent="0.45">
      <c r="A76" s="77">
        <v>2042</v>
      </c>
      <c r="B76" s="77" t="s">
        <v>98</v>
      </c>
      <c r="C76" s="76">
        <v>3.85</v>
      </c>
      <c r="D76" s="76">
        <v>2.9</v>
      </c>
    </row>
    <row r="77" spans="1:4" x14ac:dyDescent="0.45">
      <c r="A77" s="77">
        <v>2043</v>
      </c>
      <c r="B77" s="77" t="s">
        <v>99</v>
      </c>
      <c r="C77" s="76">
        <v>0</v>
      </c>
      <c r="D77" s="76">
        <v>2.29</v>
      </c>
    </row>
    <row r="78" spans="1:4" x14ac:dyDescent="0.45">
      <c r="A78" s="77">
        <v>2044</v>
      </c>
      <c r="B78" s="77" t="s">
        <v>100</v>
      </c>
      <c r="C78" s="76" t="s">
        <v>7</v>
      </c>
      <c r="D78" s="76" t="s">
        <v>7</v>
      </c>
    </row>
    <row r="79" spans="1:4" x14ac:dyDescent="0.45">
      <c r="A79" s="77">
        <v>2045</v>
      </c>
      <c r="B79" s="77" t="s">
        <v>101</v>
      </c>
      <c r="C79" s="76" t="s">
        <v>547</v>
      </c>
      <c r="D79" s="76" t="s">
        <v>547</v>
      </c>
    </row>
    <row r="80" spans="1:4" x14ac:dyDescent="0.45">
      <c r="A80" s="77">
        <v>2046</v>
      </c>
      <c r="B80" s="77" t="s">
        <v>102</v>
      </c>
      <c r="C80" s="76" t="s">
        <v>547</v>
      </c>
      <c r="D80" s="76" t="s">
        <v>547</v>
      </c>
    </row>
    <row r="81" spans="1:4" x14ac:dyDescent="0.45">
      <c r="A81" s="77">
        <v>2047</v>
      </c>
      <c r="B81" s="77" t="s">
        <v>103</v>
      </c>
      <c r="C81" s="76" t="s">
        <v>547</v>
      </c>
      <c r="D81" s="76" t="s">
        <v>547</v>
      </c>
    </row>
    <row r="82" spans="1:4" x14ac:dyDescent="0.45">
      <c r="A82" s="77">
        <v>2048</v>
      </c>
      <c r="B82" s="77" t="s">
        <v>104</v>
      </c>
      <c r="C82" s="76">
        <v>4.0199999999999996</v>
      </c>
      <c r="D82" s="76">
        <v>2.7</v>
      </c>
    </row>
    <row r="83" spans="1:4" x14ac:dyDescent="0.45">
      <c r="A83" s="77">
        <v>2050</v>
      </c>
      <c r="B83" s="77" t="s">
        <v>105</v>
      </c>
      <c r="C83" s="76">
        <v>5.88</v>
      </c>
      <c r="D83" s="76">
        <v>0</v>
      </c>
    </row>
    <row r="84" spans="1:4" x14ac:dyDescent="0.45">
      <c r="A84" s="77">
        <v>2051</v>
      </c>
      <c r="B84" s="77" t="s">
        <v>108</v>
      </c>
      <c r="C84" s="76" t="s">
        <v>547</v>
      </c>
      <c r="D84" s="76" t="s">
        <v>547</v>
      </c>
    </row>
    <row r="85" spans="1:4" x14ac:dyDescent="0.45">
      <c r="A85" s="77">
        <v>2052</v>
      </c>
      <c r="B85" s="77" t="s">
        <v>109</v>
      </c>
      <c r="C85" s="76" t="s">
        <v>547</v>
      </c>
      <c r="D85" s="76" t="s">
        <v>547</v>
      </c>
    </row>
    <row r="86" spans="1:4" x14ac:dyDescent="0.45">
      <c r="A86" s="77">
        <v>2053</v>
      </c>
      <c r="B86" s="77" t="s">
        <v>110</v>
      </c>
      <c r="C86" s="76">
        <v>15.33</v>
      </c>
      <c r="D86" s="76">
        <v>2.0099999999999998</v>
      </c>
    </row>
    <row r="87" spans="1:4" x14ac:dyDescent="0.45">
      <c r="A87" s="77">
        <v>2054</v>
      </c>
      <c r="B87" s="77" t="s">
        <v>113</v>
      </c>
      <c r="C87" s="76">
        <v>0</v>
      </c>
      <c r="D87" s="76">
        <v>5.56</v>
      </c>
    </row>
    <row r="88" spans="1:4" x14ac:dyDescent="0.45">
      <c r="A88" s="77">
        <v>2055</v>
      </c>
      <c r="B88" s="77" t="s">
        <v>114</v>
      </c>
      <c r="C88" s="76">
        <v>0</v>
      </c>
      <c r="D88" s="76">
        <v>8.6999999999999993</v>
      </c>
    </row>
    <row r="89" spans="1:4" x14ac:dyDescent="0.45">
      <c r="A89" s="77">
        <v>2056</v>
      </c>
      <c r="B89" s="77" t="s">
        <v>115</v>
      </c>
      <c r="C89" s="76">
        <v>0</v>
      </c>
      <c r="D89" s="76">
        <v>7.02</v>
      </c>
    </row>
    <row r="90" spans="1:4" x14ac:dyDescent="0.45">
      <c r="A90" s="77">
        <v>2057</v>
      </c>
      <c r="B90" s="77" t="s">
        <v>116</v>
      </c>
      <c r="C90" s="76">
        <v>0</v>
      </c>
      <c r="D90" s="76">
        <v>3.39</v>
      </c>
    </row>
    <row r="91" spans="1:4" x14ac:dyDescent="0.45">
      <c r="A91" s="77">
        <v>2059</v>
      </c>
      <c r="B91" s="77" t="s">
        <v>117</v>
      </c>
      <c r="C91" s="76" t="s">
        <v>7</v>
      </c>
      <c r="D91" s="76">
        <v>0</v>
      </c>
    </row>
    <row r="92" spans="1:4" x14ac:dyDescent="0.45">
      <c r="A92" s="77">
        <v>2060</v>
      </c>
      <c r="B92" s="77" t="s">
        <v>120</v>
      </c>
      <c r="C92" s="76" t="s">
        <v>547</v>
      </c>
      <c r="D92" s="76" t="s">
        <v>547</v>
      </c>
    </row>
    <row r="93" spans="1:4" x14ac:dyDescent="0.45">
      <c r="A93" s="77">
        <v>2061</v>
      </c>
      <c r="B93" s="77" t="s">
        <v>121</v>
      </c>
      <c r="C93" s="76" t="s">
        <v>7</v>
      </c>
      <c r="D93" s="76" t="s">
        <v>547</v>
      </c>
    </row>
    <row r="94" spans="1:4" x14ac:dyDescent="0.45">
      <c r="A94" s="77">
        <v>2062</v>
      </c>
      <c r="B94" s="77" t="s">
        <v>122</v>
      </c>
      <c r="C94" s="76" t="s">
        <v>547</v>
      </c>
      <c r="D94" s="76" t="s">
        <v>547</v>
      </c>
    </row>
    <row r="95" spans="1:4" x14ac:dyDescent="0.45">
      <c r="A95" s="77">
        <v>2063</v>
      </c>
      <c r="B95" s="77" t="s">
        <v>123</v>
      </c>
      <c r="C95" s="76" t="s">
        <v>547</v>
      </c>
      <c r="D95" s="76" t="s">
        <v>547</v>
      </c>
    </row>
    <row r="96" spans="1:4" x14ac:dyDescent="0.45">
      <c r="A96" s="77">
        <v>2081</v>
      </c>
      <c r="B96" s="77" t="s">
        <v>124</v>
      </c>
      <c r="C96" s="76" t="s">
        <v>547</v>
      </c>
      <c r="D96" s="76" t="s">
        <v>7</v>
      </c>
    </row>
    <row r="97" spans="1:4" x14ac:dyDescent="0.45">
      <c r="A97" s="77">
        <v>2082</v>
      </c>
      <c r="B97" s="77" t="s">
        <v>125</v>
      </c>
      <c r="C97" s="76">
        <v>10</v>
      </c>
      <c r="D97" s="76">
        <v>4</v>
      </c>
    </row>
    <row r="98" spans="1:4" x14ac:dyDescent="0.45">
      <c r="A98" s="77">
        <v>2083</v>
      </c>
      <c r="B98" s="77" t="s">
        <v>126</v>
      </c>
      <c r="C98" s="76">
        <v>3.82</v>
      </c>
      <c r="D98" s="76">
        <v>3.83</v>
      </c>
    </row>
    <row r="99" spans="1:4" x14ac:dyDescent="0.45">
      <c r="A99" s="77">
        <v>2084</v>
      </c>
      <c r="B99" s="77" t="s">
        <v>127</v>
      </c>
      <c r="C99" s="76" t="s">
        <v>7</v>
      </c>
      <c r="D99" s="76" t="s">
        <v>7</v>
      </c>
    </row>
    <row r="100" spans="1:4" x14ac:dyDescent="0.45">
      <c r="A100" s="77">
        <v>2085</v>
      </c>
      <c r="B100" s="77" t="s">
        <v>128</v>
      </c>
      <c r="C100" s="76" t="s">
        <v>547</v>
      </c>
      <c r="D100" s="76" t="s">
        <v>547</v>
      </c>
    </row>
    <row r="101" spans="1:4" x14ac:dyDescent="0.45">
      <c r="A101" s="77">
        <v>2086</v>
      </c>
      <c r="B101" s="77" t="s">
        <v>129</v>
      </c>
      <c r="C101" s="76" t="s">
        <v>7</v>
      </c>
      <c r="D101" s="76">
        <v>4.17</v>
      </c>
    </row>
    <row r="102" spans="1:4" x14ac:dyDescent="0.45">
      <c r="A102" s="77">
        <v>2087</v>
      </c>
      <c r="B102" s="77" t="s">
        <v>130</v>
      </c>
      <c r="C102" s="76">
        <v>3.45</v>
      </c>
      <c r="D102" s="76">
        <v>3.33</v>
      </c>
    </row>
    <row r="103" spans="1:4" x14ac:dyDescent="0.45">
      <c r="A103" s="77">
        <v>2088</v>
      </c>
      <c r="B103" s="77" t="s">
        <v>131</v>
      </c>
      <c r="C103" s="76">
        <v>0</v>
      </c>
      <c r="D103" s="76">
        <v>1.38</v>
      </c>
    </row>
    <row r="104" spans="1:4" x14ac:dyDescent="0.45">
      <c r="A104" s="77">
        <v>2089</v>
      </c>
      <c r="B104" s="77" t="s">
        <v>132</v>
      </c>
      <c r="C104" s="76" t="s">
        <v>547</v>
      </c>
      <c r="D104" s="76" t="s">
        <v>547</v>
      </c>
    </row>
    <row r="105" spans="1:4" x14ac:dyDescent="0.45">
      <c r="A105" s="77">
        <v>2090</v>
      </c>
      <c r="B105" s="77" t="s">
        <v>133</v>
      </c>
      <c r="C105" s="76" t="s">
        <v>7</v>
      </c>
      <c r="D105" s="76" t="s">
        <v>7</v>
      </c>
    </row>
    <row r="106" spans="1:4" x14ac:dyDescent="0.45">
      <c r="A106" s="77">
        <v>2091</v>
      </c>
      <c r="B106" s="77" t="s">
        <v>134</v>
      </c>
      <c r="C106" s="76">
        <v>0</v>
      </c>
      <c r="D106" s="76">
        <v>0</v>
      </c>
    </row>
    <row r="107" spans="1:4" x14ac:dyDescent="0.45">
      <c r="A107" s="77">
        <v>2092</v>
      </c>
      <c r="B107" s="77" t="s">
        <v>135</v>
      </c>
      <c r="C107" s="76" t="s">
        <v>7</v>
      </c>
      <c r="D107" s="76" t="s">
        <v>7</v>
      </c>
    </row>
    <row r="108" spans="1:4" x14ac:dyDescent="0.45">
      <c r="A108" s="77">
        <v>2093</v>
      </c>
      <c r="B108" s="77" t="s">
        <v>136</v>
      </c>
      <c r="C108" s="76" t="s">
        <v>547</v>
      </c>
      <c r="D108" s="76" t="s">
        <v>7</v>
      </c>
    </row>
    <row r="109" spans="1:4" x14ac:dyDescent="0.45">
      <c r="A109" s="77">
        <v>2094</v>
      </c>
      <c r="B109" s="77" t="s">
        <v>137</v>
      </c>
      <c r="C109" s="76" t="s">
        <v>547</v>
      </c>
      <c r="D109" s="76" t="s">
        <v>7</v>
      </c>
    </row>
    <row r="110" spans="1:4" x14ac:dyDescent="0.45">
      <c r="A110" s="77">
        <v>2095</v>
      </c>
      <c r="B110" s="77" t="s">
        <v>138</v>
      </c>
      <c r="C110" s="76" t="s">
        <v>547</v>
      </c>
      <c r="D110" s="76" t="s">
        <v>7</v>
      </c>
    </row>
    <row r="111" spans="1:4" x14ac:dyDescent="0.45">
      <c r="A111" s="77">
        <v>2096</v>
      </c>
      <c r="B111" s="77" t="s">
        <v>139</v>
      </c>
      <c r="C111" s="76">
        <v>0</v>
      </c>
      <c r="D111" s="76">
        <v>0</v>
      </c>
    </row>
    <row r="112" spans="1:4" x14ac:dyDescent="0.45">
      <c r="A112" s="77">
        <v>2097</v>
      </c>
      <c r="B112" s="77" t="s">
        <v>140</v>
      </c>
      <c r="C112" s="76">
        <v>9.52</v>
      </c>
      <c r="D112" s="76">
        <v>0.62</v>
      </c>
    </row>
    <row r="113" spans="1:4" x14ac:dyDescent="0.45">
      <c r="A113" s="77">
        <v>2099</v>
      </c>
      <c r="B113" s="77" t="s">
        <v>141</v>
      </c>
      <c r="C113" s="76" t="s">
        <v>7</v>
      </c>
      <c r="D113" s="76">
        <v>0</v>
      </c>
    </row>
    <row r="114" spans="1:4" x14ac:dyDescent="0.45">
      <c r="A114" s="77">
        <v>2100</v>
      </c>
      <c r="B114" s="77" t="s">
        <v>142</v>
      </c>
      <c r="C114" s="76">
        <v>1.1399999999999999</v>
      </c>
      <c r="D114" s="76">
        <v>0.45</v>
      </c>
    </row>
    <row r="115" spans="1:4" x14ac:dyDescent="0.45">
      <c r="A115" s="77">
        <v>2101</v>
      </c>
      <c r="B115" s="77" t="s">
        <v>143</v>
      </c>
      <c r="C115" s="76">
        <v>0</v>
      </c>
      <c r="D115" s="76">
        <v>0</v>
      </c>
    </row>
    <row r="116" spans="1:4" x14ac:dyDescent="0.45">
      <c r="A116" s="77">
        <v>2102</v>
      </c>
      <c r="B116" s="77" t="s">
        <v>144</v>
      </c>
      <c r="C116" s="76" t="s">
        <v>7</v>
      </c>
      <c r="D116" s="76" t="s">
        <v>7</v>
      </c>
    </row>
    <row r="117" spans="1:4" x14ac:dyDescent="0.45">
      <c r="A117" s="77">
        <v>2103</v>
      </c>
      <c r="B117" s="77" t="s">
        <v>145</v>
      </c>
      <c r="C117" s="76" t="s">
        <v>547</v>
      </c>
      <c r="D117" s="76" t="s">
        <v>7</v>
      </c>
    </row>
    <row r="118" spans="1:4" x14ac:dyDescent="0.45">
      <c r="A118" s="77">
        <v>2104</v>
      </c>
      <c r="B118" s="77" t="s">
        <v>146</v>
      </c>
      <c r="C118" s="76">
        <v>9.68</v>
      </c>
      <c r="D118" s="76">
        <v>11.65</v>
      </c>
    </row>
    <row r="119" spans="1:4" x14ac:dyDescent="0.45">
      <c r="A119" s="77">
        <v>2105</v>
      </c>
      <c r="B119" s="77" t="s">
        <v>147</v>
      </c>
      <c r="C119" s="76" t="s">
        <v>7</v>
      </c>
      <c r="D119" s="76">
        <v>8.33</v>
      </c>
    </row>
    <row r="120" spans="1:4" x14ac:dyDescent="0.45">
      <c r="A120" s="77">
        <v>2107</v>
      </c>
      <c r="B120" s="77" t="s">
        <v>148</v>
      </c>
      <c r="C120" s="76" t="s">
        <v>547</v>
      </c>
      <c r="D120" s="76" t="s">
        <v>547</v>
      </c>
    </row>
    <row r="121" spans="1:4" x14ac:dyDescent="0.45">
      <c r="A121" s="77">
        <v>2108</v>
      </c>
      <c r="B121" s="77" t="s">
        <v>149</v>
      </c>
      <c r="C121" s="76">
        <v>7.27</v>
      </c>
      <c r="D121" s="76">
        <v>1.91</v>
      </c>
    </row>
    <row r="122" spans="1:4" x14ac:dyDescent="0.45">
      <c r="A122" s="77">
        <v>2109</v>
      </c>
      <c r="B122" s="77" t="s">
        <v>150</v>
      </c>
      <c r="C122" s="76" t="s">
        <v>547</v>
      </c>
      <c r="D122" s="76" t="s">
        <v>547</v>
      </c>
    </row>
    <row r="123" spans="1:4" x14ac:dyDescent="0.45">
      <c r="A123" s="77">
        <v>2110</v>
      </c>
      <c r="B123" s="77" t="s">
        <v>151</v>
      </c>
      <c r="C123" s="76">
        <v>5.56</v>
      </c>
      <c r="D123" s="76">
        <v>4.8</v>
      </c>
    </row>
    <row r="124" spans="1:4" x14ac:dyDescent="0.45">
      <c r="A124" s="77">
        <v>2111</v>
      </c>
      <c r="B124" s="77" t="s">
        <v>153</v>
      </c>
      <c r="C124" s="76" t="s">
        <v>7</v>
      </c>
      <c r="D124" s="76" t="s">
        <v>7</v>
      </c>
    </row>
    <row r="125" spans="1:4" x14ac:dyDescent="0.45">
      <c r="A125" s="77">
        <v>2113</v>
      </c>
      <c r="B125" s="77" t="s">
        <v>154</v>
      </c>
      <c r="C125" s="76">
        <v>0</v>
      </c>
      <c r="D125" s="76" t="s">
        <v>7</v>
      </c>
    </row>
    <row r="126" spans="1:4" x14ac:dyDescent="0.45">
      <c r="A126" s="77">
        <v>2114</v>
      </c>
      <c r="B126" s="77" t="s">
        <v>156</v>
      </c>
      <c r="C126" s="76" t="s">
        <v>7</v>
      </c>
      <c r="D126" s="76" t="s">
        <v>7</v>
      </c>
    </row>
    <row r="127" spans="1:4" x14ac:dyDescent="0.45">
      <c r="A127" s="77">
        <v>2115</v>
      </c>
      <c r="B127" s="77" t="s">
        <v>157</v>
      </c>
      <c r="C127" s="76" t="s">
        <v>547</v>
      </c>
      <c r="D127" s="76" t="s">
        <v>547</v>
      </c>
    </row>
    <row r="128" spans="1:4" x14ac:dyDescent="0.45">
      <c r="A128" s="77">
        <v>2116</v>
      </c>
      <c r="B128" s="77" t="s">
        <v>158</v>
      </c>
      <c r="C128" s="76" t="s">
        <v>7</v>
      </c>
      <c r="D128" s="76">
        <v>0</v>
      </c>
    </row>
    <row r="129" spans="1:4" x14ac:dyDescent="0.45">
      <c r="A129" s="77">
        <v>2137</v>
      </c>
      <c r="B129" s="77" t="s">
        <v>160</v>
      </c>
      <c r="C129" s="76">
        <v>3.64</v>
      </c>
      <c r="D129" s="76">
        <v>2.61</v>
      </c>
    </row>
    <row r="130" spans="1:4" x14ac:dyDescent="0.45">
      <c r="A130" s="77">
        <v>2138</v>
      </c>
      <c r="B130" s="77" t="s">
        <v>162</v>
      </c>
      <c r="C130" s="76">
        <v>4</v>
      </c>
      <c r="D130" s="76">
        <v>1.1200000000000001</v>
      </c>
    </row>
    <row r="131" spans="1:4" x14ac:dyDescent="0.45">
      <c r="A131" s="77">
        <v>2139</v>
      </c>
      <c r="B131" s="77" t="s">
        <v>163</v>
      </c>
      <c r="C131" s="76">
        <v>0</v>
      </c>
      <c r="D131" s="76">
        <v>0</v>
      </c>
    </row>
    <row r="132" spans="1:4" x14ac:dyDescent="0.45">
      <c r="A132" s="77">
        <v>2140</v>
      </c>
      <c r="B132" s="77" t="s">
        <v>164</v>
      </c>
      <c r="C132" s="76">
        <v>0</v>
      </c>
      <c r="D132" s="76">
        <v>0</v>
      </c>
    </row>
    <row r="133" spans="1:4" x14ac:dyDescent="0.45">
      <c r="A133" s="77">
        <v>2141</v>
      </c>
      <c r="B133" s="77" t="s">
        <v>167</v>
      </c>
      <c r="C133" s="76">
        <v>0</v>
      </c>
      <c r="D133" s="76">
        <v>2.5499999999999998</v>
      </c>
    </row>
    <row r="134" spans="1:4" x14ac:dyDescent="0.45">
      <c r="A134" s="77">
        <v>2142</v>
      </c>
      <c r="B134" s="77" t="s">
        <v>170</v>
      </c>
      <c r="C134" s="76">
        <v>8.35</v>
      </c>
      <c r="D134" s="76">
        <v>3.91</v>
      </c>
    </row>
    <row r="135" spans="1:4" x14ac:dyDescent="0.45">
      <c r="A135" s="77">
        <v>2143</v>
      </c>
      <c r="B135" s="77" t="s">
        <v>172</v>
      </c>
      <c r="C135" s="76">
        <v>0</v>
      </c>
      <c r="D135" s="76">
        <v>1.27</v>
      </c>
    </row>
    <row r="136" spans="1:4" x14ac:dyDescent="0.45">
      <c r="A136" s="77">
        <v>2144</v>
      </c>
      <c r="B136" s="77" t="s">
        <v>173</v>
      </c>
      <c r="C136" s="76" t="s">
        <v>7</v>
      </c>
      <c r="D136" s="76">
        <v>0</v>
      </c>
    </row>
    <row r="137" spans="1:4" x14ac:dyDescent="0.45">
      <c r="A137" s="77">
        <v>2145</v>
      </c>
      <c r="B137" s="77" t="s">
        <v>175</v>
      </c>
      <c r="C137" s="76" t="s">
        <v>7</v>
      </c>
      <c r="D137" s="76">
        <v>3.92</v>
      </c>
    </row>
    <row r="138" spans="1:4" x14ac:dyDescent="0.45">
      <c r="A138" s="77">
        <v>2146</v>
      </c>
      <c r="B138" s="77" t="s">
        <v>177</v>
      </c>
      <c r="C138" s="76">
        <v>5.47</v>
      </c>
      <c r="D138" s="76">
        <v>2.0299999999999998</v>
      </c>
    </row>
    <row r="139" spans="1:4" x14ac:dyDescent="0.45">
      <c r="A139" s="77">
        <v>2147</v>
      </c>
      <c r="B139" s="77" t="s">
        <v>180</v>
      </c>
      <c r="C139" s="76">
        <v>7.14</v>
      </c>
      <c r="D139" s="76">
        <v>1.35</v>
      </c>
    </row>
    <row r="140" spans="1:4" x14ac:dyDescent="0.45">
      <c r="A140" s="77">
        <v>2180</v>
      </c>
      <c r="B140" s="77" t="s">
        <v>181</v>
      </c>
      <c r="C140" s="76">
        <v>8.98</v>
      </c>
      <c r="D140" s="76">
        <v>4.01</v>
      </c>
    </row>
    <row r="141" spans="1:4" x14ac:dyDescent="0.45">
      <c r="A141" s="77">
        <v>2181</v>
      </c>
      <c r="B141" s="77" t="s">
        <v>182</v>
      </c>
      <c r="C141" s="76">
        <v>6.15</v>
      </c>
      <c r="D141" s="76">
        <v>2.61</v>
      </c>
    </row>
    <row r="142" spans="1:4" x14ac:dyDescent="0.45">
      <c r="A142" s="77">
        <v>2182</v>
      </c>
      <c r="B142" s="77" t="s">
        <v>183</v>
      </c>
      <c r="C142" s="76">
        <v>5.53</v>
      </c>
      <c r="D142" s="76">
        <v>5.0599999999999996</v>
      </c>
    </row>
    <row r="143" spans="1:4" x14ac:dyDescent="0.45">
      <c r="A143" s="77">
        <v>2183</v>
      </c>
      <c r="B143" s="77" t="s">
        <v>185</v>
      </c>
      <c r="C143" s="76">
        <v>10.029999999999999</v>
      </c>
      <c r="D143" s="76">
        <v>5.71</v>
      </c>
    </row>
    <row r="144" spans="1:4" x14ac:dyDescent="0.45">
      <c r="A144" s="77">
        <v>2185</v>
      </c>
      <c r="B144" s="77" t="s">
        <v>186</v>
      </c>
      <c r="C144" s="76">
        <v>7.34</v>
      </c>
      <c r="D144" s="76">
        <v>3.83</v>
      </c>
    </row>
    <row r="145" spans="1:4" x14ac:dyDescent="0.45">
      <c r="A145" s="77">
        <v>2186</v>
      </c>
      <c r="B145" s="77" t="s">
        <v>187</v>
      </c>
      <c r="C145" s="76" t="s">
        <v>7</v>
      </c>
      <c r="D145" s="76">
        <v>0</v>
      </c>
    </row>
    <row r="146" spans="1:4" x14ac:dyDescent="0.45">
      <c r="A146" s="77">
        <v>2187</v>
      </c>
      <c r="B146" s="77" t="s">
        <v>188</v>
      </c>
      <c r="C146" s="76">
        <v>3.78</v>
      </c>
      <c r="D146" s="76">
        <v>1.51</v>
      </c>
    </row>
    <row r="147" spans="1:4" x14ac:dyDescent="0.45">
      <c r="A147" s="77">
        <v>2188</v>
      </c>
      <c r="B147" s="77" t="s">
        <v>189</v>
      </c>
      <c r="C147" s="76" t="s">
        <v>547</v>
      </c>
      <c r="D147" s="76" t="s">
        <v>7</v>
      </c>
    </row>
    <row r="148" spans="1:4" x14ac:dyDescent="0.45">
      <c r="A148" s="77">
        <v>2190</v>
      </c>
      <c r="B148" s="77" t="s">
        <v>190</v>
      </c>
      <c r="C148" s="76">
        <v>0</v>
      </c>
      <c r="D148" s="76">
        <v>4.55</v>
      </c>
    </row>
    <row r="149" spans="1:4" x14ac:dyDescent="0.45">
      <c r="A149" s="77">
        <v>2191</v>
      </c>
      <c r="B149" s="77" t="s">
        <v>191</v>
      </c>
      <c r="C149" s="76">
        <v>4.08</v>
      </c>
      <c r="D149" s="76">
        <v>2.0099999999999998</v>
      </c>
    </row>
    <row r="150" spans="1:4" x14ac:dyDescent="0.45">
      <c r="A150" s="77">
        <v>2192</v>
      </c>
      <c r="B150" s="77" t="s">
        <v>192</v>
      </c>
      <c r="C150" s="76" t="s">
        <v>547</v>
      </c>
      <c r="D150" s="76" t="s">
        <v>7</v>
      </c>
    </row>
    <row r="151" spans="1:4" x14ac:dyDescent="0.45">
      <c r="A151" s="77">
        <v>2193</v>
      </c>
      <c r="B151" s="77" t="s">
        <v>193</v>
      </c>
      <c r="C151" s="76" t="s">
        <v>547</v>
      </c>
      <c r="D151" s="76" t="s">
        <v>547</v>
      </c>
    </row>
    <row r="152" spans="1:4" x14ac:dyDescent="0.45">
      <c r="A152" s="77">
        <v>2195</v>
      </c>
      <c r="B152" s="77" t="s">
        <v>194</v>
      </c>
      <c r="C152" s="76" t="s">
        <v>7</v>
      </c>
      <c r="D152" s="76" t="s">
        <v>7</v>
      </c>
    </row>
    <row r="153" spans="1:4" x14ac:dyDescent="0.45">
      <c r="A153" s="77">
        <v>2197</v>
      </c>
      <c r="B153" s="77" t="s">
        <v>195</v>
      </c>
      <c r="C153" s="76">
        <v>9.3800000000000008</v>
      </c>
      <c r="D153" s="76">
        <v>3.13</v>
      </c>
    </row>
    <row r="154" spans="1:4" x14ac:dyDescent="0.45">
      <c r="A154" s="77">
        <v>2198</v>
      </c>
      <c r="B154" s="77" t="s">
        <v>196</v>
      </c>
      <c r="C154" s="76" t="s">
        <v>7</v>
      </c>
      <c r="D154" s="76" t="s">
        <v>7</v>
      </c>
    </row>
    <row r="155" spans="1:4" x14ac:dyDescent="0.45">
      <c r="A155" s="77">
        <v>2199</v>
      </c>
      <c r="B155" s="77" t="s">
        <v>197</v>
      </c>
      <c r="C155" s="76" t="s">
        <v>7</v>
      </c>
      <c r="D155" s="76">
        <v>0</v>
      </c>
    </row>
    <row r="156" spans="1:4" x14ac:dyDescent="0.45">
      <c r="A156" s="77">
        <v>2201</v>
      </c>
      <c r="B156" s="77" t="s">
        <v>199</v>
      </c>
      <c r="C156" s="76" t="s">
        <v>547</v>
      </c>
      <c r="D156" s="76" t="s">
        <v>547</v>
      </c>
    </row>
    <row r="157" spans="1:4" x14ac:dyDescent="0.45">
      <c r="A157" s="77">
        <v>2202</v>
      </c>
      <c r="B157" s="77" t="s">
        <v>200</v>
      </c>
      <c r="C157" s="76" t="s">
        <v>547</v>
      </c>
      <c r="D157" s="76" t="s">
        <v>7</v>
      </c>
    </row>
    <row r="158" spans="1:4" x14ac:dyDescent="0.45">
      <c r="A158" s="77">
        <v>2203</v>
      </c>
      <c r="B158" s="77" t="s">
        <v>201</v>
      </c>
      <c r="C158" s="76" t="s">
        <v>547</v>
      </c>
      <c r="D158" s="76" t="s">
        <v>7</v>
      </c>
    </row>
    <row r="159" spans="1:4" x14ac:dyDescent="0.45">
      <c r="A159" s="77">
        <v>2204</v>
      </c>
      <c r="B159" s="77" t="s">
        <v>202</v>
      </c>
      <c r="C159" s="76">
        <v>2.5</v>
      </c>
      <c r="D159" s="76">
        <v>3.07</v>
      </c>
    </row>
    <row r="160" spans="1:4" x14ac:dyDescent="0.45">
      <c r="A160" s="77">
        <v>2205</v>
      </c>
      <c r="B160" s="77" t="s">
        <v>203</v>
      </c>
      <c r="C160" s="76">
        <v>2</v>
      </c>
      <c r="D160" s="76">
        <v>1.01</v>
      </c>
    </row>
    <row r="161" spans="1:4" x14ac:dyDescent="0.45">
      <c r="A161" s="77">
        <v>2206</v>
      </c>
      <c r="B161" s="77" t="s">
        <v>205</v>
      </c>
      <c r="C161" s="76">
        <v>6.17</v>
      </c>
      <c r="D161" s="76">
        <v>1.26</v>
      </c>
    </row>
    <row r="162" spans="1:4" x14ac:dyDescent="0.45">
      <c r="A162" s="77">
        <v>2207</v>
      </c>
      <c r="B162" s="77" t="s">
        <v>206</v>
      </c>
      <c r="C162" s="76" t="s">
        <v>7</v>
      </c>
      <c r="D162" s="76">
        <v>15</v>
      </c>
    </row>
    <row r="163" spans="1:4" x14ac:dyDescent="0.45">
      <c r="A163" s="77">
        <v>2208</v>
      </c>
      <c r="B163" s="77" t="s">
        <v>207</v>
      </c>
      <c r="C163" s="76" t="s">
        <v>547</v>
      </c>
      <c r="D163" s="76" t="s">
        <v>7</v>
      </c>
    </row>
    <row r="164" spans="1:4" x14ac:dyDescent="0.45">
      <c r="A164" s="77">
        <v>2209</v>
      </c>
      <c r="B164" s="77" t="s">
        <v>208</v>
      </c>
      <c r="C164" s="76" t="s">
        <v>7</v>
      </c>
      <c r="D164" s="76">
        <v>0</v>
      </c>
    </row>
    <row r="165" spans="1:4" x14ac:dyDescent="0.45">
      <c r="A165" s="77">
        <v>2210</v>
      </c>
      <c r="B165" s="77" t="s">
        <v>211</v>
      </c>
      <c r="C165" s="76" t="s">
        <v>547</v>
      </c>
      <c r="D165" s="76" t="s">
        <v>547</v>
      </c>
    </row>
    <row r="166" spans="1:4" x14ac:dyDescent="0.45">
      <c r="A166" s="77">
        <v>2212</v>
      </c>
      <c r="B166" s="77" t="s">
        <v>212</v>
      </c>
      <c r="C166" s="76">
        <v>0</v>
      </c>
      <c r="D166" s="76">
        <v>0</v>
      </c>
    </row>
    <row r="167" spans="1:4" x14ac:dyDescent="0.45">
      <c r="A167" s="77">
        <v>2213</v>
      </c>
      <c r="B167" s="77" t="s">
        <v>213</v>
      </c>
      <c r="C167" s="76" t="s">
        <v>547</v>
      </c>
      <c r="D167" s="76" t="s">
        <v>547</v>
      </c>
    </row>
    <row r="168" spans="1:4" x14ac:dyDescent="0.45">
      <c r="A168" s="77">
        <v>2214</v>
      </c>
      <c r="B168" s="77" t="s">
        <v>214</v>
      </c>
      <c r="C168" s="76" t="s">
        <v>7</v>
      </c>
      <c r="D168" s="76" t="s">
        <v>7</v>
      </c>
    </row>
    <row r="169" spans="1:4" x14ac:dyDescent="0.45">
      <c r="A169" s="77">
        <v>2215</v>
      </c>
      <c r="B169" s="77" t="s">
        <v>215</v>
      </c>
      <c r="C169" s="76" t="s">
        <v>547</v>
      </c>
      <c r="D169" s="76" t="s">
        <v>547</v>
      </c>
    </row>
    <row r="170" spans="1:4" x14ac:dyDescent="0.45">
      <c r="A170" s="77">
        <v>2216</v>
      </c>
      <c r="B170" s="77" t="s">
        <v>216</v>
      </c>
      <c r="C170" s="76" t="s">
        <v>547</v>
      </c>
      <c r="D170" s="76" t="s">
        <v>547</v>
      </c>
    </row>
    <row r="171" spans="1:4" x14ac:dyDescent="0.45">
      <c r="A171" s="77">
        <v>2217</v>
      </c>
      <c r="B171" s="77" t="s">
        <v>217</v>
      </c>
      <c r="C171" s="76" t="s">
        <v>547</v>
      </c>
      <c r="D171" s="76" t="s">
        <v>547</v>
      </c>
    </row>
    <row r="172" spans="1:4" x14ac:dyDescent="0.45">
      <c r="A172" s="77">
        <v>2219</v>
      </c>
      <c r="B172" s="77" t="s">
        <v>218</v>
      </c>
      <c r="C172" s="76" t="s">
        <v>547</v>
      </c>
      <c r="D172" s="76" t="s">
        <v>547</v>
      </c>
    </row>
    <row r="173" spans="1:4" x14ac:dyDescent="0.45">
      <c r="A173" s="77">
        <v>2220</v>
      </c>
      <c r="B173" s="77" t="s">
        <v>219</v>
      </c>
      <c r="C173" s="76" t="s">
        <v>547</v>
      </c>
      <c r="D173" s="76" t="s">
        <v>547</v>
      </c>
    </row>
    <row r="174" spans="1:4" x14ac:dyDescent="0.45">
      <c r="A174" s="77">
        <v>2221</v>
      </c>
      <c r="B174" s="77" t="s">
        <v>220</v>
      </c>
      <c r="C174" s="76" t="s">
        <v>547</v>
      </c>
      <c r="D174" s="76" t="s">
        <v>7</v>
      </c>
    </row>
    <row r="175" spans="1:4" x14ac:dyDescent="0.45">
      <c r="A175" s="77">
        <v>2222</v>
      </c>
      <c r="B175" s="77" t="s">
        <v>221</v>
      </c>
      <c r="C175" s="76" t="s">
        <v>547</v>
      </c>
      <c r="D175" s="76" t="s">
        <v>547</v>
      </c>
    </row>
    <row r="176" spans="1:4" x14ac:dyDescent="0.45">
      <c r="A176" s="77">
        <v>2225</v>
      </c>
      <c r="B176" s="77" t="s">
        <v>222</v>
      </c>
      <c r="C176" s="76" t="s">
        <v>7</v>
      </c>
      <c r="D176" s="76" t="s">
        <v>7</v>
      </c>
    </row>
    <row r="177" spans="1:4" x14ac:dyDescent="0.45">
      <c r="A177" s="77">
        <v>2229</v>
      </c>
      <c r="B177" s="77" t="s">
        <v>223</v>
      </c>
      <c r="C177" s="76" t="s">
        <v>547</v>
      </c>
      <c r="D177" s="76" t="s">
        <v>7</v>
      </c>
    </row>
    <row r="178" spans="1:4" x14ac:dyDescent="0.45">
      <c r="A178" s="77">
        <v>2239</v>
      </c>
      <c r="B178" s="77" t="s">
        <v>224</v>
      </c>
      <c r="C178" s="76">
        <v>3.77</v>
      </c>
      <c r="D178" s="76">
        <v>2.31</v>
      </c>
    </row>
    <row r="179" spans="1:4" x14ac:dyDescent="0.45">
      <c r="A179" s="77">
        <v>2240</v>
      </c>
      <c r="B179" s="77" t="s">
        <v>225</v>
      </c>
      <c r="C179" s="76" t="s">
        <v>7</v>
      </c>
      <c r="D179" s="76">
        <v>0</v>
      </c>
    </row>
    <row r="180" spans="1:4" x14ac:dyDescent="0.45">
      <c r="A180" s="77">
        <v>2241</v>
      </c>
      <c r="B180" s="77" t="s">
        <v>226</v>
      </c>
      <c r="C180" s="76">
        <v>7.89</v>
      </c>
      <c r="D180" s="76">
        <v>3.44</v>
      </c>
    </row>
    <row r="181" spans="1:4" x14ac:dyDescent="0.45">
      <c r="A181" s="77">
        <v>2242</v>
      </c>
      <c r="B181" s="77" t="s">
        <v>227</v>
      </c>
      <c r="C181" s="76">
        <v>6.67</v>
      </c>
      <c r="D181" s="76">
        <v>2.65</v>
      </c>
    </row>
    <row r="182" spans="1:4" x14ac:dyDescent="0.45">
      <c r="A182" s="77">
        <v>2243</v>
      </c>
      <c r="B182" s="77" t="s">
        <v>228</v>
      </c>
      <c r="C182" s="76">
        <v>6.02</v>
      </c>
      <c r="D182" s="76">
        <v>2.2599999999999998</v>
      </c>
    </row>
    <row r="183" spans="1:4" x14ac:dyDescent="0.45">
      <c r="A183" s="77">
        <v>2244</v>
      </c>
      <c r="B183" s="77" t="s">
        <v>229</v>
      </c>
      <c r="C183" s="76">
        <v>4.3499999999999996</v>
      </c>
      <c r="D183" s="76">
        <v>0</v>
      </c>
    </row>
    <row r="184" spans="1:4" x14ac:dyDescent="0.45">
      <c r="A184" s="77">
        <v>2245</v>
      </c>
      <c r="B184" s="77" t="s">
        <v>230</v>
      </c>
      <c r="C184" s="76" t="s">
        <v>7</v>
      </c>
      <c r="D184" s="76" t="s">
        <v>7</v>
      </c>
    </row>
    <row r="185" spans="1:4" x14ac:dyDescent="0.45">
      <c r="A185" s="77">
        <v>2247</v>
      </c>
      <c r="B185" s="77" t="s">
        <v>231</v>
      </c>
      <c r="C185" s="76" t="s">
        <v>547</v>
      </c>
      <c r="D185" s="76" t="s">
        <v>547</v>
      </c>
    </row>
    <row r="186" spans="1:4" x14ac:dyDescent="0.45">
      <c r="A186" s="77">
        <v>2248</v>
      </c>
      <c r="B186" s="77" t="s">
        <v>232</v>
      </c>
      <c r="C186" s="76" t="s">
        <v>547</v>
      </c>
      <c r="D186" s="76" t="s">
        <v>547</v>
      </c>
    </row>
    <row r="187" spans="1:4" x14ac:dyDescent="0.45">
      <c r="A187" s="77">
        <v>2249</v>
      </c>
      <c r="B187" s="77" t="s">
        <v>233</v>
      </c>
      <c r="C187" s="76" t="s">
        <v>7</v>
      </c>
      <c r="D187" s="76">
        <v>11.54</v>
      </c>
    </row>
    <row r="188" spans="1:4" x14ac:dyDescent="0.45">
      <c r="A188" s="77">
        <v>2251</v>
      </c>
      <c r="B188" s="77" t="s">
        <v>234</v>
      </c>
      <c r="C188" s="76" t="s">
        <v>547</v>
      </c>
      <c r="D188" s="76" t="s">
        <v>7</v>
      </c>
    </row>
    <row r="189" spans="1:4" x14ac:dyDescent="0.45">
      <c r="A189" s="77">
        <v>2252</v>
      </c>
      <c r="B189" s="77" t="s">
        <v>235</v>
      </c>
      <c r="C189" s="76" t="s">
        <v>7</v>
      </c>
      <c r="D189" s="76">
        <v>4</v>
      </c>
    </row>
    <row r="190" spans="1:4" x14ac:dyDescent="0.45">
      <c r="A190" s="77">
        <v>2253</v>
      </c>
      <c r="B190" s="77" t="s">
        <v>237</v>
      </c>
      <c r="C190" s="76">
        <v>0</v>
      </c>
      <c r="D190" s="76">
        <v>1.79</v>
      </c>
    </row>
    <row r="191" spans="1:4" x14ac:dyDescent="0.45">
      <c r="A191" s="77">
        <v>2254</v>
      </c>
      <c r="B191" s="77" t="s">
        <v>238</v>
      </c>
      <c r="C191" s="76">
        <v>0</v>
      </c>
      <c r="D191" s="76">
        <v>3.04</v>
      </c>
    </row>
    <row r="192" spans="1:4" x14ac:dyDescent="0.45">
      <c r="A192" s="77">
        <v>2255</v>
      </c>
      <c r="B192" s="77" t="s">
        <v>239</v>
      </c>
      <c r="C192" s="76" t="s">
        <v>7</v>
      </c>
      <c r="D192" s="76">
        <v>0</v>
      </c>
    </row>
    <row r="193" spans="1:4" x14ac:dyDescent="0.45">
      <c r="A193" s="77">
        <v>2256</v>
      </c>
      <c r="B193" s="77" t="s">
        <v>240</v>
      </c>
      <c r="C193" s="76">
        <v>1.81</v>
      </c>
      <c r="D193" s="76">
        <v>0.44</v>
      </c>
    </row>
    <row r="194" spans="1:4" x14ac:dyDescent="0.45">
      <c r="A194" s="77">
        <v>2257</v>
      </c>
      <c r="B194" s="77" t="s">
        <v>241</v>
      </c>
      <c r="C194" s="76" t="s">
        <v>7</v>
      </c>
      <c r="D194" s="76">
        <v>18.75</v>
      </c>
    </row>
    <row r="195" spans="1:4" x14ac:dyDescent="0.45">
      <c r="A195" s="77">
        <v>2262</v>
      </c>
      <c r="B195" s="77" t="s">
        <v>242</v>
      </c>
      <c r="C195" s="76" t="s">
        <v>7</v>
      </c>
      <c r="D195" s="76" t="s">
        <v>7</v>
      </c>
    </row>
    <row r="196" spans="1:4" x14ac:dyDescent="0.45">
      <c r="A196" s="77">
        <v>3997</v>
      </c>
      <c r="B196" s="77" t="s">
        <v>243</v>
      </c>
      <c r="C196" s="76" t="s">
        <v>7</v>
      </c>
      <c r="D196" s="76" t="s">
        <v>7</v>
      </c>
    </row>
    <row r="197" spans="1:4" x14ac:dyDescent="0.45">
      <c r="A197" s="77">
        <v>4131</v>
      </c>
      <c r="B197" s="77" t="s">
        <v>244</v>
      </c>
      <c r="C197" s="76">
        <v>1.54</v>
      </c>
      <c r="D197" s="76">
        <v>2.82</v>
      </c>
    </row>
    <row r="198" spans="1:4" x14ac:dyDescent="0.45">
      <c r="A198" s="77">
        <v>9999</v>
      </c>
      <c r="B198" s="77" t="s">
        <v>739</v>
      </c>
      <c r="C198" s="76">
        <v>5.03</v>
      </c>
      <c r="D198" s="76">
        <v>3.07</v>
      </c>
    </row>
  </sheetData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workbookViewId="0">
      <selection activeCell="Q5" sqref="Q5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3.9296875" bestFit="1" customWidth="1"/>
    <col min="4" max="15" width="3.73046875" bestFit="1" customWidth="1"/>
  </cols>
  <sheetData>
    <row r="1" spans="1:15" x14ac:dyDescent="0.45">
      <c r="A1" t="s">
        <v>0</v>
      </c>
      <c r="B1" t="s">
        <v>1</v>
      </c>
      <c r="C1" t="s">
        <v>697</v>
      </c>
      <c r="D1" t="s">
        <v>698</v>
      </c>
      <c r="E1" t="s">
        <v>699</v>
      </c>
      <c r="F1" t="s">
        <v>700</v>
      </c>
      <c r="G1" t="s">
        <v>701</v>
      </c>
      <c r="H1" t="s">
        <v>702</v>
      </c>
      <c r="I1" t="s">
        <v>703</v>
      </c>
      <c r="J1" t="s">
        <v>704</v>
      </c>
      <c r="K1" t="s">
        <v>705</v>
      </c>
      <c r="L1" t="s">
        <v>706</v>
      </c>
      <c r="M1" t="s">
        <v>707</v>
      </c>
      <c r="N1" t="s">
        <v>708</v>
      </c>
      <c r="O1" t="s">
        <v>709</v>
      </c>
    </row>
    <row r="2" spans="1:15" x14ac:dyDescent="0.45">
      <c r="A2">
        <v>1894</v>
      </c>
      <c r="B2" t="s">
        <v>6</v>
      </c>
      <c r="C2" t="s">
        <v>33</v>
      </c>
      <c r="D2" t="s">
        <v>14</v>
      </c>
      <c r="E2" t="s">
        <v>8</v>
      </c>
      <c r="F2" t="s">
        <v>42</v>
      </c>
      <c r="G2" t="s">
        <v>8</v>
      </c>
      <c r="H2" t="s">
        <v>8</v>
      </c>
      <c r="I2" t="s">
        <v>42</v>
      </c>
      <c r="J2" t="s">
        <v>33</v>
      </c>
      <c r="K2" t="s">
        <v>8</v>
      </c>
      <c r="L2" t="s">
        <v>14</v>
      </c>
      <c r="M2" t="s">
        <v>112</v>
      </c>
      <c r="N2" t="s">
        <v>8</v>
      </c>
      <c r="O2" t="s">
        <v>20</v>
      </c>
    </row>
    <row r="3" spans="1:15" x14ac:dyDescent="0.45">
      <c r="A3">
        <v>1895</v>
      </c>
      <c r="B3" t="s">
        <v>9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</row>
    <row r="4" spans="1:15" x14ac:dyDescent="0.45">
      <c r="A4">
        <v>1896</v>
      </c>
      <c r="B4" t="s">
        <v>10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</row>
    <row r="5" spans="1:15" x14ac:dyDescent="0.45">
      <c r="A5">
        <v>1897</v>
      </c>
      <c r="B5" t="s">
        <v>11</v>
      </c>
      <c r="C5" t="s">
        <v>7</v>
      </c>
      <c r="D5" t="s">
        <v>7</v>
      </c>
      <c r="E5" t="s">
        <v>7</v>
      </c>
      <c r="F5" t="s">
        <v>7</v>
      </c>
      <c r="G5" t="s">
        <v>7</v>
      </c>
      <c r="H5" t="s">
        <v>7</v>
      </c>
      <c r="I5" t="s">
        <v>7</v>
      </c>
      <c r="J5" t="s">
        <v>7</v>
      </c>
      <c r="K5" t="s">
        <v>7</v>
      </c>
      <c r="L5" t="s">
        <v>7</v>
      </c>
      <c r="M5" t="s">
        <v>7</v>
      </c>
      <c r="N5" t="s">
        <v>7</v>
      </c>
      <c r="O5" t="s">
        <v>7</v>
      </c>
    </row>
    <row r="6" spans="1:15" x14ac:dyDescent="0.45">
      <c r="A6">
        <v>1898</v>
      </c>
      <c r="B6" t="s">
        <v>12</v>
      </c>
      <c r="C6" t="s">
        <v>8</v>
      </c>
      <c r="D6" t="s">
        <v>174</v>
      </c>
      <c r="E6" t="s">
        <v>174</v>
      </c>
      <c r="F6" t="s">
        <v>155</v>
      </c>
      <c r="G6" t="s">
        <v>8</v>
      </c>
      <c r="H6" t="s">
        <v>24</v>
      </c>
      <c r="I6" t="s">
        <v>26</v>
      </c>
      <c r="J6" t="s">
        <v>174</v>
      </c>
      <c r="K6" t="s">
        <v>8</v>
      </c>
      <c r="L6" t="s">
        <v>8</v>
      </c>
      <c r="M6" t="s">
        <v>8</v>
      </c>
      <c r="N6" t="s">
        <v>8</v>
      </c>
      <c r="O6" t="s">
        <v>8</v>
      </c>
    </row>
    <row r="7" spans="1:15" x14ac:dyDescent="0.45">
      <c r="A7">
        <v>1899</v>
      </c>
      <c r="B7" t="s">
        <v>16</v>
      </c>
      <c r="C7" t="s">
        <v>7</v>
      </c>
      <c r="D7" t="s">
        <v>7</v>
      </c>
      <c r="E7" t="s">
        <v>7</v>
      </c>
      <c r="F7" t="s">
        <v>7</v>
      </c>
      <c r="G7" t="s">
        <v>7</v>
      </c>
      <c r="H7" t="s">
        <v>7</v>
      </c>
      <c r="I7" t="s">
        <v>7</v>
      </c>
      <c r="J7" t="s">
        <v>7</v>
      </c>
      <c r="K7" t="s">
        <v>7</v>
      </c>
      <c r="L7" t="s">
        <v>7</v>
      </c>
      <c r="M7" t="s">
        <v>7</v>
      </c>
      <c r="N7" t="s">
        <v>7</v>
      </c>
      <c r="O7" t="s">
        <v>7</v>
      </c>
    </row>
    <row r="8" spans="1:15" x14ac:dyDescent="0.45">
      <c r="A8">
        <v>1900</v>
      </c>
      <c r="B8" t="s">
        <v>17</v>
      </c>
      <c r="C8" t="s">
        <v>282</v>
      </c>
      <c r="D8" t="s">
        <v>8</v>
      </c>
      <c r="E8" t="s">
        <v>20</v>
      </c>
      <c r="F8" t="s">
        <v>20</v>
      </c>
      <c r="G8" t="s">
        <v>8</v>
      </c>
      <c r="H8" t="s">
        <v>20</v>
      </c>
      <c r="I8" t="s">
        <v>20</v>
      </c>
      <c r="J8" t="s">
        <v>8</v>
      </c>
      <c r="K8" t="s">
        <v>33</v>
      </c>
      <c r="L8" t="s">
        <v>8</v>
      </c>
      <c r="M8" t="s">
        <v>20</v>
      </c>
      <c r="N8" t="s">
        <v>20</v>
      </c>
      <c r="O8" t="s">
        <v>94</v>
      </c>
    </row>
    <row r="9" spans="1:15" x14ac:dyDescent="0.45">
      <c r="A9">
        <v>1901</v>
      </c>
      <c r="B9" t="s">
        <v>18</v>
      </c>
      <c r="C9" t="s">
        <v>33</v>
      </c>
      <c r="D9" t="s">
        <v>33</v>
      </c>
      <c r="E9" t="s">
        <v>24</v>
      </c>
      <c r="F9" t="s">
        <v>32</v>
      </c>
      <c r="G9" t="s">
        <v>24</v>
      </c>
      <c r="H9" t="s">
        <v>19</v>
      </c>
      <c r="I9" t="s">
        <v>14</v>
      </c>
      <c r="J9" t="s">
        <v>26</v>
      </c>
      <c r="K9" t="s">
        <v>8</v>
      </c>
      <c r="L9" t="s">
        <v>30</v>
      </c>
      <c r="M9" t="s">
        <v>8</v>
      </c>
      <c r="N9" t="s">
        <v>8</v>
      </c>
      <c r="O9" t="s">
        <v>8</v>
      </c>
    </row>
    <row r="10" spans="1:15" x14ac:dyDescent="0.45">
      <c r="A10">
        <v>1922</v>
      </c>
      <c r="B10" t="s">
        <v>21</v>
      </c>
      <c r="C10" t="s">
        <v>42</v>
      </c>
      <c r="D10" t="s">
        <v>32</v>
      </c>
      <c r="E10" t="s">
        <v>174</v>
      </c>
      <c r="F10" t="s">
        <v>42</v>
      </c>
      <c r="G10" t="s">
        <v>42</v>
      </c>
      <c r="H10" t="s">
        <v>19</v>
      </c>
      <c r="I10" t="s">
        <v>14</v>
      </c>
      <c r="J10" t="s">
        <v>14</v>
      </c>
      <c r="K10" t="s">
        <v>20</v>
      </c>
      <c r="L10" t="s">
        <v>8</v>
      </c>
      <c r="M10" t="s">
        <v>8</v>
      </c>
      <c r="N10" t="s">
        <v>8</v>
      </c>
      <c r="O10" t="s">
        <v>8</v>
      </c>
    </row>
    <row r="11" spans="1:15" x14ac:dyDescent="0.45">
      <c r="A11">
        <v>1923</v>
      </c>
      <c r="B11" t="s">
        <v>22</v>
      </c>
      <c r="C11" t="s">
        <v>24</v>
      </c>
      <c r="D11" t="s">
        <v>42</v>
      </c>
      <c r="E11" t="s">
        <v>42</v>
      </c>
      <c r="F11" t="s">
        <v>20</v>
      </c>
      <c r="G11" t="s">
        <v>19</v>
      </c>
      <c r="H11" t="s">
        <v>33</v>
      </c>
      <c r="I11" t="s">
        <v>8</v>
      </c>
      <c r="J11" t="s">
        <v>19</v>
      </c>
      <c r="K11" t="s">
        <v>8</v>
      </c>
      <c r="L11" t="s">
        <v>26</v>
      </c>
      <c r="M11" t="s">
        <v>26</v>
      </c>
      <c r="N11" t="s">
        <v>30</v>
      </c>
      <c r="O11" t="s">
        <v>20</v>
      </c>
    </row>
    <row r="12" spans="1:15" x14ac:dyDescent="0.45">
      <c r="A12">
        <v>1924</v>
      </c>
      <c r="B12" t="s">
        <v>23</v>
      </c>
      <c r="C12" t="s">
        <v>32</v>
      </c>
      <c r="D12" t="s">
        <v>33</v>
      </c>
      <c r="E12" t="s">
        <v>33</v>
      </c>
      <c r="F12" t="s">
        <v>24</v>
      </c>
      <c r="G12" t="s">
        <v>19</v>
      </c>
      <c r="H12" t="s">
        <v>14</v>
      </c>
      <c r="I12" t="s">
        <v>20</v>
      </c>
      <c r="J12" t="s">
        <v>20</v>
      </c>
      <c r="K12" t="s">
        <v>30</v>
      </c>
      <c r="L12" t="s">
        <v>30</v>
      </c>
      <c r="M12" t="s">
        <v>8</v>
      </c>
      <c r="N12" t="s">
        <v>8</v>
      </c>
      <c r="O12" t="s">
        <v>8</v>
      </c>
    </row>
    <row r="13" spans="1:15" x14ac:dyDescent="0.45">
      <c r="A13">
        <v>1925</v>
      </c>
      <c r="B13" t="s">
        <v>25</v>
      </c>
      <c r="C13" t="s">
        <v>168</v>
      </c>
      <c r="D13" t="s">
        <v>32</v>
      </c>
      <c r="E13" t="s">
        <v>42</v>
      </c>
      <c r="F13" t="s">
        <v>19</v>
      </c>
      <c r="G13" t="s">
        <v>33</v>
      </c>
      <c r="H13" t="s">
        <v>19</v>
      </c>
      <c r="I13" t="s">
        <v>8</v>
      </c>
      <c r="J13" t="s">
        <v>26</v>
      </c>
      <c r="K13" t="s">
        <v>20</v>
      </c>
      <c r="L13" t="s">
        <v>26</v>
      </c>
      <c r="M13" t="s">
        <v>8</v>
      </c>
      <c r="N13" t="s">
        <v>8</v>
      </c>
      <c r="O13" t="s">
        <v>8</v>
      </c>
    </row>
    <row r="14" spans="1:15" x14ac:dyDescent="0.45">
      <c r="A14">
        <v>1926</v>
      </c>
      <c r="B14" t="s">
        <v>27</v>
      </c>
      <c r="C14" t="s">
        <v>168</v>
      </c>
      <c r="D14" t="s">
        <v>152</v>
      </c>
      <c r="E14" t="s">
        <v>152</v>
      </c>
      <c r="F14" t="s">
        <v>24</v>
      </c>
      <c r="G14" t="s">
        <v>14</v>
      </c>
      <c r="H14" t="s">
        <v>20</v>
      </c>
      <c r="I14" t="s">
        <v>14</v>
      </c>
      <c r="J14" t="s">
        <v>8</v>
      </c>
      <c r="K14" t="s">
        <v>14</v>
      </c>
      <c r="L14" t="s">
        <v>8</v>
      </c>
      <c r="M14" t="s">
        <v>8</v>
      </c>
      <c r="N14" t="s">
        <v>8</v>
      </c>
      <c r="O14" t="s">
        <v>8</v>
      </c>
    </row>
    <row r="15" spans="1:15" x14ac:dyDescent="0.45">
      <c r="A15">
        <v>1927</v>
      </c>
      <c r="B15" t="s">
        <v>28</v>
      </c>
      <c r="C15" t="s">
        <v>168</v>
      </c>
      <c r="D15" t="s">
        <v>8</v>
      </c>
      <c r="E15" t="s">
        <v>8</v>
      </c>
      <c r="F15" t="s">
        <v>168</v>
      </c>
      <c r="G15" t="s">
        <v>168</v>
      </c>
      <c r="H15" t="s">
        <v>268</v>
      </c>
      <c r="I15" t="s">
        <v>8</v>
      </c>
      <c r="J15" t="s">
        <v>8</v>
      </c>
      <c r="K15" t="s">
        <v>8</v>
      </c>
      <c r="L15" t="s">
        <v>8</v>
      </c>
      <c r="M15" t="s">
        <v>8</v>
      </c>
      <c r="N15" t="s">
        <v>8</v>
      </c>
      <c r="O15" t="s">
        <v>8</v>
      </c>
    </row>
    <row r="16" spans="1:15" x14ac:dyDescent="0.45">
      <c r="A16">
        <v>1928</v>
      </c>
      <c r="B16" t="s">
        <v>29</v>
      </c>
      <c r="C16" t="s">
        <v>152</v>
      </c>
      <c r="D16" t="s">
        <v>33</v>
      </c>
      <c r="E16" t="s">
        <v>33</v>
      </c>
      <c r="F16" t="s">
        <v>33</v>
      </c>
      <c r="G16" t="s">
        <v>42</v>
      </c>
      <c r="H16" t="s">
        <v>19</v>
      </c>
      <c r="I16" t="s">
        <v>30</v>
      </c>
      <c r="J16" t="s">
        <v>20</v>
      </c>
      <c r="K16" t="s">
        <v>20</v>
      </c>
      <c r="L16" t="s">
        <v>8</v>
      </c>
      <c r="M16" t="s">
        <v>8</v>
      </c>
      <c r="N16" t="s">
        <v>8</v>
      </c>
      <c r="O16" t="s">
        <v>8</v>
      </c>
    </row>
    <row r="17" spans="1:15" x14ac:dyDescent="0.45">
      <c r="A17">
        <v>1929</v>
      </c>
      <c r="B17" t="s">
        <v>31</v>
      </c>
      <c r="C17" t="s">
        <v>42</v>
      </c>
      <c r="D17" t="s">
        <v>32</v>
      </c>
      <c r="E17" t="s">
        <v>32</v>
      </c>
      <c r="F17" t="s">
        <v>33</v>
      </c>
      <c r="G17" t="s">
        <v>19</v>
      </c>
      <c r="H17" t="s">
        <v>24</v>
      </c>
      <c r="I17" t="s">
        <v>14</v>
      </c>
      <c r="J17" t="s">
        <v>26</v>
      </c>
      <c r="K17" t="s">
        <v>20</v>
      </c>
      <c r="L17" t="s">
        <v>30</v>
      </c>
      <c r="M17" t="s">
        <v>8</v>
      </c>
      <c r="N17" t="s">
        <v>8</v>
      </c>
      <c r="O17" t="s">
        <v>8</v>
      </c>
    </row>
    <row r="18" spans="1:15" x14ac:dyDescent="0.45">
      <c r="A18">
        <v>1930</v>
      </c>
      <c r="B18" t="s">
        <v>34</v>
      </c>
      <c r="C18" t="s">
        <v>14</v>
      </c>
      <c r="D18" t="s">
        <v>19</v>
      </c>
      <c r="E18" t="s">
        <v>24</v>
      </c>
      <c r="F18" t="s">
        <v>20</v>
      </c>
      <c r="G18" t="s">
        <v>30</v>
      </c>
      <c r="H18" t="s">
        <v>20</v>
      </c>
      <c r="I18" t="s">
        <v>20</v>
      </c>
      <c r="J18" t="s">
        <v>19</v>
      </c>
      <c r="K18" t="s">
        <v>20</v>
      </c>
      <c r="L18" t="s">
        <v>42</v>
      </c>
      <c r="M18" t="s">
        <v>14</v>
      </c>
      <c r="N18" t="s">
        <v>14</v>
      </c>
      <c r="O18" t="s">
        <v>20</v>
      </c>
    </row>
    <row r="19" spans="1:15" x14ac:dyDescent="0.45">
      <c r="A19">
        <v>1931</v>
      </c>
      <c r="B19" t="s">
        <v>35</v>
      </c>
      <c r="C19" t="s">
        <v>32</v>
      </c>
      <c r="D19" t="s">
        <v>171</v>
      </c>
      <c r="E19" t="s">
        <v>33</v>
      </c>
      <c r="F19" t="s">
        <v>19</v>
      </c>
      <c r="G19" t="s">
        <v>33</v>
      </c>
      <c r="H19" t="s">
        <v>14</v>
      </c>
      <c r="I19" t="s">
        <v>20</v>
      </c>
      <c r="J19" t="s">
        <v>8</v>
      </c>
      <c r="K19" t="s">
        <v>19</v>
      </c>
      <c r="L19" t="s">
        <v>8</v>
      </c>
      <c r="M19" t="s">
        <v>26</v>
      </c>
      <c r="N19" t="s">
        <v>8</v>
      </c>
      <c r="O19" t="s">
        <v>8</v>
      </c>
    </row>
    <row r="20" spans="1:15" x14ac:dyDescent="0.45">
      <c r="A20">
        <v>1933</v>
      </c>
      <c r="B20" t="s">
        <v>37</v>
      </c>
      <c r="C20" t="s">
        <v>168</v>
      </c>
      <c r="D20" t="s">
        <v>33</v>
      </c>
      <c r="E20" t="s">
        <v>152</v>
      </c>
      <c r="F20" t="s">
        <v>26</v>
      </c>
      <c r="G20" t="s">
        <v>33</v>
      </c>
      <c r="H20" t="s">
        <v>20</v>
      </c>
      <c r="I20" t="s">
        <v>14</v>
      </c>
      <c r="J20" t="s">
        <v>30</v>
      </c>
      <c r="K20" t="s">
        <v>14</v>
      </c>
      <c r="L20" t="s">
        <v>8</v>
      </c>
      <c r="M20" t="s">
        <v>8</v>
      </c>
      <c r="N20" t="s">
        <v>8</v>
      </c>
      <c r="O20" t="s">
        <v>8</v>
      </c>
    </row>
    <row r="21" spans="1:15" x14ac:dyDescent="0.45">
      <c r="A21">
        <v>1934</v>
      </c>
      <c r="B21" t="s">
        <v>40</v>
      </c>
      <c r="C21" t="s">
        <v>7</v>
      </c>
      <c r="D21" t="s">
        <v>7</v>
      </c>
      <c r="E21" t="s">
        <v>7</v>
      </c>
      <c r="F21" t="s">
        <v>7</v>
      </c>
      <c r="G21" t="s">
        <v>7</v>
      </c>
      <c r="H21" t="s">
        <v>7</v>
      </c>
      <c r="I21" t="s">
        <v>7</v>
      </c>
      <c r="J21" t="s">
        <v>7</v>
      </c>
      <c r="K21" t="s">
        <v>7</v>
      </c>
      <c r="L21" t="s">
        <v>7</v>
      </c>
      <c r="M21" t="s">
        <v>7</v>
      </c>
      <c r="N21" t="s">
        <v>7</v>
      </c>
      <c r="O21" t="s">
        <v>7</v>
      </c>
    </row>
    <row r="22" spans="1:15" x14ac:dyDescent="0.45">
      <c r="A22">
        <v>1935</v>
      </c>
      <c r="B22" t="s">
        <v>41</v>
      </c>
      <c r="C22" t="s">
        <v>168</v>
      </c>
      <c r="D22" t="s">
        <v>19</v>
      </c>
      <c r="E22" t="s">
        <v>171</v>
      </c>
      <c r="F22" t="s">
        <v>174</v>
      </c>
      <c r="G22" t="s">
        <v>14</v>
      </c>
      <c r="H22" t="s">
        <v>19</v>
      </c>
      <c r="I22" t="s">
        <v>14</v>
      </c>
      <c r="J22" t="s">
        <v>26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</row>
    <row r="23" spans="1:15" x14ac:dyDescent="0.45">
      <c r="A23">
        <v>1936</v>
      </c>
      <c r="B23" t="s">
        <v>43</v>
      </c>
      <c r="C23" t="s">
        <v>168</v>
      </c>
      <c r="D23" t="s">
        <v>168</v>
      </c>
      <c r="E23" t="s">
        <v>174</v>
      </c>
      <c r="F23" t="s">
        <v>24</v>
      </c>
      <c r="G23" t="s">
        <v>24</v>
      </c>
      <c r="H23" t="s">
        <v>24</v>
      </c>
      <c r="I23" t="s">
        <v>20</v>
      </c>
      <c r="J23" t="s">
        <v>14</v>
      </c>
      <c r="K23" t="s">
        <v>20</v>
      </c>
      <c r="L23" t="s">
        <v>8</v>
      </c>
      <c r="M23" t="s">
        <v>8</v>
      </c>
      <c r="N23" t="s">
        <v>8</v>
      </c>
      <c r="O23" t="s">
        <v>8</v>
      </c>
    </row>
    <row r="24" spans="1:15" x14ac:dyDescent="0.45">
      <c r="A24">
        <v>1944</v>
      </c>
      <c r="B24" t="s">
        <v>44</v>
      </c>
      <c r="C24" t="s">
        <v>32</v>
      </c>
      <c r="D24" t="s">
        <v>26</v>
      </c>
      <c r="E24" t="s">
        <v>24</v>
      </c>
      <c r="F24" t="s">
        <v>32</v>
      </c>
      <c r="G24" t="s">
        <v>171</v>
      </c>
      <c r="H24" t="s">
        <v>8</v>
      </c>
      <c r="I24" t="s">
        <v>19</v>
      </c>
      <c r="J24" t="s">
        <v>26</v>
      </c>
      <c r="K24" t="s">
        <v>24</v>
      </c>
      <c r="L24" t="s">
        <v>8</v>
      </c>
      <c r="M24" t="s">
        <v>8</v>
      </c>
      <c r="N24" t="s">
        <v>8</v>
      </c>
      <c r="O24" t="s">
        <v>26</v>
      </c>
    </row>
    <row r="25" spans="1:15" x14ac:dyDescent="0.45">
      <c r="A25">
        <v>1945</v>
      </c>
      <c r="B25" t="s">
        <v>45</v>
      </c>
      <c r="C25" t="s">
        <v>7</v>
      </c>
      <c r="D25" t="s">
        <v>7</v>
      </c>
      <c r="E25" t="s">
        <v>7</v>
      </c>
      <c r="F25" t="s">
        <v>7</v>
      </c>
      <c r="G25" t="s">
        <v>7</v>
      </c>
      <c r="H25" t="s">
        <v>7</v>
      </c>
      <c r="I25" t="s">
        <v>7</v>
      </c>
      <c r="J25" t="s">
        <v>7</v>
      </c>
      <c r="K25" t="s">
        <v>7</v>
      </c>
      <c r="L25" t="s">
        <v>7</v>
      </c>
      <c r="M25" t="s">
        <v>7</v>
      </c>
      <c r="N25" t="s">
        <v>7</v>
      </c>
      <c r="O25" t="s">
        <v>7</v>
      </c>
    </row>
    <row r="26" spans="1:15" x14ac:dyDescent="0.45">
      <c r="A26">
        <v>1946</v>
      </c>
      <c r="B26" t="s">
        <v>46</v>
      </c>
      <c r="C26" t="s">
        <v>14</v>
      </c>
      <c r="D26" t="s">
        <v>14</v>
      </c>
      <c r="E26" t="s">
        <v>8</v>
      </c>
      <c r="F26" t="s">
        <v>168</v>
      </c>
      <c r="G26" t="s">
        <v>14</v>
      </c>
      <c r="H26" t="s">
        <v>14</v>
      </c>
      <c r="I26" t="s">
        <v>8</v>
      </c>
      <c r="J26" t="s">
        <v>14</v>
      </c>
      <c r="K26" t="s">
        <v>8</v>
      </c>
      <c r="L26" t="s">
        <v>8</v>
      </c>
      <c r="M26" t="s">
        <v>168</v>
      </c>
      <c r="N26" t="s">
        <v>8</v>
      </c>
      <c r="O26" t="s">
        <v>204</v>
      </c>
    </row>
    <row r="27" spans="1:15" x14ac:dyDescent="0.45">
      <c r="A27">
        <v>1947</v>
      </c>
      <c r="B27" t="s">
        <v>47</v>
      </c>
      <c r="C27" t="s">
        <v>7</v>
      </c>
      <c r="D27" t="s">
        <v>7</v>
      </c>
      <c r="E27" t="s">
        <v>7</v>
      </c>
      <c r="F27" t="s">
        <v>7</v>
      </c>
      <c r="G27" t="s">
        <v>7</v>
      </c>
      <c r="H27" t="s">
        <v>7</v>
      </c>
      <c r="I27" t="s">
        <v>7</v>
      </c>
      <c r="J27" t="s">
        <v>7</v>
      </c>
      <c r="K27" t="s">
        <v>7</v>
      </c>
      <c r="L27" t="s">
        <v>7</v>
      </c>
      <c r="M27" t="s">
        <v>7</v>
      </c>
      <c r="N27" t="s">
        <v>7</v>
      </c>
      <c r="O27" t="s">
        <v>7</v>
      </c>
    </row>
    <row r="28" spans="1:15" x14ac:dyDescent="0.45">
      <c r="A28">
        <v>1948</v>
      </c>
      <c r="B28" t="s">
        <v>48</v>
      </c>
      <c r="C28" t="s">
        <v>30</v>
      </c>
      <c r="D28" t="s">
        <v>24</v>
      </c>
      <c r="E28" t="s">
        <v>33</v>
      </c>
      <c r="F28" t="s">
        <v>95</v>
      </c>
      <c r="G28" t="s">
        <v>26</v>
      </c>
      <c r="H28" t="s">
        <v>174</v>
      </c>
      <c r="I28" t="s">
        <v>8</v>
      </c>
      <c r="J28" t="s">
        <v>24</v>
      </c>
      <c r="K28" t="s">
        <v>19</v>
      </c>
      <c r="L28" t="s">
        <v>30</v>
      </c>
      <c r="M28" t="s">
        <v>30</v>
      </c>
      <c r="N28" t="s">
        <v>8</v>
      </c>
      <c r="O28" t="s">
        <v>8</v>
      </c>
    </row>
    <row r="29" spans="1:15" x14ac:dyDescent="0.45">
      <c r="A29">
        <v>1964</v>
      </c>
      <c r="B29" t="s">
        <v>49</v>
      </c>
      <c r="C29" t="s">
        <v>33</v>
      </c>
      <c r="D29" t="s">
        <v>33</v>
      </c>
      <c r="E29" t="s">
        <v>14</v>
      </c>
      <c r="F29" t="s">
        <v>8</v>
      </c>
      <c r="G29" t="s">
        <v>8</v>
      </c>
      <c r="H29" t="s">
        <v>8</v>
      </c>
      <c r="I29" t="s">
        <v>14</v>
      </c>
      <c r="J29" t="s">
        <v>8</v>
      </c>
      <c r="K29" t="s">
        <v>152</v>
      </c>
      <c r="L29" t="s">
        <v>14</v>
      </c>
      <c r="M29" t="s">
        <v>152</v>
      </c>
      <c r="N29" t="s">
        <v>8</v>
      </c>
      <c r="O29" t="s">
        <v>8</v>
      </c>
    </row>
    <row r="30" spans="1:15" x14ac:dyDescent="0.45">
      <c r="A30">
        <v>1965</v>
      </c>
      <c r="B30" t="s">
        <v>50</v>
      </c>
      <c r="C30" t="s">
        <v>168</v>
      </c>
      <c r="D30" t="s">
        <v>42</v>
      </c>
      <c r="E30" t="s">
        <v>32</v>
      </c>
      <c r="F30" t="s">
        <v>42</v>
      </c>
      <c r="G30" t="s">
        <v>281</v>
      </c>
      <c r="H30" t="s">
        <v>8</v>
      </c>
      <c r="I30" t="s">
        <v>8</v>
      </c>
      <c r="J30" t="s">
        <v>26</v>
      </c>
      <c r="K30" t="s">
        <v>26</v>
      </c>
      <c r="L30" t="s">
        <v>8</v>
      </c>
      <c r="M30" t="s">
        <v>8</v>
      </c>
      <c r="N30" t="s">
        <v>8</v>
      </c>
      <c r="O30" t="s">
        <v>8</v>
      </c>
    </row>
    <row r="31" spans="1:15" x14ac:dyDescent="0.45">
      <c r="A31">
        <v>1966</v>
      </c>
      <c r="B31" t="s">
        <v>51</v>
      </c>
      <c r="C31" t="s">
        <v>20</v>
      </c>
      <c r="D31" t="s">
        <v>152</v>
      </c>
      <c r="E31" t="s">
        <v>14</v>
      </c>
      <c r="F31" t="s">
        <v>8</v>
      </c>
      <c r="G31" t="s">
        <v>14</v>
      </c>
      <c r="H31" t="s">
        <v>8</v>
      </c>
      <c r="I31" t="s">
        <v>14</v>
      </c>
      <c r="J31" t="s">
        <v>14</v>
      </c>
      <c r="K31" t="s">
        <v>14</v>
      </c>
      <c r="L31" t="s">
        <v>33</v>
      </c>
      <c r="M31" t="s">
        <v>8</v>
      </c>
      <c r="N31" t="s">
        <v>20</v>
      </c>
      <c r="O31" t="s">
        <v>20</v>
      </c>
    </row>
    <row r="32" spans="1:15" x14ac:dyDescent="0.45">
      <c r="A32">
        <v>1967</v>
      </c>
      <c r="B32" t="s">
        <v>52</v>
      </c>
      <c r="C32" t="s">
        <v>7</v>
      </c>
      <c r="D32" t="s">
        <v>7</v>
      </c>
      <c r="E32" t="s">
        <v>7</v>
      </c>
      <c r="F32" t="s">
        <v>7</v>
      </c>
      <c r="G32" t="s">
        <v>7</v>
      </c>
      <c r="H32" t="s">
        <v>7</v>
      </c>
      <c r="I32" t="s">
        <v>7</v>
      </c>
      <c r="J32" t="s">
        <v>7</v>
      </c>
      <c r="K32" t="s">
        <v>7</v>
      </c>
      <c r="L32" t="s">
        <v>7</v>
      </c>
      <c r="M32" t="s">
        <v>7</v>
      </c>
      <c r="N32" t="s">
        <v>7</v>
      </c>
      <c r="O32" t="s">
        <v>7</v>
      </c>
    </row>
    <row r="33" spans="1:15" x14ac:dyDescent="0.45">
      <c r="A33">
        <v>1968</v>
      </c>
      <c r="B33" t="s">
        <v>53</v>
      </c>
      <c r="C33" t="s">
        <v>8</v>
      </c>
      <c r="D33" t="s">
        <v>168</v>
      </c>
      <c r="E33" t="s">
        <v>168</v>
      </c>
      <c r="F33" t="s">
        <v>168</v>
      </c>
      <c r="G33" t="s">
        <v>8</v>
      </c>
      <c r="H33" t="s">
        <v>8</v>
      </c>
      <c r="I33" t="s">
        <v>8</v>
      </c>
      <c r="J33" t="s">
        <v>198</v>
      </c>
      <c r="K33" t="s">
        <v>8</v>
      </c>
      <c r="L33" t="s">
        <v>8</v>
      </c>
      <c r="M33" t="s">
        <v>8</v>
      </c>
      <c r="N33" t="s">
        <v>168</v>
      </c>
      <c r="O33" t="s">
        <v>8</v>
      </c>
    </row>
    <row r="34" spans="1:15" x14ac:dyDescent="0.45">
      <c r="A34">
        <v>1969</v>
      </c>
      <c r="B34" t="s">
        <v>54</v>
      </c>
      <c r="C34" t="s">
        <v>168</v>
      </c>
      <c r="D34" t="s">
        <v>8</v>
      </c>
      <c r="E34" t="s">
        <v>198</v>
      </c>
      <c r="F34" t="s">
        <v>168</v>
      </c>
      <c r="G34" t="s">
        <v>8</v>
      </c>
      <c r="H34" t="s">
        <v>198</v>
      </c>
      <c r="I34" t="s">
        <v>8</v>
      </c>
      <c r="J34" t="s">
        <v>8</v>
      </c>
      <c r="K34" t="s">
        <v>8</v>
      </c>
      <c r="L34" t="s">
        <v>8</v>
      </c>
      <c r="M34" t="s">
        <v>8</v>
      </c>
      <c r="N34" t="s">
        <v>8</v>
      </c>
      <c r="O34" t="s">
        <v>8</v>
      </c>
    </row>
    <row r="35" spans="1:15" x14ac:dyDescent="0.45">
      <c r="A35">
        <v>1970</v>
      </c>
      <c r="B35" t="s">
        <v>55</v>
      </c>
      <c r="C35" t="s">
        <v>42</v>
      </c>
      <c r="D35" t="s">
        <v>42</v>
      </c>
      <c r="E35" t="s">
        <v>32</v>
      </c>
      <c r="F35" t="s">
        <v>14</v>
      </c>
      <c r="G35" t="s">
        <v>14</v>
      </c>
      <c r="H35" t="s">
        <v>19</v>
      </c>
      <c r="I35" t="s">
        <v>42</v>
      </c>
      <c r="J35" t="s">
        <v>19</v>
      </c>
      <c r="K35" t="s">
        <v>42</v>
      </c>
      <c r="L35" t="s">
        <v>8</v>
      </c>
      <c r="M35" t="s">
        <v>8</v>
      </c>
      <c r="N35" t="s">
        <v>14</v>
      </c>
      <c r="O35" t="s">
        <v>8</v>
      </c>
    </row>
    <row r="36" spans="1:15" x14ac:dyDescent="0.45">
      <c r="A36">
        <v>1972</v>
      </c>
      <c r="B36" t="s">
        <v>56</v>
      </c>
      <c r="C36" t="s">
        <v>7</v>
      </c>
      <c r="D36" t="s">
        <v>7</v>
      </c>
      <c r="E36" t="s">
        <v>7</v>
      </c>
      <c r="F36" t="s">
        <v>7</v>
      </c>
      <c r="G36" t="s">
        <v>7</v>
      </c>
      <c r="H36" t="s">
        <v>7</v>
      </c>
      <c r="I36" t="s">
        <v>7</v>
      </c>
      <c r="J36" t="s">
        <v>7</v>
      </c>
      <c r="K36" t="s">
        <v>7</v>
      </c>
      <c r="L36" t="s">
        <v>7</v>
      </c>
      <c r="M36" t="s">
        <v>7</v>
      </c>
      <c r="N36" t="s">
        <v>7</v>
      </c>
      <c r="O36" t="s">
        <v>7</v>
      </c>
    </row>
    <row r="37" spans="1:15" x14ac:dyDescent="0.45">
      <c r="A37">
        <v>1973</v>
      </c>
      <c r="B37" t="s">
        <v>57</v>
      </c>
      <c r="C37" t="s">
        <v>7</v>
      </c>
      <c r="D37" t="s">
        <v>7</v>
      </c>
      <c r="E37" t="s">
        <v>7</v>
      </c>
      <c r="F37" t="s">
        <v>7</v>
      </c>
      <c r="G37" t="s">
        <v>7</v>
      </c>
      <c r="H37" t="s">
        <v>7</v>
      </c>
      <c r="I37" t="s">
        <v>7</v>
      </c>
      <c r="J37" t="s">
        <v>7</v>
      </c>
      <c r="K37" t="s">
        <v>7</v>
      </c>
      <c r="L37" t="s">
        <v>7</v>
      </c>
      <c r="M37" t="s">
        <v>7</v>
      </c>
      <c r="N37" t="s">
        <v>7</v>
      </c>
      <c r="O37" t="s">
        <v>7</v>
      </c>
    </row>
    <row r="38" spans="1:15" x14ac:dyDescent="0.45">
      <c r="A38">
        <v>1974</v>
      </c>
      <c r="B38" t="s">
        <v>58</v>
      </c>
      <c r="C38" t="s">
        <v>32</v>
      </c>
      <c r="D38" t="s">
        <v>94</v>
      </c>
      <c r="E38" t="s">
        <v>94</v>
      </c>
      <c r="F38" t="s">
        <v>94</v>
      </c>
      <c r="G38" t="s">
        <v>20</v>
      </c>
      <c r="H38" t="s">
        <v>42</v>
      </c>
      <c r="I38" t="s">
        <v>8</v>
      </c>
      <c r="J38" t="s">
        <v>8</v>
      </c>
      <c r="K38" t="s">
        <v>8</v>
      </c>
      <c r="L38" t="s">
        <v>8</v>
      </c>
      <c r="M38" t="s">
        <v>8</v>
      </c>
      <c r="N38" t="s">
        <v>8</v>
      </c>
      <c r="O38" t="s">
        <v>20</v>
      </c>
    </row>
    <row r="39" spans="1:15" x14ac:dyDescent="0.45">
      <c r="A39">
        <v>1976</v>
      </c>
      <c r="B39" t="s">
        <v>59</v>
      </c>
      <c r="C39" t="s">
        <v>174</v>
      </c>
      <c r="D39" t="s">
        <v>32</v>
      </c>
      <c r="E39" t="s">
        <v>33</v>
      </c>
      <c r="F39" t="s">
        <v>19</v>
      </c>
      <c r="G39" t="s">
        <v>24</v>
      </c>
      <c r="H39" t="s">
        <v>26</v>
      </c>
      <c r="I39" t="s">
        <v>26</v>
      </c>
      <c r="J39" t="s">
        <v>20</v>
      </c>
      <c r="K39" t="s">
        <v>8</v>
      </c>
      <c r="L39" t="s">
        <v>8</v>
      </c>
      <c r="M39" t="s">
        <v>8</v>
      </c>
      <c r="N39" t="s">
        <v>8</v>
      </c>
      <c r="O39" t="s">
        <v>8</v>
      </c>
    </row>
    <row r="40" spans="1:15" x14ac:dyDescent="0.45">
      <c r="A40">
        <v>1977</v>
      </c>
      <c r="B40" t="s">
        <v>60</v>
      </c>
      <c r="C40" t="s">
        <v>24</v>
      </c>
      <c r="D40" t="s">
        <v>24</v>
      </c>
      <c r="E40" t="s">
        <v>112</v>
      </c>
      <c r="F40" t="s">
        <v>33</v>
      </c>
      <c r="G40" t="s">
        <v>42</v>
      </c>
      <c r="H40" t="s">
        <v>14</v>
      </c>
      <c r="I40" t="s">
        <v>26</v>
      </c>
      <c r="J40" t="s">
        <v>14</v>
      </c>
      <c r="K40" t="s">
        <v>26</v>
      </c>
      <c r="L40" t="s">
        <v>8</v>
      </c>
      <c r="M40" t="s">
        <v>8</v>
      </c>
      <c r="N40" t="s">
        <v>8</v>
      </c>
      <c r="O40" t="s">
        <v>8</v>
      </c>
    </row>
    <row r="41" spans="1:15" x14ac:dyDescent="0.45">
      <c r="A41">
        <v>1978</v>
      </c>
      <c r="B41" t="s">
        <v>61</v>
      </c>
      <c r="C41" t="s">
        <v>152</v>
      </c>
      <c r="D41" t="s">
        <v>8</v>
      </c>
      <c r="E41" t="s">
        <v>24</v>
      </c>
      <c r="F41" t="s">
        <v>152</v>
      </c>
      <c r="G41" t="s">
        <v>24</v>
      </c>
      <c r="H41" t="s">
        <v>8</v>
      </c>
      <c r="I41" t="s">
        <v>8</v>
      </c>
      <c r="J41" t="s">
        <v>24</v>
      </c>
      <c r="K41" t="s">
        <v>24</v>
      </c>
      <c r="L41" t="s">
        <v>30</v>
      </c>
      <c r="M41" t="s">
        <v>24</v>
      </c>
      <c r="N41" t="s">
        <v>30</v>
      </c>
      <c r="O41" t="s">
        <v>30</v>
      </c>
    </row>
    <row r="42" spans="1:15" x14ac:dyDescent="0.45">
      <c r="A42">
        <v>1990</v>
      </c>
      <c r="B42" t="s">
        <v>62</v>
      </c>
      <c r="C42" t="s">
        <v>7</v>
      </c>
      <c r="D42" t="s">
        <v>7</v>
      </c>
      <c r="E42" t="s">
        <v>7</v>
      </c>
      <c r="F42" t="s">
        <v>7</v>
      </c>
      <c r="G42" t="s">
        <v>7</v>
      </c>
      <c r="H42" t="s">
        <v>7</v>
      </c>
      <c r="I42" t="s">
        <v>7</v>
      </c>
      <c r="J42" t="s">
        <v>7</v>
      </c>
      <c r="K42" t="s">
        <v>7</v>
      </c>
      <c r="L42" t="s">
        <v>7</v>
      </c>
      <c r="M42" t="s">
        <v>7</v>
      </c>
      <c r="N42" t="s">
        <v>7</v>
      </c>
      <c r="O42" t="s">
        <v>7</v>
      </c>
    </row>
    <row r="43" spans="1:15" x14ac:dyDescent="0.45">
      <c r="A43">
        <v>1991</v>
      </c>
      <c r="B43" t="s">
        <v>63</v>
      </c>
      <c r="C43" t="s">
        <v>155</v>
      </c>
      <c r="D43" t="s">
        <v>26</v>
      </c>
      <c r="E43" t="s">
        <v>168</v>
      </c>
      <c r="F43" t="s">
        <v>42</v>
      </c>
      <c r="G43" t="s">
        <v>30</v>
      </c>
      <c r="H43" t="s">
        <v>26</v>
      </c>
      <c r="I43" t="s">
        <v>8</v>
      </c>
      <c r="J43" t="s">
        <v>30</v>
      </c>
      <c r="K43" t="s">
        <v>30</v>
      </c>
      <c r="L43" t="s">
        <v>8</v>
      </c>
      <c r="M43" t="s">
        <v>30</v>
      </c>
      <c r="N43" t="s">
        <v>30</v>
      </c>
      <c r="O43" t="s">
        <v>8</v>
      </c>
    </row>
    <row r="44" spans="1:15" x14ac:dyDescent="0.45">
      <c r="A44">
        <v>1992</v>
      </c>
      <c r="B44" t="s">
        <v>64</v>
      </c>
      <c r="C44" t="s">
        <v>7</v>
      </c>
      <c r="D44" t="s">
        <v>7</v>
      </c>
      <c r="E44" t="s">
        <v>7</v>
      </c>
      <c r="F44" t="s">
        <v>7</v>
      </c>
      <c r="G44" t="s">
        <v>7</v>
      </c>
      <c r="H44" t="s">
        <v>7</v>
      </c>
      <c r="I44" t="s">
        <v>7</v>
      </c>
      <c r="J44" t="s">
        <v>7</v>
      </c>
      <c r="K44" t="s">
        <v>7</v>
      </c>
      <c r="L44" t="s">
        <v>7</v>
      </c>
      <c r="M44" t="s">
        <v>7</v>
      </c>
      <c r="N44" t="s">
        <v>7</v>
      </c>
      <c r="O44" t="s">
        <v>7</v>
      </c>
    </row>
    <row r="45" spans="1:15" x14ac:dyDescent="0.45">
      <c r="A45">
        <v>1993</v>
      </c>
      <c r="B45" t="s">
        <v>65</v>
      </c>
      <c r="C45" t="s">
        <v>7</v>
      </c>
      <c r="D45" t="s">
        <v>7</v>
      </c>
      <c r="E45" t="s">
        <v>7</v>
      </c>
      <c r="F45" t="s">
        <v>7</v>
      </c>
      <c r="G45" t="s">
        <v>7</v>
      </c>
      <c r="H45" t="s">
        <v>7</v>
      </c>
      <c r="I45" t="s">
        <v>7</v>
      </c>
      <c r="J45" t="s">
        <v>7</v>
      </c>
      <c r="K45" t="s">
        <v>7</v>
      </c>
      <c r="L45" t="s">
        <v>7</v>
      </c>
      <c r="M45" t="s">
        <v>7</v>
      </c>
      <c r="N45" t="s">
        <v>7</v>
      </c>
      <c r="O45" t="s">
        <v>7</v>
      </c>
    </row>
    <row r="46" spans="1:15" x14ac:dyDescent="0.45">
      <c r="A46">
        <v>1994</v>
      </c>
      <c r="B46" t="s">
        <v>66</v>
      </c>
      <c r="C46" t="s">
        <v>7</v>
      </c>
      <c r="D46" t="s">
        <v>7</v>
      </c>
      <c r="E46" t="s">
        <v>7</v>
      </c>
      <c r="F46" t="s">
        <v>7</v>
      </c>
      <c r="G46" t="s">
        <v>7</v>
      </c>
      <c r="H46" t="s">
        <v>7</v>
      </c>
      <c r="I46" t="s">
        <v>7</v>
      </c>
      <c r="J46" t="s">
        <v>7</v>
      </c>
      <c r="K46" t="s">
        <v>7</v>
      </c>
      <c r="L46" t="s">
        <v>7</v>
      </c>
      <c r="M46" t="s">
        <v>7</v>
      </c>
      <c r="N46" t="s">
        <v>7</v>
      </c>
      <c r="O46" t="s">
        <v>7</v>
      </c>
    </row>
    <row r="47" spans="1:15" x14ac:dyDescent="0.45">
      <c r="A47">
        <v>1995</v>
      </c>
      <c r="B47" t="s">
        <v>67</v>
      </c>
      <c r="C47" t="s">
        <v>7</v>
      </c>
      <c r="D47" t="s">
        <v>7</v>
      </c>
      <c r="E47" t="s">
        <v>7</v>
      </c>
      <c r="F47" t="s">
        <v>7</v>
      </c>
      <c r="G47" t="s">
        <v>7</v>
      </c>
      <c r="H47" t="s">
        <v>7</v>
      </c>
      <c r="I47" t="s">
        <v>7</v>
      </c>
      <c r="J47" t="s">
        <v>7</v>
      </c>
      <c r="K47" t="s">
        <v>7</v>
      </c>
      <c r="L47" t="s">
        <v>7</v>
      </c>
      <c r="M47" t="s">
        <v>7</v>
      </c>
      <c r="N47" t="s">
        <v>7</v>
      </c>
      <c r="O47" t="s">
        <v>7</v>
      </c>
    </row>
    <row r="48" spans="1:15" x14ac:dyDescent="0.45">
      <c r="A48">
        <v>1996</v>
      </c>
      <c r="B48" t="s">
        <v>68</v>
      </c>
      <c r="C48" t="s">
        <v>7</v>
      </c>
      <c r="D48" t="s">
        <v>7</v>
      </c>
      <c r="E48" t="s">
        <v>7</v>
      </c>
      <c r="F48" t="s">
        <v>7</v>
      </c>
      <c r="G48" t="s">
        <v>7</v>
      </c>
      <c r="H48" t="s">
        <v>7</v>
      </c>
      <c r="I48" t="s">
        <v>7</v>
      </c>
      <c r="J48" t="s">
        <v>7</v>
      </c>
      <c r="K48" t="s">
        <v>7</v>
      </c>
      <c r="L48" t="s">
        <v>7</v>
      </c>
      <c r="M48" t="s">
        <v>7</v>
      </c>
      <c r="N48" t="s">
        <v>7</v>
      </c>
      <c r="O48" t="s">
        <v>7</v>
      </c>
    </row>
    <row r="49" spans="1:15" x14ac:dyDescent="0.45">
      <c r="A49">
        <v>1997</v>
      </c>
      <c r="B49" t="s">
        <v>69</v>
      </c>
      <c r="C49" t="s">
        <v>7</v>
      </c>
      <c r="D49" t="s">
        <v>7</v>
      </c>
      <c r="E49" t="s">
        <v>7</v>
      </c>
      <c r="F49" t="s">
        <v>7</v>
      </c>
      <c r="G49" t="s">
        <v>7</v>
      </c>
      <c r="H49" t="s">
        <v>7</v>
      </c>
      <c r="I49" t="s">
        <v>7</v>
      </c>
      <c r="J49" t="s">
        <v>7</v>
      </c>
      <c r="K49" t="s">
        <v>7</v>
      </c>
      <c r="L49" t="s">
        <v>7</v>
      </c>
      <c r="M49" t="s">
        <v>7</v>
      </c>
      <c r="N49" t="s">
        <v>7</v>
      </c>
      <c r="O49" t="s">
        <v>7</v>
      </c>
    </row>
    <row r="50" spans="1:15" x14ac:dyDescent="0.45">
      <c r="A50">
        <v>1998</v>
      </c>
      <c r="B50" t="s">
        <v>70</v>
      </c>
      <c r="C50" t="s">
        <v>7</v>
      </c>
      <c r="D50" t="s">
        <v>7</v>
      </c>
      <c r="E50" t="s">
        <v>7</v>
      </c>
      <c r="F50" t="s">
        <v>7</v>
      </c>
      <c r="G50" t="s">
        <v>7</v>
      </c>
      <c r="H50" t="s">
        <v>7</v>
      </c>
      <c r="I50" t="s">
        <v>7</v>
      </c>
      <c r="J50" t="s">
        <v>7</v>
      </c>
      <c r="K50" t="s">
        <v>7</v>
      </c>
      <c r="L50" t="s">
        <v>7</v>
      </c>
      <c r="M50" t="s">
        <v>7</v>
      </c>
      <c r="N50" t="s">
        <v>7</v>
      </c>
      <c r="O50" t="s">
        <v>7</v>
      </c>
    </row>
    <row r="51" spans="1:15" x14ac:dyDescent="0.45">
      <c r="A51">
        <v>1999</v>
      </c>
      <c r="B51" t="s">
        <v>71</v>
      </c>
      <c r="C51" t="s">
        <v>7</v>
      </c>
      <c r="D51" t="s">
        <v>7</v>
      </c>
      <c r="E51" t="s">
        <v>7</v>
      </c>
      <c r="F51" t="s">
        <v>7</v>
      </c>
      <c r="G51" t="s">
        <v>7</v>
      </c>
      <c r="H51" t="s">
        <v>7</v>
      </c>
      <c r="I51" t="s">
        <v>7</v>
      </c>
      <c r="J51" t="s">
        <v>7</v>
      </c>
      <c r="K51" t="s">
        <v>7</v>
      </c>
      <c r="L51" t="s">
        <v>7</v>
      </c>
      <c r="M51" t="s">
        <v>7</v>
      </c>
      <c r="N51" t="s">
        <v>7</v>
      </c>
      <c r="O51" t="s">
        <v>7</v>
      </c>
    </row>
    <row r="52" spans="1:15" x14ac:dyDescent="0.45">
      <c r="A52">
        <v>2000</v>
      </c>
      <c r="B52" t="s">
        <v>72</v>
      </c>
      <c r="C52" t="s">
        <v>7</v>
      </c>
      <c r="D52" t="s">
        <v>7</v>
      </c>
      <c r="E52" t="s">
        <v>7</v>
      </c>
      <c r="F52" t="s">
        <v>7</v>
      </c>
      <c r="G52" t="s">
        <v>7</v>
      </c>
      <c r="H52" t="s">
        <v>7</v>
      </c>
      <c r="I52" t="s">
        <v>7</v>
      </c>
      <c r="J52" t="s">
        <v>7</v>
      </c>
      <c r="K52" t="s">
        <v>7</v>
      </c>
      <c r="L52" t="s">
        <v>7</v>
      </c>
      <c r="M52" t="s">
        <v>7</v>
      </c>
      <c r="N52" t="s">
        <v>7</v>
      </c>
      <c r="O52" t="s">
        <v>7</v>
      </c>
    </row>
    <row r="53" spans="1:15" x14ac:dyDescent="0.45">
      <c r="A53">
        <v>2001</v>
      </c>
      <c r="B53" t="s">
        <v>73</v>
      </c>
      <c r="C53" t="s">
        <v>42</v>
      </c>
      <c r="D53" t="s">
        <v>42</v>
      </c>
      <c r="E53" t="s">
        <v>112</v>
      </c>
      <c r="F53" t="s">
        <v>42</v>
      </c>
      <c r="G53" t="s">
        <v>8</v>
      </c>
      <c r="H53" t="s">
        <v>42</v>
      </c>
      <c r="I53" t="s">
        <v>42</v>
      </c>
      <c r="J53" t="s">
        <v>8</v>
      </c>
      <c r="K53" t="s">
        <v>112</v>
      </c>
      <c r="L53" t="s">
        <v>8</v>
      </c>
      <c r="M53" t="s">
        <v>42</v>
      </c>
      <c r="N53" t="s">
        <v>8</v>
      </c>
      <c r="O53" t="s">
        <v>8</v>
      </c>
    </row>
    <row r="54" spans="1:15" x14ac:dyDescent="0.45">
      <c r="A54">
        <v>2002</v>
      </c>
      <c r="B54" t="s">
        <v>74</v>
      </c>
      <c r="C54" t="s">
        <v>169</v>
      </c>
      <c r="D54" t="s">
        <v>169</v>
      </c>
      <c r="E54" t="s">
        <v>169</v>
      </c>
      <c r="F54" t="s">
        <v>169</v>
      </c>
      <c r="G54" t="s">
        <v>8</v>
      </c>
      <c r="H54" t="s">
        <v>8</v>
      </c>
      <c r="I54" t="s">
        <v>8</v>
      </c>
      <c r="J54" t="s">
        <v>8</v>
      </c>
      <c r="K54" t="s">
        <v>8</v>
      </c>
      <c r="L54" t="s">
        <v>8</v>
      </c>
      <c r="M54" t="s">
        <v>8</v>
      </c>
      <c r="N54" t="s">
        <v>24</v>
      </c>
      <c r="O54" t="s">
        <v>8</v>
      </c>
    </row>
    <row r="55" spans="1:15" x14ac:dyDescent="0.45">
      <c r="A55">
        <v>2003</v>
      </c>
      <c r="B55" t="s">
        <v>75</v>
      </c>
      <c r="C55" t="s">
        <v>15</v>
      </c>
      <c r="D55" t="s">
        <v>168</v>
      </c>
      <c r="E55" t="s">
        <v>32</v>
      </c>
      <c r="F55" t="s">
        <v>8</v>
      </c>
      <c r="G55" t="s">
        <v>8</v>
      </c>
      <c r="H55" t="s">
        <v>32</v>
      </c>
      <c r="I55" t="s">
        <v>8</v>
      </c>
      <c r="J55" t="s">
        <v>8</v>
      </c>
      <c r="K55" t="s">
        <v>32</v>
      </c>
      <c r="L55" t="s">
        <v>8</v>
      </c>
      <c r="M55" t="s">
        <v>8</v>
      </c>
      <c r="N55" t="s">
        <v>8</v>
      </c>
      <c r="O55" t="s">
        <v>8</v>
      </c>
    </row>
    <row r="56" spans="1:15" x14ac:dyDescent="0.45">
      <c r="A56">
        <v>2005</v>
      </c>
      <c r="B56" t="s">
        <v>76</v>
      </c>
      <c r="C56" t="s">
        <v>7</v>
      </c>
      <c r="D56" t="s">
        <v>7</v>
      </c>
      <c r="E56" t="s">
        <v>7</v>
      </c>
      <c r="F56" t="s">
        <v>7</v>
      </c>
      <c r="G56" t="s">
        <v>7</v>
      </c>
      <c r="H56" t="s">
        <v>7</v>
      </c>
      <c r="I56" t="s">
        <v>7</v>
      </c>
      <c r="J56" t="s">
        <v>7</v>
      </c>
      <c r="K56" t="s">
        <v>7</v>
      </c>
      <c r="L56" t="s">
        <v>7</v>
      </c>
      <c r="M56" t="s">
        <v>7</v>
      </c>
      <c r="N56" t="s">
        <v>7</v>
      </c>
      <c r="O56" t="s">
        <v>7</v>
      </c>
    </row>
    <row r="57" spans="1:15" x14ac:dyDescent="0.45">
      <c r="A57">
        <v>2006</v>
      </c>
      <c r="B57" t="s">
        <v>77</v>
      </c>
      <c r="C57" t="s">
        <v>7</v>
      </c>
      <c r="D57" t="s">
        <v>7</v>
      </c>
      <c r="E57" t="s">
        <v>7</v>
      </c>
      <c r="F57" t="s">
        <v>7</v>
      </c>
      <c r="G57" t="s">
        <v>7</v>
      </c>
      <c r="H57" t="s">
        <v>7</v>
      </c>
      <c r="I57" t="s">
        <v>7</v>
      </c>
      <c r="J57" t="s">
        <v>7</v>
      </c>
      <c r="K57" t="s">
        <v>7</v>
      </c>
      <c r="L57" t="s">
        <v>7</v>
      </c>
      <c r="M57" t="s">
        <v>7</v>
      </c>
      <c r="N57" t="s">
        <v>7</v>
      </c>
      <c r="O57" t="s">
        <v>7</v>
      </c>
    </row>
    <row r="58" spans="1:15" x14ac:dyDescent="0.45">
      <c r="A58">
        <v>2008</v>
      </c>
      <c r="B58" t="s">
        <v>78</v>
      </c>
      <c r="C58" t="s">
        <v>7</v>
      </c>
      <c r="D58" t="s">
        <v>7</v>
      </c>
      <c r="E58" t="s">
        <v>7</v>
      </c>
      <c r="F58" t="s">
        <v>7</v>
      </c>
      <c r="G58" t="s">
        <v>7</v>
      </c>
      <c r="H58" t="s">
        <v>7</v>
      </c>
      <c r="I58" t="s">
        <v>7</v>
      </c>
      <c r="J58" t="s">
        <v>7</v>
      </c>
      <c r="K58" t="s">
        <v>7</v>
      </c>
      <c r="L58" t="s">
        <v>7</v>
      </c>
      <c r="M58" t="s">
        <v>7</v>
      </c>
      <c r="N58" t="s">
        <v>7</v>
      </c>
      <c r="O58" t="s">
        <v>7</v>
      </c>
    </row>
    <row r="59" spans="1:15" x14ac:dyDescent="0.45">
      <c r="A59">
        <v>2009</v>
      </c>
      <c r="B59" t="s">
        <v>79</v>
      </c>
      <c r="C59" t="s">
        <v>7</v>
      </c>
      <c r="D59" t="s">
        <v>7</v>
      </c>
      <c r="E59" t="s">
        <v>7</v>
      </c>
      <c r="F59" t="s">
        <v>7</v>
      </c>
      <c r="G59" t="s">
        <v>7</v>
      </c>
      <c r="H59" t="s">
        <v>7</v>
      </c>
      <c r="I59" t="s">
        <v>7</v>
      </c>
      <c r="J59" t="s">
        <v>7</v>
      </c>
      <c r="K59" t="s">
        <v>7</v>
      </c>
      <c r="L59" t="s">
        <v>7</v>
      </c>
      <c r="M59" t="s">
        <v>7</v>
      </c>
      <c r="N59" t="s">
        <v>7</v>
      </c>
      <c r="O59" t="s">
        <v>7</v>
      </c>
    </row>
    <row r="60" spans="1:15" x14ac:dyDescent="0.45">
      <c r="A60">
        <v>2010</v>
      </c>
      <c r="B60" t="s">
        <v>80</v>
      </c>
      <c r="C60" t="s">
        <v>7</v>
      </c>
      <c r="D60" t="s">
        <v>7</v>
      </c>
      <c r="E60" t="s">
        <v>7</v>
      </c>
      <c r="F60" t="s">
        <v>7</v>
      </c>
      <c r="G60" t="s">
        <v>7</v>
      </c>
      <c r="H60" t="s">
        <v>7</v>
      </c>
      <c r="I60" t="s">
        <v>7</v>
      </c>
      <c r="J60" t="s">
        <v>7</v>
      </c>
      <c r="K60" t="s">
        <v>7</v>
      </c>
      <c r="L60" t="s">
        <v>7</v>
      </c>
      <c r="M60" t="s">
        <v>7</v>
      </c>
      <c r="N60" t="s">
        <v>7</v>
      </c>
      <c r="O60" t="s">
        <v>7</v>
      </c>
    </row>
    <row r="61" spans="1:15" x14ac:dyDescent="0.45">
      <c r="A61">
        <v>2011</v>
      </c>
      <c r="B61" t="s">
        <v>81</v>
      </c>
      <c r="C61" t="s">
        <v>7</v>
      </c>
      <c r="D61" t="s">
        <v>7</v>
      </c>
      <c r="E61" t="s">
        <v>7</v>
      </c>
      <c r="F61" t="s">
        <v>7</v>
      </c>
      <c r="G61" t="s">
        <v>7</v>
      </c>
      <c r="H61" t="s">
        <v>7</v>
      </c>
      <c r="I61" t="s">
        <v>7</v>
      </c>
      <c r="J61" t="s">
        <v>7</v>
      </c>
      <c r="K61" t="s">
        <v>7</v>
      </c>
      <c r="L61" t="s">
        <v>7</v>
      </c>
      <c r="M61" t="s">
        <v>7</v>
      </c>
      <c r="N61" t="s">
        <v>7</v>
      </c>
      <c r="O61" t="s">
        <v>7</v>
      </c>
    </row>
    <row r="62" spans="1:15" x14ac:dyDescent="0.45">
      <c r="A62">
        <v>2012</v>
      </c>
      <c r="B62" t="s">
        <v>82</v>
      </c>
      <c r="C62" t="s">
        <v>7</v>
      </c>
      <c r="D62" t="s">
        <v>7</v>
      </c>
      <c r="E62" t="s">
        <v>7</v>
      </c>
      <c r="F62" t="s">
        <v>7</v>
      </c>
      <c r="G62" t="s">
        <v>7</v>
      </c>
      <c r="H62" t="s">
        <v>7</v>
      </c>
      <c r="I62" t="s">
        <v>7</v>
      </c>
      <c r="J62" t="s">
        <v>7</v>
      </c>
      <c r="K62" t="s">
        <v>7</v>
      </c>
      <c r="L62" t="s">
        <v>7</v>
      </c>
      <c r="M62" t="s">
        <v>7</v>
      </c>
      <c r="N62" t="s">
        <v>7</v>
      </c>
      <c r="O62" t="s">
        <v>7</v>
      </c>
    </row>
    <row r="63" spans="1:15" x14ac:dyDescent="0.45">
      <c r="A63">
        <v>2014</v>
      </c>
      <c r="B63" t="s">
        <v>83</v>
      </c>
      <c r="C63" t="s">
        <v>7</v>
      </c>
      <c r="D63" t="s">
        <v>7</v>
      </c>
      <c r="E63" t="s">
        <v>7</v>
      </c>
      <c r="F63" t="s">
        <v>7</v>
      </c>
      <c r="G63" t="s">
        <v>7</v>
      </c>
      <c r="H63" t="s">
        <v>7</v>
      </c>
      <c r="I63" t="s">
        <v>7</v>
      </c>
      <c r="J63" t="s">
        <v>7</v>
      </c>
      <c r="K63" t="s">
        <v>7</v>
      </c>
      <c r="L63" t="s">
        <v>7</v>
      </c>
      <c r="M63" t="s">
        <v>7</v>
      </c>
      <c r="N63" t="s">
        <v>7</v>
      </c>
      <c r="O63" t="s">
        <v>7</v>
      </c>
    </row>
    <row r="64" spans="1:15" x14ac:dyDescent="0.45">
      <c r="A64">
        <v>2015</v>
      </c>
      <c r="B64" t="s">
        <v>84</v>
      </c>
      <c r="C64" t="s">
        <v>7</v>
      </c>
      <c r="D64" t="s">
        <v>7</v>
      </c>
      <c r="E64" t="s">
        <v>7</v>
      </c>
      <c r="F64" t="s">
        <v>7</v>
      </c>
      <c r="G64" t="s">
        <v>7</v>
      </c>
      <c r="H64" t="s">
        <v>7</v>
      </c>
      <c r="I64" t="s">
        <v>7</v>
      </c>
      <c r="J64" t="s">
        <v>7</v>
      </c>
      <c r="K64" t="s">
        <v>7</v>
      </c>
      <c r="L64" t="s">
        <v>7</v>
      </c>
      <c r="M64" t="s">
        <v>7</v>
      </c>
      <c r="N64" t="s">
        <v>7</v>
      </c>
      <c r="O64" t="s">
        <v>7</v>
      </c>
    </row>
    <row r="65" spans="1:15" x14ac:dyDescent="0.45">
      <c r="A65">
        <v>2016</v>
      </c>
      <c r="B65" t="s">
        <v>85</v>
      </c>
      <c r="C65" t="s">
        <v>7</v>
      </c>
      <c r="D65" t="s">
        <v>7</v>
      </c>
      <c r="E65" t="s">
        <v>7</v>
      </c>
      <c r="F65" t="s">
        <v>7</v>
      </c>
      <c r="G65" t="s">
        <v>7</v>
      </c>
      <c r="H65" t="s">
        <v>7</v>
      </c>
      <c r="I65" t="s">
        <v>7</v>
      </c>
      <c r="J65" t="s">
        <v>7</v>
      </c>
      <c r="K65" t="s">
        <v>7</v>
      </c>
      <c r="L65" t="s">
        <v>7</v>
      </c>
      <c r="M65" t="s">
        <v>7</v>
      </c>
      <c r="N65" t="s">
        <v>7</v>
      </c>
      <c r="O65" t="s">
        <v>7</v>
      </c>
    </row>
    <row r="66" spans="1:15" x14ac:dyDescent="0.45">
      <c r="A66">
        <v>2017</v>
      </c>
      <c r="B66" t="s">
        <v>86</v>
      </c>
      <c r="C66" t="s">
        <v>7</v>
      </c>
      <c r="D66" t="s">
        <v>7</v>
      </c>
      <c r="E66" t="s">
        <v>7</v>
      </c>
      <c r="F66" t="s">
        <v>7</v>
      </c>
      <c r="G66" t="s">
        <v>7</v>
      </c>
      <c r="H66" t="s">
        <v>7</v>
      </c>
      <c r="I66" t="s">
        <v>7</v>
      </c>
      <c r="J66" t="s">
        <v>7</v>
      </c>
      <c r="K66" t="s">
        <v>7</v>
      </c>
      <c r="L66" t="s">
        <v>7</v>
      </c>
      <c r="M66" t="s">
        <v>7</v>
      </c>
      <c r="N66" t="s">
        <v>7</v>
      </c>
      <c r="O66" t="s">
        <v>7</v>
      </c>
    </row>
    <row r="67" spans="1:15" x14ac:dyDescent="0.45">
      <c r="A67">
        <v>2018</v>
      </c>
      <c r="B67" t="s">
        <v>87</v>
      </c>
      <c r="C67" t="s">
        <v>7</v>
      </c>
      <c r="D67" t="s">
        <v>7</v>
      </c>
      <c r="E67" t="s">
        <v>7</v>
      </c>
      <c r="F67" t="s">
        <v>7</v>
      </c>
      <c r="G67" t="s">
        <v>7</v>
      </c>
      <c r="H67" t="s">
        <v>7</v>
      </c>
      <c r="I67" t="s">
        <v>7</v>
      </c>
      <c r="J67" t="s">
        <v>7</v>
      </c>
      <c r="K67" t="s">
        <v>7</v>
      </c>
      <c r="L67" t="s">
        <v>7</v>
      </c>
      <c r="M67" t="s">
        <v>7</v>
      </c>
      <c r="N67" t="s">
        <v>7</v>
      </c>
      <c r="O67" t="s">
        <v>7</v>
      </c>
    </row>
    <row r="68" spans="1:15" x14ac:dyDescent="0.45">
      <c r="A68">
        <v>2019</v>
      </c>
      <c r="B68" t="s">
        <v>88</v>
      </c>
      <c r="C68" t="s">
        <v>7</v>
      </c>
      <c r="D68" t="s">
        <v>7</v>
      </c>
      <c r="E68" t="s">
        <v>7</v>
      </c>
      <c r="F68" t="s">
        <v>7</v>
      </c>
      <c r="G68" t="s">
        <v>7</v>
      </c>
      <c r="H68" t="s">
        <v>7</v>
      </c>
      <c r="I68" t="s">
        <v>7</v>
      </c>
      <c r="J68" t="s">
        <v>7</v>
      </c>
      <c r="K68" t="s">
        <v>7</v>
      </c>
      <c r="L68" t="s">
        <v>7</v>
      </c>
      <c r="M68" t="s">
        <v>7</v>
      </c>
      <c r="N68" t="s">
        <v>7</v>
      </c>
      <c r="O68" t="s">
        <v>7</v>
      </c>
    </row>
    <row r="69" spans="1:15" x14ac:dyDescent="0.45">
      <c r="A69">
        <v>2020</v>
      </c>
      <c r="B69" t="s">
        <v>89</v>
      </c>
      <c r="C69" t="s">
        <v>7</v>
      </c>
      <c r="D69" t="s">
        <v>7</v>
      </c>
      <c r="E69" t="s">
        <v>7</v>
      </c>
      <c r="F69" t="s">
        <v>7</v>
      </c>
      <c r="G69" t="s">
        <v>7</v>
      </c>
      <c r="H69" t="s">
        <v>7</v>
      </c>
      <c r="I69" t="s">
        <v>7</v>
      </c>
      <c r="J69" t="s">
        <v>7</v>
      </c>
      <c r="K69" t="s">
        <v>7</v>
      </c>
      <c r="L69" t="s">
        <v>7</v>
      </c>
      <c r="M69" t="s">
        <v>7</v>
      </c>
      <c r="N69" t="s">
        <v>7</v>
      </c>
      <c r="O69" t="s">
        <v>7</v>
      </c>
    </row>
    <row r="70" spans="1:15" x14ac:dyDescent="0.45">
      <c r="A70">
        <v>2021</v>
      </c>
      <c r="B70" t="s">
        <v>90</v>
      </c>
      <c r="C70" t="s">
        <v>7</v>
      </c>
      <c r="D70" t="s">
        <v>7</v>
      </c>
      <c r="E70" t="s">
        <v>7</v>
      </c>
      <c r="F70" t="s">
        <v>7</v>
      </c>
      <c r="G70" t="s">
        <v>7</v>
      </c>
      <c r="H70" t="s">
        <v>7</v>
      </c>
      <c r="I70" t="s">
        <v>7</v>
      </c>
      <c r="J70" t="s">
        <v>7</v>
      </c>
      <c r="K70" t="s">
        <v>7</v>
      </c>
      <c r="L70" t="s">
        <v>7</v>
      </c>
      <c r="M70" t="s">
        <v>7</v>
      </c>
      <c r="N70" t="s">
        <v>7</v>
      </c>
      <c r="O70" t="s">
        <v>7</v>
      </c>
    </row>
    <row r="71" spans="1:15" x14ac:dyDescent="0.45">
      <c r="A71">
        <v>2022</v>
      </c>
      <c r="B71" t="s">
        <v>91</v>
      </c>
      <c r="C71" t="s">
        <v>7</v>
      </c>
      <c r="D71" t="s">
        <v>7</v>
      </c>
      <c r="E71" t="s">
        <v>7</v>
      </c>
      <c r="F71" t="s">
        <v>7</v>
      </c>
      <c r="G71" t="s">
        <v>7</v>
      </c>
      <c r="H71" t="s">
        <v>7</v>
      </c>
      <c r="I71" t="s">
        <v>7</v>
      </c>
      <c r="J71" t="s">
        <v>7</v>
      </c>
      <c r="K71" t="s">
        <v>7</v>
      </c>
      <c r="L71" t="s">
        <v>7</v>
      </c>
      <c r="M71" t="s">
        <v>7</v>
      </c>
      <c r="N71" t="s">
        <v>7</v>
      </c>
      <c r="O71" t="s">
        <v>7</v>
      </c>
    </row>
    <row r="72" spans="1:15" x14ac:dyDescent="0.45">
      <c r="A72">
        <v>2023</v>
      </c>
      <c r="B72" t="s">
        <v>92</v>
      </c>
      <c r="C72" t="s">
        <v>7</v>
      </c>
      <c r="D72" t="s">
        <v>7</v>
      </c>
      <c r="E72" t="s">
        <v>7</v>
      </c>
      <c r="F72" t="s">
        <v>7</v>
      </c>
      <c r="G72" t="s">
        <v>7</v>
      </c>
      <c r="H72" t="s">
        <v>7</v>
      </c>
      <c r="I72" t="s">
        <v>7</v>
      </c>
      <c r="J72" t="s">
        <v>7</v>
      </c>
      <c r="K72" t="s">
        <v>7</v>
      </c>
      <c r="L72" t="s">
        <v>7</v>
      </c>
      <c r="M72" t="s">
        <v>7</v>
      </c>
      <c r="N72" t="s">
        <v>7</v>
      </c>
      <c r="O72" t="s">
        <v>7</v>
      </c>
    </row>
    <row r="73" spans="1:15" x14ac:dyDescent="0.45">
      <c r="A73">
        <v>2024</v>
      </c>
      <c r="B73" t="s">
        <v>93</v>
      </c>
      <c r="C73" t="s">
        <v>174</v>
      </c>
      <c r="D73" t="s">
        <v>152</v>
      </c>
      <c r="E73" t="s">
        <v>174</v>
      </c>
      <c r="F73" t="s">
        <v>19</v>
      </c>
      <c r="G73" t="s">
        <v>19</v>
      </c>
      <c r="H73" t="s">
        <v>20</v>
      </c>
      <c r="I73" t="s">
        <v>26</v>
      </c>
      <c r="J73" t="s">
        <v>14</v>
      </c>
      <c r="K73" t="s">
        <v>30</v>
      </c>
      <c r="L73" t="s">
        <v>30</v>
      </c>
      <c r="M73" t="s">
        <v>8</v>
      </c>
      <c r="N73" t="s">
        <v>8</v>
      </c>
      <c r="O73" t="s">
        <v>8</v>
      </c>
    </row>
    <row r="74" spans="1:15" x14ac:dyDescent="0.45">
      <c r="A74">
        <v>2039</v>
      </c>
      <c r="B74" t="s">
        <v>96</v>
      </c>
      <c r="C74" t="s">
        <v>19</v>
      </c>
      <c r="D74" t="s">
        <v>174</v>
      </c>
      <c r="E74" t="s">
        <v>24</v>
      </c>
      <c r="F74" t="s">
        <v>174</v>
      </c>
      <c r="G74" t="s">
        <v>32</v>
      </c>
      <c r="H74" t="s">
        <v>19</v>
      </c>
      <c r="I74" t="s">
        <v>20</v>
      </c>
      <c r="J74" t="s">
        <v>30</v>
      </c>
      <c r="K74" t="s">
        <v>14</v>
      </c>
      <c r="L74" t="s">
        <v>20</v>
      </c>
      <c r="M74" t="s">
        <v>8</v>
      </c>
      <c r="N74" t="s">
        <v>8</v>
      </c>
      <c r="O74" t="s">
        <v>8</v>
      </c>
    </row>
    <row r="75" spans="1:15" x14ac:dyDescent="0.45">
      <c r="A75">
        <v>2041</v>
      </c>
      <c r="B75" t="s">
        <v>97</v>
      </c>
      <c r="C75" t="s">
        <v>171</v>
      </c>
      <c r="D75" t="s">
        <v>32</v>
      </c>
      <c r="E75" t="s">
        <v>8</v>
      </c>
      <c r="F75" t="s">
        <v>30</v>
      </c>
      <c r="G75" t="s">
        <v>14</v>
      </c>
      <c r="H75" t="s">
        <v>14</v>
      </c>
      <c r="I75" t="s">
        <v>32</v>
      </c>
      <c r="J75" t="s">
        <v>14</v>
      </c>
      <c r="K75" t="s">
        <v>14</v>
      </c>
      <c r="L75" t="s">
        <v>30</v>
      </c>
      <c r="M75" t="s">
        <v>8</v>
      </c>
      <c r="N75" t="s">
        <v>14</v>
      </c>
      <c r="O75" t="s">
        <v>30</v>
      </c>
    </row>
    <row r="76" spans="1:15" x14ac:dyDescent="0.45">
      <c r="A76">
        <v>2042</v>
      </c>
      <c r="B76" t="s">
        <v>98</v>
      </c>
      <c r="C76" t="s">
        <v>171</v>
      </c>
      <c r="D76" t="s">
        <v>33</v>
      </c>
      <c r="E76" t="s">
        <v>32</v>
      </c>
      <c r="F76" t="s">
        <v>33</v>
      </c>
      <c r="G76" t="s">
        <v>24</v>
      </c>
      <c r="H76" t="s">
        <v>26</v>
      </c>
      <c r="I76" t="s">
        <v>14</v>
      </c>
      <c r="J76" t="s">
        <v>8</v>
      </c>
      <c r="K76" t="s">
        <v>30</v>
      </c>
      <c r="L76" t="s">
        <v>8</v>
      </c>
      <c r="M76" t="s">
        <v>20</v>
      </c>
      <c r="N76" t="s">
        <v>8</v>
      </c>
      <c r="O76" t="s">
        <v>8</v>
      </c>
    </row>
    <row r="77" spans="1:15" x14ac:dyDescent="0.45">
      <c r="A77">
        <v>2043</v>
      </c>
      <c r="B77" t="s">
        <v>99</v>
      </c>
      <c r="C77" t="s">
        <v>24</v>
      </c>
      <c r="D77" t="s">
        <v>171</v>
      </c>
      <c r="E77" t="s">
        <v>174</v>
      </c>
      <c r="F77" t="s">
        <v>24</v>
      </c>
      <c r="G77" t="s">
        <v>24</v>
      </c>
      <c r="H77" t="s">
        <v>26</v>
      </c>
      <c r="I77" t="s">
        <v>8</v>
      </c>
      <c r="J77" t="s">
        <v>14</v>
      </c>
      <c r="K77" t="s">
        <v>20</v>
      </c>
      <c r="L77" t="s">
        <v>8</v>
      </c>
      <c r="M77" t="s">
        <v>8</v>
      </c>
      <c r="N77" t="s">
        <v>8</v>
      </c>
      <c r="O77" t="s">
        <v>8</v>
      </c>
    </row>
    <row r="78" spans="1:15" x14ac:dyDescent="0.45">
      <c r="A78">
        <v>2044</v>
      </c>
      <c r="B78" t="s">
        <v>100</v>
      </c>
      <c r="C78" t="s">
        <v>7</v>
      </c>
      <c r="D78" t="s">
        <v>7</v>
      </c>
      <c r="E78" t="s">
        <v>7</v>
      </c>
      <c r="F78" t="s">
        <v>7</v>
      </c>
      <c r="G78" t="s">
        <v>7</v>
      </c>
      <c r="H78" t="s">
        <v>7</v>
      </c>
      <c r="I78" t="s">
        <v>7</v>
      </c>
      <c r="J78" t="s">
        <v>7</v>
      </c>
      <c r="K78" t="s">
        <v>7</v>
      </c>
      <c r="L78" t="s">
        <v>7</v>
      </c>
      <c r="M78" t="s">
        <v>7</v>
      </c>
      <c r="N78" t="s">
        <v>7</v>
      </c>
      <c r="O78" t="s">
        <v>7</v>
      </c>
    </row>
    <row r="79" spans="1:15" x14ac:dyDescent="0.45">
      <c r="A79">
        <v>2045</v>
      </c>
      <c r="B79" t="s">
        <v>101</v>
      </c>
      <c r="C79" t="s">
        <v>7</v>
      </c>
      <c r="D79" t="s">
        <v>7</v>
      </c>
      <c r="E79" t="s">
        <v>7</v>
      </c>
      <c r="F79" t="s">
        <v>7</v>
      </c>
      <c r="G79" t="s">
        <v>7</v>
      </c>
      <c r="H79" t="s">
        <v>7</v>
      </c>
      <c r="I79" t="s">
        <v>7</v>
      </c>
      <c r="J79" t="s">
        <v>7</v>
      </c>
      <c r="K79" t="s">
        <v>7</v>
      </c>
      <c r="L79" t="s">
        <v>7</v>
      </c>
      <c r="M79" t="s">
        <v>7</v>
      </c>
      <c r="N79" t="s">
        <v>7</v>
      </c>
      <c r="O79" t="s">
        <v>7</v>
      </c>
    </row>
    <row r="80" spans="1:15" x14ac:dyDescent="0.45">
      <c r="A80">
        <v>2046</v>
      </c>
      <c r="B80" t="s">
        <v>102</v>
      </c>
      <c r="C80" t="s">
        <v>7</v>
      </c>
      <c r="D80" t="s">
        <v>7</v>
      </c>
      <c r="E80" t="s">
        <v>7</v>
      </c>
      <c r="F80" t="s">
        <v>7</v>
      </c>
      <c r="G80" t="s">
        <v>7</v>
      </c>
      <c r="H80" t="s">
        <v>7</v>
      </c>
      <c r="I80" t="s">
        <v>7</v>
      </c>
      <c r="J80" t="s">
        <v>7</v>
      </c>
      <c r="K80" t="s">
        <v>7</v>
      </c>
      <c r="L80" t="s">
        <v>7</v>
      </c>
      <c r="M80" t="s">
        <v>7</v>
      </c>
      <c r="N80" t="s">
        <v>7</v>
      </c>
      <c r="O80" t="s">
        <v>7</v>
      </c>
    </row>
    <row r="81" spans="1:15" x14ac:dyDescent="0.45">
      <c r="A81">
        <v>2047</v>
      </c>
      <c r="B81" t="s">
        <v>103</v>
      </c>
      <c r="C81" t="s">
        <v>7</v>
      </c>
      <c r="D81" t="s">
        <v>7</v>
      </c>
      <c r="E81" t="s">
        <v>7</v>
      </c>
      <c r="F81" t="s">
        <v>7</v>
      </c>
      <c r="G81" t="s">
        <v>7</v>
      </c>
      <c r="H81" t="s">
        <v>7</v>
      </c>
      <c r="I81" t="s">
        <v>7</v>
      </c>
      <c r="J81" t="s">
        <v>7</v>
      </c>
      <c r="K81" t="s">
        <v>7</v>
      </c>
      <c r="L81" t="s">
        <v>7</v>
      </c>
      <c r="M81" t="s">
        <v>7</v>
      </c>
      <c r="N81" t="s">
        <v>7</v>
      </c>
      <c r="O81" t="s">
        <v>7</v>
      </c>
    </row>
    <row r="82" spans="1:15" x14ac:dyDescent="0.45">
      <c r="A82">
        <v>2048</v>
      </c>
      <c r="B82" t="s">
        <v>104</v>
      </c>
      <c r="C82" t="s">
        <v>171</v>
      </c>
      <c r="D82" t="s">
        <v>168</v>
      </c>
      <c r="E82" t="s">
        <v>32</v>
      </c>
      <c r="F82" t="s">
        <v>33</v>
      </c>
      <c r="G82" t="s">
        <v>19</v>
      </c>
      <c r="H82" t="s">
        <v>14</v>
      </c>
      <c r="I82" t="s">
        <v>26</v>
      </c>
      <c r="J82" t="s">
        <v>30</v>
      </c>
      <c r="K82" t="s">
        <v>8</v>
      </c>
      <c r="L82" t="s">
        <v>8</v>
      </c>
      <c r="M82" t="s">
        <v>8</v>
      </c>
      <c r="N82" t="s">
        <v>8</v>
      </c>
      <c r="O82" t="s">
        <v>8</v>
      </c>
    </row>
    <row r="83" spans="1:15" x14ac:dyDescent="0.45">
      <c r="A83">
        <v>2050</v>
      </c>
      <c r="B83" t="s">
        <v>105</v>
      </c>
      <c r="C83" t="s">
        <v>26</v>
      </c>
      <c r="D83" t="s">
        <v>19</v>
      </c>
      <c r="E83" t="s">
        <v>32</v>
      </c>
      <c r="F83" t="s">
        <v>33</v>
      </c>
      <c r="G83" t="s">
        <v>26</v>
      </c>
      <c r="H83" t="s">
        <v>24</v>
      </c>
      <c r="I83" t="s">
        <v>32</v>
      </c>
      <c r="J83" t="s">
        <v>30</v>
      </c>
      <c r="K83" t="s">
        <v>30</v>
      </c>
      <c r="L83" t="s">
        <v>30</v>
      </c>
      <c r="M83" t="s">
        <v>26</v>
      </c>
      <c r="N83" t="s">
        <v>8</v>
      </c>
      <c r="O83" t="s">
        <v>8</v>
      </c>
    </row>
    <row r="84" spans="1:15" x14ac:dyDescent="0.45">
      <c r="A84">
        <v>2051</v>
      </c>
      <c r="B84" t="s">
        <v>108</v>
      </c>
      <c r="C84" t="s">
        <v>7</v>
      </c>
      <c r="D84" t="s">
        <v>7</v>
      </c>
      <c r="E84" t="s">
        <v>7</v>
      </c>
      <c r="F84" t="s">
        <v>7</v>
      </c>
      <c r="G84" t="s">
        <v>7</v>
      </c>
      <c r="H84" t="s">
        <v>7</v>
      </c>
      <c r="I84" t="s">
        <v>7</v>
      </c>
      <c r="J84" t="s">
        <v>7</v>
      </c>
      <c r="K84" t="s">
        <v>7</v>
      </c>
      <c r="L84" t="s">
        <v>7</v>
      </c>
      <c r="M84" t="s">
        <v>7</v>
      </c>
      <c r="N84" t="s">
        <v>7</v>
      </c>
      <c r="O84" t="s">
        <v>7</v>
      </c>
    </row>
    <row r="85" spans="1:15" x14ac:dyDescent="0.45">
      <c r="A85">
        <v>2052</v>
      </c>
      <c r="B85" t="s">
        <v>109</v>
      </c>
      <c r="C85" t="s">
        <v>7</v>
      </c>
      <c r="D85" t="s">
        <v>7</v>
      </c>
      <c r="E85" t="s">
        <v>7</v>
      </c>
      <c r="F85" t="s">
        <v>7</v>
      </c>
      <c r="G85" t="s">
        <v>7</v>
      </c>
      <c r="H85" t="s">
        <v>7</v>
      </c>
      <c r="I85" t="s">
        <v>7</v>
      </c>
      <c r="J85" t="s">
        <v>7</v>
      </c>
      <c r="K85" t="s">
        <v>7</v>
      </c>
      <c r="L85" t="s">
        <v>7</v>
      </c>
      <c r="M85" t="s">
        <v>7</v>
      </c>
      <c r="N85" t="s">
        <v>7</v>
      </c>
      <c r="O85" t="s">
        <v>7</v>
      </c>
    </row>
    <row r="86" spans="1:15" x14ac:dyDescent="0.45">
      <c r="A86">
        <v>2053</v>
      </c>
      <c r="B86" t="s">
        <v>110</v>
      </c>
      <c r="C86" t="s">
        <v>32</v>
      </c>
      <c r="D86" t="s">
        <v>33</v>
      </c>
      <c r="E86" t="s">
        <v>32</v>
      </c>
      <c r="F86" t="s">
        <v>26</v>
      </c>
      <c r="G86" t="s">
        <v>20</v>
      </c>
      <c r="H86" t="s">
        <v>14</v>
      </c>
      <c r="I86" t="s">
        <v>14</v>
      </c>
      <c r="J86" t="s">
        <v>19</v>
      </c>
      <c r="K86" t="s">
        <v>14</v>
      </c>
      <c r="L86" t="s">
        <v>26</v>
      </c>
      <c r="M86" t="s">
        <v>8</v>
      </c>
      <c r="N86" t="s">
        <v>8</v>
      </c>
      <c r="O86" t="s">
        <v>8</v>
      </c>
    </row>
    <row r="87" spans="1:15" x14ac:dyDescent="0.45">
      <c r="A87">
        <v>2054</v>
      </c>
      <c r="B87" t="s">
        <v>113</v>
      </c>
      <c r="C87" t="s">
        <v>14</v>
      </c>
      <c r="D87" t="s">
        <v>152</v>
      </c>
      <c r="E87" t="s">
        <v>32</v>
      </c>
      <c r="F87" t="s">
        <v>32</v>
      </c>
      <c r="G87" t="s">
        <v>30</v>
      </c>
      <c r="H87" t="s">
        <v>19</v>
      </c>
      <c r="I87" t="s">
        <v>14</v>
      </c>
      <c r="J87" t="s">
        <v>30</v>
      </c>
      <c r="K87" t="s">
        <v>19</v>
      </c>
      <c r="L87" t="s">
        <v>8</v>
      </c>
      <c r="M87" t="s">
        <v>30</v>
      </c>
      <c r="N87" t="s">
        <v>8</v>
      </c>
      <c r="O87" t="s">
        <v>8</v>
      </c>
    </row>
    <row r="88" spans="1:15" x14ac:dyDescent="0.45">
      <c r="A88">
        <v>2055</v>
      </c>
      <c r="B88" t="s">
        <v>114</v>
      </c>
      <c r="C88" t="s">
        <v>8</v>
      </c>
      <c r="D88" t="s">
        <v>94</v>
      </c>
      <c r="E88" t="s">
        <v>94</v>
      </c>
      <c r="F88" t="s">
        <v>14</v>
      </c>
      <c r="G88" t="s">
        <v>24</v>
      </c>
      <c r="H88" t="s">
        <v>174</v>
      </c>
      <c r="I88" t="s">
        <v>24</v>
      </c>
      <c r="J88" t="s">
        <v>8</v>
      </c>
      <c r="K88" t="s">
        <v>30</v>
      </c>
      <c r="L88" t="s">
        <v>30</v>
      </c>
      <c r="M88" t="s">
        <v>8</v>
      </c>
      <c r="N88" t="s">
        <v>8</v>
      </c>
      <c r="O88" t="s">
        <v>8</v>
      </c>
    </row>
    <row r="89" spans="1:15" x14ac:dyDescent="0.45">
      <c r="A89">
        <v>2056</v>
      </c>
      <c r="B89" t="s">
        <v>115</v>
      </c>
      <c r="C89" t="s">
        <v>161</v>
      </c>
      <c r="D89" t="s">
        <v>33</v>
      </c>
      <c r="E89" t="s">
        <v>33</v>
      </c>
      <c r="F89" t="s">
        <v>32</v>
      </c>
      <c r="G89" t="s">
        <v>14</v>
      </c>
      <c r="H89" t="s">
        <v>30</v>
      </c>
      <c r="I89" t="s">
        <v>8</v>
      </c>
      <c r="J89" t="s">
        <v>20</v>
      </c>
      <c r="K89" t="s">
        <v>8</v>
      </c>
      <c r="L89" t="s">
        <v>20</v>
      </c>
      <c r="M89" t="s">
        <v>8</v>
      </c>
      <c r="N89" t="s">
        <v>8</v>
      </c>
      <c r="O89" t="s">
        <v>8</v>
      </c>
    </row>
    <row r="90" spans="1:15" x14ac:dyDescent="0.45">
      <c r="A90">
        <v>2057</v>
      </c>
      <c r="B90" t="s">
        <v>116</v>
      </c>
      <c r="C90" t="s">
        <v>152</v>
      </c>
      <c r="D90" t="s">
        <v>174</v>
      </c>
      <c r="E90" t="s">
        <v>171</v>
      </c>
      <c r="F90" t="s">
        <v>33</v>
      </c>
      <c r="G90" t="s">
        <v>14</v>
      </c>
      <c r="H90" t="s">
        <v>30</v>
      </c>
      <c r="I90" t="s">
        <v>14</v>
      </c>
      <c r="J90" t="s">
        <v>8</v>
      </c>
      <c r="K90" t="s">
        <v>30</v>
      </c>
      <c r="L90" t="s">
        <v>30</v>
      </c>
      <c r="M90" t="s">
        <v>8</v>
      </c>
      <c r="N90" t="s">
        <v>8</v>
      </c>
      <c r="O90" t="s">
        <v>8</v>
      </c>
    </row>
    <row r="91" spans="1:15" x14ac:dyDescent="0.45">
      <c r="A91">
        <v>2059</v>
      </c>
      <c r="B91" t="s">
        <v>117</v>
      </c>
      <c r="C91" t="s">
        <v>152</v>
      </c>
      <c r="D91" t="s">
        <v>161</v>
      </c>
      <c r="E91" t="s">
        <v>24</v>
      </c>
      <c r="F91" t="s">
        <v>30</v>
      </c>
      <c r="G91" t="s">
        <v>8</v>
      </c>
      <c r="H91" t="s">
        <v>8</v>
      </c>
      <c r="I91" t="s">
        <v>24</v>
      </c>
      <c r="J91" t="s">
        <v>24</v>
      </c>
      <c r="K91" t="s">
        <v>30</v>
      </c>
      <c r="L91" t="s">
        <v>8</v>
      </c>
      <c r="M91" t="s">
        <v>14</v>
      </c>
      <c r="N91" t="s">
        <v>30</v>
      </c>
      <c r="O91" t="s">
        <v>8</v>
      </c>
    </row>
    <row r="92" spans="1:15" x14ac:dyDescent="0.45">
      <c r="A92">
        <v>2060</v>
      </c>
      <c r="B92" t="s">
        <v>120</v>
      </c>
      <c r="C92" t="s">
        <v>7</v>
      </c>
      <c r="D92" t="s">
        <v>7</v>
      </c>
      <c r="E92" t="s">
        <v>7</v>
      </c>
      <c r="F92" t="s">
        <v>7</v>
      </c>
      <c r="G92" t="s">
        <v>7</v>
      </c>
      <c r="H92" t="s">
        <v>7</v>
      </c>
      <c r="I92" t="s">
        <v>7</v>
      </c>
      <c r="J92" t="s">
        <v>7</v>
      </c>
      <c r="K92" t="s">
        <v>7</v>
      </c>
      <c r="L92" t="s">
        <v>7</v>
      </c>
      <c r="M92" t="s">
        <v>7</v>
      </c>
      <c r="N92" t="s">
        <v>7</v>
      </c>
      <c r="O92" t="s">
        <v>7</v>
      </c>
    </row>
    <row r="93" spans="1:15" x14ac:dyDescent="0.45">
      <c r="A93">
        <v>2061</v>
      </c>
      <c r="B93" t="s">
        <v>121</v>
      </c>
      <c r="C93" t="s">
        <v>7</v>
      </c>
      <c r="D93" t="s">
        <v>7</v>
      </c>
      <c r="E93" t="s">
        <v>7</v>
      </c>
      <c r="F93" t="s">
        <v>7</v>
      </c>
      <c r="G93" t="s">
        <v>7</v>
      </c>
      <c r="H93" t="s">
        <v>7</v>
      </c>
      <c r="I93" t="s">
        <v>7</v>
      </c>
      <c r="J93" t="s">
        <v>7</v>
      </c>
      <c r="K93" t="s">
        <v>7</v>
      </c>
      <c r="L93" t="s">
        <v>7</v>
      </c>
      <c r="M93" t="s">
        <v>7</v>
      </c>
      <c r="N93" t="s">
        <v>7</v>
      </c>
      <c r="O93" t="s">
        <v>7</v>
      </c>
    </row>
    <row r="94" spans="1:15" x14ac:dyDescent="0.45">
      <c r="A94">
        <v>2062</v>
      </c>
      <c r="B94" t="s">
        <v>122</v>
      </c>
      <c r="C94" t="s">
        <v>7</v>
      </c>
      <c r="D94" t="s">
        <v>7</v>
      </c>
      <c r="E94" t="s">
        <v>7</v>
      </c>
      <c r="F94" t="s">
        <v>7</v>
      </c>
      <c r="G94" t="s">
        <v>7</v>
      </c>
      <c r="H94" t="s">
        <v>7</v>
      </c>
      <c r="I94" t="s">
        <v>7</v>
      </c>
      <c r="J94" t="s">
        <v>7</v>
      </c>
      <c r="K94" t="s">
        <v>7</v>
      </c>
      <c r="L94" t="s">
        <v>7</v>
      </c>
      <c r="M94" t="s">
        <v>7</v>
      </c>
      <c r="N94" t="s">
        <v>7</v>
      </c>
      <c r="O94" t="s">
        <v>7</v>
      </c>
    </row>
    <row r="95" spans="1:15" x14ac:dyDescent="0.45">
      <c r="A95">
        <v>2063</v>
      </c>
      <c r="B95" t="s">
        <v>123</v>
      </c>
      <c r="C95" t="s">
        <v>7</v>
      </c>
      <c r="D95" t="s">
        <v>7</v>
      </c>
      <c r="E95" t="s">
        <v>7</v>
      </c>
      <c r="F95" t="s">
        <v>7</v>
      </c>
      <c r="G95" t="s">
        <v>7</v>
      </c>
      <c r="H95" t="s">
        <v>7</v>
      </c>
      <c r="I95" t="s">
        <v>7</v>
      </c>
      <c r="J95" t="s">
        <v>7</v>
      </c>
      <c r="K95" t="s">
        <v>7</v>
      </c>
      <c r="L95" t="s">
        <v>7</v>
      </c>
      <c r="M95" t="s">
        <v>7</v>
      </c>
      <c r="N95" t="s">
        <v>7</v>
      </c>
      <c r="O95" t="s">
        <v>7</v>
      </c>
    </row>
    <row r="96" spans="1:15" x14ac:dyDescent="0.45">
      <c r="A96">
        <v>2081</v>
      </c>
      <c r="B96" t="s">
        <v>124</v>
      </c>
      <c r="C96" t="s">
        <v>7</v>
      </c>
      <c r="D96" t="s">
        <v>7</v>
      </c>
      <c r="E96" t="s">
        <v>7</v>
      </c>
      <c r="F96" t="s">
        <v>7</v>
      </c>
      <c r="G96" t="s">
        <v>7</v>
      </c>
      <c r="H96" t="s">
        <v>7</v>
      </c>
      <c r="I96" t="s">
        <v>7</v>
      </c>
      <c r="J96" t="s">
        <v>7</v>
      </c>
      <c r="K96" t="s">
        <v>7</v>
      </c>
      <c r="L96" t="s">
        <v>7</v>
      </c>
      <c r="M96" t="s">
        <v>7</v>
      </c>
      <c r="N96" t="s">
        <v>7</v>
      </c>
      <c r="O96" t="s">
        <v>7</v>
      </c>
    </row>
    <row r="97" spans="1:15" x14ac:dyDescent="0.45">
      <c r="A97">
        <v>2082</v>
      </c>
      <c r="B97" t="s">
        <v>125</v>
      </c>
      <c r="C97" t="s">
        <v>112</v>
      </c>
      <c r="D97" t="s">
        <v>171</v>
      </c>
      <c r="E97" t="s">
        <v>24</v>
      </c>
      <c r="F97" t="s">
        <v>33</v>
      </c>
      <c r="G97" t="s">
        <v>33</v>
      </c>
      <c r="H97" t="s">
        <v>19</v>
      </c>
      <c r="I97" t="s">
        <v>20</v>
      </c>
      <c r="J97" t="s">
        <v>8</v>
      </c>
      <c r="K97" t="s">
        <v>8</v>
      </c>
      <c r="L97" t="s">
        <v>8</v>
      </c>
      <c r="M97" t="s">
        <v>8</v>
      </c>
      <c r="N97" t="s">
        <v>8</v>
      </c>
      <c r="O97" t="s">
        <v>8</v>
      </c>
    </row>
    <row r="98" spans="1:15" x14ac:dyDescent="0.45">
      <c r="A98">
        <v>2083</v>
      </c>
      <c r="B98" t="s">
        <v>126</v>
      </c>
      <c r="C98" t="s">
        <v>168</v>
      </c>
      <c r="D98" t="s">
        <v>33</v>
      </c>
      <c r="E98" t="s">
        <v>174</v>
      </c>
      <c r="F98" t="s">
        <v>19</v>
      </c>
      <c r="G98" t="s">
        <v>26</v>
      </c>
      <c r="H98" t="s">
        <v>14</v>
      </c>
      <c r="I98" t="s">
        <v>14</v>
      </c>
      <c r="J98" t="s">
        <v>14</v>
      </c>
      <c r="K98" t="s">
        <v>30</v>
      </c>
      <c r="L98" t="s">
        <v>8</v>
      </c>
      <c r="M98" t="s">
        <v>8</v>
      </c>
      <c r="N98" t="s">
        <v>8</v>
      </c>
      <c r="O98" t="s">
        <v>8</v>
      </c>
    </row>
    <row r="99" spans="1:15" x14ac:dyDescent="0.45">
      <c r="A99">
        <v>2084</v>
      </c>
      <c r="B99" t="s">
        <v>127</v>
      </c>
      <c r="C99" t="s">
        <v>8</v>
      </c>
      <c r="D99" t="s">
        <v>161</v>
      </c>
      <c r="E99" t="s">
        <v>152</v>
      </c>
      <c r="F99" t="s">
        <v>30</v>
      </c>
      <c r="G99" t="s">
        <v>24</v>
      </c>
      <c r="H99" t="s">
        <v>8</v>
      </c>
      <c r="I99" t="s">
        <v>24</v>
      </c>
      <c r="J99" t="s">
        <v>8</v>
      </c>
      <c r="K99" t="s">
        <v>152</v>
      </c>
      <c r="L99" t="s">
        <v>30</v>
      </c>
      <c r="M99" t="s">
        <v>24</v>
      </c>
      <c r="N99" t="s">
        <v>8</v>
      </c>
      <c r="O99" t="s">
        <v>30</v>
      </c>
    </row>
    <row r="100" spans="1:15" x14ac:dyDescent="0.45">
      <c r="A100">
        <v>2085</v>
      </c>
      <c r="B100" t="s">
        <v>128</v>
      </c>
      <c r="C100" t="s">
        <v>7</v>
      </c>
      <c r="D100" t="s">
        <v>7</v>
      </c>
      <c r="E100" t="s">
        <v>7</v>
      </c>
      <c r="F100" t="s">
        <v>7</v>
      </c>
      <c r="G100" t="s">
        <v>7</v>
      </c>
      <c r="H100" t="s">
        <v>7</v>
      </c>
      <c r="I100" t="s">
        <v>7</v>
      </c>
      <c r="J100" t="s">
        <v>7</v>
      </c>
      <c r="K100" t="s">
        <v>7</v>
      </c>
      <c r="L100" t="s">
        <v>7</v>
      </c>
      <c r="M100" t="s">
        <v>7</v>
      </c>
      <c r="N100" t="s">
        <v>7</v>
      </c>
      <c r="O100" t="s">
        <v>7</v>
      </c>
    </row>
    <row r="101" spans="1:15" x14ac:dyDescent="0.45">
      <c r="A101">
        <v>2086</v>
      </c>
      <c r="B101" t="s">
        <v>129</v>
      </c>
      <c r="C101" t="s">
        <v>32</v>
      </c>
      <c r="D101" t="s">
        <v>14</v>
      </c>
      <c r="E101" t="s">
        <v>14</v>
      </c>
      <c r="F101" t="s">
        <v>32</v>
      </c>
      <c r="G101" t="s">
        <v>32</v>
      </c>
      <c r="H101" t="s">
        <v>42</v>
      </c>
      <c r="I101" t="s">
        <v>42</v>
      </c>
      <c r="J101" t="s">
        <v>42</v>
      </c>
      <c r="K101" t="s">
        <v>8</v>
      </c>
      <c r="L101" t="s">
        <v>8</v>
      </c>
      <c r="M101" t="s">
        <v>14</v>
      </c>
      <c r="N101" t="s">
        <v>8</v>
      </c>
      <c r="O101" t="s">
        <v>8</v>
      </c>
    </row>
    <row r="102" spans="1:15" x14ac:dyDescent="0.45">
      <c r="A102">
        <v>2087</v>
      </c>
      <c r="B102" t="s">
        <v>130</v>
      </c>
      <c r="C102" t="s">
        <v>19</v>
      </c>
      <c r="D102" t="s">
        <v>152</v>
      </c>
      <c r="E102" t="s">
        <v>32</v>
      </c>
      <c r="F102" t="s">
        <v>19</v>
      </c>
      <c r="G102" t="s">
        <v>19</v>
      </c>
      <c r="H102" t="s">
        <v>20</v>
      </c>
      <c r="I102" t="s">
        <v>8</v>
      </c>
      <c r="J102" t="s">
        <v>8</v>
      </c>
      <c r="K102" t="s">
        <v>8</v>
      </c>
      <c r="L102" t="s">
        <v>26</v>
      </c>
      <c r="M102" t="s">
        <v>32</v>
      </c>
      <c r="N102" t="s">
        <v>8</v>
      </c>
      <c r="O102" t="s">
        <v>14</v>
      </c>
    </row>
    <row r="103" spans="1:15" x14ac:dyDescent="0.45">
      <c r="A103">
        <v>2088</v>
      </c>
      <c r="B103" t="s">
        <v>131</v>
      </c>
      <c r="C103" t="s">
        <v>24</v>
      </c>
      <c r="D103" t="s">
        <v>171</v>
      </c>
      <c r="E103" t="s">
        <v>32</v>
      </c>
      <c r="F103" t="s">
        <v>174</v>
      </c>
      <c r="G103" t="s">
        <v>26</v>
      </c>
      <c r="H103" t="s">
        <v>14</v>
      </c>
      <c r="I103" t="s">
        <v>26</v>
      </c>
      <c r="J103" t="s">
        <v>20</v>
      </c>
      <c r="K103" t="s">
        <v>26</v>
      </c>
      <c r="L103" t="s">
        <v>20</v>
      </c>
      <c r="M103" t="s">
        <v>8</v>
      </c>
      <c r="N103" t="s">
        <v>8</v>
      </c>
      <c r="O103" t="s">
        <v>8</v>
      </c>
    </row>
    <row r="104" spans="1:15" x14ac:dyDescent="0.45">
      <c r="A104">
        <v>2089</v>
      </c>
      <c r="B104" t="s">
        <v>132</v>
      </c>
      <c r="C104" t="s">
        <v>7</v>
      </c>
      <c r="D104" t="s">
        <v>7</v>
      </c>
      <c r="E104" t="s">
        <v>7</v>
      </c>
      <c r="F104" t="s">
        <v>7</v>
      </c>
      <c r="G104" t="s">
        <v>7</v>
      </c>
      <c r="H104" t="s">
        <v>7</v>
      </c>
      <c r="I104" t="s">
        <v>7</v>
      </c>
      <c r="J104" t="s">
        <v>7</v>
      </c>
      <c r="K104" t="s">
        <v>7</v>
      </c>
      <c r="L104" t="s">
        <v>7</v>
      </c>
      <c r="M104" t="s">
        <v>7</v>
      </c>
      <c r="N104" t="s">
        <v>7</v>
      </c>
      <c r="O104" t="s">
        <v>7</v>
      </c>
    </row>
    <row r="105" spans="1:15" x14ac:dyDescent="0.45">
      <c r="A105">
        <v>2090</v>
      </c>
      <c r="B105" t="s">
        <v>133</v>
      </c>
      <c r="C105" t="s">
        <v>7</v>
      </c>
      <c r="D105" t="s">
        <v>7</v>
      </c>
      <c r="E105" t="s">
        <v>7</v>
      </c>
      <c r="F105" t="s">
        <v>7</v>
      </c>
      <c r="G105" t="s">
        <v>7</v>
      </c>
      <c r="H105" t="s">
        <v>7</v>
      </c>
      <c r="I105" t="s">
        <v>7</v>
      </c>
      <c r="J105" t="s">
        <v>7</v>
      </c>
      <c r="K105" t="s">
        <v>7</v>
      </c>
      <c r="L105" t="s">
        <v>7</v>
      </c>
      <c r="M105" t="s">
        <v>7</v>
      </c>
      <c r="N105" t="s">
        <v>7</v>
      </c>
      <c r="O105" t="s">
        <v>7</v>
      </c>
    </row>
    <row r="106" spans="1:15" x14ac:dyDescent="0.45">
      <c r="A106">
        <v>2091</v>
      </c>
      <c r="B106" t="s">
        <v>134</v>
      </c>
      <c r="C106" t="s">
        <v>19</v>
      </c>
      <c r="D106" t="s">
        <v>26</v>
      </c>
      <c r="E106" t="s">
        <v>8</v>
      </c>
      <c r="F106" t="s">
        <v>168</v>
      </c>
      <c r="G106" t="s">
        <v>24</v>
      </c>
      <c r="H106" t="s">
        <v>112</v>
      </c>
      <c r="I106" t="s">
        <v>24</v>
      </c>
      <c r="J106" t="s">
        <v>8</v>
      </c>
      <c r="K106" t="s">
        <v>26</v>
      </c>
      <c r="L106" t="s">
        <v>19</v>
      </c>
      <c r="M106" t="s">
        <v>8</v>
      </c>
      <c r="N106" t="s">
        <v>8</v>
      </c>
      <c r="O106" t="s">
        <v>8</v>
      </c>
    </row>
    <row r="107" spans="1:15" x14ac:dyDescent="0.45">
      <c r="A107">
        <v>2092</v>
      </c>
      <c r="B107" t="s">
        <v>135</v>
      </c>
      <c r="C107" t="s">
        <v>204</v>
      </c>
      <c r="D107" t="s">
        <v>168</v>
      </c>
      <c r="E107" t="s">
        <v>14</v>
      </c>
      <c r="F107" t="s">
        <v>8</v>
      </c>
      <c r="G107" t="s">
        <v>8</v>
      </c>
      <c r="H107" t="s">
        <v>8</v>
      </c>
      <c r="I107" t="s">
        <v>14</v>
      </c>
      <c r="J107" t="s">
        <v>168</v>
      </c>
      <c r="K107" t="s">
        <v>168</v>
      </c>
      <c r="L107" t="s">
        <v>8</v>
      </c>
      <c r="M107" t="s">
        <v>14</v>
      </c>
      <c r="N107" t="s">
        <v>8</v>
      </c>
      <c r="O107" t="s">
        <v>8</v>
      </c>
    </row>
    <row r="108" spans="1:15" x14ac:dyDescent="0.45">
      <c r="A108">
        <v>2093</v>
      </c>
      <c r="B108" t="s">
        <v>136</v>
      </c>
      <c r="C108" t="s">
        <v>7</v>
      </c>
      <c r="D108" t="s">
        <v>7</v>
      </c>
      <c r="E108" t="s">
        <v>7</v>
      </c>
      <c r="F108" t="s">
        <v>7</v>
      </c>
      <c r="G108" t="s">
        <v>7</v>
      </c>
      <c r="H108" t="s">
        <v>7</v>
      </c>
      <c r="I108" t="s">
        <v>7</v>
      </c>
      <c r="J108" t="s">
        <v>7</v>
      </c>
      <c r="K108" t="s">
        <v>7</v>
      </c>
      <c r="L108" t="s">
        <v>7</v>
      </c>
      <c r="M108" t="s">
        <v>7</v>
      </c>
      <c r="N108" t="s">
        <v>7</v>
      </c>
      <c r="O108" t="s">
        <v>7</v>
      </c>
    </row>
    <row r="109" spans="1:15" x14ac:dyDescent="0.45">
      <c r="A109">
        <v>2094</v>
      </c>
      <c r="B109" t="s">
        <v>137</v>
      </c>
      <c r="C109" t="s">
        <v>7</v>
      </c>
      <c r="D109" t="s">
        <v>7</v>
      </c>
      <c r="E109" t="s">
        <v>7</v>
      </c>
      <c r="F109" t="s">
        <v>7</v>
      </c>
      <c r="G109" t="s">
        <v>7</v>
      </c>
      <c r="H109" t="s">
        <v>7</v>
      </c>
      <c r="I109" t="s">
        <v>7</v>
      </c>
      <c r="J109" t="s">
        <v>7</v>
      </c>
      <c r="K109" t="s">
        <v>7</v>
      </c>
      <c r="L109" t="s">
        <v>7</v>
      </c>
      <c r="M109" t="s">
        <v>7</v>
      </c>
      <c r="N109" t="s">
        <v>7</v>
      </c>
      <c r="O109" t="s">
        <v>7</v>
      </c>
    </row>
    <row r="110" spans="1:15" x14ac:dyDescent="0.45">
      <c r="A110">
        <v>2095</v>
      </c>
      <c r="B110" t="s">
        <v>138</v>
      </c>
      <c r="C110" t="s">
        <v>7</v>
      </c>
      <c r="D110" t="s">
        <v>7</v>
      </c>
      <c r="E110" t="s">
        <v>7</v>
      </c>
      <c r="F110" t="s">
        <v>7</v>
      </c>
      <c r="G110" t="s">
        <v>7</v>
      </c>
      <c r="H110" t="s">
        <v>7</v>
      </c>
      <c r="I110" t="s">
        <v>7</v>
      </c>
      <c r="J110" t="s">
        <v>7</v>
      </c>
      <c r="K110" t="s">
        <v>7</v>
      </c>
      <c r="L110" t="s">
        <v>7</v>
      </c>
      <c r="M110" t="s">
        <v>7</v>
      </c>
      <c r="N110" t="s">
        <v>7</v>
      </c>
      <c r="O110" t="s">
        <v>7</v>
      </c>
    </row>
    <row r="111" spans="1:15" x14ac:dyDescent="0.45">
      <c r="A111">
        <v>2096</v>
      </c>
      <c r="B111" t="s">
        <v>139</v>
      </c>
      <c r="C111" t="s">
        <v>33</v>
      </c>
      <c r="D111" t="s">
        <v>161</v>
      </c>
      <c r="E111" t="s">
        <v>8</v>
      </c>
      <c r="F111" t="s">
        <v>33</v>
      </c>
      <c r="G111" t="s">
        <v>33</v>
      </c>
      <c r="H111" t="s">
        <v>8</v>
      </c>
      <c r="I111" t="s">
        <v>33</v>
      </c>
      <c r="J111" t="s">
        <v>8</v>
      </c>
      <c r="K111" t="s">
        <v>8</v>
      </c>
      <c r="L111" t="s">
        <v>14</v>
      </c>
      <c r="M111" t="s">
        <v>8</v>
      </c>
      <c r="N111" t="s">
        <v>8</v>
      </c>
      <c r="O111" t="s">
        <v>8</v>
      </c>
    </row>
    <row r="112" spans="1:15" x14ac:dyDescent="0.45">
      <c r="A112">
        <v>2097</v>
      </c>
      <c r="B112" t="s">
        <v>140</v>
      </c>
      <c r="C112" t="s">
        <v>33</v>
      </c>
      <c r="D112" t="s">
        <v>24</v>
      </c>
      <c r="E112" t="s">
        <v>32</v>
      </c>
      <c r="F112" t="s">
        <v>174</v>
      </c>
      <c r="G112" t="s">
        <v>24</v>
      </c>
      <c r="H112" t="s">
        <v>20</v>
      </c>
      <c r="I112" t="s">
        <v>14</v>
      </c>
      <c r="J112" t="s">
        <v>30</v>
      </c>
      <c r="K112" t="s">
        <v>20</v>
      </c>
      <c r="L112" t="s">
        <v>20</v>
      </c>
      <c r="M112" t="s">
        <v>8</v>
      </c>
      <c r="N112" t="s">
        <v>8</v>
      </c>
      <c r="O112" t="s">
        <v>8</v>
      </c>
    </row>
    <row r="113" spans="1:15" x14ac:dyDescent="0.45">
      <c r="A113">
        <v>2099</v>
      </c>
      <c r="B113" t="s">
        <v>141</v>
      </c>
      <c r="C113" t="s">
        <v>169</v>
      </c>
      <c r="D113" t="s">
        <v>168</v>
      </c>
      <c r="E113" t="s">
        <v>184</v>
      </c>
      <c r="F113" t="s">
        <v>169</v>
      </c>
      <c r="G113" t="s">
        <v>8</v>
      </c>
      <c r="H113" t="s">
        <v>8</v>
      </c>
      <c r="I113" t="s">
        <v>8</v>
      </c>
      <c r="J113" t="s">
        <v>8</v>
      </c>
      <c r="K113" t="s">
        <v>8</v>
      </c>
      <c r="L113" t="s">
        <v>8</v>
      </c>
      <c r="M113" t="s">
        <v>8</v>
      </c>
      <c r="N113" t="s">
        <v>8</v>
      </c>
      <c r="O113" t="s">
        <v>8</v>
      </c>
    </row>
    <row r="114" spans="1:15" x14ac:dyDescent="0.45">
      <c r="A114">
        <v>2100</v>
      </c>
      <c r="B114" t="s">
        <v>142</v>
      </c>
      <c r="C114" t="s">
        <v>32</v>
      </c>
      <c r="D114" t="s">
        <v>32</v>
      </c>
      <c r="E114" t="s">
        <v>32</v>
      </c>
      <c r="F114" t="s">
        <v>42</v>
      </c>
      <c r="G114" t="s">
        <v>24</v>
      </c>
      <c r="H114" t="s">
        <v>19</v>
      </c>
      <c r="I114" t="s">
        <v>14</v>
      </c>
      <c r="J114" t="s">
        <v>20</v>
      </c>
      <c r="K114" t="s">
        <v>30</v>
      </c>
      <c r="L114" t="s">
        <v>8</v>
      </c>
      <c r="M114" t="s">
        <v>8</v>
      </c>
      <c r="N114" t="s">
        <v>8</v>
      </c>
      <c r="O114" t="s">
        <v>8</v>
      </c>
    </row>
    <row r="115" spans="1:15" x14ac:dyDescent="0.45">
      <c r="A115">
        <v>2101</v>
      </c>
      <c r="B115" t="s">
        <v>143</v>
      </c>
      <c r="C115" t="s">
        <v>171</v>
      </c>
      <c r="D115" t="s">
        <v>42</v>
      </c>
      <c r="E115" t="s">
        <v>19</v>
      </c>
      <c r="F115" t="s">
        <v>174</v>
      </c>
      <c r="G115" t="s">
        <v>26</v>
      </c>
      <c r="H115" t="s">
        <v>14</v>
      </c>
      <c r="I115" t="s">
        <v>14</v>
      </c>
      <c r="J115" t="s">
        <v>30</v>
      </c>
      <c r="K115" t="s">
        <v>14</v>
      </c>
      <c r="L115" t="s">
        <v>8</v>
      </c>
      <c r="M115" t="s">
        <v>30</v>
      </c>
      <c r="N115" t="s">
        <v>20</v>
      </c>
      <c r="O115" t="s">
        <v>8</v>
      </c>
    </row>
    <row r="116" spans="1:15" x14ac:dyDescent="0.45">
      <c r="A116">
        <v>2102</v>
      </c>
      <c r="B116" t="s">
        <v>144</v>
      </c>
      <c r="C116" t="s">
        <v>169</v>
      </c>
      <c r="D116" t="s">
        <v>24</v>
      </c>
      <c r="E116" t="s">
        <v>8</v>
      </c>
      <c r="F116" t="s">
        <v>24</v>
      </c>
      <c r="G116" t="s">
        <v>169</v>
      </c>
      <c r="H116" t="s">
        <v>8</v>
      </c>
      <c r="I116" t="s">
        <v>8</v>
      </c>
      <c r="J116" t="s">
        <v>169</v>
      </c>
      <c r="K116" t="s">
        <v>24</v>
      </c>
      <c r="L116" t="s">
        <v>8</v>
      </c>
      <c r="M116" t="s">
        <v>8</v>
      </c>
      <c r="N116" t="s">
        <v>8</v>
      </c>
      <c r="O116" t="s">
        <v>8</v>
      </c>
    </row>
    <row r="117" spans="1:15" x14ac:dyDescent="0.45">
      <c r="A117">
        <v>2103</v>
      </c>
      <c r="B117" t="s">
        <v>145</v>
      </c>
      <c r="C117" t="s">
        <v>7</v>
      </c>
      <c r="D117" t="s">
        <v>7</v>
      </c>
      <c r="E117" t="s">
        <v>7</v>
      </c>
      <c r="F117" t="s">
        <v>7</v>
      </c>
      <c r="G117" t="s">
        <v>7</v>
      </c>
      <c r="H117" t="s">
        <v>7</v>
      </c>
      <c r="I117" t="s">
        <v>7</v>
      </c>
      <c r="J117" t="s">
        <v>7</v>
      </c>
      <c r="K117" t="s">
        <v>7</v>
      </c>
      <c r="L117" t="s">
        <v>7</v>
      </c>
      <c r="M117" t="s">
        <v>7</v>
      </c>
      <c r="N117" t="s">
        <v>7</v>
      </c>
      <c r="O117" t="s">
        <v>7</v>
      </c>
    </row>
    <row r="118" spans="1:15" x14ac:dyDescent="0.45">
      <c r="A118">
        <v>2104</v>
      </c>
      <c r="B118" t="s">
        <v>146</v>
      </c>
      <c r="C118" t="s">
        <v>8</v>
      </c>
      <c r="D118" t="s">
        <v>42</v>
      </c>
      <c r="E118" t="s">
        <v>20</v>
      </c>
      <c r="F118" t="s">
        <v>20</v>
      </c>
      <c r="G118" t="s">
        <v>20</v>
      </c>
      <c r="H118" t="s">
        <v>8</v>
      </c>
      <c r="I118" t="s">
        <v>42</v>
      </c>
      <c r="J118" t="s">
        <v>95</v>
      </c>
      <c r="K118" t="s">
        <v>8</v>
      </c>
      <c r="L118" t="s">
        <v>33</v>
      </c>
      <c r="M118" t="s">
        <v>14</v>
      </c>
      <c r="N118" t="s">
        <v>14</v>
      </c>
      <c r="O118" t="s">
        <v>8</v>
      </c>
    </row>
    <row r="119" spans="1:15" x14ac:dyDescent="0.45">
      <c r="A119">
        <v>2105</v>
      </c>
      <c r="B119" t="s">
        <v>147</v>
      </c>
      <c r="C119" t="s">
        <v>30</v>
      </c>
      <c r="D119" t="s">
        <v>94</v>
      </c>
      <c r="E119" t="s">
        <v>42</v>
      </c>
      <c r="F119" t="s">
        <v>8</v>
      </c>
      <c r="G119" t="s">
        <v>174</v>
      </c>
      <c r="H119" t="s">
        <v>174</v>
      </c>
      <c r="I119" t="s">
        <v>174</v>
      </c>
      <c r="J119" t="s">
        <v>8</v>
      </c>
      <c r="K119" t="s">
        <v>174</v>
      </c>
      <c r="L119" t="s">
        <v>30</v>
      </c>
      <c r="M119" t="s">
        <v>8</v>
      </c>
      <c r="N119" t="s">
        <v>8</v>
      </c>
      <c r="O119" t="s">
        <v>30</v>
      </c>
    </row>
    <row r="120" spans="1:15" x14ac:dyDescent="0.45">
      <c r="A120">
        <v>2107</v>
      </c>
      <c r="B120" t="s">
        <v>148</v>
      </c>
      <c r="C120" t="s">
        <v>7</v>
      </c>
      <c r="D120" t="s">
        <v>7</v>
      </c>
      <c r="E120" t="s">
        <v>7</v>
      </c>
      <c r="F120" t="s">
        <v>7</v>
      </c>
      <c r="G120" t="s">
        <v>7</v>
      </c>
      <c r="H120" t="s">
        <v>7</v>
      </c>
      <c r="I120" t="s">
        <v>7</v>
      </c>
      <c r="J120" t="s">
        <v>7</v>
      </c>
      <c r="K120" t="s">
        <v>7</v>
      </c>
      <c r="L120" t="s">
        <v>7</v>
      </c>
      <c r="M120" t="s">
        <v>7</v>
      </c>
      <c r="N120" t="s">
        <v>7</v>
      </c>
      <c r="O120" t="s">
        <v>7</v>
      </c>
    </row>
    <row r="121" spans="1:15" x14ac:dyDescent="0.45">
      <c r="A121">
        <v>2108</v>
      </c>
      <c r="B121" t="s">
        <v>149</v>
      </c>
      <c r="C121" t="s">
        <v>19</v>
      </c>
      <c r="D121" t="s">
        <v>19</v>
      </c>
      <c r="E121" t="s">
        <v>42</v>
      </c>
      <c r="F121" t="s">
        <v>42</v>
      </c>
      <c r="G121" t="s">
        <v>174</v>
      </c>
      <c r="H121" t="s">
        <v>24</v>
      </c>
      <c r="I121" t="s">
        <v>20</v>
      </c>
      <c r="J121" t="s">
        <v>19</v>
      </c>
      <c r="K121" t="s">
        <v>8</v>
      </c>
      <c r="L121" t="s">
        <v>26</v>
      </c>
      <c r="M121" t="s">
        <v>8</v>
      </c>
      <c r="N121" t="s">
        <v>30</v>
      </c>
      <c r="O121" t="s">
        <v>8</v>
      </c>
    </row>
    <row r="122" spans="1:15" x14ac:dyDescent="0.45">
      <c r="A122">
        <v>2109</v>
      </c>
      <c r="B122" t="s">
        <v>150</v>
      </c>
      <c r="C122" t="s">
        <v>7</v>
      </c>
      <c r="D122" t="s">
        <v>7</v>
      </c>
      <c r="E122" t="s">
        <v>7</v>
      </c>
      <c r="F122" t="s">
        <v>7</v>
      </c>
      <c r="G122" t="s">
        <v>7</v>
      </c>
      <c r="H122" t="s">
        <v>7</v>
      </c>
      <c r="I122" t="s">
        <v>7</v>
      </c>
      <c r="J122" t="s">
        <v>7</v>
      </c>
      <c r="K122" t="s">
        <v>7</v>
      </c>
      <c r="L122" t="s">
        <v>7</v>
      </c>
      <c r="M122" t="s">
        <v>7</v>
      </c>
      <c r="N122" t="s">
        <v>7</v>
      </c>
      <c r="O122" t="s">
        <v>7</v>
      </c>
    </row>
    <row r="123" spans="1:15" x14ac:dyDescent="0.45">
      <c r="A123">
        <v>2110</v>
      </c>
      <c r="B123" t="s">
        <v>151</v>
      </c>
      <c r="C123" t="s">
        <v>152</v>
      </c>
      <c r="D123" t="s">
        <v>33</v>
      </c>
      <c r="E123" t="s">
        <v>171</v>
      </c>
      <c r="F123" t="s">
        <v>42</v>
      </c>
      <c r="G123" t="s">
        <v>19</v>
      </c>
      <c r="H123" t="s">
        <v>26</v>
      </c>
      <c r="I123" t="s">
        <v>26</v>
      </c>
      <c r="J123" t="s">
        <v>30</v>
      </c>
      <c r="K123" t="s">
        <v>30</v>
      </c>
      <c r="L123" t="s">
        <v>8</v>
      </c>
      <c r="M123" t="s">
        <v>8</v>
      </c>
      <c r="N123" t="s">
        <v>8</v>
      </c>
      <c r="O123" t="s">
        <v>8</v>
      </c>
    </row>
    <row r="124" spans="1:15" x14ac:dyDescent="0.45">
      <c r="A124">
        <v>2111</v>
      </c>
      <c r="B124" t="s">
        <v>153</v>
      </c>
      <c r="C124" t="s">
        <v>8</v>
      </c>
      <c r="D124" t="s">
        <v>8</v>
      </c>
      <c r="E124" t="s">
        <v>33</v>
      </c>
      <c r="F124" t="s">
        <v>204</v>
      </c>
      <c r="G124" t="s">
        <v>33</v>
      </c>
      <c r="H124" t="s">
        <v>33</v>
      </c>
      <c r="I124" t="s">
        <v>33</v>
      </c>
      <c r="J124" t="s">
        <v>204</v>
      </c>
      <c r="K124" t="s">
        <v>8</v>
      </c>
      <c r="L124" t="s">
        <v>8</v>
      </c>
      <c r="M124" t="s">
        <v>8</v>
      </c>
      <c r="N124" t="s">
        <v>8</v>
      </c>
      <c r="O124" t="s">
        <v>8</v>
      </c>
    </row>
    <row r="125" spans="1:15" x14ac:dyDescent="0.45">
      <c r="A125">
        <v>2113</v>
      </c>
      <c r="B125" t="s">
        <v>154</v>
      </c>
      <c r="C125" t="s">
        <v>26</v>
      </c>
      <c r="D125" t="s">
        <v>26</v>
      </c>
      <c r="E125" t="s">
        <v>26</v>
      </c>
      <c r="F125" t="s">
        <v>8</v>
      </c>
      <c r="G125" t="s">
        <v>168</v>
      </c>
      <c r="H125" t="s">
        <v>42</v>
      </c>
      <c r="I125" t="s">
        <v>8</v>
      </c>
      <c r="J125" t="s">
        <v>168</v>
      </c>
      <c r="K125" t="s">
        <v>8</v>
      </c>
      <c r="L125" t="s">
        <v>8</v>
      </c>
      <c r="M125" t="s">
        <v>161</v>
      </c>
      <c r="N125" t="s">
        <v>8</v>
      </c>
      <c r="O125" t="s">
        <v>26</v>
      </c>
    </row>
    <row r="126" spans="1:15" x14ac:dyDescent="0.45">
      <c r="A126">
        <v>2114</v>
      </c>
      <c r="B126" t="s">
        <v>156</v>
      </c>
      <c r="C126" t="s">
        <v>7</v>
      </c>
      <c r="D126" t="s">
        <v>7</v>
      </c>
      <c r="E126" t="s">
        <v>7</v>
      </c>
      <c r="F126" t="s">
        <v>7</v>
      </c>
      <c r="G126" t="s">
        <v>7</v>
      </c>
      <c r="H126" t="s">
        <v>7</v>
      </c>
      <c r="I126" t="s">
        <v>7</v>
      </c>
      <c r="J126" t="s">
        <v>7</v>
      </c>
      <c r="K126" t="s">
        <v>7</v>
      </c>
      <c r="L126" t="s">
        <v>7</v>
      </c>
      <c r="M126" t="s">
        <v>7</v>
      </c>
      <c r="N126" t="s">
        <v>7</v>
      </c>
      <c r="O126" t="s">
        <v>7</v>
      </c>
    </row>
    <row r="127" spans="1:15" x14ac:dyDescent="0.45">
      <c r="A127">
        <v>2115</v>
      </c>
      <c r="B127" t="s">
        <v>157</v>
      </c>
      <c r="C127" t="s">
        <v>7</v>
      </c>
      <c r="D127" t="s">
        <v>7</v>
      </c>
      <c r="E127" t="s">
        <v>7</v>
      </c>
      <c r="F127" t="s">
        <v>7</v>
      </c>
      <c r="G127" t="s">
        <v>7</v>
      </c>
      <c r="H127" t="s">
        <v>7</v>
      </c>
      <c r="I127" t="s">
        <v>7</v>
      </c>
      <c r="J127" t="s">
        <v>7</v>
      </c>
      <c r="K127" t="s">
        <v>7</v>
      </c>
      <c r="L127" t="s">
        <v>7</v>
      </c>
      <c r="M127" t="s">
        <v>7</v>
      </c>
      <c r="N127" t="s">
        <v>7</v>
      </c>
      <c r="O127" t="s">
        <v>7</v>
      </c>
    </row>
    <row r="128" spans="1:15" x14ac:dyDescent="0.45">
      <c r="A128">
        <v>2116</v>
      </c>
      <c r="B128" t="s">
        <v>158</v>
      </c>
      <c r="C128" t="s">
        <v>280</v>
      </c>
      <c r="D128" t="s">
        <v>161</v>
      </c>
      <c r="E128" t="s">
        <v>155</v>
      </c>
      <c r="F128" t="s">
        <v>8</v>
      </c>
      <c r="G128" t="s">
        <v>19</v>
      </c>
      <c r="H128" t="s">
        <v>8</v>
      </c>
      <c r="I128" t="s">
        <v>19</v>
      </c>
      <c r="J128" t="s">
        <v>8</v>
      </c>
      <c r="K128" t="s">
        <v>8</v>
      </c>
      <c r="L128" t="s">
        <v>8</v>
      </c>
      <c r="M128" t="s">
        <v>8</v>
      </c>
      <c r="N128" t="s">
        <v>8</v>
      </c>
      <c r="O128" t="s">
        <v>8</v>
      </c>
    </row>
    <row r="129" spans="1:15" x14ac:dyDescent="0.45">
      <c r="A129">
        <v>2137</v>
      </c>
      <c r="B129" t="s">
        <v>160</v>
      </c>
      <c r="C129" t="s">
        <v>152</v>
      </c>
      <c r="D129" t="s">
        <v>24</v>
      </c>
      <c r="E129" t="s">
        <v>24</v>
      </c>
      <c r="F129" t="s">
        <v>32</v>
      </c>
      <c r="G129" t="s">
        <v>14</v>
      </c>
      <c r="H129" t="s">
        <v>20</v>
      </c>
      <c r="I129" t="s">
        <v>20</v>
      </c>
      <c r="J129" t="s">
        <v>14</v>
      </c>
      <c r="K129" t="s">
        <v>26</v>
      </c>
      <c r="L129" t="s">
        <v>30</v>
      </c>
      <c r="M129" t="s">
        <v>30</v>
      </c>
      <c r="N129" t="s">
        <v>8</v>
      </c>
      <c r="O129" t="s">
        <v>8</v>
      </c>
    </row>
    <row r="130" spans="1:15" x14ac:dyDescent="0.45">
      <c r="A130">
        <v>2138</v>
      </c>
      <c r="B130" t="s">
        <v>162</v>
      </c>
      <c r="C130" t="s">
        <v>94</v>
      </c>
      <c r="D130" t="s">
        <v>33</v>
      </c>
      <c r="E130" t="s">
        <v>95</v>
      </c>
      <c r="F130" t="s">
        <v>32</v>
      </c>
      <c r="G130" t="s">
        <v>24</v>
      </c>
      <c r="H130" t="s">
        <v>19</v>
      </c>
      <c r="I130" t="s">
        <v>8</v>
      </c>
      <c r="J130" t="s">
        <v>30</v>
      </c>
      <c r="K130" t="s">
        <v>8</v>
      </c>
      <c r="L130" t="s">
        <v>8</v>
      </c>
      <c r="M130" t="s">
        <v>8</v>
      </c>
      <c r="N130" t="s">
        <v>8</v>
      </c>
      <c r="O130" t="s">
        <v>8</v>
      </c>
    </row>
    <row r="131" spans="1:15" x14ac:dyDescent="0.45">
      <c r="A131">
        <v>2139</v>
      </c>
      <c r="B131" t="s">
        <v>163</v>
      </c>
      <c r="C131" t="s">
        <v>19</v>
      </c>
      <c r="D131" t="s">
        <v>33</v>
      </c>
      <c r="E131" t="s">
        <v>152</v>
      </c>
      <c r="F131" t="s">
        <v>33</v>
      </c>
      <c r="G131" t="s">
        <v>19</v>
      </c>
      <c r="H131" t="s">
        <v>20</v>
      </c>
      <c r="I131" t="s">
        <v>33</v>
      </c>
      <c r="J131" t="s">
        <v>20</v>
      </c>
      <c r="K131" t="s">
        <v>20</v>
      </c>
      <c r="L131" t="s">
        <v>8</v>
      </c>
      <c r="M131" t="s">
        <v>20</v>
      </c>
      <c r="N131" t="s">
        <v>8</v>
      </c>
      <c r="O131" t="s">
        <v>8</v>
      </c>
    </row>
    <row r="132" spans="1:15" x14ac:dyDescent="0.45">
      <c r="A132">
        <v>2140</v>
      </c>
      <c r="B132" t="s">
        <v>164</v>
      </c>
      <c r="C132" t="s">
        <v>19</v>
      </c>
      <c r="D132" t="s">
        <v>33</v>
      </c>
      <c r="E132" t="s">
        <v>33</v>
      </c>
      <c r="F132" t="s">
        <v>26</v>
      </c>
      <c r="G132" t="s">
        <v>26</v>
      </c>
      <c r="H132" t="s">
        <v>20</v>
      </c>
      <c r="I132" t="s">
        <v>32</v>
      </c>
      <c r="J132" t="s">
        <v>8</v>
      </c>
      <c r="K132" t="s">
        <v>42</v>
      </c>
      <c r="L132" t="s">
        <v>8</v>
      </c>
      <c r="M132" t="s">
        <v>8</v>
      </c>
      <c r="N132" t="s">
        <v>8</v>
      </c>
      <c r="O132" t="s">
        <v>20</v>
      </c>
    </row>
    <row r="133" spans="1:15" x14ac:dyDescent="0.45">
      <c r="A133">
        <v>2141</v>
      </c>
      <c r="B133" t="s">
        <v>167</v>
      </c>
      <c r="C133" t="s">
        <v>174</v>
      </c>
      <c r="D133" t="s">
        <v>171</v>
      </c>
      <c r="E133" t="s">
        <v>32</v>
      </c>
      <c r="F133" t="s">
        <v>32</v>
      </c>
      <c r="G133" t="s">
        <v>33</v>
      </c>
      <c r="H133" t="s">
        <v>26</v>
      </c>
      <c r="I133" t="s">
        <v>42</v>
      </c>
      <c r="J133" t="s">
        <v>30</v>
      </c>
      <c r="K133" t="s">
        <v>8</v>
      </c>
      <c r="L133" t="s">
        <v>8</v>
      </c>
      <c r="M133" t="s">
        <v>8</v>
      </c>
      <c r="N133" t="s">
        <v>8</v>
      </c>
      <c r="O133" t="s">
        <v>8</v>
      </c>
    </row>
    <row r="134" spans="1:15" x14ac:dyDescent="0.45">
      <c r="A134">
        <v>2142</v>
      </c>
      <c r="B134" t="s">
        <v>170</v>
      </c>
      <c r="C134" t="s">
        <v>42</v>
      </c>
      <c r="D134" t="s">
        <v>19</v>
      </c>
      <c r="E134" t="s">
        <v>32</v>
      </c>
      <c r="F134" t="s">
        <v>33</v>
      </c>
      <c r="G134" t="s">
        <v>33</v>
      </c>
      <c r="H134" t="s">
        <v>42</v>
      </c>
      <c r="I134" t="s">
        <v>19</v>
      </c>
      <c r="J134" t="s">
        <v>26</v>
      </c>
      <c r="K134" t="s">
        <v>20</v>
      </c>
      <c r="L134" t="s">
        <v>8</v>
      </c>
      <c r="M134" t="s">
        <v>8</v>
      </c>
      <c r="N134" t="s">
        <v>8</v>
      </c>
      <c r="O134" t="s">
        <v>8</v>
      </c>
    </row>
    <row r="135" spans="1:15" x14ac:dyDescent="0.45">
      <c r="A135">
        <v>2143</v>
      </c>
      <c r="B135" t="s">
        <v>172</v>
      </c>
      <c r="C135" t="s">
        <v>32</v>
      </c>
      <c r="D135" t="s">
        <v>174</v>
      </c>
      <c r="E135" t="s">
        <v>174</v>
      </c>
      <c r="F135" t="s">
        <v>30</v>
      </c>
      <c r="G135" t="s">
        <v>32</v>
      </c>
      <c r="H135" t="s">
        <v>19</v>
      </c>
      <c r="I135" t="s">
        <v>14</v>
      </c>
      <c r="J135" t="s">
        <v>20</v>
      </c>
      <c r="K135" t="s">
        <v>30</v>
      </c>
      <c r="L135" t="s">
        <v>30</v>
      </c>
      <c r="M135" t="s">
        <v>8</v>
      </c>
      <c r="N135" t="s">
        <v>8</v>
      </c>
      <c r="O135" t="s">
        <v>8</v>
      </c>
    </row>
    <row r="136" spans="1:15" x14ac:dyDescent="0.45">
      <c r="A136">
        <v>2144</v>
      </c>
      <c r="B136" t="s">
        <v>173</v>
      </c>
      <c r="C136" t="s">
        <v>112</v>
      </c>
      <c r="D136" t="s">
        <v>42</v>
      </c>
      <c r="E136" t="s">
        <v>112</v>
      </c>
      <c r="F136" t="s">
        <v>33</v>
      </c>
      <c r="G136" t="s">
        <v>42</v>
      </c>
      <c r="H136" t="s">
        <v>14</v>
      </c>
      <c r="I136" t="s">
        <v>33</v>
      </c>
      <c r="J136" t="s">
        <v>14</v>
      </c>
      <c r="K136" t="s">
        <v>8</v>
      </c>
      <c r="L136" t="s">
        <v>8</v>
      </c>
      <c r="M136" t="s">
        <v>8</v>
      </c>
      <c r="N136" t="s">
        <v>8</v>
      </c>
      <c r="O136" t="s">
        <v>8</v>
      </c>
    </row>
    <row r="137" spans="1:15" x14ac:dyDescent="0.45">
      <c r="A137">
        <v>2145</v>
      </c>
      <c r="B137" t="s">
        <v>175</v>
      </c>
      <c r="C137" t="s">
        <v>26</v>
      </c>
      <c r="D137" t="s">
        <v>33</v>
      </c>
      <c r="E137" t="s">
        <v>95</v>
      </c>
      <c r="F137" t="s">
        <v>169</v>
      </c>
      <c r="G137" t="s">
        <v>24</v>
      </c>
      <c r="H137" t="s">
        <v>30</v>
      </c>
      <c r="I137" t="s">
        <v>19</v>
      </c>
      <c r="J137" t="s">
        <v>8</v>
      </c>
      <c r="K137" t="s">
        <v>20</v>
      </c>
      <c r="L137" t="s">
        <v>8</v>
      </c>
      <c r="M137" t="s">
        <v>8</v>
      </c>
      <c r="N137" t="s">
        <v>8</v>
      </c>
      <c r="O137" t="s">
        <v>30</v>
      </c>
    </row>
    <row r="138" spans="1:15" x14ac:dyDescent="0.45">
      <c r="A138">
        <v>2146</v>
      </c>
      <c r="B138" t="s">
        <v>177</v>
      </c>
      <c r="C138" t="s">
        <v>174</v>
      </c>
      <c r="D138" t="s">
        <v>174</v>
      </c>
      <c r="E138" t="s">
        <v>171</v>
      </c>
      <c r="F138" t="s">
        <v>174</v>
      </c>
      <c r="G138" t="s">
        <v>32</v>
      </c>
      <c r="H138" t="s">
        <v>42</v>
      </c>
      <c r="I138" t="s">
        <v>14</v>
      </c>
      <c r="J138" t="s">
        <v>8</v>
      </c>
      <c r="K138" t="s">
        <v>8</v>
      </c>
      <c r="L138" t="s">
        <v>8</v>
      </c>
      <c r="M138" t="s">
        <v>8</v>
      </c>
      <c r="N138" t="s">
        <v>8</v>
      </c>
      <c r="O138" t="s">
        <v>8</v>
      </c>
    </row>
    <row r="139" spans="1:15" x14ac:dyDescent="0.45">
      <c r="A139">
        <v>2147</v>
      </c>
      <c r="B139" t="s">
        <v>180</v>
      </c>
      <c r="C139" t="s">
        <v>24</v>
      </c>
      <c r="D139" t="s">
        <v>174</v>
      </c>
      <c r="E139" t="s">
        <v>171</v>
      </c>
      <c r="F139" t="s">
        <v>33</v>
      </c>
      <c r="G139" t="s">
        <v>33</v>
      </c>
      <c r="H139" t="s">
        <v>19</v>
      </c>
      <c r="I139" t="s">
        <v>42</v>
      </c>
      <c r="J139" t="s">
        <v>20</v>
      </c>
      <c r="K139" t="s">
        <v>8</v>
      </c>
      <c r="L139" t="s">
        <v>8</v>
      </c>
      <c r="M139" t="s">
        <v>8</v>
      </c>
      <c r="N139" t="s">
        <v>8</v>
      </c>
      <c r="O139" t="s">
        <v>8</v>
      </c>
    </row>
    <row r="140" spans="1:15" x14ac:dyDescent="0.45">
      <c r="A140">
        <v>2180</v>
      </c>
      <c r="B140" t="s">
        <v>181</v>
      </c>
      <c r="C140" t="s">
        <v>32</v>
      </c>
      <c r="D140" t="s">
        <v>33</v>
      </c>
      <c r="E140" t="s">
        <v>33</v>
      </c>
      <c r="F140" t="s">
        <v>42</v>
      </c>
      <c r="G140" t="s">
        <v>19</v>
      </c>
      <c r="H140" t="s">
        <v>14</v>
      </c>
      <c r="I140" t="s">
        <v>26</v>
      </c>
      <c r="J140" t="s">
        <v>20</v>
      </c>
      <c r="K140" t="s">
        <v>20</v>
      </c>
      <c r="L140" t="s">
        <v>30</v>
      </c>
      <c r="M140" t="s">
        <v>30</v>
      </c>
      <c r="N140" t="s">
        <v>8</v>
      </c>
      <c r="O140" t="s">
        <v>30</v>
      </c>
    </row>
    <row r="141" spans="1:15" x14ac:dyDescent="0.45">
      <c r="A141">
        <v>2181</v>
      </c>
      <c r="B141" t="s">
        <v>182</v>
      </c>
      <c r="C141" t="s">
        <v>174</v>
      </c>
      <c r="D141" t="s">
        <v>32</v>
      </c>
      <c r="E141" t="s">
        <v>24</v>
      </c>
      <c r="F141" t="s">
        <v>24</v>
      </c>
      <c r="G141" t="s">
        <v>24</v>
      </c>
      <c r="H141" t="s">
        <v>20</v>
      </c>
      <c r="I141" t="s">
        <v>26</v>
      </c>
      <c r="J141" t="s">
        <v>20</v>
      </c>
      <c r="K141" t="s">
        <v>30</v>
      </c>
      <c r="L141" t="s">
        <v>8</v>
      </c>
      <c r="M141" t="s">
        <v>20</v>
      </c>
      <c r="N141" t="s">
        <v>8</v>
      </c>
      <c r="O141" t="s">
        <v>30</v>
      </c>
    </row>
    <row r="142" spans="1:15" x14ac:dyDescent="0.45">
      <c r="A142">
        <v>2182</v>
      </c>
      <c r="B142" t="s">
        <v>183</v>
      </c>
      <c r="C142" t="s">
        <v>19</v>
      </c>
      <c r="D142" t="s">
        <v>24</v>
      </c>
      <c r="E142" t="s">
        <v>33</v>
      </c>
      <c r="F142" t="s">
        <v>24</v>
      </c>
      <c r="G142" t="s">
        <v>42</v>
      </c>
      <c r="H142" t="s">
        <v>42</v>
      </c>
      <c r="I142" t="s">
        <v>14</v>
      </c>
      <c r="J142" t="s">
        <v>26</v>
      </c>
      <c r="K142" t="s">
        <v>20</v>
      </c>
      <c r="L142" t="s">
        <v>30</v>
      </c>
      <c r="M142" t="s">
        <v>30</v>
      </c>
      <c r="N142" t="s">
        <v>8</v>
      </c>
      <c r="O142" t="s">
        <v>8</v>
      </c>
    </row>
    <row r="143" spans="1:15" x14ac:dyDescent="0.45">
      <c r="A143">
        <v>2183</v>
      </c>
      <c r="B143" t="s">
        <v>185</v>
      </c>
      <c r="C143" t="s">
        <v>33</v>
      </c>
      <c r="D143" t="s">
        <v>33</v>
      </c>
      <c r="E143" t="s">
        <v>174</v>
      </c>
      <c r="F143" t="s">
        <v>24</v>
      </c>
      <c r="G143" t="s">
        <v>42</v>
      </c>
      <c r="H143" t="s">
        <v>14</v>
      </c>
      <c r="I143" t="s">
        <v>20</v>
      </c>
      <c r="J143" t="s">
        <v>20</v>
      </c>
      <c r="K143" t="s">
        <v>26</v>
      </c>
      <c r="L143" t="s">
        <v>30</v>
      </c>
      <c r="M143" t="s">
        <v>8</v>
      </c>
      <c r="N143" t="s">
        <v>8</v>
      </c>
      <c r="O143" t="s">
        <v>8</v>
      </c>
    </row>
    <row r="144" spans="1:15" x14ac:dyDescent="0.45">
      <c r="A144">
        <v>2185</v>
      </c>
      <c r="B144" t="s">
        <v>186</v>
      </c>
      <c r="C144" t="s">
        <v>42</v>
      </c>
      <c r="D144" t="s">
        <v>174</v>
      </c>
      <c r="E144" t="s">
        <v>171</v>
      </c>
      <c r="F144" t="s">
        <v>42</v>
      </c>
      <c r="G144" t="s">
        <v>24</v>
      </c>
      <c r="H144" t="s">
        <v>42</v>
      </c>
      <c r="I144" t="s">
        <v>14</v>
      </c>
      <c r="J144" t="s">
        <v>20</v>
      </c>
      <c r="K144" t="s">
        <v>30</v>
      </c>
      <c r="L144" t="s">
        <v>8</v>
      </c>
      <c r="M144" t="s">
        <v>8</v>
      </c>
      <c r="N144" t="s">
        <v>8</v>
      </c>
      <c r="O144" t="s">
        <v>8</v>
      </c>
    </row>
    <row r="145" spans="1:15" x14ac:dyDescent="0.45">
      <c r="A145">
        <v>2186</v>
      </c>
      <c r="B145" t="s">
        <v>187</v>
      </c>
      <c r="C145" t="s">
        <v>42</v>
      </c>
      <c r="D145" t="s">
        <v>42</v>
      </c>
      <c r="E145" t="s">
        <v>26</v>
      </c>
      <c r="F145" t="s">
        <v>26</v>
      </c>
      <c r="G145" t="s">
        <v>42</v>
      </c>
      <c r="H145" t="s">
        <v>42</v>
      </c>
      <c r="I145" t="s">
        <v>26</v>
      </c>
      <c r="J145" t="s">
        <v>26</v>
      </c>
      <c r="K145" t="s">
        <v>26</v>
      </c>
      <c r="L145" t="s">
        <v>174</v>
      </c>
      <c r="M145" t="s">
        <v>8</v>
      </c>
      <c r="N145" t="s">
        <v>26</v>
      </c>
      <c r="O145" t="s">
        <v>8</v>
      </c>
    </row>
    <row r="146" spans="1:15" x14ac:dyDescent="0.45">
      <c r="A146">
        <v>2187</v>
      </c>
      <c r="B146" t="s">
        <v>188</v>
      </c>
      <c r="C146" t="s">
        <v>33</v>
      </c>
      <c r="D146" t="s">
        <v>33</v>
      </c>
      <c r="E146" t="s">
        <v>32</v>
      </c>
      <c r="F146" t="s">
        <v>42</v>
      </c>
      <c r="G146" t="s">
        <v>42</v>
      </c>
      <c r="H146" t="s">
        <v>14</v>
      </c>
      <c r="I146" t="s">
        <v>26</v>
      </c>
      <c r="J146" t="s">
        <v>20</v>
      </c>
      <c r="K146" t="s">
        <v>30</v>
      </c>
      <c r="L146" t="s">
        <v>30</v>
      </c>
      <c r="M146" t="s">
        <v>8</v>
      </c>
      <c r="N146" t="s">
        <v>8</v>
      </c>
      <c r="O146" t="s">
        <v>8</v>
      </c>
    </row>
    <row r="147" spans="1:15" x14ac:dyDescent="0.45">
      <c r="A147">
        <v>2188</v>
      </c>
      <c r="B147" t="s">
        <v>189</v>
      </c>
      <c r="C147" t="s">
        <v>7</v>
      </c>
      <c r="D147" t="s">
        <v>7</v>
      </c>
      <c r="E147" t="s">
        <v>7</v>
      </c>
      <c r="F147" t="s">
        <v>7</v>
      </c>
      <c r="G147" t="s">
        <v>7</v>
      </c>
      <c r="H147" t="s">
        <v>7</v>
      </c>
      <c r="I147" t="s">
        <v>7</v>
      </c>
      <c r="J147" t="s">
        <v>7</v>
      </c>
      <c r="K147" t="s">
        <v>7</v>
      </c>
      <c r="L147" t="s">
        <v>7</v>
      </c>
      <c r="M147" t="s">
        <v>7</v>
      </c>
      <c r="N147" t="s">
        <v>7</v>
      </c>
      <c r="O147" t="s">
        <v>7</v>
      </c>
    </row>
    <row r="148" spans="1:15" x14ac:dyDescent="0.45">
      <c r="A148">
        <v>2190</v>
      </c>
      <c r="B148" t="s">
        <v>190</v>
      </c>
      <c r="C148" t="s">
        <v>112</v>
      </c>
      <c r="D148" t="s">
        <v>14</v>
      </c>
      <c r="E148" t="s">
        <v>14</v>
      </c>
      <c r="F148" t="s">
        <v>24</v>
      </c>
      <c r="G148" t="s">
        <v>174</v>
      </c>
      <c r="H148" t="s">
        <v>20</v>
      </c>
      <c r="I148" t="s">
        <v>14</v>
      </c>
      <c r="J148" t="s">
        <v>20</v>
      </c>
      <c r="K148" t="s">
        <v>14</v>
      </c>
      <c r="L148" t="s">
        <v>30</v>
      </c>
      <c r="M148" t="s">
        <v>8</v>
      </c>
      <c r="N148" t="s">
        <v>8</v>
      </c>
      <c r="O148" t="s">
        <v>8</v>
      </c>
    </row>
    <row r="149" spans="1:15" x14ac:dyDescent="0.45">
      <c r="A149">
        <v>2191</v>
      </c>
      <c r="B149" t="s">
        <v>191</v>
      </c>
      <c r="C149" t="s">
        <v>42</v>
      </c>
      <c r="D149" t="s">
        <v>32</v>
      </c>
      <c r="E149" t="s">
        <v>20</v>
      </c>
      <c r="F149" t="s">
        <v>19</v>
      </c>
      <c r="G149" t="s">
        <v>42</v>
      </c>
      <c r="H149" t="s">
        <v>171</v>
      </c>
      <c r="I149" t="s">
        <v>14</v>
      </c>
      <c r="J149" t="s">
        <v>26</v>
      </c>
      <c r="K149" t="s">
        <v>30</v>
      </c>
      <c r="L149" t="s">
        <v>20</v>
      </c>
      <c r="M149" t="s">
        <v>20</v>
      </c>
      <c r="N149" t="s">
        <v>8</v>
      </c>
      <c r="O149" t="s">
        <v>8</v>
      </c>
    </row>
    <row r="150" spans="1:15" x14ac:dyDescent="0.45">
      <c r="A150">
        <v>2192</v>
      </c>
      <c r="B150" t="s">
        <v>192</v>
      </c>
      <c r="C150" t="s">
        <v>7</v>
      </c>
      <c r="D150" t="s">
        <v>7</v>
      </c>
      <c r="E150" t="s">
        <v>7</v>
      </c>
      <c r="F150" t="s">
        <v>7</v>
      </c>
      <c r="G150" t="s">
        <v>7</v>
      </c>
      <c r="H150" t="s">
        <v>7</v>
      </c>
      <c r="I150" t="s">
        <v>7</v>
      </c>
      <c r="J150" t="s">
        <v>7</v>
      </c>
      <c r="K150" t="s">
        <v>7</v>
      </c>
      <c r="L150" t="s">
        <v>7</v>
      </c>
      <c r="M150" t="s">
        <v>7</v>
      </c>
      <c r="N150" t="s">
        <v>7</v>
      </c>
      <c r="O150" t="s">
        <v>7</v>
      </c>
    </row>
    <row r="151" spans="1:15" x14ac:dyDescent="0.45">
      <c r="A151">
        <v>2193</v>
      </c>
      <c r="B151" t="s">
        <v>193</v>
      </c>
      <c r="C151" t="s">
        <v>7</v>
      </c>
      <c r="D151" t="s">
        <v>7</v>
      </c>
      <c r="E151" t="s">
        <v>7</v>
      </c>
      <c r="F151" t="s">
        <v>7</v>
      </c>
      <c r="G151" t="s">
        <v>7</v>
      </c>
      <c r="H151" t="s">
        <v>7</v>
      </c>
      <c r="I151" t="s">
        <v>7</v>
      </c>
      <c r="J151" t="s">
        <v>7</v>
      </c>
      <c r="K151" t="s">
        <v>7</v>
      </c>
      <c r="L151" t="s">
        <v>7</v>
      </c>
      <c r="M151" t="s">
        <v>7</v>
      </c>
      <c r="N151" t="s">
        <v>7</v>
      </c>
      <c r="O151" t="s">
        <v>7</v>
      </c>
    </row>
    <row r="152" spans="1:15" x14ac:dyDescent="0.45">
      <c r="A152">
        <v>2195</v>
      </c>
      <c r="B152" t="s">
        <v>194</v>
      </c>
      <c r="C152" t="s">
        <v>168</v>
      </c>
      <c r="D152" t="s">
        <v>198</v>
      </c>
      <c r="E152" t="s">
        <v>198</v>
      </c>
      <c r="F152" t="s">
        <v>8</v>
      </c>
      <c r="G152" t="s">
        <v>8</v>
      </c>
      <c r="H152" t="s">
        <v>8</v>
      </c>
      <c r="I152" t="s">
        <v>8</v>
      </c>
      <c r="J152" t="s">
        <v>8</v>
      </c>
      <c r="K152" t="s">
        <v>8</v>
      </c>
      <c r="L152" t="s">
        <v>8</v>
      </c>
      <c r="M152" t="s">
        <v>8</v>
      </c>
      <c r="N152" t="s">
        <v>168</v>
      </c>
      <c r="O152" t="s">
        <v>8</v>
      </c>
    </row>
    <row r="153" spans="1:15" x14ac:dyDescent="0.45">
      <c r="A153">
        <v>2197</v>
      </c>
      <c r="B153" t="s">
        <v>195</v>
      </c>
      <c r="C153" t="s">
        <v>171</v>
      </c>
      <c r="D153" t="s">
        <v>24</v>
      </c>
      <c r="E153" t="s">
        <v>14</v>
      </c>
      <c r="F153" t="s">
        <v>32</v>
      </c>
      <c r="G153" t="s">
        <v>14</v>
      </c>
      <c r="H153" t="s">
        <v>26</v>
      </c>
      <c r="I153" t="s">
        <v>20</v>
      </c>
      <c r="J153" t="s">
        <v>32</v>
      </c>
      <c r="K153" t="s">
        <v>8</v>
      </c>
      <c r="L153" t="s">
        <v>19</v>
      </c>
      <c r="M153" t="s">
        <v>8</v>
      </c>
      <c r="N153" t="s">
        <v>8</v>
      </c>
      <c r="O153" t="s">
        <v>8</v>
      </c>
    </row>
    <row r="154" spans="1:15" x14ac:dyDescent="0.45">
      <c r="A154">
        <v>2198</v>
      </c>
      <c r="B154" t="s">
        <v>196</v>
      </c>
      <c r="C154" t="s">
        <v>20</v>
      </c>
      <c r="D154" t="s">
        <v>24</v>
      </c>
      <c r="E154" t="s">
        <v>174</v>
      </c>
      <c r="F154" t="s">
        <v>20</v>
      </c>
      <c r="G154" t="s">
        <v>174</v>
      </c>
      <c r="H154" t="s">
        <v>24</v>
      </c>
      <c r="I154" t="s">
        <v>20</v>
      </c>
      <c r="J154" t="s">
        <v>19</v>
      </c>
      <c r="K154" t="s">
        <v>174</v>
      </c>
      <c r="L154" t="s">
        <v>8</v>
      </c>
      <c r="M154" t="s">
        <v>20</v>
      </c>
      <c r="N154" t="s">
        <v>8</v>
      </c>
      <c r="O154" t="s">
        <v>8</v>
      </c>
    </row>
    <row r="155" spans="1:15" x14ac:dyDescent="0.45">
      <c r="A155">
        <v>2199</v>
      </c>
      <c r="B155" t="s">
        <v>197</v>
      </c>
      <c r="C155" t="s">
        <v>19</v>
      </c>
      <c r="D155" t="s">
        <v>33</v>
      </c>
      <c r="E155" t="s">
        <v>171</v>
      </c>
      <c r="F155" t="s">
        <v>171</v>
      </c>
      <c r="G155" t="s">
        <v>171</v>
      </c>
      <c r="H155" t="s">
        <v>20</v>
      </c>
      <c r="I155" t="s">
        <v>8</v>
      </c>
      <c r="J155" t="s">
        <v>19</v>
      </c>
      <c r="K155" t="s">
        <v>20</v>
      </c>
      <c r="L155" t="s">
        <v>20</v>
      </c>
      <c r="M155" t="s">
        <v>8</v>
      </c>
      <c r="N155" t="s">
        <v>8</v>
      </c>
      <c r="O155" t="s">
        <v>8</v>
      </c>
    </row>
    <row r="156" spans="1:15" x14ac:dyDescent="0.45">
      <c r="A156">
        <v>2201</v>
      </c>
      <c r="B156" t="s">
        <v>199</v>
      </c>
      <c r="C156" t="s">
        <v>7</v>
      </c>
      <c r="D156" t="s">
        <v>7</v>
      </c>
      <c r="E156" t="s">
        <v>7</v>
      </c>
      <c r="F156" t="s">
        <v>7</v>
      </c>
      <c r="G156" t="s">
        <v>7</v>
      </c>
      <c r="H156" t="s">
        <v>7</v>
      </c>
      <c r="I156" t="s">
        <v>7</v>
      </c>
      <c r="J156" t="s">
        <v>7</v>
      </c>
      <c r="K156" t="s">
        <v>7</v>
      </c>
      <c r="L156" t="s">
        <v>7</v>
      </c>
      <c r="M156" t="s">
        <v>7</v>
      </c>
      <c r="N156" t="s">
        <v>7</v>
      </c>
      <c r="O156" t="s">
        <v>7</v>
      </c>
    </row>
    <row r="157" spans="1:15" x14ac:dyDescent="0.45">
      <c r="A157">
        <v>2202</v>
      </c>
      <c r="B157" t="s">
        <v>200</v>
      </c>
      <c r="C157" t="s">
        <v>7</v>
      </c>
      <c r="D157" t="s">
        <v>7</v>
      </c>
      <c r="E157" t="s">
        <v>7</v>
      </c>
      <c r="F157" t="s">
        <v>7</v>
      </c>
      <c r="G157" t="s">
        <v>7</v>
      </c>
      <c r="H157" t="s">
        <v>7</v>
      </c>
      <c r="I157" t="s">
        <v>7</v>
      </c>
      <c r="J157" t="s">
        <v>7</v>
      </c>
      <c r="K157" t="s">
        <v>7</v>
      </c>
      <c r="L157" t="s">
        <v>7</v>
      </c>
      <c r="M157" t="s">
        <v>7</v>
      </c>
      <c r="N157" t="s">
        <v>7</v>
      </c>
      <c r="O157" t="s">
        <v>7</v>
      </c>
    </row>
    <row r="158" spans="1:15" x14ac:dyDescent="0.45">
      <c r="A158">
        <v>2203</v>
      </c>
      <c r="B158" t="s">
        <v>201</v>
      </c>
      <c r="C158" t="s">
        <v>7</v>
      </c>
      <c r="D158" t="s">
        <v>7</v>
      </c>
      <c r="E158" t="s">
        <v>7</v>
      </c>
      <c r="F158" t="s">
        <v>7</v>
      </c>
      <c r="G158" t="s">
        <v>7</v>
      </c>
      <c r="H158" t="s">
        <v>7</v>
      </c>
      <c r="I158" t="s">
        <v>7</v>
      </c>
      <c r="J158" t="s">
        <v>7</v>
      </c>
      <c r="K158" t="s">
        <v>7</v>
      </c>
      <c r="L158" t="s">
        <v>7</v>
      </c>
      <c r="M158" t="s">
        <v>7</v>
      </c>
      <c r="N158" t="s">
        <v>7</v>
      </c>
      <c r="O158" t="s">
        <v>7</v>
      </c>
    </row>
    <row r="159" spans="1:15" x14ac:dyDescent="0.45">
      <c r="A159">
        <v>2204</v>
      </c>
      <c r="B159" t="s">
        <v>202</v>
      </c>
      <c r="C159" t="s">
        <v>95</v>
      </c>
      <c r="D159" t="s">
        <v>152</v>
      </c>
      <c r="E159" t="s">
        <v>32</v>
      </c>
      <c r="F159" t="s">
        <v>19</v>
      </c>
      <c r="G159" t="s">
        <v>42</v>
      </c>
      <c r="H159" t="s">
        <v>14</v>
      </c>
      <c r="I159" t="s">
        <v>26</v>
      </c>
      <c r="J159" t="s">
        <v>20</v>
      </c>
      <c r="K159" t="s">
        <v>30</v>
      </c>
      <c r="L159" t="s">
        <v>8</v>
      </c>
      <c r="M159" t="s">
        <v>8</v>
      </c>
      <c r="N159" t="s">
        <v>8</v>
      </c>
      <c r="O159" t="s">
        <v>8</v>
      </c>
    </row>
    <row r="160" spans="1:15" x14ac:dyDescent="0.45">
      <c r="A160">
        <v>2205</v>
      </c>
      <c r="B160" t="s">
        <v>203</v>
      </c>
      <c r="C160" t="s">
        <v>95</v>
      </c>
      <c r="D160" t="s">
        <v>32</v>
      </c>
      <c r="E160" t="s">
        <v>171</v>
      </c>
      <c r="F160" t="s">
        <v>24</v>
      </c>
      <c r="G160" t="s">
        <v>19</v>
      </c>
      <c r="H160" t="s">
        <v>20</v>
      </c>
      <c r="I160" t="s">
        <v>20</v>
      </c>
      <c r="J160" t="s">
        <v>20</v>
      </c>
      <c r="K160" t="s">
        <v>30</v>
      </c>
      <c r="L160" t="s">
        <v>8</v>
      </c>
      <c r="M160" t="s">
        <v>8</v>
      </c>
      <c r="N160" t="s">
        <v>8</v>
      </c>
      <c r="O160" t="s">
        <v>8</v>
      </c>
    </row>
    <row r="161" spans="1:15" x14ac:dyDescent="0.45">
      <c r="A161">
        <v>2206</v>
      </c>
      <c r="B161" t="s">
        <v>205</v>
      </c>
      <c r="C161" t="s">
        <v>152</v>
      </c>
      <c r="D161" t="s">
        <v>33</v>
      </c>
      <c r="E161" t="s">
        <v>32</v>
      </c>
      <c r="F161" t="s">
        <v>24</v>
      </c>
      <c r="G161" t="s">
        <v>42</v>
      </c>
      <c r="H161" t="s">
        <v>14</v>
      </c>
      <c r="I161" t="s">
        <v>30</v>
      </c>
      <c r="J161" t="s">
        <v>20</v>
      </c>
      <c r="K161" t="s">
        <v>26</v>
      </c>
      <c r="L161" t="s">
        <v>30</v>
      </c>
      <c r="M161" t="s">
        <v>8</v>
      </c>
      <c r="N161" t="s">
        <v>8</v>
      </c>
      <c r="O161" t="s">
        <v>8</v>
      </c>
    </row>
    <row r="162" spans="1:15" x14ac:dyDescent="0.45">
      <c r="A162">
        <v>2207</v>
      </c>
      <c r="B162" t="s">
        <v>206</v>
      </c>
      <c r="C162" t="s">
        <v>179</v>
      </c>
      <c r="D162" t="s">
        <v>32</v>
      </c>
      <c r="E162" t="s">
        <v>161</v>
      </c>
      <c r="F162" t="s">
        <v>8</v>
      </c>
      <c r="G162" t="s">
        <v>8</v>
      </c>
      <c r="H162" t="s">
        <v>8</v>
      </c>
      <c r="I162" t="s">
        <v>8</v>
      </c>
      <c r="J162" t="s">
        <v>20</v>
      </c>
      <c r="K162" t="s">
        <v>8</v>
      </c>
      <c r="L162" t="s">
        <v>8</v>
      </c>
      <c r="M162" t="s">
        <v>8</v>
      </c>
      <c r="N162" t="s">
        <v>8</v>
      </c>
      <c r="O162" t="s">
        <v>8</v>
      </c>
    </row>
    <row r="163" spans="1:15" x14ac:dyDescent="0.45">
      <c r="A163">
        <v>2208</v>
      </c>
      <c r="B163" t="s">
        <v>207</v>
      </c>
      <c r="C163" t="s">
        <v>7</v>
      </c>
      <c r="D163" t="s">
        <v>7</v>
      </c>
      <c r="E163" t="s">
        <v>7</v>
      </c>
      <c r="F163" t="s">
        <v>7</v>
      </c>
      <c r="G163" t="s">
        <v>7</v>
      </c>
      <c r="H163" t="s">
        <v>7</v>
      </c>
      <c r="I163" t="s">
        <v>7</v>
      </c>
      <c r="J163" t="s">
        <v>7</v>
      </c>
      <c r="K163" t="s">
        <v>7</v>
      </c>
      <c r="L163" t="s">
        <v>7</v>
      </c>
      <c r="M163" t="s">
        <v>7</v>
      </c>
      <c r="N163" t="s">
        <v>7</v>
      </c>
      <c r="O163" t="s">
        <v>7</v>
      </c>
    </row>
    <row r="164" spans="1:15" x14ac:dyDescent="0.45">
      <c r="A164">
        <v>2209</v>
      </c>
      <c r="B164" t="s">
        <v>208</v>
      </c>
      <c r="C164" t="s">
        <v>280</v>
      </c>
      <c r="D164" t="s">
        <v>168</v>
      </c>
      <c r="E164" t="s">
        <v>33</v>
      </c>
      <c r="F164" t="s">
        <v>24</v>
      </c>
      <c r="G164" t="s">
        <v>14</v>
      </c>
      <c r="H164" t="s">
        <v>8</v>
      </c>
      <c r="I164" t="s">
        <v>26</v>
      </c>
      <c r="J164" t="s">
        <v>8</v>
      </c>
      <c r="K164" t="s">
        <v>26</v>
      </c>
      <c r="L164" t="s">
        <v>8</v>
      </c>
      <c r="M164" t="s">
        <v>8</v>
      </c>
      <c r="N164" t="s">
        <v>8</v>
      </c>
      <c r="O164" t="s">
        <v>8</v>
      </c>
    </row>
    <row r="165" spans="1:15" x14ac:dyDescent="0.45">
      <c r="A165">
        <v>2210</v>
      </c>
      <c r="B165" t="s">
        <v>211</v>
      </c>
      <c r="C165" t="s">
        <v>7</v>
      </c>
      <c r="D165" t="s">
        <v>7</v>
      </c>
      <c r="E165" t="s">
        <v>7</v>
      </c>
      <c r="F165" t="s">
        <v>7</v>
      </c>
      <c r="G165" t="s">
        <v>7</v>
      </c>
      <c r="H165" t="s">
        <v>7</v>
      </c>
      <c r="I165" t="s">
        <v>7</v>
      </c>
      <c r="J165" t="s">
        <v>7</v>
      </c>
      <c r="K165" t="s">
        <v>7</v>
      </c>
      <c r="L165" t="s">
        <v>7</v>
      </c>
      <c r="M165" t="s">
        <v>7</v>
      </c>
      <c r="N165" t="s">
        <v>7</v>
      </c>
      <c r="O165" t="s">
        <v>7</v>
      </c>
    </row>
    <row r="166" spans="1:15" x14ac:dyDescent="0.45">
      <c r="A166">
        <v>2212</v>
      </c>
      <c r="B166" t="s">
        <v>212</v>
      </c>
      <c r="C166" t="s">
        <v>161</v>
      </c>
      <c r="D166" t="s">
        <v>19</v>
      </c>
      <c r="E166" t="s">
        <v>24</v>
      </c>
      <c r="F166" t="s">
        <v>26</v>
      </c>
      <c r="G166" t="s">
        <v>26</v>
      </c>
      <c r="H166" t="s">
        <v>14</v>
      </c>
      <c r="I166" t="s">
        <v>14</v>
      </c>
      <c r="J166" t="s">
        <v>26</v>
      </c>
      <c r="K166" t="s">
        <v>26</v>
      </c>
      <c r="L166" t="s">
        <v>30</v>
      </c>
      <c r="M166" t="s">
        <v>30</v>
      </c>
      <c r="N166" t="s">
        <v>30</v>
      </c>
      <c r="O166" t="s">
        <v>8</v>
      </c>
    </row>
    <row r="167" spans="1:15" x14ac:dyDescent="0.45">
      <c r="A167">
        <v>2213</v>
      </c>
      <c r="B167" t="s">
        <v>213</v>
      </c>
      <c r="C167" t="s">
        <v>7</v>
      </c>
      <c r="D167" t="s">
        <v>7</v>
      </c>
      <c r="E167" t="s">
        <v>7</v>
      </c>
      <c r="F167" t="s">
        <v>7</v>
      </c>
      <c r="G167" t="s">
        <v>7</v>
      </c>
      <c r="H167" t="s">
        <v>7</v>
      </c>
      <c r="I167" t="s">
        <v>7</v>
      </c>
      <c r="J167" t="s">
        <v>7</v>
      </c>
      <c r="K167" t="s">
        <v>7</v>
      </c>
      <c r="L167" t="s">
        <v>7</v>
      </c>
      <c r="M167" t="s">
        <v>7</v>
      </c>
      <c r="N167" t="s">
        <v>7</v>
      </c>
      <c r="O167" t="s">
        <v>7</v>
      </c>
    </row>
    <row r="168" spans="1:15" x14ac:dyDescent="0.45">
      <c r="A168">
        <v>2214</v>
      </c>
      <c r="B168" t="s">
        <v>214</v>
      </c>
      <c r="C168" t="s">
        <v>174</v>
      </c>
      <c r="D168" t="s">
        <v>174</v>
      </c>
      <c r="E168" t="s">
        <v>174</v>
      </c>
      <c r="F168" t="s">
        <v>26</v>
      </c>
      <c r="G168" t="s">
        <v>26</v>
      </c>
      <c r="H168" t="s">
        <v>26</v>
      </c>
      <c r="I168" t="s">
        <v>174</v>
      </c>
      <c r="J168" t="s">
        <v>8</v>
      </c>
      <c r="K168" t="s">
        <v>26</v>
      </c>
      <c r="L168" t="s">
        <v>26</v>
      </c>
      <c r="M168" t="s">
        <v>26</v>
      </c>
      <c r="N168" t="s">
        <v>8</v>
      </c>
      <c r="O168" t="s">
        <v>8</v>
      </c>
    </row>
    <row r="169" spans="1:15" x14ac:dyDescent="0.45">
      <c r="A169">
        <v>2215</v>
      </c>
      <c r="B169" t="s">
        <v>215</v>
      </c>
      <c r="C169" t="s">
        <v>7</v>
      </c>
      <c r="D169" t="s">
        <v>7</v>
      </c>
      <c r="E169" t="s">
        <v>7</v>
      </c>
      <c r="F169" t="s">
        <v>7</v>
      </c>
      <c r="G169" t="s">
        <v>7</v>
      </c>
      <c r="H169" t="s">
        <v>7</v>
      </c>
      <c r="I169" t="s">
        <v>7</v>
      </c>
      <c r="J169" t="s">
        <v>7</v>
      </c>
      <c r="K169" t="s">
        <v>7</v>
      </c>
      <c r="L169" t="s">
        <v>7</v>
      </c>
      <c r="M169" t="s">
        <v>7</v>
      </c>
      <c r="N169" t="s">
        <v>7</v>
      </c>
      <c r="O169" t="s">
        <v>7</v>
      </c>
    </row>
    <row r="170" spans="1:15" x14ac:dyDescent="0.45">
      <c r="A170">
        <v>2216</v>
      </c>
      <c r="B170" t="s">
        <v>216</v>
      </c>
      <c r="C170" t="s">
        <v>7</v>
      </c>
      <c r="D170" t="s">
        <v>7</v>
      </c>
      <c r="E170" t="s">
        <v>7</v>
      </c>
      <c r="F170" t="s">
        <v>7</v>
      </c>
      <c r="G170" t="s">
        <v>7</v>
      </c>
      <c r="H170" t="s">
        <v>7</v>
      </c>
      <c r="I170" t="s">
        <v>7</v>
      </c>
      <c r="J170" t="s">
        <v>7</v>
      </c>
      <c r="K170" t="s">
        <v>7</v>
      </c>
      <c r="L170" t="s">
        <v>7</v>
      </c>
      <c r="M170" t="s">
        <v>7</v>
      </c>
      <c r="N170" t="s">
        <v>7</v>
      </c>
      <c r="O170" t="s">
        <v>7</v>
      </c>
    </row>
    <row r="171" spans="1:15" x14ac:dyDescent="0.45">
      <c r="A171">
        <v>2217</v>
      </c>
      <c r="B171" t="s">
        <v>217</v>
      </c>
      <c r="C171" t="s">
        <v>7</v>
      </c>
      <c r="D171" t="s">
        <v>7</v>
      </c>
      <c r="E171" t="s">
        <v>7</v>
      </c>
      <c r="F171" t="s">
        <v>7</v>
      </c>
      <c r="G171" t="s">
        <v>7</v>
      </c>
      <c r="H171" t="s">
        <v>7</v>
      </c>
      <c r="I171" t="s">
        <v>7</v>
      </c>
      <c r="J171" t="s">
        <v>7</v>
      </c>
      <c r="K171" t="s">
        <v>7</v>
      </c>
      <c r="L171" t="s">
        <v>7</v>
      </c>
      <c r="M171" t="s">
        <v>7</v>
      </c>
      <c r="N171" t="s">
        <v>7</v>
      </c>
      <c r="O171" t="s">
        <v>7</v>
      </c>
    </row>
    <row r="172" spans="1:15" x14ac:dyDescent="0.45">
      <c r="A172">
        <v>2219</v>
      </c>
      <c r="B172" t="s">
        <v>218</v>
      </c>
      <c r="C172" t="s">
        <v>7</v>
      </c>
      <c r="D172" t="s">
        <v>7</v>
      </c>
      <c r="E172" t="s">
        <v>7</v>
      </c>
      <c r="F172" t="s">
        <v>7</v>
      </c>
      <c r="G172" t="s">
        <v>7</v>
      </c>
      <c r="H172" t="s">
        <v>7</v>
      </c>
      <c r="I172" t="s">
        <v>7</v>
      </c>
      <c r="J172" t="s">
        <v>7</v>
      </c>
      <c r="K172" t="s">
        <v>7</v>
      </c>
      <c r="L172" t="s">
        <v>7</v>
      </c>
      <c r="M172" t="s">
        <v>7</v>
      </c>
      <c r="N172" t="s">
        <v>7</v>
      </c>
      <c r="O172" t="s">
        <v>7</v>
      </c>
    </row>
    <row r="173" spans="1:15" x14ac:dyDescent="0.45">
      <c r="A173">
        <v>2220</v>
      </c>
      <c r="B173" t="s">
        <v>219</v>
      </c>
      <c r="C173" t="s">
        <v>7</v>
      </c>
      <c r="D173" t="s">
        <v>7</v>
      </c>
      <c r="E173" t="s">
        <v>7</v>
      </c>
      <c r="F173" t="s">
        <v>7</v>
      </c>
      <c r="G173" t="s">
        <v>7</v>
      </c>
      <c r="H173" t="s">
        <v>7</v>
      </c>
      <c r="I173" t="s">
        <v>7</v>
      </c>
      <c r="J173" t="s">
        <v>7</v>
      </c>
      <c r="K173" t="s">
        <v>7</v>
      </c>
      <c r="L173" t="s">
        <v>7</v>
      </c>
      <c r="M173" t="s">
        <v>7</v>
      </c>
      <c r="N173" t="s">
        <v>7</v>
      </c>
      <c r="O173" t="s">
        <v>7</v>
      </c>
    </row>
    <row r="174" spans="1:15" x14ac:dyDescent="0.45">
      <c r="A174">
        <v>2221</v>
      </c>
      <c r="B174" t="s">
        <v>220</v>
      </c>
      <c r="C174" t="s">
        <v>7</v>
      </c>
      <c r="D174" t="s">
        <v>7</v>
      </c>
      <c r="E174" t="s">
        <v>7</v>
      </c>
      <c r="F174" t="s">
        <v>7</v>
      </c>
      <c r="G174" t="s">
        <v>7</v>
      </c>
      <c r="H174" t="s">
        <v>7</v>
      </c>
      <c r="I174" t="s">
        <v>7</v>
      </c>
      <c r="J174" t="s">
        <v>7</v>
      </c>
      <c r="K174" t="s">
        <v>7</v>
      </c>
      <c r="L174" t="s">
        <v>7</v>
      </c>
      <c r="M174" t="s">
        <v>7</v>
      </c>
      <c r="N174" t="s">
        <v>7</v>
      </c>
      <c r="O174" t="s">
        <v>7</v>
      </c>
    </row>
    <row r="175" spans="1:15" x14ac:dyDescent="0.45">
      <c r="A175">
        <v>2222</v>
      </c>
      <c r="B175" t="s">
        <v>221</v>
      </c>
      <c r="C175" t="s">
        <v>7</v>
      </c>
      <c r="D175" t="s">
        <v>7</v>
      </c>
      <c r="E175" t="s">
        <v>7</v>
      </c>
      <c r="F175" t="s">
        <v>7</v>
      </c>
      <c r="G175" t="s">
        <v>7</v>
      </c>
      <c r="H175" t="s">
        <v>7</v>
      </c>
      <c r="I175" t="s">
        <v>7</v>
      </c>
      <c r="J175" t="s">
        <v>7</v>
      </c>
      <c r="K175" t="s">
        <v>7</v>
      </c>
      <c r="L175" t="s">
        <v>7</v>
      </c>
      <c r="M175" t="s">
        <v>7</v>
      </c>
      <c r="N175" t="s">
        <v>7</v>
      </c>
      <c r="O175" t="s">
        <v>7</v>
      </c>
    </row>
    <row r="176" spans="1:15" x14ac:dyDescent="0.45">
      <c r="A176">
        <v>2225</v>
      </c>
      <c r="B176" t="s">
        <v>222</v>
      </c>
      <c r="C176" t="s">
        <v>161</v>
      </c>
      <c r="D176" t="s">
        <v>8</v>
      </c>
      <c r="E176" t="s">
        <v>8</v>
      </c>
      <c r="F176" t="s">
        <v>26</v>
      </c>
      <c r="G176" t="s">
        <v>161</v>
      </c>
      <c r="H176" t="s">
        <v>8</v>
      </c>
      <c r="I176" t="s">
        <v>174</v>
      </c>
      <c r="J176" t="s">
        <v>8</v>
      </c>
      <c r="K176" t="s">
        <v>26</v>
      </c>
      <c r="L176" t="s">
        <v>26</v>
      </c>
      <c r="M176" t="s">
        <v>161</v>
      </c>
      <c r="N176" t="s">
        <v>8</v>
      </c>
      <c r="O176" t="s">
        <v>8</v>
      </c>
    </row>
    <row r="177" spans="1:15" x14ac:dyDescent="0.45">
      <c r="A177">
        <v>2229</v>
      </c>
      <c r="B177" t="s">
        <v>223</v>
      </c>
      <c r="C177" t="s">
        <v>7</v>
      </c>
      <c r="D177" t="s">
        <v>7</v>
      </c>
      <c r="E177" t="s">
        <v>7</v>
      </c>
      <c r="F177" t="s">
        <v>7</v>
      </c>
      <c r="G177" t="s">
        <v>7</v>
      </c>
      <c r="H177" t="s">
        <v>7</v>
      </c>
      <c r="I177" t="s">
        <v>7</v>
      </c>
      <c r="J177" t="s">
        <v>7</v>
      </c>
      <c r="K177" t="s">
        <v>7</v>
      </c>
      <c r="L177" t="s">
        <v>7</v>
      </c>
      <c r="M177" t="s">
        <v>7</v>
      </c>
      <c r="N177" t="s">
        <v>7</v>
      </c>
      <c r="O177" t="s">
        <v>7</v>
      </c>
    </row>
    <row r="178" spans="1:15" x14ac:dyDescent="0.45">
      <c r="A178">
        <v>2239</v>
      </c>
      <c r="B178" t="s">
        <v>224</v>
      </c>
      <c r="C178" t="s">
        <v>171</v>
      </c>
      <c r="D178" t="s">
        <v>24</v>
      </c>
      <c r="E178" t="s">
        <v>32</v>
      </c>
      <c r="F178" t="s">
        <v>24</v>
      </c>
      <c r="G178" t="s">
        <v>24</v>
      </c>
      <c r="H178" t="s">
        <v>14</v>
      </c>
      <c r="I178" t="s">
        <v>26</v>
      </c>
      <c r="J178" t="s">
        <v>20</v>
      </c>
      <c r="K178" t="s">
        <v>30</v>
      </c>
      <c r="L178" t="s">
        <v>8</v>
      </c>
      <c r="M178" t="s">
        <v>8</v>
      </c>
      <c r="N178" t="s">
        <v>8</v>
      </c>
      <c r="O178" t="s">
        <v>8</v>
      </c>
    </row>
    <row r="179" spans="1:15" x14ac:dyDescent="0.45">
      <c r="A179">
        <v>2240</v>
      </c>
      <c r="B179" t="s">
        <v>225</v>
      </c>
      <c r="C179" t="s">
        <v>95</v>
      </c>
      <c r="D179" t="s">
        <v>95</v>
      </c>
      <c r="E179" t="s">
        <v>33</v>
      </c>
      <c r="F179" t="s">
        <v>95</v>
      </c>
      <c r="G179" t="s">
        <v>8</v>
      </c>
      <c r="H179" t="s">
        <v>20</v>
      </c>
      <c r="I179" t="s">
        <v>8</v>
      </c>
      <c r="J179" t="s">
        <v>33</v>
      </c>
      <c r="K179" t="s">
        <v>95</v>
      </c>
      <c r="L179" t="s">
        <v>8</v>
      </c>
      <c r="M179" t="s">
        <v>8</v>
      </c>
      <c r="N179" t="s">
        <v>8</v>
      </c>
      <c r="O179" t="s">
        <v>8</v>
      </c>
    </row>
    <row r="180" spans="1:15" x14ac:dyDescent="0.45">
      <c r="A180">
        <v>2241</v>
      </c>
      <c r="B180" t="s">
        <v>226</v>
      </c>
      <c r="C180" t="s">
        <v>32</v>
      </c>
      <c r="D180" t="s">
        <v>32</v>
      </c>
      <c r="E180" t="s">
        <v>32</v>
      </c>
      <c r="F180" t="s">
        <v>32</v>
      </c>
      <c r="G180" t="s">
        <v>24</v>
      </c>
      <c r="H180" t="s">
        <v>26</v>
      </c>
      <c r="I180" t="s">
        <v>26</v>
      </c>
      <c r="J180" t="s">
        <v>20</v>
      </c>
      <c r="K180" t="s">
        <v>30</v>
      </c>
      <c r="L180" t="s">
        <v>8</v>
      </c>
      <c r="M180" t="s">
        <v>8</v>
      </c>
      <c r="N180" t="s">
        <v>8</v>
      </c>
      <c r="O180" t="s">
        <v>8</v>
      </c>
    </row>
    <row r="181" spans="1:15" x14ac:dyDescent="0.45">
      <c r="A181">
        <v>2242</v>
      </c>
      <c r="B181" t="s">
        <v>227</v>
      </c>
      <c r="C181" t="s">
        <v>174</v>
      </c>
      <c r="D181" t="s">
        <v>32</v>
      </c>
      <c r="E181" t="s">
        <v>24</v>
      </c>
      <c r="F181" t="s">
        <v>24</v>
      </c>
      <c r="G181" t="s">
        <v>24</v>
      </c>
      <c r="H181" t="s">
        <v>14</v>
      </c>
      <c r="I181" t="s">
        <v>20</v>
      </c>
      <c r="J181" t="s">
        <v>30</v>
      </c>
      <c r="K181" t="s">
        <v>20</v>
      </c>
      <c r="L181" t="s">
        <v>8</v>
      </c>
      <c r="M181" t="s">
        <v>8</v>
      </c>
      <c r="N181" t="s">
        <v>8</v>
      </c>
      <c r="O181" t="s">
        <v>8</v>
      </c>
    </row>
    <row r="182" spans="1:15" x14ac:dyDescent="0.45">
      <c r="A182">
        <v>2243</v>
      </c>
      <c r="B182" t="s">
        <v>228</v>
      </c>
      <c r="C182" t="s">
        <v>32</v>
      </c>
      <c r="D182" t="s">
        <v>32</v>
      </c>
      <c r="E182" t="s">
        <v>33</v>
      </c>
      <c r="F182" t="s">
        <v>24</v>
      </c>
      <c r="G182" t="s">
        <v>19</v>
      </c>
      <c r="H182" t="s">
        <v>14</v>
      </c>
      <c r="I182" t="s">
        <v>20</v>
      </c>
      <c r="J182" t="s">
        <v>30</v>
      </c>
      <c r="K182" t="s">
        <v>30</v>
      </c>
      <c r="L182" t="s">
        <v>30</v>
      </c>
      <c r="M182" t="s">
        <v>30</v>
      </c>
      <c r="N182" t="s">
        <v>8</v>
      </c>
      <c r="O182" t="s">
        <v>8</v>
      </c>
    </row>
    <row r="183" spans="1:15" x14ac:dyDescent="0.45">
      <c r="A183">
        <v>2244</v>
      </c>
      <c r="B183" t="s">
        <v>229</v>
      </c>
      <c r="C183" t="s">
        <v>14</v>
      </c>
      <c r="D183" t="s">
        <v>171</v>
      </c>
      <c r="E183" t="s">
        <v>32</v>
      </c>
      <c r="F183" t="s">
        <v>152</v>
      </c>
      <c r="G183" t="s">
        <v>33</v>
      </c>
      <c r="H183" t="s">
        <v>30</v>
      </c>
      <c r="I183" t="s">
        <v>14</v>
      </c>
      <c r="J183" t="s">
        <v>30</v>
      </c>
      <c r="K183" t="s">
        <v>20</v>
      </c>
      <c r="L183" t="s">
        <v>30</v>
      </c>
      <c r="M183" t="s">
        <v>8</v>
      </c>
      <c r="N183" t="s">
        <v>8</v>
      </c>
      <c r="O183" t="s">
        <v>8</v>
      </c>
    </row>
    <row r="184" spans="1:15" x14ac:dyDescent="0.45">
      <c r="A184">
        <v>2245</v>
      </c>
      <c r="B184" t="s">
        <v>230</v>
      </c>
      <c r="C184" t="s">
        <v>8</v>
      </c>
      <c r="D184" t="s">
        <v>42</v>
      </c>
      <c r="E184" t="s">
        <v>8</v>
      </c>
      <c r="F184" t="s">
        <v>112</v>
      </c>
      <c r="G184" t="s">
        <v>42</v>
      </c>
      <c r="H184" t="s">
        <v>8</v>
      </c>
      <c r="I184" t="s">
        <v>112</v>
      </c>
      <c r="J184" t="s">
        <v>8</v>
      </c>
      <c r="K184" t="s">
        <v>8</v>
      </c>
      <c r="L184" t="s">
        <v>15</v>
      </c>
      <c r="M184" t="s">
        <v>8</v>
      </c>
      <c r="N184" t="s">
        <v>42</v>
      </c>
      <c r="O184" t="s">
        <v>8</v>
      </c>
    </row>
    <row r="185" spans="1:15" x14ac:dyDescent="0.45">
      <c r="A185">
        <v>2247</v>
      </c>
      <c r="B185" t="s">
        <v>231</v>
      </c>
      <c r="C185" t="s">
        <v>7</v>
      </c>
      <c r="D185" t="s">
        <v>7</v>
      </c>
      <c r="E185" t="s">
        <v>7</v>
      </c>
      <c r="F185" t="s">
        <v>7</v>
      </c>
      <c r="G185" t="s">
        <v>7</v>
      </c>
      <c r="H185" t="s">
        <v>7</v>
      </c>
      <c r="I185" t="s">
        <v>7</v>
      </c>
      <c r="J185" t="s">
        <v>7</v>
      </c>
      <c r="K185" t="s">
        <v>7</v>
      </c>
      <c r="L185" t="s">
        <v>7</v>
      </c>
      <c r="M185" t="s">
        <v>7</v>
      </c>
      <c r="N185" t="s">
        <v>7</v>
      </c>
      <c r="O185" t="s">
        <v>7</v>
      </c>
    </row>
    <row r="186" spans="1:15" x14ac:dyDescent="0.45">
      <c r="A186">
        <v>2248</v>
      </c>
      <c r="B186" t="s">
        <v>232</v>
      </c>
      <c r="C186" t="s">
        <v>7</v>
      </c>
      <c r="D186" t="s">
        <v>7</v>
      </c>
      <c r="E186" t="s">
        <v>7</v>
      </c>
      <c r="F186" t="s">
        <v>7</v>
      </c>
      <c r="G186" t="s">
        <v>7</v>
      </c>
      <c r="H186" t="s">
        <v>7</v>
      </c>
      <c r="I186" t="s">
        <v>7</v>
      </c>
      <c r="J186" t="s">
        <v>7</v>
      </c>
      <c r="K186" t="s">
        <v>7</v>
      </c>
      <c r="L186" t="s">
        <v>7</v>
      </c>
      <c r="M186" t="s">
        <v>7</v>
      </c>
      <c r="N186" t="s">
        <v>7</v>
      </c>
      <c r="O186" t="s">
        <v>7</v>
      </c>
    </row>
    <row r="187" spans="1:15" x14ac:dyDescent="0.45">
      <c r="A187">
        <v>2249</v>
      </c>
      <c r="B187" t="s">
        <v>233</v>
      </c>
      <c r="C187" t="s">
        <v>8</v>
      </c>
      <c r="D187" t="s">
        <v>24</v>
      </c>
      <c r="E187" t="s">
        <v>8</v>
      </c>
      <c r="F187" t="s">
        <v>24</v>
      </c>
      <c r="G187" t="s">
        <v>24</v>
      </c>
      <c r="H187" t="s">
        <v>30</v>
      </c>
      <c r="I187" t="s">
        <v>8</v>
      </c>
      <c r="J187" t="s">
        <v>30</v>
      </c>
      <c r="K187" t="s">
        <v>161</v>
      </c>
      <c r="L187" t="s">
        <v>152</v>
      </c>
      <c r="M187" t="s">
        <v>8</v>
      </c>
      <c r="N187" t="s">
        <v>152</v>
      </c>
      <c r="O187" t="s">
        <v>30</v>
      </c>
    </row>
    <row r="188" spans="1:15" x14ac:dyDescent="0.45">
      <c r="A188">
        <v>2251</v>
      </c>
      <c r="B188" t="s">
        <v>234</v>
      </c>
      <c r="C188" t="s">
        <v>8</v>
      </c>
      <c r="D188" t="s">
        <v>112</v>
      </c>
      <c r="E188" t="s">
        <v>112</v>
      </c>
      <c r="F188" t="s">
        <v>26</v>
      </c>
      <c r="G188" t="s">
        <v>26</v>
      </c>
      <c r="H188" t="s">
        <v>32</v>
      </c>
      <c r="I188" t="s">
        <v>26</v>
      </c>
      <c r="J188" t="s">
        <v>112</v>
      </c>
      <c r="K188" t="s">
        <v>26</v>
      </c>
      <c r="L188" t="s">
        <v>8</v>
      </c>
      <c r="M188" t="s">
        <v>8</v>
      </c>
      <c r="N188" t="s">
        <v>8</v>
      </c>
      <c r="O188" t="s">
        <v>8</v>
      </c>
    </row>
    <row r="189" spans="1:15" x14ac:dyDescent="0.45">
      <c r="A189">
        <v>2252</v>
      </c>
      <c r="B189" t="s">
        <v>235</v>
      </c>
      <c r="C189" t="s">
        <v>14</v>
      </c>
      <c r="D189" t="s">
        <v>33</v>
      </c>
      <c r="E189" t="s">
        <v>111</v>
      </c>
      <c r="F189" t="s">
        <v>14</v>
      </c>
      <c r="G189" t="s">
        <v>281</v>
      </c>
      <c r="H189" t="s">
        <v>14</v>
      </c>
      <c r="I189" t="s">
        <v>14</v>
      </c>
      <c r="J189" t="s">
        <v>8</v>
      </c>
      <c r="K189" t="s">
        <v>8</v>
      </c>
      <c r="L189" t="s">
        <v>8</v>
      </c>
      <c r="M189" t="s">
        <v>8</v>
      </c>
      <c r="N189" t="s">
        <v>8</v>
      </c>
      <c r="O189" t="s">
        <v>8</v>
      </c>
    </row>
    <row r="190" spans="1:15" x14ac:dyDescent="0.45">
      <c r="A190">
        <v>2253</v>
      </c>
      <c r="B190" t="s">
        <v>237</v>
      </c>
      <c r="C190" t="s">
        <v>152</v>
      </c>
      <c r="D190" t="s">
        <v>19</v>
      </c>
      <c r="E190" t="s">
        <v>152</v>
      </c>
      <c r="F190" t="s">
        <v>24</v>
      </c>
      <c r="G190" t="s">
        <v>171</v>
      </c>
      <c r="H190" t="s">
        <v>42</v>
      </c>
      <c r="I190" t="s">
        <v>8</v>
      </c>
      <c r="J190" t="s">
        <v>8</v>
      </c>
      <c r="K190" t="s">
        <v>26</v>
      </c>
      <c r="L190" t="s">
        <v>8</v>
      </c>
      <c r="M190" t="s">
        <v>8</v>
      </c>
      <c r="N190" t="s">
        <v>8</v>
      </c>
      <c r="O190" t="s">
        <v>30</v>
      </c>
    </row>
    <row r="191" spans="1:15" x14ac:dyDescent="0.45">
      <c r="A191">
        <v>2254</v>
      </c>
      <c r="B191" t="s">
        <v>238</v>
      </c>
      <c r="C191" t="s">
        <v>169</v>
      </c>
      <c r="D191" t="s">
        <v>171</v>
      </c>
      <c r="E191" t="s">
        <v>32</v>
      </c>
      <c r="F191" t="s">
        <v>32</v>
      </c>
      <c r="G191" t="s">
        <v>33</v>
      </c>
      <c r="H191" t="s">
        <v>19</v>
      </c>
      <c r="I191" t="s">
        <v>8</v>
      </c>
      <c r="J191" t="s">
        <v>30</v>
      </c>
      <c r="K191" t="s">
        <v>30</v>
      </c>
      <c r="L191" t="s">
        <v>8</v>
      </c>
      <c r="M191" t="s">
        <v>8</v>
      </c>
      <c r="N191" t="s">
        <v>8</v>
      </c>
      <c r="O191" t="s">
        <v>8</v>
      </c>
    </row>
    <row r="192" spans="1:15" x14ac:dyDescent="0.45">
      <c r="A192">
        <v>2255</v>
      </c>
      <c r="B192" t="s">
        <v>239</v>
      </c>
      <c r="C192" t="s">
        <v>7</v>
      </c>
      <c r="D192" t="s">
        <v>7</v>
      </c>
      <c r="E192" t="s">
        <v>7</v>
      </c>
      <c r="F192" t="s">
        <v>7</v>
      </c>
      <c r="G192" t="s">
        <v>7</v>
      </c>
      <c r="H192" t="s">
        <v>7</v>
      </c>
      <c r="I192" t="s">
        <v>7</v>
      </c>
      <c r="J192" t="s">
        <v>7</v>
      </c>
      <c r="K192" t="s">
        <v>7</v>
      </c>
      <c r="L192" t="s">
        <v>7</v>
      </c>
      <c r="M192" t="s">
        <v>7</v>
      </c>
      <c r="N192" t="s">
        <v>7</v>
      </c>
      <c r="O192" t="s">
        <v>7</v>
      </c>
    </row>
    <row r="193" spans="1:15" x14ac:dyDescent="0.45">
      <c r="A193">
        <v>2256</v>
      </c>
      <c r="B193" t="s">
        <v>240</v>
      </c>
      <c r="C193" t="s">
        <v>32</v>
      </c>
      <c r="D193" t="s">
        <v>171</v>
      </c>
      <c r="E193" t="s">
        <v>32</v>
      </c>
      <c r="F193" t="s">
        <v>24</v>
      </c>
      <c r="G193" t="s">
        <v>42</v>
      </c>
      <c r="H193" t="s">
        <v>14</v>
      </c>
      <c r="I193" t="s">
        <v>26</v>
      </c>
      <c r="J193" t="s">
        <v>26</v>
      </c>
      <c r="K193" t="s">
        <v>8</v>
      </c>
      <c r="L193" t="s">
        <v>8</v>
      </c>
      <c r="M193" t="s">
        <v>8</v>
      </c>
      <c r="N193" t="s">
        <v>8</v>
      </c>
      <c r="O193" t="s">
        <v>8</v>
      </c>
    </row>
    <row r="194" spans="1:15" x14ac:dyDescent="0.45">
      <c r="A194">
        <v>2257</v>
      </c>
      <c r="B194" t="s">
        <v>241</v>
      </c>
      <c r="C194" t="s">
        <v>33</v>
      </c>
      <c r="D194" t="s">
        <v>33</v>
      </c>
      <c r="E194" t="s">
        <v>33</v>
      </c>
      <c r="F194" t="s">
        <v>8</v>
      </c>
      <c r="G194" t="s">
        <v>33</v>
      </c>
      <c r="H194" t="s">
        <v>33</v>
      </c>
      <c r="I194" t="s">
        <v>8</v>
      </c>
      <c r="J194" t="s">
        <v>20</v>
      </c>
      <c r="K194" t="s">
        <v>8</v>
      </c>
      <c r="L194" t="s">
        <v>155</v>
      </c>
      <c r="M194" t="s">
        <v>8</v>
      </c>
      <c r="N194" t="s">
        <v>20</v>
      </c>
      <c r="O194" t="s">
        <v>8</v>
      </c>
    </row>
    <row r="195" spans="1:15" x14ac:dyDescent="0.45">
      <c r="A195">
        <v>2262</v>
      </c>
      <c r="B195" t="s">
        <v>242</v>
      </c>
      <c r="C195" t="s">
        <v>8</v>
      </c>
      <c r="D195" t="s">
        <v>8</v>
      </c>
      <c r="E195" t="s">
        <v>24</v>
      </c>
      <c r="F195" t="s">
        <v>8</v>
      </c>
      <c r="G195" t="s">
        <v>24</v>
      </c>
      <c r="H195" t="s">
        <v>24</v>
      </c>
      <c r="I195" t="s">
        <v>8</v>
      </c>
      <c r="J195" t="s">
        <v>24</v>
      </c>
      <c r="K195" t="s">
        <v>24</v>
      </c>
      <c r="L195" t="s">
        <v>169</v>
      </c>
      <c r="M195" t="s">
        <v>169</v>
      </c>
      <c r="N195" t="s">
        <v>8</v>
      </c>
      <c r="O195" t="s">
        <v>8</v>
      </c>
    </row>
    <row r="196" spans="1:15" x14ac:dyDescent="0.45">
      <c r="A196">
        <v>3997</v>
      </c>
      <c r="B196" t="s">
        <v>243</v>
      </c>
      <c r="C196" t="s">
        <v>19</v>
      </c>
      <c r="D196" t="s">
        <v>19</v>
      </c>
      <c r="E196" t="s">
        <v>19</v>
      </c>
      <c r="F196" t="s">
        <v>19</v>
      </c>
      <c r="G196" t="s">
        <v>95</v>
      </c>
      <c r="H196" t="s">
        <v>19</v>
      </c>
      <c r="I196" t="s">
        <v>19</v>
      </c>
      <c r="J196" t="s">
        <v>8</v>
      </c>
      <c r="K196" t="s">
        <v>30</v>
      </c>
      <c r="L196" t="s">
        <v>19</v>
      </c>
      <c r="M196" t="s">
        <v>8</v>
      </c>
      <c r="N196" t="s">
        <v>19</v>
      </c>
      <c r="O196" t="s">
        <v>30</v>
      </c>
    </row>
    <row r="197" spans="1:15" x14ac:dyDescent="0.45">
      <c r="A197">
        <v>4131</v>
      </c>
      <c r="B197" t="s">
        <v>244</v>
      </c>
      <c r="C197" t="s">
        <v>33</v>
      </c>
      <c r="D197" t="s">
        <v>42</v>
      </c>
      <c r="E197" t="s">
        <v>174</v>
      </c>
      <c r="F197" t="s">
        <v>33</v>
      </c>
      <c r="G197" t="s">
        <v>33</v>
      </c>
      <c r="H197" t="s">
        <v>32</v>
      </c>
      <c r="I197" t="s">
        <v>8</v>
      </c>
      <c r="J197" t="s">
        <v>20</v>
      </c>
      <c r="K197" t="s">
        <v>8</v>
      </c>
      <c r="L197" t="s">
        <v>8</v>
      </c>
      <c r="M197" t="s">
        <v>8</v>
      </c>
      <c r="N197" t="s">
        <v>8</v>
      </c>
      <c r="O197" t="s">
        <v>8</v>
      </c>
    </row>
    <row r="198" spans="1:15" x14ac:dyDescent="0.45">
      <c r="A198">
        <v>9999</v>
      </c>
      <c r="B198" t="s">
        <v>245</v>
      </c>
      <c r="C198" t="s">
        <v>32</v>
      </c>
      <c r="D198" t="s">
        <v>33</v>
      </c>
      <c r="E198" t="s">
        <v>32</v>
      </c>
      <c r="F198" t="s">
        <v>24</v>
      </c>
      <c r="G198" t="s">
        <v>42</v>
      </c>
      <c r="H198" t="s">
        <v>19</v>
      </c>
      <c r="I198" t="s">
        <v>26</v>
      </c>
      <c r="J198" t="s">
        <v>20</v>
      </c>
      <c r="K198" t="s">
        <v>30</v>
      </c>
      <c r="L198" t="s">
        <v>8</v>
      </c>
      <c r="M198" t="s">
        <v>8</v>
      </c>
      <c r="N198" t="s">
        <v>8</v>
      </c>
      <c r="O198" t="s">
        <v>8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workbookViewId="0">
      <selection activeCell="C1" sqref="C1:O1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3.9296875" bestFit="1" customWidth="1"/>
    <col min="4" max="9" width="4.19921875" bestFit="1" customWidth="1"/>
    <col min="10" max="10" width="3.73046875" bestFit="1" customWidth="1"/>
    <col min="11" max="11" width="4.19921875" bestFit="1" customWidth="1"/>
    <col min="12" max="15" width="3.73046875" bestFit="1" customWidth="1"/>
  </cols>
  <sheetData>
    <row r="1" spans="1:15" x14ac:dyDescent="0.45">
      <c r="A1" t="s">
        <v>0</v>
      </c>
      <c r="B1" t="s">
        <v>1</v>
      </c>
      <c r="C1" t="s">
        <v>697</v>
      </c>
      <c r="D1" t="s">
        <v>698</v>
      </c>
      <c r="E1" t="s">
        <v>699</v>
      </c>
      <c r="F1" t="s">
        <v>700</v>
      </c>
      <c r="G1" t="s">
        <v>701</v>
      </c>
      <c r="H1" t="s">
        <v>702</v>
      </c>
      <c r="I1" t="s">
        <v>703</v>
      </c>
      <c r="J1" t="s">
        <v>704</v>
      </c>
      <c r="K1" t="s">
        <v>705</v>
      </c>
      <c r="L1" t="s">
        <v>706</v>
      </c>
      <c r="M1" t="s">
        <v>707</v>
      </c>
      <c r="N1" t="s">
        <v>708</v>
      </c>
      <c r="O1" t="s">
        <v>709</v>
      </c>
    </row>
    <row r="2" spans="1:15" x14ac:dyDescent="0.45">
      <c r="A2">
        <v>1894</v>
      </c>
      <c r="B2" t="s">
        <v>6</v>
      </c>
      <c r="C2" t="s">
        <v>7</v>
      </c>
      <c r="D2" t="s">
        <v>7</v>
      </c>
      <c r="E2" t="s">
        <v>7</v>
      </c>
      <c r="F2" t="s">
        <v>7</v>
      </c>
      <c r="G2" t="s">
        <v>7</v>
      </c>
      <c r="H2" t="s">
        <v>7</v>
      </c>
      <c r="I2" t="s">
        <v>7</v>
      </c>
      <c r="J2" t="s">
        <v>7</v>
      </c>
      <c r="K2" t="s">
        <v>7</v>
      </c>
      <c r="L2" t="s">
        <v>7</v>
      </c>
      <c r="M2" t="s">
        <v>7</v>
      </c>
      <c r="N2" t="s">
        <v>7</v>
      </c>
      <c r="O2" t="s">
        <v>7</v>
      </c>
    </row>
    <row r="3" spans="1:15" x14ac:dyDescent="0.45">
      <c r="A3">
        <v>1895</v>
      </c>
      <c r="B3" t="s">
        <v>9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</row>
    <row r="4" spans="1:15" x14ac:dyDescent="0.45">
      <c r="A4">
        <v>1896</v>
      </c>
      <c r="B4" t="s">
        <v>10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</row>
    <row r="5" spans="1:15" x14ac:dyDescent="0.45">
      <c r="A5">
        <v>1897</v>
      </c>
      <c r="B5" t="s">
        <v>11</v>
      </c>
      <c r="C5" t="s">
        <v>7</v>
      </c>
      <c r="D5" t="s">
        <v>7</v>
      </c>
      <c r="E5" t="s">
        <v>7</v>
      </c>
      <c r="F5" t="s">
        <v>7</v>
      </c>
      <c r="G5" t="s">
        <v>7</v>
      </c>
      <c r="H5" t="s">
        <v>7</v>
      </c>
      <c r="I5" t="s">
        <v>7</v>
      </c>
      <c r="J5" t="s">
        <v>7</v>
      </c>
      <c r="K5" t="s">
        <v>7</v>
      </c>
      <c r="L5" t="s">
        <v>7</v>
      </c>
      <c r="M5" t="s">
        <v>7</v>
      </c>
      <c r="N5" t="s">
        <v>7</v>
      </c>
      <c r="O5" t="s">
        <v>7</v>
      </c>
    </row>
    <row r="6" spans="1:15" x14ac:dyDescent="0.45">
      <c r="A6">
        <v>1898</v>
      </c>
      <c r="B6" t="s">
        <v>12</v>
      </c>
      <c r="C6" t="s">
        <v>7</v>
      </c>
      <c r="D6" t="s">
        <v>7</v>
      </c>
      <c r="E6" t="s">
        <v>7</v>
      </c>
      <c r="F6" t="s">
        <v>7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7</v>
      </c>
      <c r="N6" t="s">
        <v>7</v>
      </c>
      <c r="O6" t="s">
        <v>7</v>
      </c>
    </row>
    <row r="7" spans="1:15" x14ac:dyDescent="0.45">
      <c r="A7">
        <v>1899</v>
      </c>
      <c r="B7" t="s">
        <v>16</v>
      </c>
      <c r="C7" t="s">
        <v>7</v>
      </c>
      <c r="D7" t="s">
        <v>7</v>
      </c>
      <c r="E7" t="s">
        <v>7</v>
      </c>
      <c r="F7" t="s">
        <v>7</v>
      </c>
      <c r="G7" t="s">
        <v>7</v>
      </c>
      <c r="H7" t="s">
        <v>7</v>
      </c>
      <c r="I7" t="s">
        <v>7</v>
      </c>
      <c r="J7" t="s">
        <v>7</v>
      </c>
      <c r="K7" t="s">
        <v>7</v>
      </c>
      <c r="L7" t="s">
        <v>7</v>
      </c>
      <c r="M7" t="s">
        <v>7</v>
      </c>
      <c r="N7" t="s">
        <v>7</v>
      </c>
      <c r="O7" t="s">
        <v>7</v>
      </c>
    </row>
    <row r="8" spans="1:15" x14ac:dyDescent="0.45">
      <c r="A8">
        <v>1900</v>
      </c>
      <c r="B8" t="s">
        <v>17</v>
      </c>
      <c r="C8" t="s">
        <v>7</v>
      </c>
      <c r="D8" t="s">
        <v>7</v>
      </c>
      <c r="E8" t="s">
        <v>7</v>
      </c>
      <c r="F8" t="s">
        <v>7</v>
      </c>
      <c r="G8" t="s">
        <v>7</v>
      </c>
      <c r="H8" t="s">
        <v>7</v>
      </c>
      <c r="I8" t="s">
        <v>7</v>
      </c>
      <c r="J8" t="s">
        <v>7</v>
      </c>
      <c r="K8" t="s">
        <v>7</v>
      </c>
      <c r="L8" t="s">
        <v>7</v>
      </c>
      <c r="M8" t="s">
        <v>7</v>
      </c>
      <c r="N8" t="s">
        <v>7</v>
      </c>
      <c r="O8" t="s">
        <v>7</v>
      </c>
    </row>
    <row r="9" spans="1:15" x14ac:dyDescent="0.45">
      <c r="A9">
        <v>1901</v>
      </c>
      <c r="B9" t="s">
        <v>18</v>
      </c>
      <c r="C9" t="s">
        <v>7</v>
      </c>
      <c r="D9" t="s">
        <v>424</v>
      </c>
      <c r="E9" t="s">
        <v>19</v>
      </c>
      <c r="F9" t="s">
        <v>8</v>
      </c>
      <c r="G9" t="s">
        <v>95</v>
      </c>
      <c r="H9" t="s">
        <v>424</v>
      </c>
      <c r="I9" t="s">
        <v>444</v>
      </c>
      <c r="J9" t="s">
        <v>444</v>
      </c>
      <c r="K9" t="s">
        <v>7</v>
      </c>
      <c r="L9" t="s">
        <v>20</v>
      </c>
      <c r="M9" t="s">
        <v>7</v>
      </c>
      <c r="N9" t="s">
        <v>8</v>
      </c>
      <c r="O9" t="s">
        <v>7</v>
      </c>
    </row>
    <row r="10" spans="1:15" x14ac:dyDescent="0.45">
      <c r="A10">
        <v>1922</v>
      </c>
      <c r="B10" t="s">
        <v>21</v>
      </c>
      <c r="C10" t="s">
        <v>7</v>
      </c>
      <c r="D10" t="s">
        <v>7</v>
      </c>
      <c r="E10" t="s">
        <v>8</v>
      </c>
      <c r="F10" t="s">
        <v>8</v>
      </c>
      <c r="G10" t="s">
        <v>7</v>
      </c>
      <c r="H10" t="s">
        <v>8</v>
      </c>
      <c r="I10" t="s">
        <v>710</v>
      </c>
      <c r="J10" t="s">
        <v>7</v>
      </c>
      <c r="K10" t="s">
        <v>7</v>
      </c>
      <c r="L10" t="s">
        <v>7</v>
      </c>
      <c r="M10" t="s">
        <v>7</v>
      </c>
      <c r="N10" t="s">
        <v>7</v>
      </c>
      <c r="O10" t="s">
        <v>7</v>
      </c>
    </row>
    <row r="11" spans="1:15" x14ac:dyDescent="0.45">
      <c r="A11">
        <v>1923</v>
      </c>
      <c r="B11" t="s">
        <v>22</v>
      </c>
      <c r="C11" t="s">
        <v>7</v>
      </c>
      <c r="D11" t="s">
        <v>7</v>
      </c>
      <c r="E11" t="s">
        <v>8</v>
      </c>
      <c r="F11" t="s">
        <v>7</v>
      </c>
      <c r="G11" t="s">
        <v>711</v>
      </c>
      <c r="H11" t="s">
        <v>7</v>
      </c>
      <c r="I11" t="s">
        <v>7</v>
      </c>
      <c r="J11" t="s">
        <v>7</v>
      </c>
      <c r="K11" t="s">
        <v>7</v>
      </c>
      <c r="L11" t="s">
        <v>7</v>
      </c>
      <c r="M11" t="s">
        <v>7</v>
      </c>
      <c r="N11" t="s">
        <v>7</v>
      </c>
      <c r="O11" t="s">
        <v>7</v>
      </c>
    </row>
    <row r="12" spans="1:15" x14ac:dyDescent="0.45">
      <c r="A12">
        <v>1924</v>
      </c>
      <c r="B12" t="s">
        <v>23</v>
      </c>
      <c r="C12" t="s">
        <v>7</v>
      </c>
      <c r="D12" t="s">
        <v>470</v>
      </c>
      <c r="E12" t="s">
        <v>8</v>
      </c>
      <c r="F12" t="s">
        <v>8</v>
      </c>
      <c r="G12" t="s">
        <v>712</v>
      </c>
      <c r="H12" t="s">
        <v>8</v>
      </c>
      <c r="I12" t="s">
        <v>453</v>
      </c>
      <c r="J12" t="s">
        <v>713</v>
      </c>
      <c r="K12" t="s">
        <v>8</v>
      </c>
      <c r="L12" t="s">
        <v>7</v>
      </c>
      <c r="M12" t="s">
        <v>7</v>
      </c>
      <c r="N12" t="s">
        <v>7</v>
      </c>
      <c r="O12" t="s">
        <v>8</v>
      </c>
    </row>
    <row r="13" spans="1:15" x14ac:dyDescent="0.45">
      <c r="A13">
        <v>1925</v>
      </c>
      <c r="B13" t="s">
        <v>25</v>
      </c>
      <c r="C13" t="s">
        <v>7</v>
      </c>
      <c r="D13" t="s">
        <v>7</v>
      </c>
      <c r="E13" t="s">
        <v>7</v>
      </c>
      <c r="F13" t="s">
        <v>7</v>
      </c>
      <c r="G13" t="s">
        <v>7</v>
      </c>
      <c r="H13" t="s">
        <v>7</v>
      </c>
      <c r="I13" t="s">
        <v>7</v>
      </c>
      <c r="J13" t="s">
        <v>7</v>
      </c>
      <c r="K13" t="s">
        <v>7</v>
      </c>
      <c r="L13" t="s">
        <v>7</v>
      </c>
      <c r="M13" t="s">
        <v>7</v>
      </c>
      <c r="N13" t="s">
        <v>7</v>
      </c>
      <c r="O13" t="s">
        <v>7</v>
      </c>
    </row>
    <row r="14" spans="1:15" x14ac:dyDescent="0.45">
      <c r="A14">
        <v>1926</v>
      </c>
      <c r="B14" t="s">
        <v>27</v>
      </c>
      <c r="C14" t="s">
        <v>7</v>
      </c>
      <c r="D14" t="s">
        <v>7</v>
      </c>
      <c r="E14" t="s">
        <v>7</v>
      </c>
      <c r="F14" t="s">
        <v>7</v>
      </c>
      <c r="G14" t="s">
        <v>7</v>
      </c>
      <c r="H14" t="s">
        <v>7</v>
      </c>
      <c r="I14" t="s">
        <v>7</v>
      </c>
      <c r="J14" t="s">
        <v>7</v>
      </c>
      <c r="K14" t="s">
        <v>7</v>
      </c>
      <c r="L14" t="s">
        <v>7</v>
      </c>
      <c r="M14" t="s">
        <v>7</v>
      </c>
      <c r="N14" t="s">
        <v>7</v>
      </c>
      <c r="O14" t="s">
        <v>7</v>
      </c>
    </row>
    <row r="15" spans="1:15" x14ac:dyDescent="0.45">
      <c r="A15">
        <v>1927</v>
      </c>
      <c r="B15" t="s">
        <v>28</v>
      </c>
      <c r="C15" t="s">
        <v>7</v>
      </c>
      <c r="D15" t="s">
        <v>7</v>
      </c>
      <c r="E15" t="s">
        <v>7</v>
      </c>
      <c r="F15" t="s">
        <v>7</v>
      </c>
      <c r="G15" t="s">
        <v>7</v>
      </c>
      <c r="H15" t="s">
        <v>7</v>
      </c>
      <c r="I15" t="s">
        <v>7</v>
      </c>
      <c r="J15" t="s">
        <v>7</v>
      </c>
      <c r="K15" t="s">
        <v>7</v>
      </c>
      <c r="L15" t="s">
        <v>7</v>
      </c>
      <c r="M15" t="s">
        <v>7</v>
      </c>
      <c r="N15" t="s">
        <v>7</v>
      </c>
      <c r="O15" t="s">
        <v>7</v>
      </c>
    </row>
    <row r="16" spans="1:15" x14ac:dyDescent="0.45">
      <c r="A16">
        <v>1928</v>
      </c>
      <c r="B16" t="s">
        <v>29</v>
      </c>
      <c r="C16" t="s">
        <v>7</v>
      </c>
      <c r="D16" t="s">
        <v>7</v>
      </c>
      <c r="E16" t="s">
        <v>7</v>
      </c>
      <c r="F16" t="s">
        <v>8</v>
      </c>
      <c r="G16" t="s">
        <v>7</v>
      </c>
      <c r="H16" t="s">
        <v>8</v>
      </c>
      <c r="I16" t="s">
        <v>714</v>
      </c>
      <c r="J16" t="s">
        <v>7</v>
      </c>
      <c r="K16" t="s">
        <v>7</v>
      </c>
      <c r="L16" t="s">
        <v>7</v>
      </c>
      <c r="M16" t="s">
        <v>7</v>
      </c>
      <c r="N16" t="s">
        <v>7</v>
      </c>
      <c r="O16" t="s">
        <v>7</v>
      </c>
    </row>
    <row r="17" spans="1:15" x14ac:dyDescent="0.45">
      <c r="A17">
        <v>1929</v>
      </c>
      <c r="B17" t="s">
        <v>31</v>
      </c>
      <c r="C17" t="s">
        <v>7</v>
      </c>
      <c r="D17" t="s">
        <v>7</v>
      </c>
      <c r="E17" t="s">
        <v>8</v>
      </c>
      <c r="F17" t="s">
        <v>8</v>
      </c>
      <c r="G17" t="s">
        <v>715</v>
      </c>
      <c r="H17" t="s">
        <v>8</v>
      </c>
      <c r="I17" t="s">
        <v>716</v>
      </c>
      <c r="J17" t="s">
        <v>389</v>
      </c>
      <c r="K17" t="s">
        <v>389</v>
      </c>
      <c r="L17" t="s">
        <v>7</v>
      </c>
      <c r="M17" t="s">
        <v>7</v>
      </c>
      <c r="N17" t="s">
        <v>7</v>
      </c>
      <c r="O17" t="s">
        <v>7</v>
      </c>
    </row>
    <row r="18" spans="1:15" x14ac:dyDescent="0.45">
      <c r="A18">
        <v>1930</v>
      </c>
      <c r="B18" t="s">
        <v>34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</row>
    <row r="19" spans="1:15" x14ac:dyDescent="0.45">
      <c r="A19">
        <v>1931</v>
      </c>
      <c r="B19" t="s">
        <v>35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</row>
    <row r="20" spans="1:15" x14ac:dyDescent="0.45">
      <c r="A20">
        <v>1933</v>
      </c>
      <c r="B20" t="s">
        <v>37</v>
      </c>
      <c r="C20" t="s">
        <v>7</v>
      </c>
      <c r="D20" t="s">
        <v>518</v>
      </c>
      <c r="E20" t="s">
        <v>7</v>
      </c>
      <c r="F20" t="s">
        <v>7</v>
      </c>
      <c r="G20" t="s">
        <v>7</v>
      </c>
      <c r="H20" t="s">
        <v>7</v>
      </c>
      <c r="I20" t="s">
        <v>7</v>
      </c>
      <c r="J20" t="s">
        <v>7</v>
      </c>
      <c r="K20" t="s">
        <v>7</v>
      </c>
      <c r="L20" t="s">
        <v>7</v>
      </c>
      <c r="M20" t="s">
        <v>7</v>
      </c>
      <c r="N20" t="s">
        <v>7</v>
      </c>
      <c r="O20" t="s">
        <v>7</v>
      </c>
    </row>
    <row r="21" spans="1:15" x14ac:dyDescent="0.45">
      <c r="A21">
        <v>1934</v>
      </c>
      <c r="B21" t="s">
        <v>40</v>
      </c>
      <c r="C21" t="s">
        <v>7</v>
      </c>
      <c r="D21" t="s">
        <v>7</v>
      </c>
      <c r="E21" t="s">
        <v>7</v>
      </c>
      <c r="F21" t="s">
        <v>7</v>
      </c>
      <c r="G21" t="s">
        <v>7</v>
      </c>
      <c r="H21" t="s">
        <v>7</v>
      </c>
      <c r="I21" t="s">
        <v>7</v>
      </c>
      <c r="J21" t="s">
        <v>7</v>
      </c>
      <c r="K21" t="s">
        <v>7</v>
      </c>
      <c r="L21" t="s">
        <v>7</v>
      </c>
      <c r="M21" t="s">
        <v>7</v>
      </c>
      <c r="N21" t="s">
        <v>7</v>
      </c>
      <c r="O21" t="s">
        <v>7</v>
      </c>
    </row>
    <row r="22" spans="1:15" x14ac:dyDescent="0.45">
      <c r="A22">
        <v>1935</v>
      </c>
      <c r="B22" t="s">
        <v>41</v>
      </c>
      <c r="C22" t="s">
        <v>7</v>
      </c>
      <c r="D22" t="s">
        <v>7</v>
      </c>
      <c r="E22" t="s">
        <v>7</v>
      </c>
      <c r="F22" t="s">
        <v>7</v>
      </c>
      <c r="G22" t="s">
        <v>7</v>
      </c>
      <c r="H22" t="s">
        <v>7</v>
      </c>
      <c r="I22" t="s">
        <v>7</v>
      </c>
      <c r="J22" t="s">
        <v>7</v>
      </c>
      <c r="K22" t="s">
        <v>7</v>
      </c>
      <c r="L22" t="s">
        <v>7</v>
      </c>
      <c r="M22" t="s">
        <v>7</v>
      </c>
      <c r="N22" t="s">
        <v>7</v>
      </c>
      <c r="O22" t="s">
        <v>7</v>
      </c>
    </row>
    <row r="23" spans="1:15" x14ac:dyDescent="0.45">
      <c r="A23">
        <v>1936</v>
      </c>
      <c r="B23" t="s">
        <v>43</v>
      </c>
      <c r="C23" t="s">
        <v>7</v>
      </c>
      <c r="D23" t="s">
        <v>7</v>
      </c>
      <c r="E23" t="s">
        <v>7</v>
      </c>
      <c r="F23" t="s">
        <v>7</v>
      </c>
      <c r="G23" t="s">
        <v>7</v>
      </c>
      <c r="H23" t="s">
        <v>7</v>
      </c>
      <c r="I23" t="s">
        <v>7</v>
      </c>
      <c r="J23" t="s">
        <v>7</v>
      </c>
      <c r="K23" t="s">
        <v>7</v>
      </c>
      <c r="L23" t="s">
        <v>7</v>
      </c>
      <c r="M23" t="s">
        <v>7</v>
      </c>
      <c r="N23" t="s">
        <v>7</v>
      </c>
      <c r="O23" t="s">
        <v>7</v>
      </c>
    </row>
    <row r="24" spans="1:15" x14ac:dyDescent="0.45">
      <c r="A24">
        <v>1944</v>
      </c>
      <c r="B24" t="s">
        <v>44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</row>
    <row r="25" spans="1:15" x14ac:dyDescent="0.45">
      <c r="A25">
        <v>1945</v>
      </c>
      <c r="B25" t="s">
        <v>45</v>
      </c>
      <c r="C25" t="s">
        <v>7</v>
      </c>
      <c r="D25" t="s">
        <v>7</v>
      </c>
      <c r="E25" t="s">
        <v>7</v>
      </c>
      <c r="F25" t="s">
        <v>7</v>
      </c>
      <c r="G25" t="s">
        <v>7</v>
      </c>
      <c r="H25" t="s">
        <v>7</v>
      </c>
      <c r="I25" t="s">
        <v>7</v>
      </c>
      <c r="J25" t="s">
        <v>7</v>
      </c>
      <c r="K25" t="s">
        <v>7</v>
      </c>
      <c r="L25" t="s">
        <v>7</v>
      </c>
      <c r="M25" t="s">
        <v>7</v>
      </c>
      <c r="N25" t="s">
        <v>7</v>
      </c>
      <c r="O25" t="s">
        <v>7</v>
      </c>
    </row>
    <row r="26" spans="1:15" x14ac:dyDescent="0.45">
      <c r="A26">
        <v>1946</v>
      </c>
      <c r="B26" t="s">
        <v>46</v>
      </c>
      <c r="C26" t="s">
        <v>7</v>
      </c>
      <c r="D26" t="s">
        <v>7</v>
      </c>
      <c r="E26" t="s">
        <v>7</v>
      </c>
      <c r="F26" t="s">
        <v>7</v>
      </c>
      <c r="G26" t="s">
        <v>7</v>
      </c>
      <c r="H26" t="s">
        <v>7</v>
      </c>
      <c r="I26" t="s">
        <v>7</v>
      </c>
      <c r="J26" t="s">
        <v>7</v>
      </c>
      <c r="K26" t="s">
        <v>7</v>
      </c>
      <c r="L26" t="s">
        <v>7</v>
      </c>
      <c r="M26" t="s">
        <v>7</v>
      </c>
      <c r="N26" t="s">
        <v>7</v>
      </c>
      <c r="O26" t="s">
        <v>7</v>
      </c>
    </row>
    <row r="27" spans="1:15" x14ac:dyDescent="0.45">
      <c r="A27">
        <v>1947</v>
      </c>
      <c r="B27" t="s">
        <v>47</v>
      </c>
      <c r="C27" t="s">
        <v>7</v>
      </c>
      <c r="D27" t="s">
        <v>7</v>
      </c>
      <c r="E27" t="s">
        <v>7</v>
      </c>
      <c r="F27" t="s">
        <v>7</v>
      </c>
      <c r="G27" t="s">
        <v>7</v>
      </c>
      <c r="H27" t="s">
        <v>7</v>
      </c>
      <c r="I27" t="s">
        <v>7</v>
      </c>
      <c r="J27" t="s">
        <v>7</v>
      </c>
      <c r="K27" t="s">
        <v>7</v>
      </c>
      <c r="L27" t="s">
        <v>7</v>
      </c>
      <c r="M27" t="s">
        <v>7</v>
      </c>
      <c r="N27" t="s">
        <v>7</v>
      </c>
      <c r="O27" t="s">
        <v>7</v>
      </c>
    </row>
    <row r="28" spans="1:15" x14ac:dyDescent="0.45">
      <c r="A28">
        <v>1948</v>
      </c>
      <c r="B28" t="s">
        <v>48</v>
      </c>
      <c r="C28" t="s">
        <v>7</v>
      </c>
      <c r="D28" t="s">
        <v>7</v>
      </c>
      <c r="E28" t="s">
        <v>7</v>
      </c>
      <c r="F28" t="s">
        <v>7</v>
      </c>
      <c r="G28" t="s">
        <v>7</v>
      </c>
      <c r="H28" t="s">
        <v>7</v>
      </c>
      <c r="I28" t="s">
        <v>7</v>
      </c>
      <c r="J28" t="s">
        <v>7</v>
      </c>
      <c r="K28" t="s">
        <v>7</v>
      </c>
      <c r="L28" t="s">
        <v>7</v>
      </c>
      <c r="M28" t="s">
        <v>7</v>
      </c>
      <c r="N28" t="s">
        <v>7</v>
      </c>
      <c r="O28" t="s">
        <v>7</v>
      </c>
    </row>
    <row r="29" spans="1:15" x14ac:dyDescent="0.45">
      <c r="A29">
        <v>1964</v>
      </c>
      <c r="B29" t="s">
        <v>49</v>
      </c>
      <c r="C29" t="s">
        <v>7</v>
      </c>
      <c r="D29" t="s">
        <v>7</v>
      </c>
      <c r="E29" t="s">
        <v>7</v>
      </c>
      <c r="F29" t="s">
        <v>7</v>
      </c>
      <c r="G29" t="s">
        <v>7</v>
      </c>
      <c r="H29" t="s">
        <v>7</v>
      </c>
      <c r="I29" t="s">
        <v>7</v>
      </c>
      <c r="J29" t="s">
        <v>7</v>
      </c>
      <c r="K29" t="s">
        <v>7</v>
      </c>
      <c r="L29" t="s">
        <v>7</v>
      </c>
      <c r="M29" t="s">
        <v>7</v>
      </c>
      <c r="N29" t="s">
        <v>7</v>
      </c>
      <c r="O29" t="s">
        <v>7</v>
      </c>
    </row>
    <row r="30" spans="1:15" x14ac:dyDescent="0.45">
      <c r="A30">
        <v>1965</v>
      </c>
      <c r="B30" t="s">
        <v>50</v>
      </c>
      <c r="C30" t="s">
        <v>7</v>
      </c>
      <c r="D30" t="s">
        <v>7</v>
      </c>
      <c r="E30" t="s">
        <v>7</v>
      </c>
      <c r="F30" t="s">
        <v>7</v>
      </c>
      <c r="G30" t="s">
        <v>7</v>
      </c>
      <c r="H30" t="s">
        <v>7</v>
      </c>
      <c r="I30" t="s">
        <v>7</v>
      </c>
      <c r="J30" t="s">
        <v>7</v>
      </c>
      <c r="K30" t="s">
        <v>7</v>
      </c>
      <c r="L30" t="s">
        <v>7</v>
      </c>
      <c r="M30" t="s">
        <v>7</v>
      </c>
      <c r="N30" t="s">
        <v>7</v>
      </c>
      <c r="O30" t="s">
        <v>7</v>
      </c>
    </row>
    <row r="31" spans="1:15" x14ac:dyDescent="0.45">
      <c r="A31">
        <v>1966</v>
      </c>
      <c r="B31" t="s">
        <v>51</v>
      </c>
      <c r="C31" t="s">
        <v>7</v>
      </c>
      <c r="D31" t="s">
        <v>7</v>
      </c>
      <c r="E31" t="s">
        <v>7</v>
      </c>
      <c r="F31" t="s">
        <v>7</v>
      </c>
      <c r="G31" t="s">
        <v>7</v>
      </c>
      <c r="H31" t="s">
        <v>7</v>
      </c>
      <c r="I31" t="s">
        <v>7</v>
      </c>
      <c r="J31" t="s">
        <v>7</v>
      </c>
      <c r="K31" t="s">
        <v>7</v>
      </c>
      <c r="L31" t="s">
        <v>7</v>
      </c>
      <c r="M31" t="s">
        <v>7</v>
      </c>
      <c r="N31" t="s">
        <v>7</v>
      </c>
      <c r="O31" t="s">
        <v>7</v>
      </c>
    </row>
    <row r="32" spans="1:15" x14ac:dyDescent="0.45">
      <c r="A32">
        <v>1967</v>
      </c>
      <c r="B32" t="s">
        <v>52</v>
      </c>
      <c r="C32" t="s">
        <v>7</v>
      </c>
      <c r="D32" t="s">
        <v>7</v>
      </c>
      <c r="E32" t="s">
        <v>7</v>
      </c>
      <c r="F32" t="s">
        <v>7</v>
      </c>
      <c r="G32" t="s">
        <v>7</v>
      </c>
      <c r="H32" t="s">
        <v>7</v>
      </c>
      <c r="I32" t="s">
        <v>7</v>
      </c>
      <c r="J32" t="s">
        <v>7</v>
      </c>
      <c r="K32" t="s">
        <v>7</v>
      </c>
      <c r="L32" t="s">
        <v>7</v>
      </c>
      <c r="M32" t="s">
        <v>7</v>
      </c>
      <c r="N32" t="s">
        <v>7</v>
      </c>
      <c r="O32" t="s">
        <v>7</v>
      </c>
    </row>
    <row r="33" spans="1:15" x14ac:dyDescent="0.45">
      <c r="A33">
        <v>1968</v>
      </c>
      <c r="B33" t="s">
        <v>53</v>
      </c>
      <c r="C33" t="s">
        <v>7</v>
      </c>
      <c r="D33" t="s">
        <v>7</v>
      </c>
      <c r="E33" t="s">
        <v>7</v>
      </c>
      <c r="F33" t="s">
        <v>7</v>
      </c>
      <c r="G33" t="s">
        <v>7</v>
      </c>
      <c r="H33" t="s">
        <v>7</v>
      </c>
      <c r="I33" t="s">
        <v>7</v>
      </c>
      <c r="J33" t="s">
        <v>7</v>
      </c>
      <c r="K33" t="s">
        <v>7</v>
      </c>
      <c r="L33" t="s">
        <v>7</v>
      </c>
      <c r="M33" t="s">
        <v>7</v>
      </c>
      <c r="N33" t="s">
        <v>7</v>
      </c>
      <c r="O33" t="s">
        <v>7</v>
      </c>
    </row>
    <row r="34" spans="1:15" x14ac:dyDescent="0.45">
      <c r="A34">
        <v>1969</v>
      </c>
      <c r="B34" t="s">
        <v>54</v>
      </c>
      <c r="C34" t="s">
        <v>7</v>
      </c>
      <c r="D34" t="s">
        <v>7</v>
      </c>
      <c r="E34" t="s">
        <v>7</v>
      </c>
      <c r="F34" t="s">
        <v>7</v>
      </c>
      <c r="G34" t="s">
        <v>7</v>
      </c>
      <c r="H34" t="s">
        <v>7</v>
      </c>
      <c r="I34" t="s">
        <v>7</v>
      </c>
      <c r="J34" t="s">
        <v>7</v>
      </c>
      <c r="K34" t="s">
        <v>7</v>
      </c>
      <c r="L34" t="s">
        <v>7</v>
      </c>
      <c r="M34" t="s">
        <v>7</v>
      </c>
      <c r="N34" t="s">
        <v>7</v>
      </c>
      <c r="O34" t="s">
        <v>7</v>
      </c>
    </row>
    <row r="35" spans="1:15" x14ac:dyDescent="0.45">
      <c r="A35">
        <v>1970</v>
      </c>
      <c r="B35" t="s">
        <v>55</v>
      </c>
      <c r="C35" t="s">
        <v>7</v>
      </c>
      <c r="D35" t="s">
        <v>7</v>
      </c>
      <c r="E35" t="s">
        <v>7</v>
      </c>
      <c r="F35" t="s">
        <v>7</v>
      </c>
      <c r="G35" t="s">
        <v>7</v>
      </c>
      <c r="H35" t="s">
        <v>7</v>
      </c>
      <c r="I35" t="s">
        <v>7</v>
      </c>
      <c r="J35" t="s">
        <v>7</v>
      </c>
      <c r="K35" t="s">
        <v>7</v>
      </c>
      <c r="L35" t="s">
        <v>7</v>
      </c>
      <c r="M35" t="s">
        <v>7</v>
      </c>
      <c r="N35" t="s">
        <v>7</v>
      </c>
      <c r="O35" t="s">
        <v>7</v>
      </c>
    </row>
    <row r="36" spans="1:15" x14ac:dyDescent="0.45">
      <c r="A36">
        <v>1972</v>
      </c>
      <c r="B36" t="s">
        <v>56</v>
      </c>
      <c r="C36" t="s">
        <v>7</v>
      </c>
      <c r="D36" t="s">
        <v>7</v>
      </c>
      <c r="E36" t="s">
        <v>7</v>
      </c>
      <c r="F36" t="s">
        <v>7</v>
      </c>
      <c r="G36" t="s">
        <v>7</v>
      </c>
      <c r="H36" t="s">
        <v>7</v>
      </c>
      <c r="I36" t="s">
        <v>7</v>
      </c>
      <c r="J36" t="s">
        <v>7</v>
      </c>
      <c r="K36" t="s">
        <v>7</v>
      </c>
      <c r="L36" t="s">
        <v>7</v>
      </c>
      <c r="M36" t="s">
        <v>7</v>
      </c>
      <c r="N36" t="s">
        <v>7</v>
      </c>
      <c r="O36" t="s">
        <v>7</v>
      </c>
    </row>
    <row r="37" spans="1:15" x14ac:dyDescent="0.45">
      <c r="A37">
        <v>1973</v>
      </c>
      <c r="B37" t="s">
        <v>57</v>
      </c>
      <c r="C37" t="s">
        <v>7</v>
      </c>
      <c r="D37" t="s">
        <v>7</v>
      </c>
      <c r="E37" t="s">
        <v>7</v>
      </c>
      <c r="F37" t="s">
        <v>7</v>
      </c>
      <c r="G37" t="s">
        <v>7</v>
      </c>
      <c r="H37" t="s">
        <v>7</v>
      </c>
      <c r="I37" t="s">
        <v>7</v>
      </c>
      <c r="J37" t="s">
        <v>7</v>
      </c>
      <c r="K37" t="s">
        <v>7</v>
      </c>
      <c r="L37" t="s">
        <v>7</v>
      </c>
      <c r="M37" t="s">
        <v>7</v>
      </c>
      <c r="N37" t="s">
        <v>7</v>
      </c>
      <c r="O37" t="s">
        <v>7</v>
      </c>
    </row>
    <row r="38" spans="1:15" x14ac:dyDescent="0.45">
      <c r="A38">
        <v>1974</v>
      </c>
      <c r="B38" t="s">
        <v>58</v>
      </c>
      <c r="C38" t="s">
        <v>7</v>
      </c>
      <c r="D38" t="s">
        <v>7</v>
      </c>
      <c r="E38" t="s">
        <v>7</v>
      </c>
      <c r="F38" t="s">
        <v>7</v>
      </c>
      <c r="G38" t="s">
        <v>7</v>
      </c>
      <c r="H38" t="s">
        <v>7</v>
      </c>
      <c r="I38" t="s">
        <v>7</v>
      </c>
      <c r="J38" t="s">
        <v>7</v>
      </c>
      <c r="K38" t="s">
        <v>7</v>
      </c>
      <c r="L38" t="s">
        <v>7</v>
      </c>
      <c r="M38" t="s">
        <v>7</v>
      </c>
      <c r="N38" t="s">
        <v>7</v>
      </c>
      <c r="O38" t="s">
        <v>7</v>
      </c>
    </row>
    <row r="39" spans="1:15" x14ac:dyDescent="0.45">
      <c r="A39">
        <v>1976</v>
      </c>
      <c r="B39" t="s">
        <v>59</v>
      </c>
      <c r="C39" t="s">
        <v>7</v>
      </c>
      <c r="D39" t="s">
        <v>7</v>
      </c>
      <c r="E39" t="s">
        <v>8</v>
      </c>
      <c r="F39" t="s">
        <v>8</v>
      </c>
      <c r="G39" t="s">
        <v>717</v>
      </c>
      <c r="H39" t="s">
        <v>14</v>
      </c>
      <c r="I39" t="s">
        <v>7</v>
      </c>
      <c r="J39" t="s">
        <v>7</v>
      </c>
      <c r="K39" t="s">
        <v>7</v>
      </c>
      <c r="L39" t="s">
        <v>7</v>
      </c>
      <c r="M39" t="s">
        <v>7</v>
      </c>
      <c r="N39" t="s">
        <v>7</v>
      </c>
      <c r="O39" t="s">
        <v>8</v>
      </c>
    </row>
    <row r="40" spans="1:15" x14ac:dyDescent="0.45">
      <c r="A40">
        <v>1977</v>
      </c>
      <c r="B40" t="s">
        <v>60</v>
      </c>
      <c r="C40" t="s">
        <v>7</v>
      </c>
      <c r="D40" t="s">
        <v>7</v>
      </c>
      <c r="E40" t="s">
        <v>8</v>
      </c>
      <c r="F40" t="s">
        <v>8</v>
      </c>
      <c r="G40" t="s">
        <v>7</v>
      </c>
      <c r="H40" t="s">
        <v>7</v>
      </c>
      <c r="I40" t="s">
        <v>718</v>
      </c>
      <c r="J40" t="s">
        <v>7</v>
      </c>
      <c r="K40" t="s">
        <v>7</v>
      </c>
      <c r="L40" t="s">
        <v>7</v>
      </c>
      <c r="M40" t="s">
        <v>7</v>
      </c>
      <c r="N40" t="s">
        <v>7</v>
      </c>
      <c r="O40" t="s">
        <v>7</v>
      </c>
    </row>
    <row r="41" spans="1:15" x14ac:dyDescent="0.45">
      <c r="A41">
        <v>1978</v>
      </c>
      <c r="B41" t="s">
        <v>61</v>
      </c>
      <c r="C41" t="s">
        <v>7</v>
      </c>
      <c r="D41" t="s">
        <v>7</v>
      </c>
      <c r="E41" t="s">
        <v>7</v>
      </c>
      <c r="F41" t="s">
        <v>7</v>
      </c>
      <c r="G41" t="s">
        <v>7</v>
      </c>
      <c r="H41" t="s">
        <v>7</v>
      </c>
      <c r="I41" t="s">
        <v>7</v>
      </c>
      <c r="J41" t="s">
        <v>7</v>
      </c>
      <c r="K41" t="s">
        <v>7</v>
      </c>
      <c r="L41" t="s">
        <v>7</v>
      </c>
      <c r="M41" t="s">
        <v>7</v>
      </c>
      <c r="N41" t="s">
        <v>7</v>
      </c>
      <c r="O41" t="s">
        <v>7</v>
      </c>
    </row>
    <row r="42" spans="1:15" x14ac:dyDescent="0.45">
      <c r="A42">
        <v>1990</v>
      </c>
      <c r="B42" t="s">
        <v>62</v>
      </c>
      <c r="C42" t="s">
        <v>7</v>
      </c>
      <c r="D42" t="s">
        <v>7</v>
      </c>
      <c r="E42" t="s">
        <v>7</v>
      </c>
      <c r="F42" t="s">
        <v>7</v>
      </c>
      <c r="G42" t="s">
        <v>7</v>
      </c>
      <c r="H42" t="s">
        <v>7</v>
      </c>
      <c r="I42" t="s">
        <v>7</v>
      </c>
      <c r="J42" t="s">
        <v>7</v>
      </c>
      <c r="K42" t="s">
        <v>7</v>
      </c>
      <c r="L42" t="s">
        <v>7</v>
      </c>
      <c r="M42" t="s">
        <v>7</v>
      </c>
      <c r="N42" t="s">
        <v>7</v>
      </c>
      <c r="O42" t="s">
        <v>7</v>
      </c>
    </row>
    <row r="43" spans="1:15" x14ac:dyDescent="0.45">
      <c r="A43">
        <v>1991</v>
      </c>
      <c r="B43" t="s">
        <v>63</v>
      </c>
      <c r="C43" t="s">
        <v>7</v>
      </c>
      <c r="D43" t="s">
        <v>7</v>
      </c>
      <c r="E43" t="s">
        <v>7</v>
      </c>
      <c r="F43" t="s">
        <v>7</v>
      </c>
      <c r="G43" t="s">
        <v>7</v>
      </c>
      <c r="H43" t="s">
        <v>7</v>
      </c>
      <c r="I43" t="s">
        <v>7</v>
      </c>
      <c r="J43" t="s">
        <v>7</v>
      </c>
      <c r="K43" t="s">
        <v>7</v>
      </c>
      <c r="L43" t="s">
        <v>7</v>
      </c>
      <c r="M43" t="s">
        <v>7</v>
      </c>
      <c r="N43" t="s">
        <v>7</v>
      </c>
      <c r="O43" t="s">
        <v>7</v>
      </c>
    </row>
    <row r="44" spans="1:15" x14ac:dyDescent="0.45">
      <c r="A44">
        <v>1992</v>
      </c>
      <c r="B44" t="s">
        <v>64</v>
      </c>
      <c r="C44" t="s">
        <v>7</v>
      </c>
      <c r="D44" t="s">
        <v>7</v>
      </c>
      <c r="E44" t="s">
        <v>7</v>
      </c>
      <c r="F44" t="s">
        <v>7</v>
      </c>
      <c r="G44" t="s">
        <v>7</v>
      </c>
      <c r="H44" t="s">
        <v>7</v>
      </c>
      <c r="I44" t="s">
        <v>7</v>
      </c>
      <c r="J44" t="s">
        <v>7</v>
      </c>
      <c r="K44" t="s">
        <v>7</v>
      </c>
      <c r="L44" t="s">
        <v>7</v>
      </c>
      <c r="M44" t="s">
        <v>7</v>
      </c>
      <c r="N44" t="s">
        <v>7</v>
      </c>
      <c r="O44" t="s">
        <v>7</v>
      </c>
    </row>
    <row r="45" spans="1:15" x14ac:dyDescent="0.45">
      <c r="A45">
        <v>1993</v>
      </c>
      <c r="B45" t="s">
        <v>65</v>
      </c>
      <c r="C45" t="s">
        <v>7</v>
      </c>
      <c r="D45" t="s">
        <v>7</v>
      </c>
      <c r="E45" t="s">
        <v>7</v>
      </c>
      <c r="F45" t="s">
        <v>7</v>
      </c>
      <c r="G45" t="s">
        <v>7</v>
      </c>
      <c r="H45" t="s">
        <v>7</v>
      </c>
      <c r="I45" t="s">
        <v>7</v>
      </c>
      <c r="J45" t="s">
        <v>7</v>
      </c>
      <c r="K45" t="s">
        <v>7</v>
      </c>
      <c r="L45" t="s">
        <v>7</v>
      </c>
      <c r="M45" t="s">
        <v>7</v>
      </c>
      <c r="N45" t="s">
        <v>7</v>
      </c>
      <c r="O45" t="s">
        <v>7</v>
      </c>
    </row>
    <row r="46" spans="1:15" x14ac:dyDescent="0.45">
      <c r="A46">
        <v>1994</v>
      </c>
      <c r="B46" t="s">
        <v>66</v>
      </c>
      <c r="C46" t="s">
        <v>7</v>
      </c>
      <c r="D46" t="s">
        <v>7</v>
      </c>
      <c r="E46" t="s">
        <v>7</v>
      </c>
      <c r="F46" t="s">
        <v>7</v>
      </c>
      <c r="G46" t="s">
        <v>7</v>
      </c>
      <c r="H46" t="s">
        <v>7</v>
      </c>
      <c r="I46" t="s">
        <v>7</v>
      </c>
      <c r="J46" t="s">
        <v>7</v>
      </c>
      <c r="K46" t="s">
        <v>7</v>
      </c>
      <c r="L46" t="s">
        <v>7</v>
      </c>
      <c r="M46" t="s">
        <v>7</v>
      </c>
      <c r="N46" t="s">
        <v>7</v>
      </c>
      <c r="O46" t="s">
        <v>7</v>
      </c>
    </row>
    <row r="47" spans="1:15" x14ac:dyDescent="0.45">
      <c r="A47">
        <v>1995</v>
      </c>
      <c r="B47" t="s">
        <v>67</v>
      </c>
      <c r="C47" t="s">
        <v>7</v>
      </c>
      <c r="D47" t="s">
        <v>7</v>
      </c>
      <c r="E47" t="s">
        <v>7</v>
      </c>
      <c r="F47" t="s">
        <v>7</v>
      </c>
      <c r="G47" t="s">
        <v>7</v>
      </c>
      <c r="H47" t="s">
        <v>7</v>
      </c>
      <c r="I47" t="s">
        <v>7</v>
      </c>
      <c r="J47" t="s">
        <v>7</v>
      </c>
      <c r="K47" t="s">
        <v>7</v>
      </c>
      <c r="L47" t="s">
        <v>7</v>
      </c>
      <c r="M47" t="s">
        <v>7</v>
      </c>
      <c r="N47" t="s">
        <v>7</v>
      </c>
      <c r="O47" t="s">
        <v>7</v>
      </c>
    </row>
    <row r="48" spans="1:15" x14ac:dyDescent="0.45">
      <c r="A48">
        <v>1996</v>
      </c>
      <c r="B48" t="s">
        <v>68</v>
      </c>
      <c r="C48" t="s">
        <v>7</v>
      </c>
      <c r="D48" t="s">
        <v>7</v>
      </c>
      <c r="E48" t="s">
        <v>7</v>
      </c>
      <c r="F48" t="s">
        <v>7</v>
      </c>
      <c r="G48" t="s">
        <v>7</v>
      </c>
      <c r="H48" t="s">
        <v>7</v>
      </c>
      <c r="I48" t="s">
        <v>7</v>
      </c>
      <c r="J48" t="s">
        <v>7</v>
      </c>
      <c r="K48" t="s">
        <v>7</v>
      </c>
      <c r="L48" t="s">
        <v>7</v>
      </c>
      <c r="M48" t="s">
        <v>7</v>
      </c>
      <c r="N48" t="s">
        <v>7</v>
      </c>
      <c r="O48" t="s">
        <v>7</v>
      </c>
    </row>
    <row r="49" spans="1:15" x14ac:dyDescent="0.45">
      <c r="A49">
        <v>1997</v>
      </c>
      <c r="B49" t="s">
        <v>69</v>
      </c>
      <c r="C49" t="s">
        <v>7</v>
      </c>
      <c r="D49" t="s">
        <v>7</v>
      </c>
      <c r="E49" t="s">
        <v>7</v>
      </c>
      <c r="F49" t="s">
        <v>7</v>
      </c>
      <c r="G49" t="s">
        <v>7</v>
      </c>
      <c r="H49" t="s">
        <v>7</v>
      </c>
      <c r="I49" t="s">
        <v>7</v>
      </c>
      <c r="J49" t="s">
        <v>7</v>
      </c>
      <c r="K49" t="s">
        <v>7</v>
      </c>
      <c r="L49" t="s">
        <v>7</v>
      </c>
      <c r="M49" t="s">
        <v>7</v>
      </c>
      <c r="N49" t="s">
        <v>7</v>
      </c>
      <c r="O49" t="s">
        <v>7</v>
      </c>
    </row>
    <row r="50" spans="1:15" x14ac:dyDescent="0.45">
      <c r="A50">
        <v>1998</v>
      </c>
      <c r="B50" t="s">
        <v>70</v>
      </c>
      <c r="C50" t="s">
        <v>7</v>
      </c>
      <c r="D50" t="s">
        <v>7</v>
      </c>
      <c r="E50" t="s">
        <v>7</v>
      </c>
      <c r="F50" t="s">
        <v>7</v>
      </c>
      <c r="G50" t="s">
        <v>7</v>
      </c>
      <c r="H50" t="s">
        <v>7</v>
      </c>
      <c r="I50" t="s">
        <v>7</v>
      </c>
      <c r="J50" t="s">
        <v>7</v>
      </c>
      <c r="K50" t="s">
        <v>7</v>
      </c>
      <c r="L50" t="s">
        <v>7</v>
      </c>
      <c r="M50" t="s">
        <v>7</v>
      </c>
      <c r="N50" t="s">
        <v>7</v>
      </c>
      <c r="O50" t="s">
        <v>7</v>
      </c>
    </row>
    <row r="51" spans="1:15" x14ac:dyDescent="0.45">
      <c r="A51">
        <v>1999</v>
      </c>
      <c r="B51" t="s">
        <v>71</v>
      </c>
      <c r="C51" t="s">
        <v>7</v>
      </c>
      <c r="D51" t="s">
        <v>7</v>
      </c>
      <c r="E51" t="s">
        <v>7</v>
      </c>
      <c r="F51" t="s">
        <v>7</v>
      </c>
      <c r="G51" t="s">
        <v>7</v>
      </c>
      <c r="H51" t="s">
        <v>7</v>
      </c>
      <c r="I51" t="s">
        <v>7</v>
      </c>
      <c r="J51" t="s">
        <v>7</v>
      </c>
      <c r="K51" t="s">
        <v>7</v>
      </c>
      <c r="L51" t="s">
        <v>7</v>
      </c>
      <c r="M51" t="s">
        <v>7</v>
      </c>
      <c r="N51" t="s">
        <v>7</v>
      </c>
      <c r="O51" t="s">
        <v>7</v>
      </c>
    </row>
    <row r="52" spans="1:15" x14ac:dyDescent="0.45">
      <c r="A52">
        <v>2000</v>
      </c>
      <c r="B52" t="s">
        <v>72</v>
      </c>
      <c r="C52" t="s">
        <v>7</v>
      </c>
      <c r="D52" t="s">
        <v>7</v>
      </c>
      <c r="E52" t="s">
        <v>7</v>
      </c>
      <c r="F52" t="s">
        <v>7</v>
      </c>
      <c r="G52" t="s">
        <v>7</v>
      </c>
      <c r="H52" t="s">
        <v>7</v>
      </c>
      <c r="I52" t="s">
        <v>7</v>
      </c>
      <c r="J52" t="s">
        <v>7</v>
      </c>
      <c r="K52" t="s">
        <v>7</v>
      </c>
      <c r="L52" t="s">
        <v>7</v>
      </c>
      <c r="M52" t="s">
        <v>7</v>
      </c>
      <c r="N52" t="s">
        <v>7</v>
      </c>
      <c r="O52" t="s">
        <v>7</v>
      </c>
    </row>
    <row r="53" spans="1:15" x14ac:dyDescent="0.45">
      <c r="A53">
        <v>2001</v>
      </c>
      <c r="B53" t="s">
        <v>73</v>
      </c>
      <c r="C53" t="s">
        <v>7</v>
      </c>
      <c r="D53" t="s">
        <v>7</v>
      </c>
      <c r="E53" t="s">
        <v>7</v>
      </c>
      <c r="F53" t="s">
        <v>7</v>
      </c>
      <c r="G53" t="s">
        <v>7</v>
      </c>
      <c r="H53" t="s">
        <v>7</v>
      </c>
      <c r="I53" t="s">
        <v>7</v>
      </c>
      <c r="J53" t="s">
        <v>7</v>
      </c>
      <c r="K53" t="s">
        <v>7</v>
      </c>
      <c r="L53" t="s">
        <v>7</v>
      </c>
      <c r="M53" t="s">
        <v>7</v>
      </c>
      <c r="N53" t="s">
        <v>7</v>
      </c>
      <c r="O53" t="s">
        <v>7</v>
      </c>
    </row>
    <row r="54" spans="1:15" x14ac:dyDescent="0.45">
      <c r="A54">
        <v>2002</v>
      </c>
      <c r="B54" t="s">
        <v>74</v>
      </c>
      <c r="C54" t="s">
        <v>7</v>
      </c>
      <c r="D54" t="s">
        <v>7</v>
      </c>
      <c r="E54" t="s">
        <v>7</v>
      </c>
      <c r="F54" t="s">
        <v>7</v>
      </c>
      <c r="G54" t="s">
        <v>7</v>
      </c>
      <c r="H54" t="s">
        <v>7</v>
      </c>
      <c r="I54" t="s">
        <v>7</v>
      </c>
      <c r="J54" t="s">
        <v>7</v>
      </c>
      <c r="K54" t="s">
        <v>7</v>
      </c>
      <c r="L54" t="s">
        <v>7</v>
      </c>
      <c r="M54" t="s">
        <v>7</v>
      </c>
      <c r="N54" t="s">
        <v>7</v>
      </c>
      <c r="O54" t="s">
        <v>7</v>
      </c>
    </row>
    <row r="55" spans="1:15" x14ac:dyDescent="0.45">
      <c r="A55">
        <v>2003</v>
      </c>
      <c r="B55" t="s">
        <v>75</v>
      </c>
      <c r="C55" t="s">
        <v>7</v>
      </c>
      <c r="D55" t="s">
        <v>7</v>
      </c>
      <c r="E55" t="s">
        <v>7</v>
      </c>
      <c r="F55" t="s">
        <v>7</v>
      </c>
      <c r="G55" t="s">
        <v>7</v>
      </c>
      <c r="H55" t="s">
        <v>7</v>
      </c>
      <c r="I55" t="s">
        <v>7</v>
      </c>
      <c r="J55" t="s">
        <v>7</v>
      </c>
      <c r="K55" t="s">
        <v>7</v>
      </c>
      <c r="L55" t="s">
        <v>7</v>
      </c>
      <c r="M55" t="s">
        <v>7</v>
      </c>
      <c r="N55" t="s">
        <v>7</v>
      </c>
      <c r="O55" t="s">
        <v>7</v>
      </c>
    </row>
    <row r="56" spans="1:15" x14ac:dyDescent="0.45">
      <c r="A56">
        <v>2005</v>
      </c>
      <c r="B56" t="s">
        <v>76</v>
      </c>
      <c r="C56" t="s">
        <v>7</v>
      </c>
      <c r="D56" t="s">
        <v>7</v>
      </c>
      <c r="E56" t="s">
        <v>7</v>
      </c>
      <c r="F56" t="s">
        <v>7</v>
      </c>
      <c r="G56" t="s">
        <v>7</v>
      </c>
      <c r="H56" t="s">
        <v>7</v>
      </c>
      <c r="I56" t="s">
        <v>7</v>
      </c>
      <c r="J56" t="s">
        <v>7</v>
      </c>
      <c r="K56" t="s">
        <v>7</v>
      </c>
      <c r="L56" t="s">
        <v>7</v>
      </c>
      <c r="M56" t="s">
        <v>7</v>
      </c>
      <c r="N56" t="s">
        <v>7</v>
      </c>
      <c r="O56" t="s">
        <v>7</v>
      </c>
    </row>
    <row r="57" spans="1:15" x14ac:dyDescent="0.45">
      <c r="A57">
        <v>2006</v>
      </c>
      <c r="B57" t="s">
        <v>77</v>
      </c>
      <c r="C57" t="s">
        <v>7</v>
      </c>
      <c r="D57" t="s">
        <v>7</v>
      </c>
      <c r="E57" t="s">
        <v>7</v>
      </c>
      <c r="F57" t="s">
        <v>7</v>
      </c>
      <c r="G57" t="s">
        <v>7</v>
      </c>
      <c r="H57" t="s">
        <v>7</v>
      </c>
      <c r="I57" t="s">
        <v>7</v>
      </c>
      <c r="J57" t="s">
        <v>7</v>
      </c>
      <c r="K57" t="s">
        <v>7</v>
      </c>
      <c r="L57" t="s">
        <v>7</v>
      </c>
      <c r="M57" t="s">
        <v>7</v>
      </c>
      <c r="N57" t="s">
        <v>7</v>
      </c>
      <c r="O57" t="s">
        <v>7</v>
      </c>
    </row>
    <row r="58" spans="1:15" x14ac:dyDescent="0.45">
      <c r="A58">
        <v>2008</v>
      </c>
      <c r="B58" t="s">
        <v>78</v>
      </c>
      <c r="C58" t="s">
        <v>7</v>
      </c>
      <c r="D58" t="s">
        <v>7</v>
      </c>
      <c r="E58" t="s">
        <v>7</v>
      </c>
      <c r="F58" t="s">
        <v>7</v>
      </c>
      <c r="G58" t="s">
        <v>7</v>
      </c>
      <c r="H58" t="s">
        <v>7</v>
      </c>
      <c r="I58" t="s">
        <v>7</v>
      </c>
      <c r="J58" t="s">
        <v>7</v>
      </c>
      <c r="K58" t="s">
        <v>7</v>
      </c>
      <c r="L58" t="s">
        <v>7</v>
      </c>
      <c r="M58" t="s">
        <v>7</v>
      </c>
      <c r="N58" t="s">
        <v>7</v>
      </c>
      <c r="O58" t="s">
        <v>7</v>
      </c>
    </row>
    <row r="59" spans="1:15" x14ac:dyDescent="0.45">
      <c r="A59">
        <v>2009</v>
      </c>
      <c r="B59" t="s">
        <v>79</v>
      </c>
      <c r="C59" t="s">
        <v>7</v>
      </c>
      <c r="D59" t="s">
        <v>7</v>
      </c>
      <c r="E59" t="s">
        <v>7</v>
      </c>
      <c r="F59" t="s">
        <v>7</v>
      </c>
      <c r="G59" t="s">
        <v>7</v>
      </c>
      <c r="H59" t="s">
        <v>7</v>
      </c>
      <c r="I59" t="s">
        <v>7</v>
      </c>
      <c r="J59" t="s">
        <v>7</v>
      </c>
      <c r="K59" t="s">
        <v>7</v>
      </c>
      <c r="L59" t="s">
        <v>7</v>
      </c>
      <c r="M59" t="s">
        <v>7</v>
      </c>
      <c r="N59" t="s">
        <v>7</v>
      </c>
      <c r="O59" t="s">
        <v>7</v>
      </c>
    </row>
    <row r="60" spans="1:15" x14ac:dyDescent="0.45">
      <c r="A60">
        <v>2010</v>
      </c>
      <c r="B60" t="s">
        <v>80</v>
      </c>
      <c r="C60" t="s">
        <v>7</v>
      </c>
      <c r="D60" t="s">
        <v>7</v>
      </c>
      <c r="E60" t="s">
        <v>7</v>
      </c>
      <c r="F60" t="s">
        <v>7</v>
      </c>
      <c r="G60" t="s">
        <v>7</v>
      </c>
      <c r="H60" t="s">
        <v>7</v>
      </c>
      <c r="I60" t="s">
        <v>7</v>
      </c>
      <c r="J60" t="s">
        <v>7</v>
      </c>
      <c r="K60" t="s">
        <v>7</v>
      </c>
      <c r="L60" t="s">
        <v>7</v>
      </c>
      <c r="M60" t="s">
        <v>7</v>
      </c>
      <c r="N60" t="s">
        <v>7</v>
      </c>
      <c r="O60" t="s">
        <v>7</v>
      </c>
    </row>
    <row r="61" spans="1:15" x14ac:dyDescent="0.45">
      <c r="A61">
        <v>2011</v>
      </c>
      <c r="B61" t="s">
        <v>81</v>
      </c>
      <c r="C61" t="s">
        <v>7</v>
      </c>
      <c r="D61" t="s">
        <v>7</v>
      </c>
      <c r="E61" t="s">
        <v>7</v>
      </c>
      <c r="F61" t="s">
        <v>7</v>
      </c>
      <c r="G61" t="s">
        <v>7</v>
      </c>
      <c r="H61" t="s">
        <v>7</v>
      </c>
      <c r="I61" t="s">
        <v>7</v>
      </c>
      <c r="J61" t="s">
        <v>7</v>
      </c>
      <c r="K61" t="s">
        <v>7</v>
      </c>
      <c r="L61" t="s">
        <v>7</v>
      </c>
      <c r="M61" t="s">
        <v>7</v>
      </c>
      <c r="N61" t="s">
        <v>7</v>
      </c>
      <c r="O61" t="s">
        <v>7</v>
      </c>
    </row>
    <row r="62" spans="1:15" x14ac:dyDescent="0.45">
      <c r="A62">
        <v>2012</v>
      </c>
      <c r="B62" t="s">
        <v>82</v>
      </c>
      <c r="C62" t="s">
        <v>7</v>
      </c>
      <c r="D62" t="s">
        <v>7</v>
      </c>
      <c r="E62" t="s">
        <v>7</v>
      </c>
      <c r="F62" t="s">
        <v>7</v>
      </c>
      <c r="G62" t="s">
        <v>7</v>
      </c>
      <c r="H62" t="s">
        <v>7</v>
      </c>
      <c r="I62" t="s">
        <v>7</v>
      </c>
      <c r="J62" t="s">
        <v>7</v>
      </c>
      <c r="K62" t="s">
        <v>7</v>
      </c>
      <c r="L62" t="s">
        <v>7</v>
      </c>
      <c r="M62" t="s">
        <v>7</v>
      </c>
      <c r="N62" t="s">
        <v>7</v>
      </c>
      <c r="O62" t="s">
        <v>7</v>
      </c>
    </row>
    <row r="63" spans="1:15" x14ac:dyDescent="0.45">
      <c r="A63">
        <v>2014</v>
      </c>
      <c r="B63" t="s">
        <v>83</v>
      </c>
      <c r="C63" t="s">
        <v>7</v>
      </c>
      <c r="D63" t="s">
        <v>7</v>
      </c>
      <c r="E63" t="s">
        <v>7</v>
      </c>
      <c r="F63" t="s">
        <v>7</v>
      </c>
      <c r="G63" t="s">
        <v>7</v>
      </c>
      <c r="H63" t="s">
        <v>7</v>
      </c>
      <c r="I63" t="s">
        <v>7</v>
      </c>
      <c r="J63" t="s">
        <v>7</v>
      </c>
      <c r="K63" t="s">
        <v>7</v>
      </c>
      <c r="L63" t="s">
        <v>7</v>
      </c>
      <c r="M63" t="s">
        <v>7</v>
      </c>
      <c r="N63" t="s">
        <v>7</v>
      </c>
      <c r="O63" t="s">
        <v>7</v>
      </c>
    </row>
    <row r="64" spans="1:15" x14ac:dyDescent="0.45">
      <c r="A64">
        <v>2015</v>
      </c>
      <c r="B64" t="s">
        <v>84</v>
      </c>
      <c r="C64" t="s">
        <v>7</v>
      </c>
      <c r="D64" t="s">
        <v>7</v>
      </c>
      <c r="E64" t="s">
        <v>7</v>
      </c>
      <c r="F64" t="s">
        <v>7</v>
      </c>
      <c r="G64" t="s">
        <v>7</v>
      </c>
      <c r="H64" t="s">
        <v>7</v>
      </c>
      <c r="I64" t="s">
        <v>7</v>
      </c>
      <c r="J64" t="s">
        <v>7</v>
      </c>
      <c r="K64" t="s">
        <v>7</v>
      </c>
      <c r="L64" t="s">
        <v>7</v>
      </c>
      <c r="M64" t="s">
        <v>7</v>
      </c>
      <c r="N64" t="s">
        <v>7</v>
      </c>
      <c r="O64" t="s">
        <v>7</v>
      </c>
    </row>
    <row r="65" spans="1:15" x14ac:dyDescent="0.45">
      <c r="A65">
        <v>2016</v>
      </c>
      <c r="B65" t="s">
        <v>85</v>
      </c>
      <c r="C65" t="s">
        <v>7</v>
      </c>
      <c r="D65" t="s">
        <v>7</v>
      </c>
      <c r="E65" t="s">
        <v>7</v>
      </c>
      <c r="F65" t="s">
        <v>7</v>
      </c>
      <c r="G65" t="s">
        <v>7</v>
      </c>
      <c r="H65" t="s">
        <v>7</v>
      </c>
      <c r="I65" t="s">
        <v>7</v>
      </c>
      <c r="J65" t="s">
        <v>7</v>
      </c>
      <c r="K65" t="s">
        <v>7</v>
      </c>
      <c r="L65" t="s">
        <v>7</v>
      </c>
      <c r="M65" t="s">
        <v>7</v>
      </c>
      <c r="N65" t="s">
        <v>7</v>
      </c>
      <c r="O65" t="s">
        <v>7</v>
      </c>
    </row>
    <row r="66" spans="1:15" x14ac:dyDescent="0.45">
      <c r="A66">
        <v>2017</v>
      </c>
      <c r="B66" t="s">
        <v>86</v>
      </c>
      <c r="C66" t="s">
        <v>7</v>
      </c>
      <c r="D66" t="s">
        <v>7</v>
      </c>
      <c r="E66" t="s">
        <v>7</v>
      </c>
      <c r="F66" t="s">
        <v>7</v>
      </c>
      <c r="G66" t="s">
        <v>7</v>
      </c>
      <c r="H66" t="s">
        <v>7</v>
      </c>
      <c r="I66" t="s">
        <v>7</v>
      </c>
      <c r="J66" t="s">
        <v>7</v>
      </c>
      <c r="K66" t="s">
        <v>7</v>
      </c>
      <c r="L66" t="s">
        <v>7</v>
      </c>
      <c r="M66" t="s">
        <v>7</v>
      </c>
      <c r="N66" t="s">
        <v>7</v>
      </c>
      <c r="O66" t="s">
        <v>7</v>
      </c>
    </row>
    <row r="67" spans="1:15" x14ac:dyDescent="0.45">
      <c r="A67">
        <v>2018</v>
      </c>
      <c r="B67" t="s">
        <v>87</v>
      </c>
      <c r="C67" t="s">
        <v>7</v>
      </c>
      <c r="D67" t="s">
        <v>7</v>
      </c>
      <c r="E67" t="s">
        <v>7</v>
      </c>
      <c r="F67" t="s">
        <v>7</v>
      </c>
      <c r="G67" t="s">
        <v>7</v>
      </c>
      <c r="H67" t="s">
        <v>7</v>
      </c>
      <c r="I67" t="s">
        <v>7</v>
      </c>
      <c r="J67" t="s">
        <v>7</v>
      </c>
      <c r="K67" t="s">
        <v>7</v>
      </c>
      <c r="L67" t="s">
        <v>7</v>
      </c>
      <c r="M67" t="s">
        <v>7</v>
      </c>
      <c r="N67" t="s">
        <v>7</v>
      </c>
      <c r="O67" t="s">
        <v>7</v>
      </c>
    </row>
    <row r="68" spans="1:15" x14ac:dyDescent="0.45">
      <c r="A68">
        <v>2019</v>
      </c>
      <c r="B68" t="s">
        <v>88</v>
      </c>
      <c r="C68" t="s">
        <v>7</v>
      </c>
      <c r="D68" t="s">
        <v>7</v>
      </c>
      <c r="E68" t="s">
        <v>7</v>
      </c>
      <c r="F68" t="s">
        <v>7</v>
      </c>
      <c r="G68" t="s">
        <v>7</v>
      </c>
      <c r="H68" t="s">
        <v>7</v>
      </c>
      <c r="I68" t="s">
        <v>7</v>
      </c>
      <c r="J68" t="s">
        <v>7</v>
      </c>
      <c r="K68" t="s">
        <v>7</v>
      </c>
      <c r="L68" t="s">
        <v>7</v>
      </c>
      <c r="M68" t="s">
        <v>7</v>
      </c>
      <c r="N68" t="s">
        <v>7</v>
      </c>
      <c r="O68" t="s">
        <v>7</v>
      </c>
    </row>
    <row r="69" spans="1:15" x14ac:dyDescent="0.45">
      <c r="A69">
        <v>2020</v>
      </c>
      <c r="B69" t="s">
        <v>89</v>
      </c>
      <c r="C69" t="s">
        <v>7</v>
      </c>
      <c r="D69" t="s">
        <v>7</v>
      </c>
      <c r="E69" t="s">
        <v>7</v>
      </c>
      <c r="F69" t="s">
        <v>7</v>
      </c>
      <c r="G69" t="s">
        <v>7</v>
      </c>
      <c r="H69" t="s">
        <v>7</v>
      </c>
      <c r="I69" t="s">
        <v>7</v>
      </c>
      <c r="J69" t="s">
        <v>7</v>
      </c>
      <c r="K69" t="s">
        <v>7</v>
      </c>
      <c r="L69" t="s">
        <v>7</v>
      </c>
      <c r="M69" t="s">
        <v>7</v>
      </c>
      <c r="N69" t="s">
        <v>7</v>
      </c>
      <c r="O69" t="s">
        <v>7</v>
      </c>
    </row>
    <row r="70" spans="1:15" x14ac:dyDescent="0.45">
      <c r="A70">
        <v>2021</v>
      </c>
      <c r="B70" t="s">
        <v>90</v>
      </c>
      <c r="C70" t="s">
        <v>7</v>
      </c>
      <c r="D70" t="s">
        <v>7</v>
      </c>
      <c r="E70" t="s">
        <v>7</v>
      </c>
      <c r="F70" t="s">
        <v>7</v>
      </c>
      <c r="G70" t="s">
        <v>7</v>
      </c>
      <c r="H70" t="s">
        <v>7</v>
      </c>
      <c r="I70" t="s">
        <v>7</v>
      </c>
      <c r="J70" t="s">
        <v>7</v>
      </c>
      <c r="K70" t="s">
        <v>7</v>
      </c>
      <c r="L70" t="s">
        <v>7</v>
      </c>
      <c r="M70" t="s">
        <v>7</v>
      </c>
      <c r="N70" t="s">
        <v>7</v>
      </c>
      <c r="O70" t="s">
        <v>7</v>
      </c>
    </row>
    <row r="71" spans="1:15" x14ac:dyDescent="0.45">
      <c r="A71">
        <v>2022</v>
      </c>
      <c r="B71" t="s">
        <v>91</v>
      </c>
      <c r="C71" t="s">
        <v>7</v>
      </c>
      <c r="D71" t="s">
        <v>7</v>
      </c>
      <c r="E71" t="s">
        <v>7</v>
      </c>
      <c r="F71" t="s">
        <v>7</v>
      </c>
      <c r="G71" t="s">
        <v>7</v>
      </c>
      <c r="H71" t="s">
        <v>7</v>
      </c>
      <c r="I71" t="s">
        <v>7</v>
      </c>
      <c r="J71" t="s">
        <v>7</v>
      </c>
      <c r="K71" t="s">
        <v>7</v>
      </c>
      <c r="L71" t="s">
        <v>7</v>
      </c>
      <c r="M71" t="s">
        <v>7</v>
      </c>
      <c r="N71" t="s">
        <v>7</v>
      </c>
      <c r="O71" t="s">
        <v>7</v>
      </c>
    </row>
    <row r="72" spans="1:15" x14ac:dyDescent="0.45">
      <c r="A72">
        <v>2023</v>
      </c>
      <c r="B72" t="s">
        <v>92</v>
      </c>
      <c r="C72" t="s">
        <v>7</v>
      </c>
      <c r="D72" t="s">
        <v>7</v>
      </c>
      <c r="E72" t="s">
        <v>7</v>
      </c>
      <c r="F72" t="s">
        <v>7</v>
      </c>
      <c r="G72" t="s">
        <v>7</v>
      </c>
      <c r="H72" t="s">
        <v>7</v>
      </c>
      <c r="I72" t="s">
        <v>7</v>
      </c>
      <c r="J72" t="s">
        <v>7</v>
      </c>
      <c r="K72" t="s">
        <v>7</v>
      </c>
      <c r="L72" t="s">
        <v>7</v>
      </c>
      <c r="M72" t="s">
        <v>7</v>
      </c>
      <c r="N72" t="s">
        <v>7</v>
      </c>
      <c r="O72" t="s">
        <v>7</v>
      </c>
    </row>
    <row r="73" spans="1:15" x14ac:dyDescent="0.45">
      <c r="A73">
        <v>2024</v>
      </c>
      <c r="B73" t="s">
        <v>93</v>
      </c>
      <c r="C73" t="s">
        <v>7</v>
      </c>
      <c r="D73" t="s">
        <v>382</v>
      </c>
      <c r="E73" t="s">
        <v>8</v>
      </c>
      <c r="F73" t="s">
        <v>719</v>
      </c>
      <c r="G73" t="s">
        <v>381</v>
      </c>
      <c r="H73" t="s">
        <v>8</v>
      </c>
      <c r="I73" t="s">
        <v>7</v>
      </c>
      <c r="J73" t="s">
        <v>7</v>
      </c>
      <c r="K73" t="s">
        <v>7</v>
      </c>
      <c r="L73" t="s">
        <v>7</v>
      </c>
      <c r="M73" t="s">
        <v>451</v>
      </c>
      <c r="N73" t="s">
        <v>7</v>
      </c>
      <c r="O73" t="s">
        <v>7</v>
      </c>
    </row>
    <row r="74" spans="1:15" x14ac:dyDescent="0.45">
      <c r="A74">
        <v>2039</v>
      </c>
      <c r="B74" t="s">
        <v>96</v>
      </c>
      <c r="C74" t="s">
        <v>7</v>
      </c>
      <c r="D74" t="s">
        <v>7</v>
      </c>
      <c r="E74" t="s">
        <v>8</v>
      </c>
      <c r="F74" t="s">
        <v>7</v>
      </c>
      <c r="G74" t="s">
        <v>720</v>
      </c>
      <c r="H74" t="s">
        <v>7</v>
      </c>
      <c r="I74" t="s">
        <v>7</v>
      </c>
      <c r="J74" t="s">
        <v>7</v>
      </c>
      <c r="K74" t="s">
        <v>7</v>
      </c>
      <c r="L74" t="s">
        <v>7</v>
      </c>
      <c r="M74" t="s">
        <v>7</v>
      </c>
      <c r="N74" t="s">
        <v>7</v>
      </c>
      <c r="O74" t="s">
        <v>7</v>
      </c>
    </row>
    <row r="75" spans="1:15" x14ac:dyDescent="0.45">
      <c r="A75">
        <v>2041</v>
      </c>
      <c r="B75" t="s">
        <v>97</v>
      </c>
      <c r="C75" t="s">
        <v>7</v>
      </c>
      <c r="D75" t="s">
        <v>7</v>
      </c>
      <c r="E75" t="s">
        <v>7</v>
      </c>
      <c r="F75" t="s">
        <v>7</v>
      </c>
      <c r="G75" t="s">
        <v>7</v>
      </c>
      <c r="H75" t="s">
        <v>7</v>
      </c>
      <c r="I75" t="s">
        <v>7</v>
      </c>
      <c r="J75" t="s">
        <v>7</v>
      </c>
      <c r="K75" t="s">
        <v>7</v>
      </c>
      <c r="L75" t="s">
        <v>7</v>
      </c>
      <c r="M75" t="s">
        <v>7</v>
      </c>
      <c r="N75" t="s">
        <v>7</v>
      </c>
      <c r="O75" t="s">
        <v>7</v>
      </c>
    </row>
    <row r="76" spans="1:15" x14ac:dyDescent="0.45">
      <c r="A76">
        <v>2042</v>
      </c>
      <c r="B76" t="s">
        <v>98</v>
      </c>
      <c r="C76" t="s">
        <v>7</v>
      </c>
      <c r="D76" t="s">
        <v>7</v>
      </c>
      <c r="E76" t="s">
        <v>7</v>
      </c>
      <c r="F76" t="s">
        <v>7</v>
      </c>
      <c r="G76" t="s">
        <v>7</v>
      </c>
      <c r="H76" t="s">
        <v>7</v>
      </c>
      <c r="I76" t="s">
        <v>7</v>
      </c>
      <c r="J76" t="s">
        <v>7</v>
      </c>
      <c r="K76" t="s">
        <v>7</v>
      </c>
      <c r="L76" t="s">
        <v>7</v>
      </c>
      <c r="M76" t="s">
        <v>7</v>
      </c>
      <c r="N76" t="s">
        <v>7</v>
      </c>
      <c r="O76" t="s">
        <v>7</v>
      </c>
    </row>
    <row r="77" spans="1:15" x14ac:dyDescent="0.45">
      <c r="A77">
        <v>2043</v>
      </c>
      <c r="B77" t="s">
        <v>99</v>
      </c>
      <c r="C77" t="s">
        <v>7</v>
      </c>
      <c r="D77" t="s">
        <v>7</v>
      </c>
      <c r="E77" t="s">
        <v>7</v>
      </c>
      <c r="F77" t="s">
        <v>7</v>
      </c>
      <c r="G77" t="s">
        <v>7</v>
      </c>
      <c r="H77" t="s">
        <v>7</v>
      </c>
      <c r="I77" t="s">
        <v>7</v>
      </c>
      <c r="J77" t="s">
        <v>7</v>
      </c>
      <c r="K77" t="s">
        <v>7</v>
      </c>
      <c r="L77" t="s">
        <v>7</v>
      </c>
      <c r="M77" t="s">
        <v>7</v>
      </c>
      <c r="N77" t="s">
        <v>7</v>
      </c>
      <c r="O77" t="s">
        <v>7</v>
      </c>
    </row>
    <row r="78" spans="1:15" x14ac:dyDescent="0.45">
      <c r="A78">
        <v>2044</v>
      </c>
      <c r="B78" t="s">
        <v>100</v>
      </c>
      <c r="C78" t="s">
        <v>7</v>
      </c>
      <c r="D78" t="s">
        <v>7</v>
      </c>
      <c r="E78" t="s">
        <v>7</v>
      </c>
      <c r="F78" t="s">
        <v>7</v>
      </c>
      <c r="G78" t="s">
        <v>7</v>
      </c>
      <c r="H78" t="s">
        <v>7</v>
      </c>
      <c r="I78" t="s">
        <v>7</v>
      </c>
      <c r="J78" t="s">
        <v>7</v>
      </c>
      <c r="K78" t="s">
        <v>7</v>
      </c>
      <c r="L78" t="s">
        <v>7</v>
      </c>
      <c r="M78" t="s">
        <v>7</v>
      </c>
      <c r="N78" t="s">
        <v>7</v>
      </c>
      <c r="O78" t="s">
        <v>7</v>
      </c>
    </row>
    <row r="79" spans="1:15" x14ac:dyDescent="0.45">
      <c r="A79">
        <v>2045</v>
      </c>
      <c r="B79" t="s">
        <v>101</v>
      </c>
      <c r="C79" t="s">
        <v>7</v>
      </c>
      <c r="D79" t="s">
        <v>7</v>
      </c>
      <c r="E79" t="s">
        <v>7</v>
      </c>
      <c r="F79" t="s">
        <v>7</v>
      </c>
      <c r="G79" t="s">
        <v>7</v>
      </c>
      <c r="H79" t="s">
        <v>7</v>
      </c>
      <c r="I79" t="s">
        <v>7</v>
      </c>
      <c r="J79" t="s">
        <v>7</v>
      </c>
      <c r="K79" t="s">
        <v>7</v>
      </c>
      <c r="L79" t="s">
        <v>7</v>
      </c>
      <c r="M79" t="s">
        <v>7</v>
      </c>
      <c r="N79" t="s">
        <v>7</v>
      </c>
      <c r="O79" t="s">
        <v>7</v>
      </c>
    </row>
    <row r="80" spans="1:15" x14ac:dyDescent="0.45">
      <c r="A80">
        <v>2046</v>
      </c>
      <c r="B80" t="s">
        <v>102</v>
      </c>
      <c r="C80" t="s">
        <v>7</v>
      </c>
      <c r="D80" t="s">
        <v>7</v>
      </c>
      <c r="E80" t="s">
        <v>7</v>
      </c>
      <c r="F80" t="s">
        <v>7</v>
      </c>
      <c r="G80" t="s">
        <v>7</v>
      </c>
      <c r="H80" t="s">
        <v>7</v>
      </c>
      <c r="I80" t="s">
        <v>7</v>
      </c>
      <c r="J80" t="s">
        <v>7</v>
      </c>
      <c r="K80" t="s">
        <v>7</v>
      </c>
      <c r="L80" t="s">
        <v>7</v>
      </c>
      <c r="M80" t="s">
        <v>7</v>
      </c>
      <c r="N80" t="s">
        <v>7</v>
      </c>
      <c r="O80" t="s">
        <v>7</v>
      </c>
    </row>
    <row r="81" spans="1:15" x14ac:dyDescent="0.45">
      <c r="A81">
        <v>2047</v>
      </c>
      <c r="B81" t="s">
        <v>103</v>
      </c>
      <c r="C81" t="s">
        <v>7</v>
      </c>
      <c r="D81" t="s">
        <v>7</v>
      </c>
      <c r="E81" t="s">
        <v>7</v>
      </c>
      <c r="F81" t="s">
        <v>7</v>
      </c>
      <c r="G81" t="s">
        <v>7</v>
      </c>
      <c r="H81" t="s">
        <v>7</v>
      </c>
      <c r="I81" t="s">
        <v>7</v>
      </c>
      <c r="J81" t="s">
        <v>7</v>
      </c>
      <c r="K81" t="s">
        <v>7</v>
      </c>
      <c r="L81" t="s">
        <v>7</v>
      </c>
      <c r="M81" t="s">
        <v>7</v>
      </c>
      <c r="N81" t="s">
        <v>7</v>
      </c>
      <c r="O81" t="s">
        <v>7</v>
      </c>
    </row>
    <row r="82" spans="1:15" x14ac:dyDescent="0.45">
      <c r="A82">
        <v>2048</v>
      </c>
      <c r="B82" t="s">
        <v>104</v>
      </c>
      <c r="C82" t="s">
        <v>7</v>
      </c>
      <c r="D82" t="s">
        <v>721</v>
      </c>
      <c r="E82" t="s">
        <v>8</v>
      </c>
      <c r="F82" t="s">
        <v>8</v>
      </c>
      <c r="G82" t="s">
        <v>722</v>
      </c>
      <c r="H82" t="s">
        <v>8</v>
      </c>
      <c r="I82" t="s">
        <v>355</v>
      </c>
      <c r="J82" t="s">
        <v>7</v>
      </c>
      <c r="K82" t="s">
        <v>482</v>
      </c>
      <c r="L82" t="s">
        <v>7</v>
      </c>
      <c r="M82" t="s">
        <v>7</v>
      </c>
      <c r="N82" t="s">
        <v>493</v>
      </c>
      <c r="O82" t="s">
        <v>7</v>
      </c>
    </row>
    <row r="83" spans="1:15" x14ac:dyDescent="0.45">
      <c r="A83">
        <v>2050</v>
      </c>
      <c r="B83" t="s">
        <v>105</v>
      </c>
      <c r="C83" t="s">
        <v>7</v>
      </c>
      <c r="D83" t="s">
        <v>7</v>
      </c>
      <c r="E83" t="s">
        <v>7</v>
      </c>
      <c r="F83" t="s">
        <v>7</v>
      </c>
      <c r="G83" t="s">
        <v>7</v>
      </c>
      <c r="H83" t="s">
        <v>7</v>
      </c>
      <c r="I83" t="s">
        <v>7</v>
      </c>
      <c r="J83" t="s">
        <v>7</v>
      </c>
      <c r="K83" t="s">
        <v>7</v>
      </c>
      <c r="L83" t="s">
        <v>7</v>
      </c>
      <c r="M83" t="s">
        <v>7</v>
      </c>
      <c r="N83" t="s">
        <v>7</v>
      </c>
      <c r="O83" t="s">
        <v>7</v>
      </c>
    </row>
    <row r="84" spans="1:15" x14ac:dyDescent="0.45">
      <c r="A84">
        <v>2051</v>
      </c>
      <c r="B84" t="s">
        <v>108</v>
      </c>
      <c r="C84" t="s">
        <v>7</v>
      </c>
      <c r="D84" t="s">
        <v>7</v>
      </c>
      <c r="E84" t="s">
        <v>7</v>
      </c>
      <c r="F84" t="s">
        <v>7</v>
      </c>
      <c r="G84" t="s">
        <v>7</v>
      </c>
      <c r="H84" t="s">
        <v>7</v>
      </c>
      <c r="I84" t="s">
        <v>7</v>
      </c>
      <c r="J84" t="s">
        <v>7</v>
      </c>
      <c r="K84" t="s">
        <v>7</v>
      </c>
      <c r="L84" t="s">
        <v>7</v>
      </c>
      <c r="M84" t="s">
        <v>7</v>
      </c>
      <c r="N84" t="s">
        <v>7</v>
      </c>
      <c r="O84" t="s">
        <v>7</v>
      </c>
    </row>
    <row r="85" spans="1:15" x14ac:dyDescent="0.45">
      <c r="A85">
        <v>2052</v>
      </c>
      <c r="B85" t="s">
        <v>109</v>
      </c>
      <c r="C85" t="s">
        <v>7</v>
      </c>
      <c r="D85" t="s">
        <v>7</v>
      </c>
      <c r="E85" t="s">
        <v>7</v>
      </c>
      <c r="F85" t="s">
        <v>7</v>
      </c>
      <c r="G85" t="s">
        <v>7</v>
      </c>
      <c r="H85" t="s">
        <v>7</v>
      </c>
      <c r="I85" t="s">
        <v>7</v>
      </c>
      <c r="J85" t="s">
        <v>7</v>
      </c>
      <c r="K85" t="s">
        <v>7</v>
      </c>
      <c r="L85" t="s">
        <v>7</v>
      </c>
      <c r="M85" t="s">
        <v>7</v>
      </c>
      <c r="N85" t="s">
        <v>7</v>
      </c>
      <c r="O85" t="s">
        <v>7</v>
      </c>
    </row>
    <row r="86" spans="1:15" x14ac:dyDescent="0.45">
      <c r="A86">
        <v>2053</v>
      </c>
      <c r="B86" t="s">
        <v>110</v>
      </c>
      <c r="C86" t="s">
        <v>7</v>
      </c>
      <c r="D86" t="s">
        <v>7</v>
      </c>
      <c r="E86" t="s">
        <v>8</v>
      </c>
      <c r="F86" t="s">
        <v>7</v>
      </c>
      <c r="G86" t="s">
        <v>359</v>
      </c>
      <c r="H86" t="s">
        <v>8</v>
      </c>
      <c r="I86" t="s">
        <v>7</v>
      </c>
      <c r="J86" t="s">
        <v>713</v>
      </c>
      <c r="K86" t="s">
        <v>723</v>
      </c>
      <c r="L86" t="s">
        <v>713</v>
      </c>
      <c r="M86" t="s">
        <v>7</v>
      </c>
      <c r="N86" t="s">
        <v>7</v>
      </c>
      <c r="O86" t="s">
        <v>421</v>
      </c>
    </row>
    <row r="87" spans="1:15" x14ac:dyDescent="0.45">
      <c r="A87">
        <v>2054</v>
      </c>
      <c r="B87" t="s">
        <v>113</v>
      </c>
      <c r="C87" t="s">
        <v>7</v>
      </c>
      <c r="D87" t="s">
        <v>7</v>
      </c>
      <c r="E87" t="s">
        <v>7</v>
      </c>
      <c r="F87" t="s">
        <v>7</v>
      </c>
      <c r="G87" t="s">
        <v>7</v>
      </c>
      <c r="H87" t="s">
        <v>7</v>
      </c>
      <c r="I87" t="s">
        <v>7</v>
      </c>
      <c r="J87" t="s">
        <v>7</v>
      </c>
      <c r="K87" t="s">
        <v>7</v>
      </c>
      <c r="L87" t="s">
        <v>7</v>
      </c>
      <c r="M87" t="s">
        <v>7</v>
      </c>
      <c r="N87" t="s">
        <v>7</v>
      </c>
      <c r="O87" t="s">
        <v>7</v>
      </c>
    </row>
    <row r="88" spans="1:15" x14ac:dyDescent="0.45">
      <c r="A88">
        <v>2055</v>
      </c>
      <c r="B88" t="s">
        <v>114</v>
      </c>
      <c r="C88" t="s">
        <v>7</v>
      </c>
      <c r="D88" t="s">
        <v>7</v>
      </c>
      <c r="E88" t="s">
        <v>7</v>
      </c>
      <c r="F88" t="s">
        <v>7</v>
      </c>
      <c r="G88" t="s">
        <v>7</v>
      </c>
      <c r="H88" t="s">
        <v>7</v>
      </c>
      <c r="I88" t="s">
        <v>7</v>
      </c>
      <c r="J88" t="s">
        <v>7</v>
      </c>
      <c r="K88" t="s">
        <v>7</v>
      </c>
      <c r="L88" t="s">
        <v>7</v>
      </c>
      <c r="M88" t="s">
        <v>7</v>
      </c>
      <c r="N88" t="s">
        <v>7</v>
      </c>
      <c r="O88" t="s">
        <v>7</v>
      </c>
    </row>
    <row r="89" spans="1:15" x14ac:dyDescent="0.45">
      <c r="A89">
        <v>2056</v>
      </c>
      <c r="B89" t="s">
        <v>115</v>
      </c>
      <c r="C89" t="s">
        <v>7</v>
      </c>
      <c r="D89" t="s">
        <v>7</v>
      </c>
      <c r="E89" t="s">
        <v>7</v>
      </c>
      <c r="F89" t="s">
        <v>7</v>
      </c>
      <c r="G89" t="s">
        <v>7</v>
      </c>
      <c r="H89" t="s">
        <v>7</v>
      </c>
      <c r="I89" t="s">
        <v>7</v>
      </c>
      <c r="J89" t="s">
        <v>7</v>
      </c>
      <c r="K89" t="s">
        <v>7</v>
      </c>
      <c r="L89" t="s">
        <v>7</v>
      </c>
      <c r="M89" t="s">
        <v>7</v>
      </c>
      <c r="N89" t="s">
        <v>7</v>
      </c>
      <c r="O89" t="s">
        <v>7</v>
      </c>
    </row>
    <row r="90" spans="1:15" x14ac:dyDescent="0.45">
      <c r="A90">
        <v>2057</v>
      </c>
      <c r="B90" t="s">
        <v>116</v>
      </c>
      <c r="C90" t="s">
        <v>7</v>
      </c>
      <c r="D90" t="s">
        <v>490</v>
      </c>
      <c r="E90" t="s">
        <v>8</v>
      </c>
      <c r="F90" t="s">
        <v>8</v>
      </c>
      <c r="G90" t="s">
        <v>490</v>
      </c>
      <c r="H90" t="s">
        <v>7</v>
      </c>
      <c r="I90" t="s">
        <v>7</v>
      </c>
      <c r="J90" t="s">
        <v>7</v>
      </c>
      <c r="K90" t="s">
        <v>7</v>
      </c>
      <c r="L90" t="s">
        <v>7</v>
      </c>
      <c r="M90" t="s">
        <v>7</v>
      </c>
      <c r="N90" t="s">
        <v>7</v>
      </c>
      <c r="O90" t="s">
        <v>7</v>
      </c>
    </row>
    <row r="91" spans="1:15" x14ac:dyDescent="0.45">
      <c r="A91">
        <v>2059</v>
      </c>
      <c r="B91" t="s">
        <v>117</v>
      </c>
      <c r="C91" t="s">
        <v>7</v>
      </c>
      <c r="D91" t="s">
        <v>7</v>
      </c>
      <c r="E91" t="s">
        <v>7</v>
      </c>
      <c r="F91" t="s">
        <v>7</v>
      </c>
      <c r="G91" t="s">
        <v>7</v>
      </c>
      <c r="H91" t="s">
        <v>7</v>
      </c>
      <c r="I91" t="s">
        <v>7</v>
      </c>
      <c r="J91" t="s">
        <v>7</v>
      </c>
      <c r="K91" t="s">
        <v>7</v>
      </c>
      <c r="L91" t="s">
        <v>7</v>
      </c>
      <c r="M91" t="s">
        <v>7</v>
      </c>
      <c r="N91" t="s">
        <v>7</v>
      </c>
      <c r="O91" t="s">
        <v>7</v>
      </c>
    </row>
    <row r="92" spans="1:15" x14ac:dyDescent="0.45">
      <c r="A92">
        <v>2060</v>
      </c>
      <c r="B92" t="s">
        <v>120</v>
      </c>
      <c r="C92" t="s">
        <v>7</v>
      </c>
      <c r="D92" t="s">
        <v>7</v>
      </c>
      <c r="E92" t="s">
        <v>7</v>
      </c>
      <c r="F92" t="s">
        <v>7</v>
      </c>
      <c r="G92" t="s">
        <v>7</v>
      </c>
      <c r="H92" t="s">
        <v>7</v>
      </c>
      <c r="I92" t="s">
        <v>7</v>
      </c>
      <c r="J92" t="s">
        <v>7</v>
      </c>
      <c r="K92" t="s">
        <v>7</v>
      </c>
      <c r="L92" t="s">
        <v>7</v>
      </c>
      <c r="M92" t="s">
        <v>7</v>
      </c>
      <c r="N92" t="s">
        <v>7</v>
      </c>
      <c r="O92" t="s">
        <v>7</v>
      </c>
    </row>
    <row r="93" spans="1:15" x14ac:dyDescent="0.45">
      <c r="A93">
        <v>2061</v>
      </c>
      <c r="B93" t="s">
        <v>121</v>
      </c>
      <c r="C93" t="s">
        <v>7</v>
      </c>
      <c r="D93" t="s">
        <v>7</v>
      </c>
      <c r="E93" t="s">
        <v>7</v>
      </c>
      <c r="F93" t="s">
        <v>7</v>
      </c>
      <c r="G93" t="s">
        <v>7</v>
      </c>
      <c r="H93" t="s">
        <v>7</v>
      </c>
      <c r="I93" t="s">
        <v>7</v>
      </c>
      <c r="J93" t="s">
        <v>7</v>
      </c>
      <c r="K93" t="s">
        <v>7</v>
      </c>
      <c r="L93" t="s">
        <v>7</v>
      </c>
      <c r="M93" t="s">
        <v>7</v>
      </c>
      <c r="N93" t="s">
        <v>7</v>
      </c>
      <c r="O93" t="s">
        <v>7</v>
      </c>
    </row>
    <row r="94" spans="1:15" x14ac:dyDescent="0.45">
      <c r="A94">
        <v>2062</v>
      </c>
      <c r="B94" t="s">
        <v>122</v>
      </c>
      <c r="C94" t="s">
        <v>7</v>
      </c>
      <c r="D94" t="s">
        <v>7</v>
      </c>
      <c r="E94" t="s">
        <v>7</v>
      </c>
      <c r="F94" t="s">
        <v>7</v>
      </c>
      <c r="G94" t="s">
        <v>7</v>
      </c>
      <c r="H94" t="s">
        <v>7</v>
      </c>
      <c r="I94" t="s">
        <v>7</v>
      </c>
      <c r="J94" t="s">
        <v>7</v>
      </c>
      <c r="K94" t="s">
        <v>7</v>
      </c>
      <c r="L94" t="s">
        <v>7</v>
      </c>
      <c r="M94" t="s">
        <v>7</v>
      </c>
      <c r="N94" t="s">
        <v>7</v>
      </c>
      <c r="O94" t="s">
        <v>7</v>
      </c>
    </row>
    <row r="95" spans="1:15" x14ac:dyDescent="0.45">
      <c r="A95">
        <v>2063</v>
      </c>
      <c r="B95" t="s">
        <v>123</v>
      </c>
      <c r="C95" t="s">
        <v>7</v>
      </c>
      <c r="D95" t="s">
        <v>7</v>
      </c>
      <c r="E95" t="s">
        <v>7</v>
      </c>
      <c r="F95" t="s">
        <v>7</v>
      </c>
      <c r="G95" t="s">
        <v>7</v>
      </c>
      <c r="H95" t="s">
        <v>7</v>
      </c>
      <c r="I95" t="s">
        <v>7</v>
      </c>
      <c r="J95" t="s">
        <v>7</v>
      </c>
      <c r="K95" t="s">
        <v>7</v>
      </c>
      <c r="L95" t="s">
        <v>7</v>
      </c>
      <c r="M95" t="s">
        <v>7</v>
      </c>
      <c r="N95" t="s">
        <v>7</v>
      </c>
      <c r="O95" t="s">
        <v>7</v>
      </c>
    </row>
    <row r="96" spans="1:15" x14ac:dyDescent="0.45">
      <c r="A96">
        <v>2081</v>
      </c>
      <c r="B96" t="s">
        <v>124</v>
      </c>
      <c r="C96" t="s">
        <v>7</v>
      </c>
      <c r="D96" t="s">
        <v>7</v>
      </c>
      <c r="E96" t="s">
        <v>7</v>
      </c>
      <c r="F96" t="s">
        <v>7</v>
      </c>
      <c r="G96" t="s">
        <v>7</v>
      </c>
      <c r="H96" t="s">
        <v>7</v>
      </c>
      <c r="I96" t="s">
        <v>7</v>
      </c>
      <c r="J96" t="s">
        <v>7</v>
      </c>
      <c r="K96" t="s">
        <v>7</v>
      </c>
      <c r="L96" t="s">
        <v>7</v>
      </c>
      <c r="M96" t="s">
        <v>7</v>
      </c>
      <c r="N96" t="s">
        <v>7</v>
      </c>
      <c r="O96" t="s">
        <v>7</v>
      </c>
    </row>
    <row r="97" spans="1:15" x14ac:dyDescent="0.45">
      <c r="A97">
        <v>2082</v>
      </c>
      <c r="B97" t="s">
        <v>125</v>
      </c>
      <c r="C97" t="s">
        <v>472</v>
      </c>
      <c r="D97" t="s">
        <v>493</v>
      </c>
      <c r="E97" t="s">
        <v>8</v>
      </c>
      <c r="F97" t="s">
        <v>8</v>
      </c>
      <c r="G97" t="s">
        <v>724</v>
      </c>
      <c r="H97" t="s">
        <v>8</v>
      </c>
      <c r="I97" t="s">
        <v>7</v>
      </c>
      <c r="J97" t="s">
        <v>7</v>
      </c>
      <c r="K97" t="s">
        <v>7</v>
      </c>
      <c r="L97" t="s">
        <v>7</v>
      </c>
      <c r="M97" t="s">
        <v>7</v>
      </c>
      <c r="N97" t="s">
        <v>7</v>
      </c>
      <c r="O97" t="s">
        <v>7</v>
      </c>
    </row>
    <row r="98" spans="1:15" x14ac:dyDescent="0.45">
      <c r="A98">
        <v>2083</v>
      </c>
      <c r="B98" t="s">
        <v>126</v>
      </c>
      <c r="C98" t="s">
        <v>7</v>
      </c>
      <c r="D98" t="s">
        <v>7</v>
      </c>
      <c r="E98" t="s">
        <v>7</v>
      </c>
      <c r="F98" t="s">
        <v>7</v>
      </c>
      <c r="G98" t="s">
        <v>7</v>
      </c>
      <c r="H98" t="s">
        <v>7</v>
      </c>
      <c r="I98" t="s">
        <v>7</v>
      </c>
      <c r="J98" t="s">
        <v>7</v>
      </c>
      <c r="K98" t="s">
        <v>7</v>
      </c>
      <c r="L98" t="s">
        <v>7</v>
      </c>
      <c r="M98" t="s">
        <v>7</v>
      </c>
      <c r="N98" t="s">
        <v>7</v>
      </c>
      <c r="O98" t="s">
        <v>7</v>
      </c>
    </row>
    <row r="99" spans="1:15" x14ac:dyDescent="0.45">
      <c r="A99">
        <v>2084</v>
      </c>
      <c r="B99" t="s">
        <v>127</v>
      </c>
      <c r="C99" t="s">
        <v>7</v>
      </c>
      <c r="D99" t="s">
        <v>7</v>
      </c>
      <c r="E99" t="s">
        <v>7</v>
      </c>
      <c r="F99" t="s">
        <v>7</v>
      </c>
      <c r="G99" t="s">
        <v>7</v>
      </c>
      <c r="H99" t="s">
        <v>7</v>
      </c>
      <c r="I99" t="s">
        <v>7</v>
      </c>
      <c r="J99" t="s">
        <v>7</v>
      </c>
      <c r="K99" t="s">
        <v>7</v>
      </c>
      <c r="L99" t="s">
        <v>7</v>
      </c>
      <c r="M99" t="s">
        <v>7</v>
      </c>
      <c r="N99" t="s">
        <v>7</v>
      </c>
      <c r="O99" t="s">
        <v>7</v>
      </c>
    </row>
    <row r="100" spans="1:15" x14ac:dyDescent="0.45">
      <c r="A100">
        <v>2085</v>
      </c>
      <c r="B100" t="s">
        <v>128</v>
      </c>
      <c r="C100" t="s">
        <v>7</v>
      </c>
      <c r="D100" t="s">
        <v>7</v>
      </c>
      <c r="E100" t="s">
        <v>7</v>
      </c>
      <c r="F100" t="s">
        <v>7</v>
      </c>
      <c r="G100" t="s">
        <v>7</v>
      </c>
      <c r="H100" t="s">
        <v>7</v>
      </c>
      <c r="I100" t="s">
        <v>7</v>
      </c>
      <c r="J100" t="s">
        <v>7</v>
      </c>
      <c r="K100" t="s">
        <v>7</v>
      </c>
      <c r="L100" t="s">
        <v>7</v>
      </c>
      <c r="M100" t="s">
        <v>7</v>
      </c>
      <c r="N100" t="s">
        <v>7</v>
      </c>
      <c r="O100" t="s">
        <v>7</v>
      </c>
    </row>
    <row r="101" spans="1:15" x14ac:dyDescent="0.45">
      <c r="A101">
        <v>2086</v>
      </c>
      <c r="B101" t="s">
        <v>129</v>
      </c>
      <c r="C101" t="s">
        <v>7</v>
      </c>
      <c r="D101" t="s">
        <v>7</v>
      </c>
      <c r="E101" t="s">
        <v>7</v>
      </c>
      <c r="F101" t="s">
        <v>7</v>
      </c>
      <c r="G101" t="s">
        <v>7</v>
      </c>
      <c r="H101" t="s">
        <v>7</v>
      </c>
      <c r="I101" t="s">
        <v>7</v>
      </c>
      <c r="J101" t="s">
        <v>7</v>
      </c>
      <c r="K101" t="s">
        <v>7</v>
      </c>
      <c r="L101" t="s">
        <v>7</v>
      </c>
      <c r="M101" t="s">
        <v>7</v>
      </c>
      <c r="N101" t="s">
        <v>7</v>
      </c>
      <c r="O101" t="s">
        <v>7</v>
      </c>
    </row>
    <row r="102" spans="1:15" x14ac:dyDescent="0.45">
      <c r="A102">
        <v>2087</v>
      </c>
      <c r="B102" t="s">
        <v>130</v>
      </c>
      <c r="C102" t="s">
        <v>7</v>
      </c>
      <c r="D102" t="s">
        <v>7</v>
      </c>
      <c r="E102" t="s">
        <v>7</v>
      </c>
      <c r="F102" t="s">
        <v>7</v>
      </c>
      <c r="G102" t="s">
        <v>7</v>
      </c>
      <c r="H102" t="s">
        <v>7</v>
      </c>
      <c r="I102" t="s">
        <v>7</v>
      </c>
      <c r="J102" t="s">
        <v>7</v>
      </c>
      <c r="K102" t="s">
        <v>7</v>
      </c>
      <c r="L102" t="s">
        <v>7</v>
      </c>
      <c r="M102" t="s">
        <v>7</v>
      </c>
      <c r="N102" t="s">
        <v>7</v>
      </c>
      <c r="O102" t="s">
        <v>7</v>
      </c>
    </row>
    <row r="103" spans="1:15" x14ac:dyDescent="0.45">
      <c r="A103">
        <v>2088</v>
      </c>
      <c r="B103" t="s">
        <v>131</v>
      </c>
      <c r="C103" t="s">
        <v>7</v>
      </c>
      <c r="D103" t="s">
        <v>725</v>
      </c>
      <c r="E103" t="s">
        <v>8</v>
      </c>
      <c r="F103" t="s">
        <v>8</v>
      </c>
      <c r="G103" t="s">
        <v>341</v>
      </c>
      <c r="H103" t="s">
        <v>7</v>
      </c>
      <c r="I103" t="s">
        <v>7</v>
      </c>
      <c r="J103" t="s">
        <v>7</v>
      </c>
      <c r="K103" t="s">
        <v>7</v>
      </c>
      <c r="L103" t="s">
        <v>7</v>
      </c>
      <c r="M103" t="s">
        <v>7</v>
      </c>
      <c r="N103" t="s">
        <v>7</v>
      </c>
      <c r="O103" t="s">
        <v>7</v>
      </c>
    </row>
    <row r="104" spans="1:15" x14ac:dyDescent="0.45">
      <c r="A104">
        <v>2089</v>
      </c>
      <c r="B104" t="s">
        <v>132</v>
      </c>
      <c r="C104" t="s">
        <v>7</v>
      </c>
      <c r="D104" t="s">
        <v>7</v>
      </c>
      <c r="E104" t="s">
        <v>7</v>
      </c>
      <c r="F104" t="s">
        <v>7</v>
      </c>
      <c r="G104" t="s">
        <v>7</v>
      </c>
      <c r="H104" t="s">
        <v>7</v>
      </c>
      <c r="I104" t="s">
        <v>7</v>
      </c>
      <c r="J104" t="s">
        <v>7</v>
      </c>
      <c r="K104" t="s">
        <v>7</v>
      </c>
      <c r="L104" t="s">
        <v>7</v>
      </c>
      <c r="M104" t="s">
        <v>7</v>
      </c>
      <c r="N104" t="s">
        <v>7</v>
      </c>
      <c r="O104" t="s">
        <v>7</v>
      </c>
    </row>
    <row r="105" spans="1:15" x14ac:dyDescent="0.45">
      <c r="A105">
        <v>2090</v>
      </c>
      <c r="B105" t="s">
        <v>133</v>
      </c>
      <c r="C105" t="s">
        <v>7</v>
      </c>
      <c r="D105" t="s">
        <v>7</v>
      </c>
      <c r="E105" t="s">
        <v>7</v>
      </c>
      <c r="F105" t="s">
        <v>7</v>
      </c>
      <c r="G105" t="s">
        <v>7</v>
      </c>
      <c r="H105" t="s">
        <v>7</v>
      </c>
      <c r="I105" t="s">
        <v>7</v>
      </c>
      <c r="J105" t="s">
        <v>7</v>
      </c>
      <c r="K105" t="s">
        <v>7</v>
      </c>
      <c r="L105" t="s">
        <v>7</v>
      </c>
      <c r="M105" t="s">
        <v>7</v>
      </c>
      <c r="N105" t="s">
        <v>7</v>
      </c>
      <c r="O105" t="s">
        <v>7</v>
      </c>
    </row>
    <row r="106" spans="1:15" x14ac:dyDescent="0.45">
      <c r="A106">
        <v>2091</v>
      </c>
      <c r="B106" t="s">
        <v>134</v>
      </c>
      <c r="C106" t="s">
        <v>7</v>
      </c>
      <c r="D106" t="s">
        <v>7</v>
      </c>
      <c r="E106" t="s">
        <v>7</v>
      </c>
      <c r="F106" t="s">
        <v>7</v>
      </c>
      <c r="G106" t="s">
        <v>7</v>
      </c>
      <c r="H106" t="s">
        <v>7</v>
      </c>
      <c r="I106" t="s">
        <v>7</v>
      </c>
      <c r="J106" t="s">
        <v>7</v>
      </c>
      <c r="K106" t="s">
        <v>7</v>
      </c>
      <c r="L106" t="s">
        <v>7</v>
      </c>
      <c r="M106" t="s">
        <v>7</v>
      </c>
      <c r="N106" t="s">
        <v>7</v>
      </c>
      <c r="O106" t="s">
        <v>7</v>
      </c>
    </row>
    <row r="107" spans="1:15" x14ac:dyDescent="0.45">
      <c r="A107">
        <v>2092</v>
      </c>
      <c r="B107" t="s">
        <v>135</v>
      </c>
      <c r="C107" t="s">
        <v>7</v>
      </c>
      <c r="D107" t="s">
        <v>7</v>
      </c>
      <c r="E107" t="s">
        <v>7</v>
      </c>
      <c r="F107" t="s">
        <v>7</v>
      </c>
      <c r="G107" t="s">
        <v>7</v>
      </c>
      <c r="H107" t="s">
        <v>7</v>
      </c>
      <c r="I107" t="s">
        <v>7</v>
      </c>
      <c r="J107" t="s">
        <v>7</v>
      </c>
      <c r="K107" t="s">
        <v>7</v>
      </c>
      <c r="L107" t="s">
        <v>7</v>
      </c>
      <c r="M107" t="s">
        <v>7</v>
      </c>
      <c r="N107" t="s">
        <v>7</v>
      </c>
      <c r="O107" t="s">
        <v>7</v>
      </c>
    </row>
    <row r="108" spans="1:15" x14ac:dyDescent="0.45">
      <c r="A108">
        <v>2093</v>
      </c>
      <c r="B108" t="s">
        <v>136</v>
      </c>
      <c r="C108" t="s">
        <v>7</v>
      </c>
      <c r="D108" t="s">
        <v>7</v>
      </c>
      <c r="E108" t="s">
        <v>7</v>
      </c>
      <c r="F108" t="s">
        <v>7</v>
      </c>
      <c r="G108" t="s">
        <v>7</v>
      </c>
      <c r="H108" t="s">
        <v>7</v>
      </c>
      <c r="I108" t="s">
        <v>7</v>
      </c>
      <c r="J108" t="s">
        <v>7</v>
      </c>
      <c r="K108" t="s">
        <v>7</v>
      </c>
      <c r="L108" t="s">
        <v>7</v>
      </c>
      <c r="M108" t="s">
        <v>7</v>
      </c>
      <c r="N108" t="s">
        <v>7</v>
      </c>
      <c r="O108" t="s">
        <v>7</v>
      </c>
    </row>
    <row r="109" spans="1:15" x14ac:dyDescent="0.45">
      <c r="A109">
        <v>2094</v>
      </c>
      <c r="B109" t="s">
        <v>137</v>
      </c>
      <c r="C109" t="s">
        <v>7</v>
      </c>
      <c r="D109" t="s">
        <v>7</v>
      </c>
      <c r="E109" t="s">
        <v>7</v>
      </c>
      <c r="F109" t="s">
        <v>7</v>
      </c>
      <c r="G109" t="s">
        <v>7</v>
      </c>
      <c r="H109" t="s">
        <v>7</v>
      </c>
      <c r="I109" t="s">
        <v>7</v>
      </c>
      <c r="J109" t="s">
        <v>7</v>
      </c>
      <c r="K109" t="s">
        <v>7</v>
      </c>
      <c r="L109" t="s">
        <v>7</v>
      </c>
      <c r="M109" t="s">
        <v>7</v>
      </c>
      <c r="N109" t="s">
        <v>7</v>
      </c>
      <c r="O109" t="s">
        <v>7</v>
      </c>
    </row>
    <row r="110" spans="1:15" x14ac:dyDescent="0.45">
      <c r="A110">
        <v>2095</v>
      </c>
      <c r="B110" t="s">
        <v>138</v>
      </c>
      <c r="C110" t="s">
        <v>7</v>
      </c>
      <c r="D110" t="s">
        <v>7</v>
      </c>
      <c r="E110" t="s">
        <v>7</v>
      </c>
      <c r="F110" t="s">
        <v>7</v>
      </c>
      <c r="G110" t="s">
        <v>7</v>
      </c>
      <c r="H110" t="s">
        <v>7</v>
      </c>
      <c r="I110" t="s">
        <v>7</v>
      </c>
      <c r="J110" t="s">
        <v>7</v>
      </c>
      <c r="K110" t="s">
        <v>7</v>
      </c>
      <c r="L110" t="s">
        <v>7</v>
      </c>
      <c r="M110" t="s">
        <v>7</v>
      </c>
      <c r="N110" t="s">
        <v>7</v>
      </c>
      <c r="O110" t="s">
        <v>7</v>
      </c>
    </row>
    <row r="111" spans="1:15" x14ac:dyDescent="0.45">
      <c r="A111">
        <v>2096</v>
      </c>
      <c r="B111" t="s">
        <v>139</v>
      </c>
      <c r="C111" t="s">
        <v>7</v>
      </c>
      <c r="D111" t="s">
        <v>7</v>
      </c>
      <c r="E111" t="s">
        <v>7</v>
      </c>
      <c r="F111" t="s">
        <v>7</v>
      </c>
      <c r="G111" t="s">
        <v>7</v>
      </c>
      <c r="H111" t="s">
        <v>7</v>
      </c>
      <c r="I111" t="s">
        <v>7</v>
      </c>
      <c r="J111" t="s">
        <v>7</v>
      </c>
      <c r="K111" t="s">
        <v>7</v>
      </c>
      <c r="L111" t="s">
        <v>7</v>
      </c>
      <c r="M111" t="s">
        <v>7</v>
      </c>
      <c r="N111" t="s">
        <v>7</v>
      </c>
      <c r="O111" t="s">
        <v>7</v>
      </c>
    </row>
    <row r="112" spans="1:15" x14ac:dyDescent="0.45">
      <c r="A112">
        <v>2097</v>
      </c>
      <c r="B112" t="s">
        <v>140</v>
      </c>
      <c r="C112" t="s">
        <v>7</v>
      </c>
      <c r="D112" t="s">
        <v>7</v>
      </c>
      <c r="E112" t="s">
        <v>8</v>
      </c>
      <c r="F112" t="s">
        <v>8</v>
      </c>
      <c r="G112" t="s">
        <v>112</v>
      </c>
      <c r="H112" t="s">
        <v>7</v>
      </c>
      <c r="I112" t="s">
        <v>7</v>
      </c>
      <c r="J112" t="s">
        <v>7</v>
      </c>
      <c r="K112" t="s">
        <v>7</v>
      </c>
      <c r="L112" t="s">
        <v>7</v>
      </c>
      <c r="M112" t="s">
        <v>7</v>
      </c>
      <c r="N112" t="s">
        <v>7</v>
      </c>
      <c r="O112" t="s">
        <v>7</v>
      </c>
    </row>
    <row r="113" spans="1:15" x14ac:dyDescent="0.45">
      <c r="A113">
        <v>2099</v>
      </c>
      <c r="B113" t="s">
        <v>141</v>
      </c>
      <c r="C113" t="s">
        <v>7</v>
      </c>
      <c r="D113" t="s">
        <v>7</v>
      </c>
      <c r="E113" t="s">
        <v>7</v>
      </c>
      <c r="F113" t="s">
        <v>7</v>
      </c>
      <c r="G113" t="s">
        <v>7</v>
      </c>
      <c r="H113" t="s">
        <v>7</v>
      </c>
      <c r="I113" t="s">
        <v>7</v>
      </c>
      <c r="J113" t="s">
        <v>7</v>
      </c>
      <c r="K113" t="s">
        <v>7</v>
      </c>
      <c r="L113" t="s">
        <v>7</v>
      </c>
      <c r="M113" t="s">
        <v>7</v>
      </c>
      <c r="N113" t="s">
        <v>7</v>
      </c>
      <c r="O113" t="s">
        <v>7</v>
      </c>
    </row>
    <row r="114" spans="1:15" x14ac:dyDescent="0.45">
      <c r="A114">
        <v>2100</v>
      </c>
      <c r="B114" t="s">
        <v>142</v>
      </c>
      <c r="C114" t="s">
        <v>7</v>
      </c>
      <c r="D114" t="s">
        <v>419</v>
      </c>
      <c r="E114" t="s">
        <v>8</v>
      </c>
      <c r="F114" t="s">
        <v>8</v>
      </c>
      <c r="G114" t="s">
        <v>414</v>
      </c>
      <c r="H114" t="s">
        <v>19</v>
      </c>
      <c r="I114" t="s">
        <v>7</v>
      </c>
      <c r="J114" t="s">
        <v>7</v>
      </c>
      <c r="K114" t="s">
        <v>7</v>
      </c>
      <c r="L114" t="s">
        <v>7</v>
      </c>
      <c r="M114" t="s">
        <v>7</v>
      </c>
      <c r="N114" t="s">
        <v>7</v>
      </c>
      <c r="O114" t="s">
        <v>7</v>
      </c>
    </row>
    <row r="115" spans="1:15" x14ac:dyDescent="0.45">
      <c r="A115">
        <v>2101</v>
      </c>
      <c r="B115" t="s">
        <v>143</v>
      </c>
      <c r="C115" t="s">
        <v>7</v>
      </c>
      <c r="D115" t="s">
        <v>7</v>
      </c>
      <c r="E115" t="s">
        <v>7</v>
      </c>
      <c r="F115" t="s">
        <v>7</v>
      </c>
      <c r="G115" t="s">
        <v>7</v>
      </c>
      <c r="H115" t="s">
        <v>7</v>
      </c>
      <c r="I115" t="s">
        <v>7</v>
      </c>
      <c r="J115" t="s">
        <v>7</v>
      </c>
      <c r="K115" t="s">
        <v>7</v>
      </c>
      <c r="L115" t="s">
        <v>7</v>
      </c>
      <c r="M115" t="s">
        <v>7</v>
      </c>
      <c r="N115" t="s">
        <v>7</v>
      </c>
      <c r="O115" t="s">
        <v>7</v>
      </c>
    </row>
    <row r="116" spans="1:15" x14ac:dyDescent="0.45">
      <c r="A116">
        <v>2102</v>
      </c>
      <c r="B116" t="s">
        <v>144</v>
      </c>
      <c r="C116" t="s">
        <v>7</v>
      </c>
      <c r="D116" t="s">
        <v>7</v>
      </c>
      <c r="E116" t="s">
        <v>7</v>
      </c>
      <c r="F116" t="s">
        <v>7</v>
      </c>
      <c r="G116" t="s">
        <v>7</v>
      </c>
      <c r="H116" t="s">
        <v>7</v>
      </c>
      <c r="I116" t="s">
        <v>7</v>
      </c>
      <c r="J116" t="s">
        <v>7</v>
      </c>
      <c r="K116" t="s">
        <v>7</v>
      </c>
      <c r="L116" t="s">
        <v>7</v>
      </c>
      <c r="M116" t="s">
        <v>7</v>
      </c>
      <c r="N116" t="s">
        <v>7</v>
      </c>
      <c r="O116" t="s">
        <v>7</v>
      </c>
    </row>
    <row r="117" spans="1:15" x14ac:dyDescent="0.45">
      <c r="A117">
        <v>2103</v>
      </c>
      <c r="B117" t="s">
        <v>145</v>
      </c>
      <c r="C117" t="s">
        <v>7</v>
      </c>
      <c r="D117" t="s">
        <v>7</v>
      </c>
      <c r="E117" t="s">
        <v>7</v>
      </c>
      <c r="F117" t="s">
        <v>7</v>
      </c>
      <c r="G117" t="s">
        <v>7</v>
      </c>
      <c r="H117" t="s">
        <v>7</v>
      </c>
      <c r="I117" t="s">
        <v>7</v>
      </c>
      <c r="J117" t="s">
        <v>7</v>
      </c>
      <c r="K117" t="s">
        <v>7</v>
      </c>
      <c r="L117" t="s">
        <v>7</v>
      </c>
      <c r="M117" t="s">
        <v>7</v>
      </c>
      <c r="N117" t="s">
        <v>7</v>
      </c>
      <c r="O117" t="s">
        <v>7</v>
      </c>
    </row>
    <row r="118" spans="1:15" x14ac:dyDescent="0.45">
      <c r="A118">
        <v>2104</v>
      </c>
      <c r="B118" t="s">
        <v>146</v>
      </c>
      <c r="C118" t="s">
        <v>7</v>
      </c>
      <c r="D118" t="s">
        <v>7</v>
      </c>
      <c r="E118" t="s">
        <v>7</v>
      </c>
      <c r="F118" t="s">
        <v>7</v>
      </c>
      <c r="G118" t="s">
        <v>7</v>
      </c>
      <c r="H118" t="s">
        <v>7</v>
      </c>
      <c r="I118" t="s">
        <v>7</v>
      </c>
      <c r="J118" t="s">
        <v>7</v>
      </c>
      <c r="K118" t="s">
        <v>7</v>
      </c>
      <c r="L118" t="s">
        <v>7</v>
      </c>
      <c r="M118" t="s">
        <v>7</v>
      </c>
      <c r="N118" t="s">
        <v>7</v>
      </c>
      <c r="O118" t="s">
        <v>7</v>
      </c>
    </row>
    <row r="119" spans="1:15" x14ac:dyDescent="0.45">
      <c r="A119">
        <v>2105</v>
      </c>
      <c r="B119" t="s">
        <v>147</v>
      </c>
      <c r="C119" t="s">
        <v>7</v>
      </c>
      <c r="D119" t="s">
        <v>7</v>
      </c>
      <c r="E119" t="s">
        <v>7</v>
      </c>
      <c r="F119" t="s">
        <v>7</v>
      </c>
      <c r="G119" t="s">
        <v>7</v>
      </c>
      <c r="H119" t="s">
        <v>7</v>
      </c>
      <c r="I119" t="s">
        <v>7</v>
      </c>
      <c r="J119" t="s">
        <v>7</v>
      </c>
      <c r="K119" t="s">
        <v>7</v>
      </c>
      <c r="L119" t="s">
        <v>7</v>
      </c>
      <c r="M119" t="s">
        <v>7</v>
      </c>
      <c r="N119" t="s">
        <v>7</v>
      </c>
      <c r="O119" t="s">
        <v>7</v>
      </c>
    </row>
    <row r="120" spans="1:15" x14ac:dyDescent="0.45">
      <c r="A120">
        <v>2107</v>
      </c>
      <c r="B120" t="s">
        <v>148</v>
      </c>
      <c r="C120" t="s">
        <v>7</v>
      </c>
      <c r="D120" t="s">
        <v>7</v>
      </c>
      <c r="E120" t="s">
        <v>7</v>
      </c>
      <c r="F120" t="s">
        <v>7</v>
      </c>
      <c r="G120" t="s">
        <v>7</v>
      </c>
      <c r="H120" t="s">
        <v>7</v>
      </c>
      <c r="I120" t="s">
        <v>7</v>
      </c>
      <c r="J120" t="s">
        <v>7</v>
      </c>
      <c r="K120" t="s">
        <v>7</v>
      </c>
      <c r="L120" t="s">
        <v>7</v>
      </c>
      <c r="M120" t="s">
        <v>7</v>
      </c>
      <c r="N120" t="s">
        <v>7</v>
      </c>
      <c r="O120" t="s">
        <v>7</v>
      </c>
    </row>
    <row r="121" spans="1:15" x14ac:dyDescent="0.45">
      <c r="A121">
        <v>2108</v>
      </c>
      <c r="B121" t="s">
        <v>149</v>
      </c>
      <c r="C121" t="s">
        <v>7</v>
      </c>
      <c r="D121" t="s">
        <v>7</v>
      </c>
      <c r="E121" t="s">
        <v>7</v>
      </c>
      <c r="F121" t="s">
        <v>7</v>
      </c>
      <c r="G121" t="s">
        <v>7</v>
      </c>
      <c r="H121" t="s">
        <v>7</v>
      </c>
      <c r="I121" t="s">
        <v>7</v>
      </c>
      <c r="J121" t="s">
        <v>7</v>
      </c>
      <c r="K121" t="s">
        <v>7</v>
      </c>
      <c r="L121" t="s">
        <v>7</v>
      </c>
      <c r="M121" t="s">
        <v>7</v>
      </c>
      <c r="N121" t="s">
        <v>7</v>
      </c>
      <c r="O121" t="s">
        <v>7</v>
      </c>
    </row>
    <row r="122" spans="1:15" x14ac:dyDescent="0.45">
      <c r="A122">
        <v>2109</v>
      </c>
      <c r="B122" t="s">
        <v>150</v>
      </c>
      <c r="C122" t="s">
        <v>7</v>
      </c>
      <c r="D122" t="s">
        <v>7</v>
      </c>
      <c r="E122" t="s">
        <v>7</v>
      </c>
      <c r="F122" t="s">
        <v>7</v>
      </c>
      <c r="G122" t="s">
        <v>7</v>
      </c>
      <c r="H122" t="s">
        <v>7</v>
      </c>
      <c r="I122" t="s">
        <v>7</v>
      </c>
      <c r="J122" t="s">
        <v>7</v>
      </c>
      <c r="K122" t="s">
        <v>7</v>
      </c>
      <c r="L122" t="s">
        <v>7</v>
      </c>
      <c r="M122" t="s">
        <v>7</v>
      </c>
      <c r="N122" t="s">
        <v>7</v>
      </c>
      <c r="O122" t="s">
        <v>7</v>
      </c>
    </row>
    <row r="123" spans="1:15" x14ac:dyDescent="0.45">
      <c r="A123">
        <v>2110</v>
      </c>
      <c r="B123" t="s">
        <v>151</v>
      </c>
      <c r="C123" t="s">
        <v>7</v>
      </c>
      <c r="D123" t="s">
        <v>7</v>
      </c>
      <c r="E123" t="s">
        <v>8</v>
      </c>
      <c r="F123" t="s">
        <v>8</v>
      </c>
      <c r="G123" t="s">
        <v>171</v>
      </c>
      <c r="H123" t="s">
        <v>8</v>
      </c>
      <c r="I123" t="s">
        <v>7</v>
      </c>
      <c r="J123" t="s">
        <v>7</v>
      </c>
      <c r="K123" t="s">
        <v>7</v>
      </c>
      <c r="L123" t="s">
        <v>7</v>
      </c>
      <c r="M123" t="s">
        <v>7</v>
      </c>
      <c r="N123" t="s">
        <v>7</v>
      </c>
      <c r="O123" t="s">
        <v>7</v>
      </c>
    </row>
    <row r="124" spans="1:15" x14ac:dyDescent="0.45">
      <c r="A124">
        <v>2111</v>
      </c>
      <c r="B124" t="s">
        <v>153</v>
      </c>
      <c r="C124" t="s">
        <v>7</v>
      </c>
      <c r="D124" t="s">
        <v>7</v>
      </c>
      <c r="E124" t="s">
        <v>7</v>
      </c>
      <c r="F124" t="s">
        <v>7</v>
      </c>
      <c r="G124" t="s">
        <v>7</v>
      </c>
      <c r="H124" t="s">
        <v>7</v>
      </c>
      <c r="I124" t="s">
        <v>7</v>
      </c>
      <c r="J124" t="s">
        <v>7</v>
      </c>
      <c r="K124" t="s">
        <v>7</v>
      </c>
      <c r="L124" t="s">
        <v>7</v>
      </c>
      <c r="M124" t="s">
        <v>7</v>
      </c>
      <c r="N124" t="s">
        <v>7</v>
      </c>
      <c r="O124" t="s">
        <v>7</v>
      </c>
    </row>
    <row r="125" spans="1:15" x14ac:dyDescent="0.45">
      <c r="A125">
        <v>2113</v>
      </c>
      <c r="B125" t="s">
        <v>154</v>
      </c>
      <c r="C125" t="s">
        <v>7</v>
      </c>
      <c r="D125" t="s">
        <v>7</v>
      </c>
      <c r="E125" t="s">
        <v>7</v>
      </c>
      <c r="F125" t="s">
        <v>7</v>
      </c>
      <c r="G125" t="s">
        <v>7</v>
      </c>
      <c r="H125" t="s">
        <v>7</v>
      </c>
      <c r="I125" t="s">
        <v>7</v>
      </c>
      <c r="J125" t="s">
        <v>7</v>
      </c>
      <c r="K125" t="s">
        <v>7</v>
      </c>
      <c r="L125" t="s">
        <v>7</v>
      </c>
      <c r="M125" t="s">
        <v>7</v>
      </c>
      <c r="N125" t="s">
        <v>7</v>
      </c>
      <c r="O125" t="s">
        <v>7</v>
      </c>
    </row>
    <row r="126" spans="1:15" x14ac:dyDescent="0.45">
      <c r="A126">
        <v>2114</v>
      </c>
      <c r="B126" t="s">
        <v>156</v>
      </c>
      <c r="C126" t="s">
        <v>7</v>
      </c>
      <c r="D126" t="s">
        <v>7</v>
      </c>
      <c r="E126" t="s">
        <v>7</v>
      </c>
      <c r="F126" t="s">
        <v>7</v>
      </c>
      <c r="G126" t="s">
        <v>7</v>
      </c>
      <c r="H126" t="s">
        <v>7</v>
      </c>
      <c r="I126" t="s">
        <v>7</v>
      </c>
      <c r="J126" t="s">
        <v>7</v>
      </c>
      <c r="K126" t="s">
        <v>7</v>
      </c>
      <c r="L126" t="s">
        <v>7</v>
      </c>
      <c r="M126" t="s">
        <v>7</v>
      </c>
      <c r="N126" t="s">
        <v>7</v>
      </c>
      <c r="O126" t="s">
        <v>7</v>
      </c>
    </row>
    <row r="127" spans="1:15" x14ac:dyDescent="0.45">
      <c r="A127">
        <v>2115</v>
      </c>
      <c r="B127" t="s">
        <v>157</v>
      </c>
      <c r="C127" t="s">
        <v>7</v>
      </c>
      <c r="D127" t="s">
        <v>7</v>
      </c>
      <c r="E127" t="s">
        <v>7</v>
      </c>
      <c r="F127" t="s">
        <v>7</v>
      </c>
      <c r="G127" t="s">
        <v>7</v>
      </c>
      <c r="H127" t="s">
        <v>7</v>
      </c>
      <c r="I127" t="s">
        <v>7</v>
      </c>
      <c r="J127" t="s">
        <v>7</v>
      </c>
      <c r="K127" t="s">
        <v>7</v>
      </c>
      <c r="L127" t="s">
        <v>7</v>
      </c>
      <c r="M127" t="s">
        <v>7</v>
      </c>
      <c r="N127" t="s">
        <v>7</v>
      </c>
      <c r="O127" t="s">
        <v>7</v>
      </c>
    </row>
    <row r="128" spans="1:15" x14ac:dyDescent="0.45">
      <c r="A128">
        <v>2116</v>
      </c>
      <c r="B128" t="s">
        <v>158</v>
      </c>
      <c r="C128" t="s">
        <v>7</v>
      </c>
      <c r="D128" t="s">
        <v>7</v>
      </c>
      <c r="E128" t="s">
        <v>7</v>
      </c>
      <c r="F128" t="s">
        <v>7</v>
      </c>
      <c r="G128" t="s">
        <v>7</v>
      </c>
      <c r="H128" t="s">
        <v>7</v>
      </c>
      <c r="I128" t="s">
        <v>7</v>
      </c>
      <c r="J128" t="s">
        <v>7</v>
      </c>
      <c r="K128" t="s">
        <v>7</v>
      </c>
      <c r="L128" t="s">
        <v>7</v>
      </c>
      <c r="M128" t="s">
        <v>7</v>
      </c>
      <c r="N128" t="s">
        <v>7</v>
      </c>
      <c r="O128" t="s">
        <v>7</v>
      </c>
    </row>
    <row r="129" spans="1:15" x14ac:dyDescent="0.45">
      <c r="A129">
        <v>2137</v>
      </c>
      <c r="B129" t="s">
        <v>160</v>
      </c>
      <c r="C129" t="s">
        <v>7</v>
      </c>
      <c r="D129" t="s">
        <v>7</v>
      </c>
      <c r="E129" t="s">
        <v>7</v>
      </c>
      <c r="F129" t="s">
        <v>7</v>
      </c>
      <c r="G129" t="s">
        <v>7</v>
      </c>
      <c r="H129" t="s">
        <v>7</v>
      </c>
      <c r="I129" t="s">
        <v>7</v>
      </c>
      <c r="J129" t="s">
        <v>7</v>
      </c>
      <c r="K129" t="s">
        <v>7</v>
      </c>
      <c r="L129" t="s">
        <v>7</v>
      </c>
      <c r="M129" t="s">
        <v>7</v>
      </c>
      <c r="N129" t="s">
        <v>7</v>
      </c>
      <c r="O129" t="s">
        <v>7</v>
      </c>
    </row>
    <row r="130" spans="1:15" x14ac:dyDescent="0.45">
      <c r="A130">
        <v>2138</v>
      </c>
      <c r="B130" t="s">
        <v>162</v>
      </c>
      <c r="C130" t="s">
        <v>7</v>
      </c>
      <c r="D130" t="s">
        <v>7</v>
      </c>
      <c r="E130" t="s">
        <v>7</v>
      </c>
      <c r="F130" t="s">
        <v>7</v>
      </c>
      <c r="G130" t="s">
        <v>178</v>
      </c>
      <c r="H130" t="s">
        <v>7</v>
      </c>
      <c r="I130" t="s">
        <v>7</v>
      </c>
      <c r="J130" t="s">
        <v>7</v>
      </c>
      <c r="K130" t="s">
        <v>7</v>
      </c>
      <c r="L130" t="s">
        <v>7</v>
      </c>
      <c r="M130" t="s">
        <v>7</v>
      </c>
      <c r="N130" t="s">
        <v>7</v>
      </c>
      <c r="O130" t="s">
        <v>7</v>
      </c>
    </row>
    <row r="131" spans="1:15" x14ac:dyDescent="0.45">
      <c r="A131">
        <v>2139</v>
      </c>
      <c r="B131" t="s">
        <v>163</v>
      </c>
      <c r="C131" t="s">
        <v>7</v>
      </c>
      <c r="D131" t="s">
        <v>7</v>
      </c>
      <c r="E131" t="s">
        <v>7</v>
      </c>
      <c r="F131" t="s">
        <v>7</v>
      </c>
      <c r="G131" t="s">
        <v>7</v>
      </c>
      <c r="H131" t="s">
        <v>7</v>
      </c>
      <c r="I131" t="s">
        <v>7</v>
      </c>
      <c r="J131" t="s">
        <v>7</v>
      </c>
      <c r="K131" t="s">
        <v>7</v>
      </c>
      <c r="L131" t="s">
        <v>7</v>
      </c>
      <c r="M131" t="s">
        <v>7</v>
      </c>
      <c r="N131" t="s">
        <v>7</v>
      </c>
      <c r="O131" t="s">
        <v>7</v>
      </c>
    </row>
    <row r="132" spans="1:15" x14ac:dyDescent="0.45">
      <c r="A132">
        <v>2140</v>
      </c>
      <c r="B132" t="s">
        <v>164</v>
      </c>
      <c r="C132" t="s">
        <v>7</v>
      </c>
      <c r="D132" t="s">
        <v>7</v>
      </c>
      <c r="E132" t="s">
        <v>7</v>
      </c>
      <c r="F132" t="s">
        <v>7</v>
      </c>
      <c r="G132" t="s">
        <v>7</v>
      </c>
      <c r="H132" t="s">
        <v>7</v>
      </c>
      <c r="I132" t="s">
        <v>7</v>
      </c>
      <c r="J132" t="s">
        <v>7</v>
      </c>
      <c r="K132" t="s">
        <v>7</v>
      </c>
      <c r="L132" t="s">
        <v>7</v>
      </c>
      <c r="M132" t="s">
        <v>7</v>
      </c>
      <c r="N132" t="s">
        <v>7</v>
      </c>
      <c r="O132" t="s">
        <v>7</v>
      </c>
    </row>
    <row r="133" spans="1:15" x14ac:dyDescent="0.45">
      <c r="A133">
        <v>2141</v>
      </c>
      <c r="B133" t="s">
        <v>167</v>
      </c>
      <c r="C133" t="s">
        <v>7</v>
      </c>
      <c r="D133" t="s">
        <v>7</v>
      </c>
      <c r="E133" t="s">
        <v>8</v>
      </c>
      <c r="F133" t="s">
        <v>8</v>
      </c>
      <c r="G133" t="s">
        <v>7</v>
      </c>
      <c r="H133" t="s">
        <v>7</v>
      </c>
      <c r="I133" t="s">
        <v>603</v>
      </c>
      <c r="J133" t="s">
        <v>7</v>
      </c>
      <c r="K133" t="s">
        <v>7</v>
      </c>
      <c r="L133" t="s">
        <v>7</v>
      </c>
      <c r="M133" t="s">
        <v>7</v>
      </c>
      <c r="N133" t="s">
        <v>7</v>
      </c>
      <c r="O133" t="s">
        <v>7</v>
      </c>
    </row>
    <row r="134" spans="1:15" x14ac:dyDescent="0.45">
      <c r="A134">
        <v>2142</v>
      </c>
      <c r="B134" t="s">
        <v>170</v>
      </c>
      <c r="C134" t="s">
        <v>7</v>
      </c>
      <c r="D134" t="s">
        <v>8</v>
      </c>
      <c r="E134" t="s">
        <v>8</v>
      </c>
      <c r="F134" t="s">
        <v>8</v>
      </c>
      <c r="G134" t="s">
        <v>94</v>
      </c>
      <c r="H134" t="s">
        <v>8</v>
      </c>
      <c r="I134" t="s">
        <v>726</v>
      </c>
      <c r="J134" t="s">
        <v>392</v>
      </c>
      <c r="K134" t="s">
        <v>8</v>
      </c>
      <c r="L134" t="s">
        <v>8</v>
      </c>
      <c r="M134" t="s">
        <v>8</v>
      </c>
      <c r="N134" t="s">
        <v>8</v>
      </c>
      <c r="O134" t="s">
        <v>8</v>
      </c>
    </row>
    <row r="135" spans="1:15" x14ac:dyDescent="0.45">
      <c r="A135">
        <v>2143</v>
      </c>
      <c r="B135" t="s">
        <v>172</v>
      </c>
      <c r="C135" t="s">
        <v>7</v>
      </c>
      <c r="D135" t="s">
        <v>7</v>
      </c>
      <c r="E135" t="s">
        <v>7</v>
      </c>
      <c r="F135" t="s">
        <v>7</v>
      </c>
      <c r="G135" t="s">
        <v>7</v>
      </c>
      <c r="H135" t="s">
        <v>7</v>
      </c>
      <c r="I135" t="s">
        <v>7</v>
      </c>
      <c r="J135" t="s">
        <v>7</v>
      </c>
      <c r="K135" t="s">
        <v>7</v>
      </c>
      <c r="L135" t="s">
        <v>7</v>
      </c>
      <c r="M135" t="s">
        <v>7</v>
      </c>
      <c r="N135" t="s">
        <v>7</v>
      </c>
      <c r="O135" t="s">
        <v>7</v>
      </c>
    </row>
    <row r="136" spans="1:15" x14ac:dyDescent="0.45">
      <c r="A136">
        <v>2144</v>
      </c>
      <c r="B136" t="s">
        <v>173</v>
      </c>
      <c r="C136" t="s">
        <v>7</v>
      </c>
      <c r="D136" t="s">
        <v>7</v>
      </c>
      <c r="E136" t="s">
        <v>7</v>
      </c>
      <c r="F136" t="s">
        <v>7</v>
      </c>
      <c r="G136" t="s">
        <v>7</v>
      </c>
      <c r="H136" t="s">
        <v>7</v>
      </c>
      <c r="I136" t="s">
        <v>7</v>
      </c>
      <c r="J136" t="s">
        <v>7</v>
      </c>
      <c r="K136" t="s">
        <v>7</v>
      </c>
      <c r="L136" t="s">
        <v>7</v>
      </c>
      <c r="M136" t="s">
        <v>7</v>
      </c>
      <c r="N136" t="s">
        <v>7</v>
      </c>
      <c r="O136" t="s">
        <v>7</v>
      </c>
    </row>
    <row r="137" spans="1:15" x14ac:dyDescent="0.45">
      <c r="A137">
        <v>2145</v>
      </c>
      <c r="B137" t="s">
        <v>175</v>
      </c>
      <c r="C137" t="s">
        <v>7</v>
      </c>
      <c r="D137" t="s">
        <v>7</v>
      </c>
      <c r="E137" t="s">
        <v>7</v>
      </c>
      <c r="F137" t="s">
        <v>7</v>
      </c>
      <c r="G137" t="s">
        <v>7</v>
      </c>
      <c r="H137" t="s">
        <v>7</v>
      </c>
      <c r="I137" t="s">
        <v>7</v>
      </c>
      <c r="J137" t="s">
        <v>7</v>
      </c>
      <c r="K137" t="s">
        <v>7</v>
      </c>
      <c r="L137" t="s">
        <v>7</v>
      </c>
      <c r="M137" t="s">
        <v>7</v>
      </c>
      <c r="N137" t="s">
        <v>7</v>
      </c>
      <c r="O137" t="s">
        <v>7</v>
      </c>
    </row>
    <row r="138" spans="1:15" x14ac:dyDescent="0.45">
      <c r="A138">
        <v>2146</v>
      </c>
      <c r="B138" t="s">
        <v>177</v>
      </c>
      <c r="C138" t="s">
        <v>7</v>
      </c>
      <c r="D138" t="s">
        <v>7</v>
      </c>
      <c r="E138" t="s">
        <v>8</v>
      </c>
      <c r="F138" t="s">
        <v>8</v>
      </c>
      <c r="G138" t="s">
        <v>727</v>
      </c>
      <c r="H138" t="s">
        <v>8</v>
      </c>
      <c r="I138" t="s">
        <v>724</v>
      </c>
      <c r="J138" t="s">
        <v>387</v>
      </c>
      <c r="K138" t="s">
        <v>361</v>
      </c>
      <c r="L138" t="s">
        <v>8</v>
      </c>
      <c r="M138" t="s">
        <v>8</v>
      </c>
      <c r="N138" t="s">
        <v>8</v>
      </c>
      <c r="O138" t="s">
        <v>7</v>
      </c>
    </row>
    <row r="139" spans="1:15" x14ac:dyDescent="0.45">
      <c r="A139">
        <v>2147</v>
      </c>
      <c r="B139" t="s">
        <v>180</v>
      </c>
      <c r="C139" t="s">
        <v>7</v>
      </c>
      <c r="D139" t="s">
        <v>7</v>
      </c>
      <c r="E139" t="s">
        <v>7</v>
      </c>
      <c r="F139" t="s">
        <v>7</v>
      </c>
      <c r="G139" t="s">
        <v>7</v>
      </c>
      <c r="H139" t="s">
        <v>7</v>
      </c>
      <c r="I139" t="s">
        <v>7</v>
      </c>
      <c r="J139" t="s">
        <v>7</v>
      </c>
      <c r="K139" t="s">
        <v>7</v>
      </c>
      <c r="L139" t="s">
        <v>7</v>
      </c>
      <c r="M139" t="s">
        <v>7</v>
      </c>
      <c r="N139" t="s">
        <v>7</v>
      </c>
      <c r="O139" t="s">
        <v>7</v>
      </c>
    </row>
    <row r="140" spans="1:15" x14ac:dyDescent="0.45">
      <c r="A140">
        <v>2180</v>
      </c>
      <c r="B140" t="s">
        <v>181</v>
      </c>
      <c r="C140" t="s">
        <v>394</v>
      </c>
      <c r="D140" t="s">
        <v>398</v>
      </c>
      <c r="E140" t="s">
        <v>8</v>
      </c>
      <c r="F140" t="s">
        <v>8</v>
      </c>
      <c r="G140" t="s">
        <v>728</v>
      </c>
      <c r="H140" t="s">
        <v>398</v>
      </c>
      <c r="I140" t="s">
        <v>407</v>
      </c>
      <c r="J140" t="s">
        <v>8</v>
      </c>
      <c r="K140" t="s">
        <v>405</v>
      </c>
      <c r="L140" t="s">
        <v>8</v>
      </c>
      <c r="M140" t="s">
        <v>8</v>
      </c>
      <c r="N140" t="s">
        <v>8</v>
      </c>
      <c r="O140" t="s">
        <v>8</v>
      </c>
    </row>
    <row r="141" spans="1:15" x14ac:dyDescent="0.45">
      <c r="A141">
        <v>2181</v>
      </c>
      <c r="B141" t="s">
        <v>182</v>
      </c>
      <c r="C141" t="s">
        <v>7</v>
      </c>
      <c r="D141" t="s">
        <v>721</v>
      </c>
      <c r="E141" t="s">
        <v>8</v>
      </c>
      <c r="F141" t="s">
        <v>8</v>
      </c>
      <c r="G141" t="s">
        <v>729</v>
      </c>
      <c r="H141" t="s">
        <v>7</v>
      </c>
      <c r="I141" t="s">
        <v>7</v>
      </c>
      <c r="J141" t="s">
        <v>7</v>
      </c>
      <c r="K141" t="s">
        <v>7</v>
      </c>
      <c r="L141" t="s">
        <v>7</v>
      </c>
      <c r="M141" t="s">
        <v>7</v>
      </c>
      <c r="N141" t="s">
        <v>7</v>
      </c>
      <c r="O141" t="s">
        <v>7</v>
      </c>
    </row>
    <row r="142" spans="1:15" x14ac:dyDescent="0.45">
      <c r="A142">
        <v>2182</v>
      </c>
      <c r="B142" t="s">
        <v>183</v>
      </c>
      <c r="C142" t="s">
        <v>7</v>
      </c>
      <c r="D142" t="s">
        <v>8</v>
      </c>
      <c r="E142" t="s">
        <v>8</v>
      </c>
      <c r="F142" t="s">
        <v>8</v>
      </c>
      <c r="G142" t="s">
        <v>379</v>
      </c>
      <c r="H142" t="s">
        <v>8</v>
      </c>
      <c r="I142" t="s">
        <v>171</v>
      </c>
      <c r="J142" t="s">
        <v>562</v>
      </c>
      <c r="K142" t="s">
        <v>8</v>
      </c>
      <c r="L142" t="s">
        <v>7</v>
      </c>
      <c r="M142" t="s">
        <v>8</v>
      </c>
      <c r="N142" t="s">
        <v>8</v>
      </c>
      <c r="O142" t="s">
        <v>7</v>
      </c>
    </row>
    <row r="143" spans="1:15" x14ac:dyDescent="0.45">
      <c r="A143">
        <v>2183</v>
      </c>
      <c r="B143" t="s">
        <v>185</v>
      </c>
      <c r="C143" t="s">
        <v>7</v>
      </c>
      <c r="D143" t="s">
        <v>7</v>
      </c>
      <c r="E143" t="s">
        <v>7</v>
      </c>
      <c r="F143" t="s">
        <v>7</v>
      </c>
      <c r="G143" t="s">
        <v>7</v>
      </c>
      <c r="H143" t="s">
        <v>7</v>
      </c>
      <c r="I143" t="s">
        <v>7</v>
      </c>
      <c r="J143" t="s">
        <v>7</v>
      </c>
      <c r="K143" t="s">
        <v>7</v>
      </c>
      <c r="L143" t="s">
        <v>7</v>
      </c>
      <c r="M143" t="s">
        <v>7</v>
      </c>
      <c r="N143" t="s">
        <v>7</v>
      </c>
      <c r="O143" t="s">
        <v>7</v>
      </c>
    </row>
    <row r="144" spans="1:15" x14ac:dyDescent="0.45">
      <c r="A144">
        <v>2185</v>
      </c>
      <c r="B144" t="s">
        <v>186</v>
      </c>
      <c r="C144" t="s">
        <v>7</v>
      </c>
      <c r="D144" t="s">
        <v>421</v>
      </c>
      <c r="E144" t="s">
        <v>8</v>
      </c>
      <c r="F144" t="s">
        <v>8</v>
      </c>
      <c r="G144" t="s">
        <v>718</v>
      </c>
      <c r="H144" t="s">
        <v>8</v>
      </c>
      <c r="I144" t="s">
        <v>493</v>
      </c>
      <c r="J144" t="s">
        <v>7</v>
      </c>
      <c r="K144" t="s">
        <v>7</v>
      </c>
      <c r="L144" t="s">
        <v>482</v>
      </c>
      <c r="M144" t="s">
        <v>482</v>
      </c>
      <c r="N144" t="s">
        <v>7</v>
      </c>
      <c r="O144" t="s">
        <v>7</v>
      </c>
    </row>
    <row r="145" spans="1:15" x14ac:dyDescent="0.45">
      <c r="A145">
        <v>2186</v>
      </c>
      <c r="B145" t="s">
        <v>187</v>
      </c>
      <c r="C145" t="s">
        <v>7</v>
      </c>
      <c r="D145" t="s">
        <v>7</v>
      </c>
      <c r="E145" t="s">
        <v>7</v>
      </c>
      <c r="F145" t="s">
        <v>7</v>
      </c>
      <c r="G145" t="s">
        <v>7</v>
      </c>
      <c r="H145" t="s">
        <v>7</v>
      </c>
      <c r="I145" t="s">
        <v>7</v>
      </c>
      <c r="J145" t="s">
        <v>7</v>
      </c>
      <c r="K145" t="s">
        <v>7</v>
      </c>
      <c r="L145" t="s">
        <v>7</v>
      </c>
      <c r="M145" t="s">
        <v>7</v>
      </c>
      <c r="N145" t="s">
        <v>7</v>
      </c>
      <c r="O145" t="s">
        <v>7</v>
      </c>
    </row>
    <row r="146" spans="1:15" x14ac:dyDescent="0.45">
      <c r="A146">
        <v>2187</v>
      </c>
      <c r="B146" t="s">
        <v>188</v>
      </c>
      <c r="C146" t="s">
        <v>7</v>
      </c>
      <c r="D146" t="s">
        <v>363</v>
      </c>
      <c r="E146" t="s">
        <v>8</v>
      </c>
      <c r="F146" t="s">
        <v>8</v>
      </c>
      <c r="G146" t="s">
        <v>730</v>
      </c>
      <c r="H146" t="s">
        <v>8</v>
      </c>
      <c r="I146" t="s">
        <v>421</v>
      </c>
      <c r="J146" t="s">
        <v>8</v>
      </c>
      <c r="K146" t="s">
        <v>8</v>
      </c>
      <c r="L146" t="s">
        <v>7</v>
      </c>
      <c r="M146" t="s">
        <v>8</v>
      </c>
      <c r="N146" t="s">
        <v>7</v>
      </c>
      <c r="O146" t="s">
        <v>8</v>
      </c>
    </row>
    <row r="147" spans="1:15" x14ac:dyDescent="0.45">
      <c r="A147">
        <v>2188</v>
      </c>
      <c r="B147" t="s">
        <v>189</v>
      </c>
      <c r="C147" t="s">
        <v>7</v>
      </c>
      <c r="D147" t="s">
        <v>7</v>
      </c>
      <c r="E147" t="s">
        <v>7</v>
      </c>
      <c r="F147" t="s">
        <v>7</v>
      </c>
      <c r="G147" t="s">
        <v>7</v>
      </c>
      <c r="H147" t="s">
        <v>7</v>
      </c>
      <c r="I147" t="s">
        <v>7</v>
      </c>
      <c r="J147" t="s">
        <v>7</v>
      </c>
      <c r="K147" t="s">
        <v>7</v>
      </c>
      <c r="L147" t="s">
        <v>7</v>
      </c>
      <c r="M147" t="s">
        <v>7</v>
      </c>
      <c r="N147" t="s">
        <v>7</v>
      </c>
      <c r="O147" t="s">
        <v>7</v>
      </c>
    </row>
    <row r="148" spans="1:15" x14ac:dyDescent="0.45">
      <c r="A148">
        <v>2190</v>
      </c>
      <c r="B148" t="s">
        <v>190</v>
      </c>
      <c r="C148" t="s">
        <v>7</v>
      </c>
      <c r="D148" t="s">
        <v>7</v>
      </c>
      <c r="E148" t="s">
        <v>7</v>
      </c>
      <c r="F148" t="s">
        <v>7</v>
      </c>
      <c r="G148" t="s">
        <v>7</v>
      </c>
      <c r="H148" t="s">
        <v>7</v>
      </c>
      <c r="I148" t="s">
        <v>7</v>
      </c>
      <c r="J148" t="s">
        <v>7</v>
      </c>
      <c r="K148" t="s">
        <v>7</v>
      </c>
      <c r="L148" t="s">
        <v>7</v>
      </c>
      <c r="M148" t="s">
        <v>7</v>
      </c>
      <c r="N148" t="s">
        <v>7</v>
      </c>
      <c r="O148" t="s">
        <v>7</v>
      </c>
    </row>
    <row r="149" spans="1:15" x14ac:dyDescent="0.45">
      <c r="A149">
        <v>2191</v>
      </c>
      <c r="B149" t="s">
        <v>191</v>
      </c>
      <c r="C149" t="s">
        <v>7</v>
      </c>
      <c r="D149" t="s">
        <v>7</v>
      </c>
      <c r="E149" t="s">
        <v>7</v>
      </c>
      <c r="F149" t="s">
        <v>7</v>
      </c>
      <c r="G149" t="s">
        <v>7</v>
      </c>
      <c r="H149" t="s">
        <v>8</v>
      </c>
      <c r="I149" t="s">
        <v>429</v>
      </c>
      <c r="J149" t="s">
        <v>7</v>
      </c>
      <c r="K149" t="s">
        <v>7</v>
      </c>
      <c r="L149" t="s">
        <v>7</v>
      </c>
      <c r="M149" t="s">
        <v>7</v>
      </c>
      <c r="N149" t="s">
        <v>7</v>
      </c>
      <c r="O149" t="s">
        <v>7</v>
      </c>
    </row>
    <row r="150" spans="1:15" x14ac:dyDescent="0.45">
      <c r="A150">
        <v>2192</v>
      </c>
      <c r="B150" t="s">
        <v>192</v>
      </c>
      <c r="C150" t="s">
        <v>7</v>
      </c>
      <c r="D150" t="s">
        <v>7</v>
      </c>
      <c r="E150" t="s">
        <v>7</v>
      </c>
      <c r="F150" t="s">
        <v>7</v>
      </c>
      <c r="G150" t="s">
        <v>7</v>
      </c>
      <c r="H150" t="s">
        <v>7</v>
      </c>
      <c r="I150" t="s">
        <v>7</v>
      </c>
      <c r="J150" t="s">
        <v>7</v>
      </c>
      <c r="K150" t="s">
        <v>7</v>
      </c>
      <c r="L150" t="s">
        <v>7</v>
      </c>
      <c r="M150" t="s">
        <v>7</v>
      </c>
      <c r="N150" t="s">
        <v>7</v>
      </c>
      <c r="O150" t="s">
        <v>7</v>
      </c>
    </row>
    <row r="151" spans="1:15" x14ac:dyDescent="0.45">
      <c r="A151">
        <v>2193</v>
      </c>
      <c r="B151" t="s">
        <v>193</v>
      </c>
      <c r="C151" t="s">
        <v>7</v>
      </c>
      <c r="D151" t="s">
        <v>7</v>
      </c>
      <c r="E151" t="s">
        <v>7</v>
      </c>
      <c r="F151" t="s">
        <v>7</v>
      </c>
      <c r="G151" t="s">
        <v>7</v>
      </c>
      <c r="H151" t="s">
        <v>7</v>
      </c>
      <c r="I151" t="s">
        <v>7</v>
      </c>
      <c r="J151" t="s">
        <v>7</v>
      </c>
      <c r="K151" t="s">
        <v>7</v>
      </c>
      <c r="L151" t="s">
        <v>7</v>
      </c>
      <c r="M151" t="s">
        <v>7</v>
      </c>
      <c r="N151" t="s">
        <v>7</v>
      </c>
      <c r="O151" t="s">
        <v>7</v>
      </c>
    </row>
    <row r="152" spans="1:15" x14ac:dyDescent="0.45">
      <c r="A152">
        <v>2195</v>
      </c>
      <c r="B152" t="s">
        <v>194</v>
      </c>
      <c r="C152" t="s">
        <v>7</v>
      </c>
      <c r="D152" t="s">
        <v>7</v>
      </c>
      <c r="E152" t="s">
        <v>7</v>
      </c>
      <c r="F152" t="s">
        <v>7</v>
      </c>
      <c r="G152" t="s">
        <v>7</v>
      </c>
      <c r="H152" t="s">
        <v>7</v>
      </c>
      <c r="I152" t="s">
        <v>7</v>
      </c>
      <c r="J152" t="s">
        <v>7</v>
      </c>
      <c r="K152" t="s">
        <v>7</v>
      </c>
      <c r="L152" t="s">
        <v>7</v>
      </c>
      <c r="M152" t="s">
        <v>7</v>
      </c>
      <c r="N152" t="s">
        <v>7</v>
      </c>
      <c r="O152" t="s">
        <v>7</v>
      </c>
    </row>
    <row r="153" spans="1:15" x14ac:dyDescent="0.45">
      <c r="A153">
        <v>2197</v>
      </c>
      <c r="B153" t="s">
        <v>195</v>
      </c>
      <c r="C153" t="s">
        <v>7</v>
      </c>
      <c r="D153" t="s">
        <v>7</v>
      </c>
      <c r="E153" t="s">
        <v>7</v>
      </c>
      <c r="F153" t="s">
        <v>7</v>
      </c>
      <c r="G153" t="s">
        <v>7</v>
      </c>
      <c r="H153" t="s">
        <v>7</v>
      </c>
      <c r="I153" t="s">
        <v>7</v>
      </c>
      <c r="J153" t="s">
        <v>7</v>
      </c>
      <c r="K153" t="s">
        <v>7</v>
      </c>
      <c r="L153" t="s">
        <v>7</v>
      </c>
      <c r="M153" t="s">
        <v>7</v>
      </c>
      <c r="N153" t="s">
        <v>7</v>
      </c>
      <c r="O153" t="s">
        <v>7</v>
      </c>
    </row>
    <row r="154" spans="1:15" x14ac:dyDescent="0.45">
      <c r="A154">
        <v>2198</v>
      </c>
      <c r="B154" t="s">
        <v>196</v>
      </c>
      <c r="C154" t="s">
        <v>7</v>
      </c>
      <c r="D154" t="s">
        <v>7</v>
      </c>
      <c r="E154" t="s">
        <v>7</v>
      </c>
      <c r="F154" t="s">
        <v>7</v>
      </c>
      <c r="G154" t="s">
        <v>7</v>
      </c>
      <c r="H154" t="s">
        <v>7</v>
      </c>
      <c r="I154" t="s">
        <v>7</v>
      </c>
      <c r="J154" t="s">
        <v>7</v>
      </c>
      <c r="K154" t="s">
        <v>7</v>
      </c>
      <c r="L154" t="s">
        <v>7</v>
      </c>
      <c r="M154" t="s">
        <v>7</v>
      </c>
      <c r="N154" t="s">
        <v>7</v>
      </c>
      <c r="O154" t="s">
        <v>7</v>
      </c>
    </row>
    <row r="155" spans="1:15" x14ac:dyDescent="0.45">
      <c r="A155">
        <v>2199</v>
      </c>
      <c r="B155" t="s">
        <v>197</v>
      </c>
      <c r="C155" t="s">
        <v>7</v>
      </c>
      <c r="D155" t="s">
        <v>7</v>
      </c>
      <c r="E155" t="s">
        <v>7</v>
      </c>
      <c r="F155" t="s">
        <v>7</v>
      </c>
      <c r="G155" t="s">
        <v>7</v>
      </c>
      <c r="H155" t="s">
        <v>7</v>
      </c>
      <c r="I155" t="s">
        <v>7</v>
      </c>
      <c r="J155" t="s">
        <v>7</v>
      </c>
      <c r="K155" t="s">
        <v>7</v>
      </c>
      <c r="L155" t="s">
        <v>7</v>
      </c>
      <c r="M155" t="s">
        <v>7</v>
      </c>
      <c r="N155" t="s">
        <v>7</v>
      </c>
      <c r="O155" t="s">
        <v>7</v>
      </c>
    </row>
    <row r="156" spans="1:15" x14ac:dyDescent="0.45">
      <c r="A156">
        <v>2201</v>
      </c>
      <c r="B156" t="s">
        <v>199</v>
      </c>
      <c r="C156" t="s">
        <v>7</v>
      </c>
      <c r="D156" t="s">
        <v>7</v>
      </c>
      <c r="E156" t="s">
        <v>7</v>
      </c>
      <c r="F156" t="s">
        <v>7</v>
      </c>
      <c r="G156" t="s">
        <v>7</v>
      </c>
      <c r="H156" t="s">
        <v>7</v>
      </c>
      <c r="I156" t="s">
        <v>7</v>
      </c>
      <c r="J156" t="s">
        <v>7</v>
      </c>
      <c r="K156" t="s">
        <v>7</v>
      </c>
      <c r="L156" t="s">
        <v>7</v>
      </c>
      <c r="M156" t="s">
        <v>7</v>
      </c>
      <c r="N156" t="s">
        <v>7</v>
      </c>
      <c r="O156" t="s">
        <v>7</v>
      </c>
    </row>
    <row r="157" spans="1:15" x14ac:dyDescent="0.45">
      <c r="A157">
        <v>2202</v>
      </c>
      <c r="B157" t="s">
        <v>200</v>
      </c>
      <c r="C157" t="s">
        <v>7</v>
      </c>
      <c r="D157" t="s">
        <v>7</v>
      </c>
      <c r="E157" t="s">
        <v>7</v>
      </c>
      <c r="F157" t="s">
        <v>7</v>
      </c>
      <c r="G157" t="s">
        <v>7</v>
      </c>
      <c r="H157" t="s">
        <v>7</v>
      </c>
      <c r="I157" t="s">
        <v>7</v>
      </c>
      <c r="J157" t="s">
        <v>7</v>
      </c>
      <c r="K157" t="s">
        <v>7</v>
      </c>
      <c r="L157" t="s">
        <v>7</v>
      </c>
      <c r="M157" t="s">
        <v>7</v>
      </c>
      <c r="N157" t="s">
        <v>7</v>
      </c>
      <c r="O157" t="s">
        <v>7</v>
      </c>
    </row>
    <row r="158" spans="1:15" x14ac:dyDescent="0.45">
      <c r="A158">
        <v>2203</v>
      </c>
      <c r="B158" t="s">
        <v>201</v>
      </c>
      <c r="C158" t="s">
        <v>7</v>
      </c>
      <c r="D158" t="s">
        <v>7</v>
      </c>
      <c r="E158" t="s">
        <v>7</v>
      </c>
      <c r="F158" t="s">
        <v>7</v>
      </c>
      <c r="G158" t="s">
        <v>7</v>
      </c>
      <c r="H158" t="s">
        <v>7</v>
      </c>
      <c r="I158" t="s">
        <v>7</v>
      </c>
      <c r="J158" t="s">
        <v>7</v>
      </c>
      <c r="K158" t="s">
        <v>7</v>
      </c>
      <c r="L158" t="s">
        <v>7</v>
      </c>
      <c r="M158" t="s">
        <v>7</v>
      </c>
      <c r="N158" t="s">
        <v>7</v>
      </c>
      <c r="O158" t="s">
        <v>7</v>
      </c>
    </row>
    <row r="159" spans="1:15" x14ac:dyDescent="0.45">
      <c r="A159">
        <v>2204</v>
      </c>
      <c r="B159" t="s">
        <v>202</v>
      </c>
      <c r="C159" t="s">
        <v>7</v>
      </c>
      <c r="D159" t="s">
        <v>7</v>
      </c>
      <c r="E159" t="s">
        <v>7</v>
      </c>
      <c r="F159" t="s">
        <v>7</v>
      </c>
      <c r="G159" t="s">
        <v>7</v>
      </c>
      <c r="H159" t="s">
        <v>7</v>
      </c>
      <c r="I159" t="s">
        <v>7</v>
      </c>
      <c r="J159" t="s">
        <v>7</v>
      </c>
      <c r="K159" t="s">
        <v>7</v>
      </c>
      <c r="L159" t="s">
        <v>7</v>
      </c>
      <c r="M159" t="s">
        <v>7</v>
      </c>
      <c r="N159" t="s">
        <v>7</v>
      </c>
      <c r="O159" t="s">
        <v>7</v>
      </c>
    </row>
    <row r="160" spans="1:15" x14ac:dyDescent="0.45">
      <c r="A160">
        <v>2205</v>
      </c>
      <c r="B160" t="s">
        <v>203</v>
      </c>
      <c r="C160" t="s">
        <v>7</v>
      </c>
      <c r="D160" t="s">
        <v>7</v>
      </c>
      <c r="E160" t="s">
        <v>8</v>
      </c>
      <c r="F160" t="s">
        <v>8</v>
      </c>
      <c r="G160" t="s">
        <v>731</v>
      </c>
      <c r="H160" t="s">
        <v>7</v>
      </c>
      <c r="I160" t="s">
        <v>7</v>
      </c>
      <c r="J160" t="s">
        <v>7</v>
      </c>
      <c r="K160" t="s">
        <v>7</v>
      </c>
      <c r="L160" t="s">
        <v>7</v>
      </c>
      <c r="M160" t="s">
        <v>7</v>
      </c>
      <c r="N160" t="s">
        <v>7</v>
      </c>
      <c r="O160" t="s">
        <v>7</v>
      </c>
    </row>
    <row r="161" spans="1:15" x14ac:dyDescent="0.45">
      <c r="A161">
        <v>2206</v>
      </c>
      <c r="B161" t="s">
        <v>205</v>
      </c>
      <c r="C161" t="s">
        <v>7</v>
      </c>
      <c r="D161" t="s">
        <v>451</v>
      </c>
      <c r="E161" t="s">
        <v>8</v>
      </c>
      <c r="F161" t="s">
        <v>8</v>
      </c>
      <c r="G161" t="s">
        <v>732</v>
      </c>
      <c r="H161" t="s">
        <v>8</v>
      </c>
      <c r="I161" t="s">
        <v>472</v>
      </c>
      <c r="J161" t="s">
        <v>8</v>
      </c>
      <c r="K161" t="s">
        <v>451</v>
      </c>
      <c r="L161" t="s">
        <v>7</v>
      </c>
      <c r="M161" t="s">
        <v>7</v>
      </c>
      <c r="N161" t="s">
        <v>7</v>
      </c>
      <c r="O161" t="s">
        <v>7</v>
      </c>
    </row>
    <row r="162" spans="1:15" x14ac:dyDescent="0.45">
      <c r="A162">
        <v>2207</v>
      </c>
      <c r="B162" t="s">
        <v>206</v>
      </c>
      <c r="C162" t="s">
        <v>7</v>
      </c>
      <c r="D162" t="s">
        <v>7</v>
      </c>
      <c r="E162" t="s">
        <v>7</v>
      </c>
      <c r="F162" t="s">
        <v>7</v>
      </c>
      <c r="G162" t="s">
        <v>7</v>
      </c>
      <c r="H162" t="s">
        <v>7</v>
      </c>
      <c r="I162" t="s">
        <v>7</v>
      </c>
      <c r="J162" t="s">
        <v>7</v>
      </c>
      <c r="K162" t="s">
        <v>7</v>
      </c>
      <c r="L162" t="s">
        <v>7</v>
      </c>
      <c r="M162" t="s">
        <v>7</v>
      </c>
      <c r="N162" t="s">
        <v>7</v>
      </c>
      <c r="O162" t="s">
        <v>7</v>
      </c>
    </row>
    <row r="163" spans="1:15" x14ac:dyDescent="0.45">
      <c r="A163">
        <v>2208</v>
      </c>
      <c r="B163" t="s">
        <v>207</v>
      </c>
      <c r="C163" t="s">
        <v>7</v>
      </c>
      <c r="D163" t="s">
        <v>7</v>
      </c>
      <c r="E163" t="s">
        <v>7</v>
      </c>
      <c r="F163" t="s">
        <v>7</v>
      </c>
      <c r="G163" t="s">
        <v>7</v>
      </c>
      <c r="H163" t="s">
        <v>7</v>
      </c>
      <c r="I163" t="s">
        <v>7</v>
      </c>
      <c r="J163" t="s">
        <v>7</v>
      </c>
      <c r="K163" t="s">
        <v>7</v>
      </c>
      <c r="L163" t="s">
        <v>7</v>
      </c>
      <c r="M163" t="s">
        <v>7</v>
      </c>
      <c r="N163" t="s">
        <v>7</v>
      </c>
      <c r="O163" t="s">
        <v>7</v>
      </c>
    </row>
    <row r="164" spans="1:15" x14ac:dyDescent="0.45">
      <c r="A164">
        <v>2209</v>
      </c>
      <c r="B164" t="s">
        <v>208</v>
      </c>
      <c r="C164" t="s">
        <v>7</v>
      </c>
      <c r="D164" t="s">
        <v>7</v>
      </c>
      <c r="E164" t="s">
        <v>7</v>
      </c>
      <c r="F164" t="s">
        <v>7</v>
      </c>
      <c r="G164" t="s">
        <v>7</v>
      </c>
      <c r="H164" t="s">
        <v>7</v>
      </c>
      <c r="I164" t="s">
        <v>7</v>
      </c>
      <c r="J164" t="s">
        <v>7</v>
      </c>
      <c r="K164" t="s">
        <v>7</v>
      </c>
      <c r="L164" t="s">
        <v>7</v>
      </c>
      <c r="M164" t="s">
        <v>7</v>
      </c>
      <c r="N164" t="s">
        <v>7</v>
      </c>
      <c r="O164" t="s">
        <v>7</v>
      </c>
    </row>
    <row r="165" spans="1:15" x14ac:dyDescent="0.45">
      <c r="A165">
        <v>2210</v>
      </c>
      <c r="B165" t="s">
        <v>211</v>
      </c>
      <c r="C165" t="s">
        <v>7</v>
      </c>
      <c r="D165" t="s">
        <v>7</v>
      </c>
      <c r="E165" t="s">
        <v>7</v>
      </c>
      <c r="F165" t="s">
        <v>7</v>
      </c>
      <c r="G165" t="s">
        <v>7</v>
      </c>
      <c r="H165" t="s">
        <v>7</v>
      </c>
      <c r="I165" t="s">
        <v>7</v>
      </c>
      <c r="J165" t="s">
        <v>7</v>
      </c>
      <c r="K165" t="s">
        <v>7</v>
      </c>
      <c r="L165" t="s">
        <v>7</v>
      </c>
      <c r="M165" t="s">
        <v>7</v>
      </c>
      <c r="N165" t="s">
        <v>7</v>
      </c>
      <c r="O165" t="s">
        <v>7</v>
      </c>
    </row>
    <row r="166" spans="1:15" x14ac:dyDescent="0.45">
      <c r="A166">
        <v>2212</v>
      </c>
      <c r="B166" t="s">
        <v>212</v>
      </c>
      <c r="C166" t="s">
        <v>7</v>
      </c>
      <c r="D166" t="s">
        <v>7</v>
      </c>
      <c r="E166" t="s">
        <v>7</v>
      </c>
      <c r="F166" t="s">
        <v>7</v>
      </c>
      <c r="G166" t="s">
        <v>7</v>
      </c>
      <c r="H166" t="s">
        <v>7</v>
      </c>
      <c r="I166" t="s">
        <v>7</v>
      </c>
      <c r="J166" t="s">
        <v>7</v>
      </c>
      <c r="K166" t="s">
        <v>7</v>
      </c>
      <c r="L166" t="s">
        <v>7</v>
      </c>
      <c r="M166" t="s">
        <v>7</v>
      </c>
      <c r="N166" t="s">
        <v>7</v>
      </c>
      <c r="O166" t="s">
        <v>7</v>
      </c>
    </row>
    <row r="167" spans="1:15" x14ac:dyDescent="0.45">
      <c r="A167">
        <v>2213</v>
      </c>
      <c r="B167" t="s">
        <v>213</v>
      </c>
      <c r="C167" t="s">
        <v>7</v>
      </c>
      <c r="D167" t="s">
        <v>7</v>
      </c>
      <c r="E167" t="s">
        <v>7</v>
      </c>
      <c r="F167" t="s">
        <v>7</v>
      </c>
      <c r="G167" t="s">
        <v>7</v>
      </c>
      <c r="H167" t="s">
        <v>7</v>
      </c>
      <c r="I167" t="s">
        <v>7</v>
      </c>
      <c r="J167" t="s">
        <v>7</v>
      </c>
      <c r="K167" t="s">
        <v>7</v>
      </c>
      <c r="L167" t="s">
        <v>7</v>
      </c>
      <c r="M167" t="s">
        <v>7</v>
      </c>
      <c r="N167" t="s">
        <v>7</v>
      </c>
      <c r="O167" t="s">
        <v>7</v>
      </c>
    </row>
    <row r="168" spans="1:15" x14ac:dyDescent="0.45">
      <c r="A168">
        <v>2214</v>
      </c>
      <c r="B168" t="s">
        <v>214</v>
      </c>
      <c r="C168" t="s">
        <v>7</v>
      </c>
      <c r="D168" t="s">
        <v>7</v>
      </c>
      <c r="E168" t="s">
        <v>7</v>
      </c>
      <c r="F168" t="s">
        <v>7</v>
      </c>
      <c r="G168" t="s">
        <v>7</v>
      </c>
      <c r="H168" t="s">
        <v>7</v>
      </c>
      <c r="I168" t="s">
        <v>7</v>
      </c>
      <c r="J168" t="s">
        <v>7</v>
      </c>
      <c r="K168" t="s">
        <v>7</v>
      </c>
      <c r="L168" t="s">
        <v>7</v>
      </c>
      <c r="M168" t="s">
        <v>7</v>
      </c>
      <c r="N168" t="s">
        <v>7</v>
      </c>
      <c r="O168" t="s">
        <v>7</v>
      </c>
    </row>
    <row r="169" spans="1:15" x14ac:dyDescent="0.45">
      <c r="A169">
        <v>2215</v>
      </c>
      <c r="B169" t="s">
        <v>215</v>
      </c>
      <c r="C169" t="s">
        <v>7</v>
      </c>
      <c r="D169" t="s">
        <v>7</v>
      </c>
      <c r="E169" t="s">
        <v>7</v>
      </c>
      <c r="F169" t="s">
        <v>7</v>
      </c>
      <c r="G169" t="s">
        <v>7</v>
      </c>
      <c r="H169" t="s">
        <v>7</v>
      </c>
      <c r="I169" t="s">
        <v>7</v>
      </c>
      <c r="J169" t="s">
        <v>7</v>
      </c>
      <c r="K169" t="s">
        <v>7</v>
      </c>
      <c r="L169" t="s">
        <v>7</v>
      </c>
      <c r="M169" t="s">
        <v>7</v>
      </c>
      <c r="N169" t="s">
        <v>7</v>
      </c>
      <c r="O169" t="s">
        <v>7</v>
      </c>
    </row>
    <row r="170" spans="1:15" x14ac:dyDescent="0.45">
      <c r="A170">
        <v>2216</v>
      </c>
      <c r="B170" t="s">
        <v>216</v>
      </c>
      <c r="C170" t="s">
        <v>7</v>
      </c>
      <c r="D170" t="s">
        <v>7</v>
      </c>
      <c r="E170" t="s">
        <v>7</v>
      </c>
      <c r="F170" t="s">
        <v>7</v>
      </c>
      <c r="G170" t="s">
        <v>7</v>
      </c>
      <c r="H170" t="s">
        <v>7</v>
      </c>
      <c r="I170" t="s">
        <v>7</v>
      </c>
      <c r="J170" t="s">
        <v>7</v>
      </c>
      <c r="K170" t="s">
        <v>7</v>
      </c>
      <c r="L170" t="s">
        <v>7</v>
      </c>
      <c r="M170" t="s">
        <v>7</v>
      </c>
      <c r="N170" t="s">
        <v>7</v>
      </c>
      <c r="O170" t="s">
        <v>7</v>
      </c>
    </row>
    <row r="171" spans="1:15" x14ac:dyDescent="0.45">
      <c r="A171">
        <v>2217</v>
      </c>
      <c r="B171" t="s">
        <v>217</v>
      </c>
      <c r="C171" t="s">
        <v>7</v>
      </c>
      <c r="D171" t="s">
        <v>7</v>
      </c>
      <c r="E171" t="s">
        <v>7</v>
      </c>
      <c r="F171" t="s">
        <v>7</v>
      </c>
      <c r="G171" t="s">
        <v>7</v>
      </c>
      <c r="H171" t="s">
        <v>7</v>
      </c>
      <c r="I171" t="s">
        <v>7</v>
      </c>
      <c r="J171" t="s">
        <v>7</v>
      </c>
      <c r="K171" t="s">
        <v>7</v>
      </c>
      <c r="L171" t="s">
        <v>7</v>
      </c>
      <c r="M171" t="s">
        <v>7</v>
      </c>
      <c r="N171" t="s">
        <v>7</v>
      </c>
      <c r="O171" t="s">
        <v>7</v>
      </c>
    </row>
    <row r="172" spans="1:15" x14ac:dyDescent="0.45">
      <c r="A172">
        <v>2219</v>
      </c>
      <c r="B172" t="s">
        <v>218</v>
      </c>
      <c r="C172" t="s">
        <v>7</v>
      </c>
      <c r="D172" t="s">
        <v>7</v>
      </c>
      <c r="E172" t="s">
        <v>7</v>
      </c>
      <c r="F172" t="s">
        <v>7</v>
      </c>
      <c r="G172" t="s">
        <v>7</v>
      </c>
      <c r="H172" t="s">
        <v>7</v>
      </c>
      <c r="I172" t="s">
        <v>7</v>
      </c>
      <c r="J172" t="s">
        <v>7</v>
      </c>
      <c r="K172" t="s">
        <v>7</v>
      </c>
      <c r="L172" t="s">
        <v>7</v>
      </c>
      <c r="M172" t="s">
        <v>7</v>
      </c>
      <c r="N172" t="s">
        <v>7</v>
      </c>
      <c r="O172" t="s">
        <v>7</v>
      </c>
    </row>
    <row r="173" spans="1:15" x14ac:dyDescent="0.45">
      <c r="A173">
        <v>2220</v>
      </c>
      <c r="B173" t="s">
        <v>219</v>
      </c>
      <c r="C173" t="s">
        <v>7</v>
      </c>
      <c r="D173" t="s">
        <v>7</v>
      </c>
      <c r="E173" t="s">
        <v>7</v>
      </c>
      <c r="F173" t="s">
        <v>7</v>
      </c>
      <c r="G173" t="s">
        <v>7</v>
      </c>
      <c r="H173" t="s">
        <v>7</v>
      </c>
      <c r="I173" t="s">
        <v>7</v>
      </c>
      <c r="J173" t="s">
        <v>7</v>
      </c>
      <c r="K173" t="s">
        <v>7</v>
      </c>
      <c r="L173" t="s">
        <v>7</v>
      </c>
      <c r="M173" t="s">
        <v>7</v>
      </c>
      <c r="N173" t="s">
        <v>7</v>
      </c>
      <c r="O173" t="s">
        <v>7</v>
      </c>
    </row>
    <row r="174" spans="1:15" x14ac:dyDescent="0.45">
      <c r="A174">
        <v>2221</v>
      </c>
      <c r="B174" t="s">
        <v>220</v>
      </c>
      <c r="C174" t="s">
        <v>7</v>
      </c>
      <c r="D174" t="s">
        <v>7</v>
      </c>
      <c r="E174" t="s">
        <v>7</v>
      </c>
      <c r="F174" t="s">
        <v>7</v>
      </c>
      <c r="G174" t="s">
        <v>7</v>
      </c>
      <c r="H174" t="s">
        <v>7</v>
      </c>
      <c r="I174" t="s">
        <v>7</v>
      </c>
      <c r="J174" t="s">
        <v>7</v>
      </c>
      <c r="K174" t="s">
        <v>7</v>
      </c>
      <c r="L174" t="s">
        <v>7</v>
      </c>
      <c r="M174" t="s">
        <v>7</v>
      </c>
      <c r="N174" t="s">
        <v>7</v>
      </c>
      <c r="O174" t="s">
        <v>7</v>
      </c>
    </row>
    <row r="175" spans="1:15" x14ac:dyDescent="0.45">
      <c r="A175">
        <v>2222</v>
      </c>
      <c r="B175" t="s">
        <v>221</v>
      </c>
      <c r="C175" t="s">
        <v>7</v>
      </c>
      <c r="D175" t="s">
        <v>7</v>
      </c>
      <c r="E175" t="s">
        <v>7</v>
      </c>
      <c r="F175" t="s">
        <v>7</v>
      </c>
      <c r="G175" t="s">
        <v>7</v>
      </c>
      <c r="H175" t="s">
        <v>7</v>
      </c>
      <c r="I175" t="s">
        <v>7</v>
      </c>
      <c r="J175" t="s">
        <v>7</v>
      </c>
      <c r="K175" t="s">
        <v>7</v>
      </c>
      <c r="L175" t="s">
        <v>7</v>
      </c>
      <c r="M175" t="s">
        <v>7</v>
      </c>
      <c r="N175" t="s">
        <v>7</v>
      </c>
      <c r="O175" t="s">
        <v>7</v>
      </c>
    </row>
    <row r="176" spans="1:15" x14ac:dyDescent="0.45">
      <c r="A176">
        <v>2225</v>
      </c>
      <c r="B176" t="s">
        <v>222</v>
      </c>
      <c r="C176" t="s">
        <v>7</v>
      </c>
      <c r="D176" t="s">
        <v>7</v>
      </c>
      <c r="E176" t="s">
        <v>7</v>
      </c>
      <c r="F176" t="s">
        <v>7</v>
      </c>
      <c r="G176" t="s">
        <v>7</v>
      </c>
      <c r="H176" t="s">
        <v>7</v>
      </c>
      <c r="I176" t="s">
        <v>7</v>
      </c>
      <c r="J176" t="s">
        <v>7</v>
      </c>
      <c r="K176" t="s">
        <v>7</v>
      </c>
      <c r="L176" t="s">
        <v>7</v>
      </c>
      <c r="M176" t="s">
        <v>7</v>
      </c>
      <c r="N176" t="s">
        <v>7</v>
      </c>
      <c r="O176" t="s">
        <v>7</v>
      </c>
    </row>
    <row r="177" spans="1:15" x14ac:dyDescent="0.45">
      <c r="A177">
        <v>2229</v>
      </c>
      <c r="B177" t="s">
        <v>223</v>
      </c>
      <c r="C177" t="s">
        <v>7</v>
      </c>
      <c r="D177" t="s">
        <v>7</v>
      </c>
      <c r="E177" t="s">
        <v>7</v>
      </c>
      <c r="F177" t="s">
        <v>7</v>
      </c>
      <c r="G177" t="s">
        <v>7</v>
      </c>
      <c r="H177" t="s">
        <v>7</v>
      </c>
      <c r="I177" t="s">
        <v>7</v>
      </c>
      <c r="J177" t="s">
        <v>7</v>
      </c>
      <c r="K177" t="s">
        <v>7</v>
      </c>
      <c r="L177" t="s">
        <v>7</v>
      </c>
      <c r="M177" t="s">
        <v>7</v>
      </c>
      <c r="N177" t="s">
        <v>7</v>
      </c>
      <c r="O177" t="s">
        <v>7</v>
      </c>
    </row>
    <row r="178" spans="1:15" x14ac:dyDescent="0.45">
      <c r="A178">
        <v>2239</v>
      </c>
      <c r="B178" t="s">
        <v>224</v>
      </c>
      <c r="C178" t="s">
        <v>8</v>
      </c>
      <c r="D178" t="s">
        <v>587</v>
      </c>
      <c r="E178" t="s">
        <v>8</v>
      </c>
      <c r="F178" t="s">
        <v>8</v>
      </c>
      <c r="G178" t="s">
        <v>345</v>
      </c>
      <c r="H178" t="s">
        <v>8</v>
      </c>
      <c r="I178" t="s">
        <v>587</v>
      </c>
      <c r="J178" t="s">
        <v>8</v>
      </c>
      <c r="K178" t="s">
        <v>8</v>
      </c>
      <c r="L178" t="s">
        <v>8</v>
      </c>
      <c r="M178" t="s">
        <v>8</v>
      </c>
      <c r="N178" t="s">
        <v>7</v>
      </c>
      <c r="O178" t="s">
        <v>7</v>
      </c>
    </row>
    <row r="179" spans="1:15" x14ac:dyDescent="0.45">
      <c r="A179">
        <v>2240</v>
      </c>
      <c r="B179" t="s">
        <v>225</v>
      </c>
      <c r="C179" t="s">
        <v>7</v>
      </c>
      <c r="D179" t="s">
        <v>7</v>
      </c>
      <c r="E179" t="s">
        <v>7</v>
      </c>
      <c r="F179" t="s">
        <v>7</v>
      </c>
      <c r="G179" t="s">
        <v>7</v>
      </c>
      <c r="H179" t="s">
        <v>7</v>
      </c>
      <c r="I179" t="s">
        <v>7</v>
      </c>
      <c r="J179" t="s">
        <v>7</v>
      </c>
      <c r="K179" t="s">
        <v>7</v>
      </c>
      <c r="L179" t="s">
        <v>7</v>
      </c>
      <c r="M179" t="s">
        <v>7</v>
      </c>
      <c r="N179" t="s">
        <v>7</v>
      </c>
      <c r="O179" t="s">
        <v>7</v>
      </c>
    </row>
    <row r="180" spans="1:15" x14ac:dyDescent="0.45">
      <c r="A180">
        <v>2241</v>
      </c>
      <c r="B180" t="s">
        <v>226</v>
      </c>
      <c r="C180" t="s">
        <v>7</v>
      </c>
      <c r="D180" t="s">
        <v>7</v>
      </c>
      <c r="E180" t="s">
        <v>7</v>
      </c>
      <c r="F180" t="s">
        <v>7</v>
      </c>
      <c r="G180" t="s">
        <v>7</v>
      </c>
      <c r="H180" t="s">
        <v>7</v>
      </c>
      <c r="I180" t="s">
        <v>7</v>
      </c>
      <c r="J180" t="s">
        <v>7</v>
      </c>
      <c r="K180" t="s">
        <v>7</v>
      </c>
      <c r="L180" t="s">
        <v>13</v>
      </c>
      <c r="M180" t="s">
        <v>119</v>
      </c>
      <c r="N180" t="s">
        <v>7</v>
      </c>
      <c r="O180" t="s">
        <v>7</v>
      </c>
    </row>
    <row r="181" spans="1:15" x14ac:dyDescent="0.45">
      <c r="A181">
        <v>2242</v>
      </c>
      <c r="B181" t="s">
        <v>227</v>
      </c>
      <c r="C181" t="s">
        <v>7</v>
      </c>
      <c r="D181" t="s">
        <v>19</v>
      </c>
      <c r="E181" t="s">
        <v>8</v>
      </c>
      <c r="F181" t="s">
        <v>8</v>
      </c>
      <c r="G181" t="s">
        <v>161</v>
      </c>
      <c r="H181" t="s">
        <v>8</v>
      </c>
      <c r="I181" t="s">
        <v>733</v>
      </c>
      <c r="J181" t="s">
        <v>20</v>
      </c>
      <c r="K181" t="s">
        <v>7</v>
      </c>
      <c r="L181" t="s">
        <v>7</v>
      </c>
      <c r="M181" t="s">
        <v>7</v>
      </c>
      <c r="N181" t="s">
        <v>7</v>
      </c>
      <c r="O181" t="s">
        <v>7</v>
      </c>
    </row>
    <row r="182" spans="1:15" x14ac:dyDescent="0.45">
      <c r="A182">
        <v>2243</v>
      </c>
      <c r="B182" t="s">
        <v>228</v>
      </c>
      <c r="C182" t="s">
        <v>8</v>
      </c>
      <c r="D182" t="s">
        <v>734</v>
      </c>
      <c r="E182" t="s">
        <v>8</v>
      </c>
      <c r="F182" t="s">
        <v>8</v>
      </c>
      <c r="G182" t="s">
        <v>383</v>
      </c>
      <c r="H182" t="s">
        <v>8</v>
      </c>
      <c r="I182" t="s">
        <v>14</v>
      </c>
      <c r="J182" t="s">
        <v>8</v>
      </c>
      <c r="K182" t="s">
        <v>8</v>
      </c>
      <c r="L182" t="s">
        <v>8</v>
      </c>
      <c r="M182" t="s">
        <v>8</v>
      </c>
      <c r="N182" t="s">
        <v>8</v>
      </c>
      <c r="O182" t="s">
        <v>8</v>
      </c>
    </row>
    <row r="183" spans="1:15" x14ac:dyDescent="0.45">
      <c r="A183">
        <v>2244</v>
      </c>
      <c r="B183" t="s">
        <v>229</v>
      </c>
      <c r="C183" t="s">
        <v>7</v>
      </c>
      <c r="D183" t="s">
        <v>7</v>
      </c>
      <c r="E183" t="s">
        <v>8</v>
      </c>
      <c r="F183" t="s">
        <v>8</v>
      </c>
      <c r="G183" t="s">
        <v>7</v>
      </c>
      <c r="H183" t="s">
        <v>7</v>
      </c>
      <c r="I183" t="s">
        <v>7</v>
      </c>
      <c r="J183" t="s">
        <v>7</v>
      </c>
      <c r="K183" t="s">
        <v>7</v>
      </c>
      <c r="L183" t="s">
        <v>7</v>
      </c>
      <c r="M183" t="s">
        <v>7</v>
      </c>
      <c r="N183" t="s">
        <v>7</v>
      </c>
      <c r="O183" t="s">
        <v>7</v>
      </c>
    </row>
    <row r="184" spans="1:15" x14ac:dyDescent="0.45">
      <c r="A184">
        <v>2245</v>
      </c>
      <c r="B184" t="s">
        <v>230</v>
      </c>
      <c r="C184" t="s">
        <v>7</v>
      </c>
      <c r="D184" t="s">
        <v>7</v>
      </c>
      <c r="E184" t="s">
        <v>7</v>
      </c>
      <c r="F184" t="s">
        <v>7</v>
      </c>
      <c r="G184" t="s">
        <v>7</v>
      </c>
      <c r="H184" t="s">
        <v>7</v>
      </c>
      <c r="I184" t="s">
        <v>7</v>
      </c>
      <c r="J184" t="s">
        <v>7</v>
      </c>
      <c r="K184" t="s">
        <v>7</v>
      </c>
      <c r="L184" t="s">
        <v>7</v>
      </c>
      <c r="M184" t="s">
        <v>7</v>
      </c>
      <c r="N184" t="s">
        <v>7</v>
      </c>
      <c r="O184" t="s">
        <v>7</v>
      </c>
    </row>
    <row r="185" spans="1:15" x14ac:dyDescent="0.45">
      <c r="A185">
        <v>2247</v>
      </c>
      <c r="B185" t="s">
        <v>231</v>
      </c>
      <c r="C185" t="s">
        <v>7</v>
      </c>
      <c r="D185" t="s">
        <v>7</v>
      </c>
      <c r="E185" t="s">
        <v>7</v>
      </c>
      <c r="F185" t="s">
        <v>7</v>
      </c>
      <c r="G185" t="s">
        <v>7</v>
      </c>
      <c r="H185" t="s">
        <v>7</v>
      </c>
      <c r="I185" t="s">
        <v>7</v>
      </c>
      <c r="J185" t="s">
        <v>7</v>
      </c>
      <c r="K185" t="s">
        <v>7</v>
      </c>
      <c r="L185" t="s">
        <v>7</v>
      </c>
      <c r="M185" t="s">
        <v>7</v>
      </c>
      <c r="N185" t="s">
        <v>7</v>
      </c>
      <c r="O185" t="s">
        <v>7</v>
      </c>
    </row>
    <row r="186" spans="1:15" x14ac:dyDescent="0.45">
      <c r="A186">
        <v>2248</v>
      </c>
      <c r="B186" t="s">
        <v>232</v>
      </c>
      <c r="C186" t="s">
        <v>7</v>
      </c>
      <c r="D186" t="s">
        <v>7</v>
      </c>
      <c r="E186" t="s">
        <v>7</v>
      </c>
      <c r="F186" t="s">
        <v>7</v>
      </c>
      <c r="G186" t="s">
        <v>7</v>
      </c>
      <c r="H186" t="s">
        <v>7</v>
      </c>
      <c r="I186" t="s">
        <v>7</v>
      </c>
      <c r="J186" t="s">
        <v>7</v>
      </c>
      <c r="K186" t="s">
        <v>7</v>
      </c>
      <c r="L186" t="s">
        <v>7</v>
      </c>
      <c r="M186" t="s">
        <v>7</v>
      </c>
      <c r="N186" t="s">
        <v>7</v>
      </c>
      <c r="O186" t="s">
        <v>7</v>
      </c>
    </row>
    <row r="187" spans="1:15" x14ac:dyDescent="0.45">
      <c r="A187">
        <v>2249</v>
      </c>
      <c r="B187" t="s">
        <v>233</v>
      </c>
      <c r="C187" t="s">
        <v>7</v>
      </c>
      <c r="D187" t="s">
        <v>7</v>
      </c>
      <c r="E187" t="s">
        <v>7</v>
      </c>
      <c r="F187" t="s">
        <v>7</v>
      </c>
      <c r="G187" t="s">
        <v>7</v>
      </c>
      <c r="H187" t="s">
        <v>7</v>
      </c>
      <c r="I187" t="s">
        <v>7</v>
      </c>
      <c r="J187" t="s">
        <v>7</v>
      </c>
      <c r="K187" t="s">
        <v>7</v>
      </c>
      <c r="L187" t="s">
        <v>7</v>
      </c>
      <c r="M187" t="s">
        <v>7</v>
      </c>
      <c r="N187" t="s">
        <v>7</v>
      </c>
      <c r="O187" t="s">
        <v>7</v>
      </c>
    </row>
    <row r="188" spans="1:15" x14ac:dyDescent="0.45">
      <c r="A188">
        <v>2251</v>
      </c>
      <c r="B188" t="s">
        <v>234</v>
      </c>
      <c r="C188" t="s">
        <v>7</v>
      </c>
      <c r="D188" t="s">
        <v>7</v>
      </c>
      <c r="E188" t="s">
        <v>7</v>
      </c>
      <c r="F188" t="s">
        <v>7</v>
      </c>
      <c r="G188" t="s">
        <v>7</v>
      </c>
      <c r="H188" t="s">
        <v>7</v>
      </c>
      <c r="I188" t="s">
        <v>7</v>
      </c>
      <c r="J188" t="s">
        <v>7</v>
      </c>
      <c r="K188" t="s">
        <v>7</v>
      </c>
      <c r="L188" t="s">
        <v>7</v>
      </c>
      <c r="M188" t="s">
        <v>7</v>
      </c>
      <c r="N188" t="s">
        <v>7</v>
      </c>
      <c r="O188" t="s">
        <v>7</v>
      </c>
    </row>
    <row r="189" spans="1:15" x14ac:dyDescent="0.45">
      <c r="A189">
        <v>2252</v>
      </c>
      <c r="B189" t="s">
        <v>235</v>
      </c>
      <c r="C189" t="s">
        <v>7</v>
      </c>
      <c r="D189" t="s">
        <v>7</v>
      </c>
      <c r="E189" t="s">
        <v>7</v>
      </c>
      <c r="F189" t="s">
        <v>7</v>
      </c>
      <c r="G189" t="s">
        <v>7</v>
      </c>
      <c r="H189" t="s">
        <v>7</v>
      </c>
      <c r="I189" t="s">
        <v>7</v>
      </c>
      <c r="J189" t="s">
        <v>7</v>
      </c>
      <c r="K189" t="s">
        <v>7</v>
      </c>
      <c r="L189" t="s">
        <v>7</v>
      </c>
      <c r="M189" t="s">
        <v>7</v>
      </c>
      <c r="N189" t="s">
        <v>7</v>
      </c>
      <c r="O189" t="s">
        <v>7</v>
      </c>
    </row>
    <row r="190" spans="1:15" x14ac:dyDescent="0.45">
      <c r="A190">
        <v>2253</v>
      </c>
      <c r="B190" t="s">
        <v>237</v>
      </c>
      <c r="C190" t="s">
        <v>7</v>
      </c>
      <c r="D190" t="s">
        <v>7</v>
      </c>
      <c r="E190" t="s">
        <v>7</v>
      </c>
      <c r="F190" t="s">
        <v>7</v>
      </c>
      <c r="G190" t="s">
        <v>7</v>
      </c>
      <c r="H190" t="s">
        <v>7</v>
      </c>
      <c r="I190" t="s">
        <v>7</v>
      </c>
      <c r="J190" t="s">
        <v>7</v>
      </c>
      <c r="K190" t="s">
        <v>7</v>
      </c>
      <c r="L190" t="s">
        <v>7</v>
      </c>
      <c r="M190" t="s">
        <v>7</v>
      </c>
      <c r="N190" t="s">
        <v>7</v>
      </c>
      <c r="O190" t="s">
        <v>7</v>
      </c>
    </row>
    <row r="191" spans="1:15" x14ac:dyDescent="0.45">
      <c r="A191">
        <v>2254</v>
      </c>
      <c r="B191" t="s">
        <v>238</v>
      </c>
      <c r="C191" t="s">
        <v>7</v>
      </c>
      <c r="D191" t="s">
        <v>7</v>
      </c>
      <c r="E191" t="s">
        <v>8</v>
      </c>
      <c r="F191" t="s">
        <v>7</v>
      </c>
      <c r="G191" t="s">
        <v>7</v>
      </c>
      <c r="H191" t="s">
        <v>7</v>
      </c>
      <c r="I191" t="s">
        <v>7</v>
      </c>
      <c r="J191" t="s">
        <v>7</v>
      </c>
      <c r="K191" t="s">
        <v>7</v>
      </c>
      <c r="L191" t="s">
        <v>7</v>
      </c>
      <c r="M191" t="s">
        <v>7</v>
      </c>
      <c r="N191" t="s">
        <v>7</v>
      </c>
      <c r="O191" t="s">
        <v>7</v>
      </c>
    </row>
    <row r="192" spans="1:15" x14ac:dyDescent="0.45">
      <c r="A192">
        <v>2255</v>
      </c>
      <c r="B192" t="s">
        <v>239</v>
      </c>
      <c r="C192" t="s">
        <v>7</v>
      </c>
      <c r="D192" t="s">
        <v>7</v>
      </c>
      <c r="E192" t="s">
        <v>7</v>
      </c>
      <c r="F192" t="s">
        <v>7</v>
      </c>
      <c r="G192" t="s">
        <v>7</v>
      </c>
      <c r="H192" t="s">
        <v>7</v>
      </c>
      <c r="I192" t="s">
        <v>7</v>
      </c>
      <c r="J192" t="s">
        <v>7</v>
      </c>
      <c r="K192" t="s">
        <v>7</v>
      </c>
      <c r="L192" t="s">
        <v>7</v>
      </c>
      <c r="M192" t="s">
        <v>7</v>
      </c>
      <c r="N192" t="s">
        <v>7</v>
      </c>
      <c r="O192" t="s">
        <v>7</v>
      </c>
    </row>
    <row r="193" spans="1:15" x14ac:dyDescent="0.45">
      <c r="A193">
        <v>2256</v>
      </c>
      <c r="B193" t="s">
        <v>240</v>
      </c>
      <c r="C193" t="s">
        <v>7</v>
      </c>
      <c r="D193" t="s">
        <v>8</v>
      </c>
      <c r="E193" t="s">
        <v>8</v>
      </c>
      <c r="F193" t="s">
        <v>8</v>
      </c>
      <c r="G193" t="s">
        <v>168</v>
      </c>
      <c r="H193" t="s">
        <v>8</v>
      </c>
      <c r="I193" t="s">
        <v>735</v>
      </c>
      <c r="J193" t="s">
        <v>361</v>
      </c>
      <c r="K193" t="s">
        <v>361</v>
      </c>
      <c r="L193" t="s">
        <v>7</v>
      </c>
      <c r="M193" t="s">
        <v>7</v>
      </c>
      <c r="N193" t="s">
        <v>7</v>
      </c>
      <c r="O193" t="s">
        <v>7</v>
      </c>
    </row>
    <row r="194" spans="1:15" x14ac:dyDescent="0.45">
      <c r="A194">
        <v>2257</v>
      </c>
      <c r="B194" t="s">
        <v>241</v>
      </c>
      <c r="C194" t="s">
        <v>7</v>
      </c>
      <c r="D194" t="s">
        <v>7</v>
      </c>
      <c r="E194" t="s">
        <v>7</v>
      </c>
      <c r="F194" t="s">
        <v>7</v>
      </c>
      <c r="G194" t="s">
        <v>7</v>
      </c>
      <c r="H194" t="s">
        <v>7</v>
      </c>
      <c r="I194" t="s">
        <v>7</v>
      </c>
      <c r="J194" t="s">
        <v>7</v>
      </c>
      <c r="K194" t="s">
        <v>7</v>
      </c>
      <c r="L194" t="s">
        <v>7</v>
      </c>
      <c r="M194" t="s">
        <v>7</v>
      </c>
      <c r="N194" t="s">
        <v>7</v>
      </c>
      <c r="O194" t="s">
        <v>7</v>
      </c>
    </row>
    <row r="195" spans="1:15" x14ac:dyDescent="0.45">
      <c r="A195">
        <v>2262</v>
      </c>
      <c r="B195" t="s">
        <v>242</v>
      </c>
      <c r="C195" t="s">
        <v>7</v>
      </c>
      <c r="D195" t="s">
        <v>7</v>
      </c>
      <c r="E195" t="s">
        <v>7</v>
      </c>
      <c r="F195" t="s">
        <v>7</v>
      </c>
      <c r="G195" t="s">
        <v>7</v>
      </c>
      <c r="H195" t="s">
        <v>7</v>
      </c>
      <c r="I195" t="s">
        <v>7</v>
      </c>
      <c r="J195" t="s">
        <v>7</v>
      </c>
      <c r="K195" t="s">
        <v>7</v>
      </c>
      <c r="L195" t="s">
        <v>7</v>
      </c>
      <c r="M195" t="s">
        <v>7</v>
      </c>
      <c r="N195" t="s">
        <v>7</v>
      </c>
      <c r="O195" t="s">
        <v>7</v>
      </c>
    </row>
    <row r="196" spans="1:15" x14ac:dyDescent="0.45">
      <c r="A196">
        <v>3997</v>
      </c>
      <c r="B196" t="s">
        <v>243</v>
      </c>
      <c r="C196" t="s">
        <v>7</v>
      </c>
      <c r="D196" t="s">
        <v>7</v>
      </c>
      <c r="E196" t="s">
        <v>7</v>
      </c>
      <c r="F196" t="s">
        <v>7</v>
      </c>
      <c r="G196" t="s">
        <v>7</v>
      </c>
      <c r="H196" t="s">
        <v>7</v>
      </c>
      <c r="I196" t="s">
        <v>7</v>
      </c>
      <c r="J196" t="s">
        <v>7</v>
      </c>
      <c r="K196" t="s">
        <v>7</v>
      </c>
      <c r="L196" t="s">
        <v>7</v>
      </c>
      <c r="M196" t="s">
        <v>7</v>
      </c>
      <c r="N196" t="s">
        <v>7</v>
      </c>
      <c r="O196" t="s">
        <v>7</v>
      </c>
    </row>
    <row r="197" spans="1:15" x14ac:dyDescent="0.45">
      <c r="A197">
        <v>4131</v>
      </c>
      <c r="B197" t="s">
        <v>244</v>
      </c>
      <c r="C197" t="s">
        <v>7</v>
      </c>
      <c r="D197" t="s">
        <v>7</v>
      </c>
      <c r="E197" t="s">
        <v>8</v>
      </c>
      <c r="F197" t="s">
        <v>8</v>
      </c>
      <c r="G197" t="s">
        <v>345</v>
      </c>
      <c r="H197" t="s">
        <v>8</v>
      </c>
      <c r="I197" t="s">
        <v>7</v>
      </c>
      <c r="J197" t="s">
        <v>7</v>
      </c>
      <c r="K197" t="s">
        <v>7</v>
      </c>
      <c r="L197" t="s">
        <v>7</v>
      </c>
      <c r="M197" t="s">
        <v>7</v>
      </c>
      <c r="N197" t="s">
        <v>7</v>
      </c>
      <c r="O197" t="s">
        <v>7</v>
      </c>
    </row>
    <row r="198" spans="1:15" x14ac:dyDescent="0.45">
      <c r="A198">
        <v>9999</v>
      </c>
      <c r="B198" t="s">
        <v>245</v>
      </c>
      <c r="C198" t="s">
        <v>8</v>
      </c>
      <c r="D198" t="s">
        <v>392</v>
      </c>
      <c r="E198" t="s">
        <v>736</v>
      </c>
      <c r="F198" t="s">
        <v>716</v>
      </c>
      <c r="G198" t="s">
        <v>490</v>
      </c>
      <c r="H198" t="s">
        <v>737</v>
      </c>
      <c r="I198" t="s">
        <v>337</v>
      </c>
      <c r="J198" t="s">
        <v>482</v>
      </c>
      <c r="K198" t="s">
        <v>8</v>
      </c>
      <c r="L198" t="s">
        <v>8</v>
      </c>
      <c r="M198" t="s">
        <v>8</v>
      </c>
      <c r="N198" t="s">
        <v>8</v>
      </c>
      <c r="O198" t="s">
        <v>8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4.25" x14ac:dyDescent="0.45"/>
  <cols>
    <col min="1" max="1" width="5.265625" bestFit="1" customWidth="1"/>
    <col min="2" max="2" width="27.59765625" bestFit="1" customWidth="1"/>
    <col min="3" max="3" width="5.9296875" bestFit="1" customWidth="1"/>
    <col min="4" max="4" width="5.796875" bestFit="1" customWidth="1"/>
  </cols>
  <sheetData>
    <row r="1" spans="1:4" x14ac:dyDescent="0.45">
      <c r="A1" t="s">
        <v>0</v>
      </c>
      <c r="B1" t="s">
        <v>1</v>
      </c>
      <c r="C1" t="s">
        <v>3</v>
      </c>
      <c r="D1" t="s">
        <v>5</v>
      </c>
    </row>
    <row r="2" spans="1:4" x14ac:dyDescent="0.45">
      <c r="A2">
        <v>1894</v>
      </c>
      <c r="B2" t="s">
        <v>6</v>
      </c>
      <c r="C2" t="s">
        <v>273</v>
      </c>
      <c r="D2" t="s">
        <v>262</v>
      </c>
    </row>
    <row r="3" spans="1:4" x14ac:dyDescent="0.45">
      <c r="A3">
        <v>1895</v>
      </c>
      <c r="B3" t="s">
        <v>9</v>
      </c>
      <c r="C3" t="s">
        <v>7</v>
      </c>
      <c r="D3" t="s">
        <v>7</v>
      </c>
    </row>
    <row r="4" spans="1:4" x14ac:dyDescent="0.45">
      <c r="A4">
        <v>1896</v>
      </c>
      <c r="B4" t="s">
        <v>10</v>
      </c>
      <c r="C4" t="s">
        <v>7</v>
      </c>
      <c r="D4" t="s">
        <v>7</v>
      </c>
    </row>
    <row r="5" spans="1:4" x14ac:dyDescent="0.45">
      <c r="A5">
        <v>1897</v>
      </c>
      <c r="B5" t="s">
        <v>11</v>
      </c>
      <c r="C5" t="s">
        <v>7</v>
      </c>
      <c r="D5" t="s">
        <v>7</v>
      </c>
    </row>
    <row r="6" spans="1:4" x14ac:dyDescent="0.45">
      <c r="A6">
        <v>1898</v>
      </c>
      <c r="B6" t="s">
        <v>12</v>
      </c>
      <c r="C6" t="s">
        <v>106</v>
      </c>
      <c r="D6" t="s">
        <v>275</v>
      </c>
    </row>
    <row r="7" spans="1:4" x14ac:dyDescent="0.45">
      <c r="A7">
        <v>1899</v>
      </c>
      <c r="B7" t="s">
        <v>16</v>
      </c>
      <c r="C7" t="s">
        <v>7</v>
      </c>
      <c r="D7" t="s">
        <v>7</v>
      </c>
    </row>
    <row r="8" spans="1:4" x14ac:dyDescent="0.45">
      <c r="A8">
        <v>1900</v>
      </c>
      <c r="B8" t="s">
        <v>17</v>
      </c>
      <c r="C8" t="s">
        <v>265</v>
      </c>
      <c r="D8" t="s">
        <v>255</v>
      </c>
    </row>
    <row r="9" spans="1:4" x14ac:dyDescent="0.45">
      <c r="A9">
        <v>1901</v>
      </c>
      <c r="B9" t="s">
        <v>18</v>
      </c>
      <c r="C9" t="s">
        <v>106</v>
      </c>
      <c r="D9" t="s">
        <v>209</v>
      </c>
    </row>
    <row r="10" spans="1:4" x14ac:dyDescent="0.45">
      <c r="A10">
        <v>1922</v>
      </c>
      <c r="B10" t="s">
        <v>21</v>
      </c>
      <c r="C10" t="s">
        <v>159</v>
      </c>
      <c r="D10" t="s">
        <v>269</v>
      </c>
    </row>
    <row r="11" spans="1:4" x14ac:dyDescent="0.45">
      <c r="A11">
        <v>1923</v>
      </c>
      <c r="B11" t="s">
        <v>22</v>
      </c>
      <c r="C11" t="s">
        <v>249</v>
      </c>
      <c r="D11" t="s">
        <v>264</v>
      </c>
    </row>
    <row r="12" spans="1:4" x14ac:dyDescent="0.45">
      <c r="A12">
        <v>1924</v>
      </c>
      <c r="B12" t="s">
        <v>23</v>
      </c>
      <c r="C12" t="s">
        <v>275</v>
      </c>
      <c r="D12" t="s">
        <v>255</v>
      </c>
    </row>
    <row r="13" spans="1:4" x14ac:dyDescent="0.45">
      <c r="A13">
        <v>1925</v>
      </c>
      <c r="B13" t="s">
        <v>25</v>
      </c>
      <c r="C13" t="s">
        <v>246</v>
      </c>
      <c r="D13" t="s">
        <v>250</v>
      </c>
    </row>
    <row r="14" spans="1:4" x14ac:dyDescent="0.45">
      <c r="A14">
        <v>1926</v>
      </c>
      <c r="B14" t="s">
        <v>27</v>
      </c>
      <c r="C14" t="s">
        <v>269</v>
      </c>
      <c r="D14" t="s">
        <v>209</v>
      </c>
    </row>
    <row r="15" spans="1:4" x14ac:dyDescent="0.45">
      <c r="A15">
        <v>1927</v>
      </c>
      <c r="B15" t="s">
        <v>28</v>
      </c>
      <c r="C15" t="s">
        <v>7</v>
      </c>
      <c r="D15" t="s">
        <v>257</v>
      </c>
    </row>
    <row r="16" spans="1:4" x14ac:dyDescent="0.45">
      <c r="A16">
        <v>1928</v>
      </c>
      <c r="B16" t="s">
        <v>29</v>
      </c>
      <c r="C16" t="s">
        <v>159</v>
      </c>
      <c r="D16" t="s">
        <v>274</v>
      </c>
    </row>
    <row r="17" spans="1:4" x14ac:dyDescent="0.45">
      <c r="A17">
        <v>1929</v>
      </c>
      <c r="B17" t="s">
        <v>31</v>
      </c>
      <c r="C17" t="s">
        <v>269</v>
      </c>
      <c r="D17" t="s">
        <v>246</v>
      </c>
    </row>
    <row r="18" spans="1:4" x14ac:dyDescent="0.45">
      <c r="A18">
        <v>1930</v>
      </c>
      <c r="B18" t="s">
        <v>34</v>
      </c>
      <c r="C18" t="s">
        <v>275</v>
      </c>
      <c r="D18" t="s">
        <v>270</v>
      </c>
    </row>
    <row r="19" spans="1:4" x14ac:dyDescent="0.45">
      <c r="A19">
        <v>1931</v>
      </c>
      <c r="B19" t="s">
        <v>35</v>
      </c>
      <c r="C19" t="s">
        <v>39</v>
      </c>
      <c r="D19" t="s">
        <v>258</v>
      </c>
    </row>
    <row r="20" spans="1:4" x14ac:dyDescent="0.45">
      <c r="A20">
        <v>1933</v>
      </c>
      <c r="B20" t="s">
        <v>37</v>
      </c>
      <c r="C20" t="s">
        <v>255</v>
      </c>
      <c r="D20" t="s">
        <v>39</v>
      </c>
    </row>
    <row r="21" spans="1:4" x14ac:dyDescent="0.45">
      <c r="A21">
        <v>1934</v>
      </c>
      <c r="B21" t="s">
        <v>40</v>
      </c>
      <c r="C21" t="s">
        <v>7</v>
      </c>
      <c r="D21" t="s">
        <v>7</v>
      </c>
    </row>
    <row r="22" spans="1:4" x14ac:dyDescent="0.45">
      <c r="A22">
        <v>1935</v>
      </c>
      <c r="B22" t="s">
        <v>41</v>
      </c>
      <c r="C22" t="s">
        <v>275</v>
      </c>
      <c r="D22" t="s">
        <v>274</v>
      </c>
    </row>
    <row r="23" spans="1:4" x14ac:dyDescent="0.45">
      <c r="A23">
        <v>1936</v>
      </c>
      <c r="B23" t="s">
        <v>43</v>
      </c>
      <c r="C23" t="s">
        <v>256</v>
      </c>
      <c r="D23" t="s">
        <v>255</v>
      </c>
    </row>
    <row r="24" spans="1:4" x14ac:dyDescent="0.45">
      <c r="A24">
        <v>1944</v>
      </c>
      <c r="B24" t="s">
        <v>44</v>
      </c>
      <c r="C24" t="s">
        <v>265</v>
      </c>
      <c r="D24" t="s">
        <v>265</v>
      </c>
    </row>
    <row r="25" spans="1:4" x14ac:dyDescent="0.45">
      <c r="A25">
        <v>1945</v>
      </c>
      <c r="B25" t="s">
        <v>45</v>
      </c>
      <c r="C25" t="s">
        <v>7</v>
      </c>
      <c r="D25" t="s">
        <v>7</v>
      </c>
    </row>
    <row r="26" spans="1:4" x14ac:dyDescent="0.45">
      <c r="A26">
        <v>1946</v>
      </c>
      <c r="B26" t="s">
        <v>46</v>
      </c>
      <c r="C26" t="s">
        <v>256</v>
      </c>
      <c r="D26" t="s">
        <v>7</v>
      </c>
    </row>
    <row r="27" spans="1:4" x14ac:dyDescent="0.45">
      <c r="A27">
        <v>1947</v>
      </c>
      <c r="B27" t="s">
        <v>47</v>
      </c>
      <c r="C27" t="s">
        <v>7</v>
      </c>
      <c r="D27" t="s">
        <v>7</v>
      </c>
    </row>
    <row r="28" spans="1:4" x14ac:dyDescent="0.45">
      <c r="A28">
        <v>1948</v>
      </c>
      <c r="B28" t="s">
        <v>48</v>
      </c>
      <c r="C28" t="s">
        <v>209</v>
      </c>
      <c r="D28" t="s">
        <v>209</v>
      </c>
    </row>
    <row r="29" spans="1:4" x14ac:dyDescent="0.45">
      <c r="A29">
        <v>1964</v>
      </c>
      <c r="B29" t="s">
        <v>49</v>
      </c>
      <c r="C29" t="s">
        <v>275</v>
      </c>
      <c r="D29" t="s">
        <v>39</v>
      </c>
    </row>
    <row r="30" spans="1:4" x14ac:dyDescent="0.45">
      <c r="A30">
        <v>1965</v>
      </c>
      <c r="B30" t="s">
        <v>50</v>
      </c>
      <c r="C30" t="s">
        <v>257</v>
      </c>
      <c r="D30" t="s">
        <v>106</v>
      </c>
    </row>
    <row r="31" spans="1:4" x14ac:dyDescent="0.45">
      <c r="A31">
        <v>1966</v>
      </c>
      <c r="B31" t="s">
        <v>51</v>
      </c>
      <c r="C31" t="s">
        <v>176</v>
      </c>
      <c r="D31" t="s">
        <v>274</v>
      </c>
    </row>
    <row r="32" spans="1:4" x14ac:dyDescent="0.45">
      <c r="A32">
        <v>1967</v>
      </c>
      <c r="B32" t="s">
        <v>52</v>
      </c>
      <c r="C32" t="s">
        <v>7</v>
      </c>
      <c r="D32" t="s">
        <v>7</v>
      </c>
    </row>
    <row r="33" spans="1:4" x14ac:dyDescent="0.45">
      <c r="A33">
        <v>1968</v>
      </c>
      <c r="B33" t="s">
        <v>53</v>
      </c>
      <c r="C33" t="s">
        <v>268</v>
      </c>
      <c r="D33" t="s">
        <v>257</v>
      </c>
    </row>
    <row r="34" spans="1:4" x14ac:dyDescent="0.45">
      <c r="A34">
        <v>1969</v>
      </c>
      <c r="B34" t="s">
        <v>54</v>
      </c>
      <c r="C34" t="s">
        <v>257</v>
      </c>
      <c r="D34" t="s">
        <v>7</v>
      </c>
    </row>
    <row r="35" spans="1:4" x14ac:dyDescent="0.45">
      <c r="A35">
        <v>1970</v>
      </c>
      <c r="B35" t="s">
        <v>55</v>
      </c>
      <c r="C35" t="s">
        <v>255</v>
      </c>
      <c r="D35" t="s">
        <v>248</v>
      </c>
    </row>
    <row r="36" spans="1:4" x14ac:dyDescent="0.45">
      <c r="A36">
        <v>1972</v>
      </c>
      <c r="B36" t="s">
        <v>56</v>
      </c>
      <c r="C36" t="s">
        <v>7</v>
      </c>
      <c r="D36" t="s">
        <v>7</v>
      </c>
    </row>
    <row r="37" spans="1:4" x14ac:dyDescent="0.45">
      <c r="A37">
        <v>1973</v>
      </c>
      <c r="B37" t="s">
        <v>57</v>
      </c>
      <c r="C37" t="s">
        <v>7</v>
      </c>
      <c r="D37" t="s">
        <v>7</v>
      </c>
    </row>
    <row r="38" spans="1:4" x14ac:dyDescent="0.45">
      <c r="A38">
        <v>1974</v>
      </c>
      <c r="B38" t="s">
        <v>58</v>
      </c>
      <c r="C38" t="s">
        <v>259</v>
      </c>
      <c r="D38" t="s">
        <v>246</v>
      </c>
    </row>
    <row r="39" spans="1:4" x14ac:dyDescent="0.45">
      <c r="A39">
        <v>1976</v>
      </c>
      <c r="B39" t="s">
        <v>59</v>
      </c>
      <c r="C39" t="s">
        <v>159</v>
      </c>
      <c r="D39" t="s">
        <v>263</v>
      </c>
    </row>
    <row r="40" spans="1:4" x14ac:dyDescent="0.45">
      <c r="A40">
        <v>1977</v>
      </c>
      <c r="B40" t="s">
        <v>60</v>
      </c>
      <c r="C40" t="s">
        <v>265</v>
      </c>
      <c r="D40" t="s">
        <v>263</v>
      </c>
    </row>
    <row r="41" spans="1:4" x14ac:dyDescent="0.45">
      <c r="A41">
        <v>1978</v>
      </c>
      <c r="B41" t="s">
        <v>61</v>
      </c>
      <c r="C41" t="s">
        <v>159</v>
      </c>
      <c r="D41" t="s">
        <v>176</v>
      </c>
    </row>
    <row r="42" spans="1:4" x14ac:dyDescent="0.45">
      <c r="A42">
        <v>1990</v>
      </c>
      <c r="B42" t="s">
        <v>62</v>
      </c>
      <c r="C42" t="s">
        <v>7</v>
      </c>
      <c r="D42" t="s">
        <v>7</v>
      </c>
    </row>
    <row r="43" spans="1:4" x14ac:dyDescent="0.45">
      <c r="A43">
        <v>1991</v>
      </c>
      <c r="B43" t="s">
        <v>63</v>
      </c>
      <c r="C43" t="s">
        <v>165</v>
      </c>
      <c r="D43" t="s">
        <v>275</v>
      </c>
    </row>
    <row r="44" spans="1:4" x14ac:dyDescent="0.45">
      <c r="A44">
        <v>1992</v>
      </c>
      <c r="B44" t="s">
        <v>64</v>
      </c>
      <c r="C44" t="s">
        <v>7</v>
      </c>
      <c r="D44" t="s">
        <v>7</v>
      </c>
    </row>
    <row r="45" spans="1:4" x14ac:dyDescent="0.45">
      <c r="A45">
        <v>1993</v>
      </c>
      <c r="B45" t="s">
        <v>65</v>
      </c>
      <c r="C45" t="s">
        <v>7</v>
      </c>
      <c r="D45" t="s">
        <v>7</v>
      </c>
    </row>
    <row r="46" spans="1:4" x14ac:dyDescent="0.45">
      <c r="A46">
        <v>1994</v>
      </c>
      <c r="B46" t="s">
        <v>66</v>
      </c>
      <c r="C46" t="s">
        <v>7</v>
      </c>
      <c r="D46" t="s">
        <v>7</v>
      </c>
    </row>
    <row r="47" spans="1:4" x14ac:dyDescent="0.45">
      <c r="A47">
        <v>1995</v>
      </c>
      <c r="B47" t="s">
        <v>67</v>
      </c>
      <c r="C47" t="s">
        <v>7</v>
      </c>
      <c r="D47" t="s">
        <v>7</v>
      </c>
    </row>
    <row r="48" spans="1:4" x14ac:dyDescent="0.45">
      <c r="A48">
        <v>1996</v>
      </c>
      <c r="B48" t="s">
        <v>68</v>
      </c>
      <c r="C48" t="s">
        <v>7</v>
      </c>
      <c r="D48" t="s">
        <v>257</v>
      </c>
    </row>
    <row r="49" spans="1:4" x14ac:dyDescent="0.45">
      <c r="A49">
        <v>1997</v>
      </c>
      <c r="B49" t="s">
        <v>69</v>
      </c>
      <c r="C49" t="s">
        <v>7</v>
      </c>
      <c r="D49" t="s">
        <v>7</v>
      </c>
    </row>
    <row r="50" spans="1:4" x14ac:dyDescent="0.45">
      <c r="A50">
        <v>1998</v>
      </c>
      <c r="B50" t="s">
        <v>70</v>
      </c>
      <c r="C50" t="s">
        <v>7</v>
      </c>
      <c r="D50" t="s">
        <v>7</v>
      </c>
    </row>
    <row r="51" spans="1:4" x14ac:dyDescent="0.45">
      <c r="A51">
        <v>1999</v>
      </c>
      <c r="B51" t="s">
        <v>71</v>
      </c>
      <c r="C51" t="s">
        <v>7</v>
      </c>
      <c r="D51" t="s">
        <v>7</v>
      </c>
    </row>
    <row r="52" spans="1:4" x14ac:dyDescent="0.45">
      <c r="A52">
        <v>2000</v>
      </c>
      <c r="B52" t="s">
        <v>72</v>
      </c>
      <c r="C52" t="s">
        <v>7</v>
      </c>
      <c r="D52" t="s">
        <v>7</v>
      </c>
    </row>
    <row r="53" spans="1:4" x14ac:dyDescent="0.45">
      <c r="A53">
        <v>2001</v>
      </c>
      <c r="B53" t="s">
        <v>73</v>
      </c>
      <c r="C53" t="s">
        <v>257</v>
      </c>
      <c r="D53" t="s">
        <v>257</v>
      </c>
    </row>
    <row r="54" spans="1:4" x14ac:dyDescent="0.45">
      <c r="A54">
        <v>2002</v>
      </c>
      <c r="B54" t="s">
        <v>74</v>
      </c>
      <c r="C54" t="s">
        <v>165</v>
      </c>
      <c r="D54" t="s">
        <v>176</v>
      </c>
    </row>
    <row r="55" spans="1:4" x14ac:dyDescent="0.45">
      <c r="A55">
        <v>2003</v>
      </c>
      <c r="B55" t="s">
        <v>75</v>
      </c>
      <c r="C55" t="s">
        <v>106</v>
      </c>
      <c r="D55" t="s">
        <v>274</v>
      </c>
    </row>
    <row r="56" spans="1:4" x14ac:dyDescent="0.45">
      <c r="A56">
        <v>2005</v>
      </c>
      <c r="B56" t="s">
        <v>76</v>
      </c>
      <c r="C56" t="s">
        <v>7</v>
      </c>
      <c r="D56" t="s">
        <v>7</v>
      </c>
    </row>
    <row r="57" spans="1:4" x14ac:dyDescent="0.45">
      <c r="A57">
        <v>2006</v>
      </c>
      <c r="B57" t="s">
        <v>77</v>
      </c>
      <c r="C57" t="s">
        <v>7</v>
      </c>
      <c r="D57" t="s">
        <v>7</v>
      </c>
    </row>
    <row r="58" spans="1:4" x14ac:dyDescent="0.45">
      <c r="A58">
        <v>2008</v>
      </c>
      <c r="B58" t="s">
        <v>78</v>
      </c>
      <c r="C58" t="s">
        <v>7</v>
      </c>
      <c r="D58" t="s">
        <v>7</v>
      </c>
    </row>
    <row r="59" spans="1:4" x14ac:dyDescent="0.45">
      <c r="A59">
        <v>2009</v>
      </c>
      <c r="B59" t="s">
        <v>79</v>
      </c>
      <c r="C59" t="s">
        <v>7</v>
      </c>
      <c r="D59" t="s">
        <v>7</v>
      </c>
    </row>
    <row r="60" spans="1:4" x14ac:dyDescent="0.45">
      <c r="A60">
        <v>2010</v>
      </c>
      <c r="B60" t="s">
        <v>80</v>
      </c>
      <c r="C60" t="s">
        <v>7</v>
      </c>
      <c r="D60" t="s">
        <v>7</v>
      </c>
    </row>
    <row r="61" spans="1:4" x14ac:dyDescent="0.45">
      <c r="A61">
        <v>2011</v>
      </c>
      <c r="B61" t="s">
        <v>81</v>
      </c>
      <c r="C61" t="s">
        <v>7</v>
      </c>
      <c r="D61" t="s">
        <v>7</v>
      </c>
    </row>
    <row r="62" spans="1:4" x14ac:dyDescent="0.45">
      <c r="A62">
        <v>2012</v>
      </c>
      <c r="B62" t="s">
        <v>82</v>
      </c>
      <c r="C62" t="s">
        <v>7</v>
      </c>
      <c r="D62" t="s">
        <v>7</v>
      </c>
    </row>
    <row r="63" spans="1:4" x14ac:dyDescent="0.45">
      <c r="A63">
        <v>2014</v>
      </c>
      <c r="B63" t="s">
        <v>83</v>
      </c>
      <c r="C63" t="s">
        <v>7</v>
      </c>
      <c r="D63" t="s">
        <v>7</v>
      </c>
    </row>
    <row r="64" spans="1:4" x14ac:dyDescent="0.45">
      <c r="A64">
        <v>2015</v>
      </c>
      <c r="B64" t="s">
        <v>84</v>
      </c>
      <c r="C64" t="s">
        <v>7</v>
      </c>
      <c r="D64" t="s">
        <v>7</v>
      </c>
    </row>
    <row r="65" spans="1:4" x14ac:dyDescent="0.45">
      <c r="A65">
        <v>2016</v>
      </c>
      <c r="B65" t="s">
        <v>85</v>
      </c>
      <c r="C65" t="s">
        <v>7</v>
      </c>
      <c r="D65" t="s">
        <v>7</v>
      </c>
    </row>
    <row r="66" spans="1:4" x14ac:dyDescent="0.45">
      <c r="A66">
        <v>2017</v>
      </c>
      <c r="B66" t="s">
        <v>86</v>
      </c>
      <c r="C66" t="s">
        <v>7</v>
      </c>
      <c r="D66" t="s">
        <v>7</v>
      </c>
    </row>
    <row r="67" spans="1:4" x14ac:dyDescent="0.45">
      <c r="A67">
        <v>2018</v>
      </c>
      <c r="B67" t="s">
        <v>87</v>
      </c>
      <c r="C67" t="s">
        <v>7</v>
      </c>
      <c r="D67" t="s">
        <v>7</v>
      </c>
    </row>
    <row r="68" spans="1:4" x14ac:dyDescent="0.45">
      <c r="A68">
        <v>2019</v>
      </c>
      <c r="B68" t="s">
        <v>88</v>
      </c>
      <c r="C68" t="s">
        <v>7</v>
      </c>
      <c r="D68" t="s">
        <v>7</v>
      </c>
    </row>
    <row r="69" spans="1:4" x14ac:dyDescent="0.45">
      <c r="A69">
        <v>2020</v>
      </c>
      <c r="B69" t="s">
        <v>89</v>
      </c>
      <c r="C69" t="s">
        <v>7</v>
      </c>
      <c r="D69" t="s">
        <v>7</v>
      </c>
    </row>
    <row r="70" spans="1:4" x14ac:dyDescent="0.45">
      <c r="A70">
        <v>2021</v>
      </c>
      <c r="B70" t="s">
        <v>90</v>
      </c>
      <c r="C70" t="s">
        <v>7</v>
      </c>
      <c r="D70" t="s">
        <v>7</v>
      </c>
    </row>
    <row r="71" spans="1:4" x14ac:dyDescent="0.45">
      <c r="A71">
        <v>2022</v>
      </c>
      <c r="B71" t="s">
        <v>91</v>
      </c>
      <c r="C71" t="s">
        <v>7</v>
      </c>
      <c r="D71" t="s">
        <v>7</v>
      </c>
    </row>
    <row r="72" spans="1:4" x14ac:dyDescent="0.45">
      <c r="A72">
        <v>2023</v>
      </c>
      <c r="B72" t="s">
        <v>92</v>
      </c>
      <c r="C72" t="s">
        <v>7</v>
      </c>
      <c r="D72" t="s">
        <v>7</v>
      </c>
    </row>
    <row r="73" spans="1:4" x14ac:dyDescent="0.45">
      <c r="A73">
        <v>2024</v>
      </c>
      <c r="B73" t="s">
        <v>93</v>
      </c>
      <c r="C73" t="s">
        <v>39</v>
      </c>
      <c r="D73" t="s">
        <v>262</v>
      </c>
    </row>
    <row r="74" spans="1:4" x14ac:dyDescent="0.45">
      <c r="A74">
        <v>2039</v>
      </c>
      <c r="B74" t="s">
        <v>96</v>
      </c>
      <c r="C74" t="s">
        <v>39</v>
      </c>
      <c r="D74" t="s">
        <v>256</v>
      </c>
    </row>
    <row r="75" spans="1:4" x14ac:dyDescent="0.45">
      <c r="A75">
        <v>2041</v>
      </c>
      <c r="B75" t="s">
        <v>97</v>
      </c>
      <c r="C75" t="s">
        <v>38</v>
      </c>
      <c r="D75" t="s">
        <v>258</v>
      </c>
    </row>
    <row r="76" spans="1:4" x14ac:dyDescent="0.45">
      <c r="A76">
        <v>2042</v>
      </c>
      <c r="B76" t="s">
        <v>98</v>
      </c>
      <c r="C76" t="s">
        <v>246</v>
      </c>
      <c r="D76" t="s">
        <v>265</v>
      </c>
    </row>
    <row r="77" spans="1:4" x14ac:dyDescent="0.45">
      <c r="A77">
        <v>2043</v>
      </c>
      <c r="B77" t="s">
        <v>99</v>
      </c>
      <c r="C77" t="s">
        <v>249</v>
      </c>
      <c r="D77" t="s">
        <v>264</v>
      </c>
    </row>
    <row r="78" spans="1:4" x14ac:dyDescent="0.45">
      <c r="A78">
        <v>2044</v>
      </c>
      <c r="B78" t="s">
        <v>100</v>
      </c>
      <c r="C78" t="s">
        <v>7</v>
      </c>
      <c r="D78" t="s">
        <v>7</v>
      </c>
    </row>
    <row r="79" spans="1:4" x14ac:dyDescent="0.45">
      <c r="A79">
        <v>2045</v>
      </c>
      <c r="B79" t="s">
        <v>101</v>
      </c>
      <c r="C79" t="s">
        <v>7</v>
      </c>
      <c r="D79" t="s">
        <v>7</v>
      </c>
    </row>
    <row r="80" spans="1:4" x14ac:dyDescent="0.45">
      <c r="A80">
        <v>2046</v>
      </c>
      <c r="B80" t="s">
        <v>102</v>
      </c>
      <c r="C80" t="s">
        <v>7</v>
      </c>
      <c r="D80" t="s">
        <v>7</v>
      </c>
    </row>
    <row r="81" spans="1:4" x14ac:dyDescent="0.45">
      <c r="A81">
        <v>2047</v>
      </c>
      <c r="B81" t="s">
        <v>103</v>
      </c>
      <c r="C81" t="s">
        <v>7</v>
      </c>
      <c r="D81" t="s">
        <v>7</v>
      </c>
    </row>
    <row r="82" spans="1:4" x14ac:dyDescent="0.45">
      <c r="A82">
        <v>2048</v>
      </c>
      <c r="B82" t="s">
        <v>104</v>
      </c>
      <c r="C82" t="s">
        <v>275</v>
      </c>
      <c r="D82" t="s">
        <v>248</v>
      </c>
    </row>
    <row r="83" spans="1:4" x14ac:dyDescent="0.45">
      <c r="A83">
        <v>2050</v>
      </c>
      <c r="B83" t="s">
        <v>105</v>
      </c>
      <c r="C83" t="s">
        <v>262</v>
      </c>
      <c r="D83" t="s">
        <v>249</v>
      </c>
    </row>
    <row r="84" spans="1:4" x14ac:dyDescent="0.45">
      <c r="A84">
        <v>2051</v>
      </c>
      <c r="B84" t="s">
        <v>108</v>
      </c>
      <c r="C84" t="s">
        <v>7</v>
      </c>
      <c r="D84" t="s">
        <v>7</v>
      </c>
    </row>
    <row r="85" spans="1:4" x14ac:dyDescent="0.45">
      <c r="A85">
        <v>2052</v>
      </c>
      <c r="B85" t="s">
        <v>109</v>
      </c>
      <c r="C85" t="s">
        <v>7</v>
      </c>
      <c r="D85" t="s">
        <v>7</v>
      </c>
    </row>
    <row r="86" spans="1:4" x14ac:dyDescent="0.45">
      <c r="A86">
        <v>2053</v>
      </c>
      <c r="B86" t="s">
        <v>110</v>
      </c>
      <c r="C86" t="s">
        <v>250</v>
      </c>
      <c r="D86" t="s">
        <v>263</v>
      </c>
    </row>
    <row r="87" spans="1:4" x14ac:dyDescent="0.45">
      <c r="A87">
        <v>2054</v>
      </c>
      <c r="B87" t="s">
        <v>113</v>
      </c>
      <c r="C87" t="s">
        <v>270</v>
      </c>
      <c r="D87" t="s">
        <v>36</v>
      </c>
    </row>
    <row r="88" spans="1:4" x14ac:dyDescent="0.45">
      <c r="A88">
        <v>2055</v>
      </c>
      <c r="B88" t="s">
        <v>114</v>
      </c>
      <c r="C88" t="s">
        <v>257</v>
      </c>
      <c r="D88" t="s">
        <v>273</v>
      </c>
    </row>
    <row r="89" spans="1:4" x14ac:dyDescent="0.45">
      <c r="A89">
        <v>2056</v>
      </c>
      <c r="B89" t="s">
        <v>115</v>
      </c>
      <c r="C89" t="s">
        <v>262</v>
      </c>
      <c r="D89" t="s">
        <v>176</v>
      </c>
    </row>
    <row r="90" spans="1:4" x14ac:dyDescent="0.45">
      <c r="A90">
        <v>2057</v>
      </c>
      <c r="B90" t="s">
        <v>116</v>
      </c>
      <c r="C90" t="s">
        <v>39</v>
      </c>
      <c r="D90" t="s">
        <v>261</v>
      </c>
    </row>
    <row r="91" spans="1:4" x14ac:dyDescent="0.45">
      <c r="A91">
        <v>2059</v>
      </c>
      <c r="B91" t="s">
        <v>117</v>
      </c>
      <c r="C91" t="s">
        <v>286</v>
      </c>
      <c r="D91" t="s">
        <v>260</v>
      </c>
    </row>
    <row r="92" spans="1:4" x14ac:dyDescent="0.45">
      <c r="A92">
        <v>2060</v>
      </c>
      <c r="B92" t="s">
        <v>120</v>
      </c>
      <c r="C92" t="s">
        <v>7</v>
      </c>
      <c r="D92" t="s">
        <v>7</v>
      </c>
    </row>
    <row r="93" spans="1:4" x14ac:dyDescent="0.45">
      <c r="A93">
        <v>2061</v>
      </c>
      <c r="B93" t="s">
        <v>121</v>
      </c>
      <c r="C93" t="s">
        <v>7</v>
      </c>
      <c r="D93" t="s">
        <v>7</v>
      </c>
    </row>
    <row r="94" spans="1:4" x14ac:dyDescent="0.45">
      <c r="A94">
        <v>2062</v>
      </c>
      <c r="B94" t="s">
        <v>122</v>
      </c>
      <c r="C94" t="s">
        <v>7</v>
      </c>
      <c r="D94" t="s">
        <v>7</v>
      </c>
    </row>
    <row r="95" spans="1:4" x14ac:dyDescent="0.45">
      <c r="A95">
        <v>2063</v>
      </c>
      <c r="B95" t="s">
        <v>123</v>
      </c>
      <c r="C95" t="s">
        <v>7</v>
      </c>
      <c r="D95" t="s">
        <v>7</v>
      </c>
    </row>
    <row r="96" spans="1:4" x14ac:dyDescent="0.45">
      <c r="A96">
        <v>2081</v>
      </c>
      <c r="B96" t="s">
        <v>124</v>
      </c>
      <c r="C96" t="s">
        <v>7</v>
      </c>
      <c r="D96" t="s">
        <v>7</v>
      </c>
    </row>
    <row r="97" spans="1:4" x14ac:dyDescent="0.45">
      <c r="A97">
        <v>2082</v>
      </c>
      <c r="B97" t="s">
        <v>125</v>
      </c>
      <c r="C97" t="s">
        <v>262</v>
      </c>
      <c r="D97" t="s">
        <v>255</v>
      </c>
    </row>
    <row r="98" spans="1:4" x14ac:dyDescent="0.45">
      <c r="A98">
        <v>2083</v>
      </c>
      <c r="B98" t="s">
        <v>126</v>
      </c>
      <c r="C98" t="s">
        <v>269</v>
      </c>
      <c r="D98" t="s">
        <v>263</v>
      </c>
    </row>
    <row r="99" spans="1:4" x14ac:dyDescent="0.45">
      <c r="A99">
        <v>2084</v>
      </c>
      <c r="B99" t="s">
        <v>127</v>
      </c>
      <c r="C99" t="s">
        <v>257</v>
      </c>
      <c r="D99" t="s">
        <v>257</v>
      </c>
    </row>
    <row r="100" spans="1:4" x14ac:dyDescent="0.45">
      <c r="A100">
        <v>2085</v>
      </c>
      <c r="B100" t="s">
        <v>128</v>
      </c>
      <c r="C100" t="s">
        <v>7</v>
      </c>
      <c r="D100" t="s">
        <v>7</v>
      </c>
    </row>
    <row r="101" spans="1:4" x14ac:dyDescent="0.45">
      <c r="A101">
        <v>2086</v>
      </c>
      <c r="B101" t="s">
        <v>129</v>
      </c>
      <c r="C101" t="s">
        <v>248</v>
      </c>
      <c r="D101" t="s">
        <v>261</v>
      </c>
    </row>
    <row r="102" spans="1:4" x14ac:dyDescent="0.45">
      <c r="A102">
        <v>2087</v>
      </c>
      <c r="B102" t="s">
        <v>130</v>
      </c>
      <c r="C102" t="s">
        <v>264</v>
      </c>
      <c r="D102" t="s">
        <v>39</v>
      </c>
    </row>
    <row r="103" spans="1:4" x14ac:dyDescent="0.45">
      <c r="A103">
        <v>2088</v>
      </c>
      <c r="B103" t="s">
        <v>131</v>
      </c>
      <c r="C103" t="s">
        <v>258</v>
      </c>
      <c r="D103" t="s">
        <v>273</v>
      </c>
    </row>
    <row r="104" spans="1:4" x14ac:dyDescent="0.45">
      <c r="A104">
        <v>2089</v>
      </c>
      <c r="B104" t="s">
        <v>132</v>
      </c>
      <c r="C104" t="s">
        <v>7</v>
      </c>
      <c r="D104" t="s">
        <v>7</v>
      </c>
    </row>
    <row r="105" spans="1:4" x14ac:dyDescent="0.45">
      <c r="A105">
        <v>2090</v>
      </c>
      <c r="B105" t="s">
        <v>133</v>
      </c>
      <c r="C105" t="s">
        <v>7</v>
      </c>
      <c r="D105" t="s">
        <v>7</v>
      </c>
    </row>
    <row r="106" spans="1:4" x14ac:dyDescent="0.45">
      <c r="A106">
        <v>2091</v>
      </c>
      <c r="B106" t="s">
        <v>134</v>
      </c>
      <c r="C106" t="s">
        <v>258</v>
      </c>
      <c r="D106" t="s">
        <v>256</v>
      </c>
    </row>
    <row r="107" spans="1:4" x14ac:dyDescent="0.45">
      <c r="A107">
        <v>2092</v>
      </c>
      <c r="B107" t="s">
        <v>135</v>
      </c>
      <c r="C107" t="s">
        <v>274</v>
      </c>
      <c r="D107" t="s">
        <v>7</v>
      </c>
    </row>
    <row r="108" spans="1:4" x14ac:dyDescent="0.45">
      <c r="A108">
        <v>2093</v>
      </c>
      <c r="B108" t="s">
        <v>136</v>
      </c>
      <c r="C108" t="s">
        <v>7</v>
      </c>
      <c r="D108" t="s">
        <v>7</v>
      </c>
    </row>
    <row r="109" spans="1:4" x14ac:dyDescent="0.45">
      <c r="A109">
        <v>2094</v>
      </c>
      <c r="B109" t="s">
        <v>137</v>
      </c>
      <c r="C109" t="s">
        <v>7</v>
      </c>
      <c r="D109" t="s">
        <v>7</v>
      </c>
    </row>
    <row r="110" spans="1:4" x14ac:dyDescent="0.45">
      <c r="A110">
        <v>2095</v>
      </c>
      <c r="B110" t="s">
        <v>138</v>
      </c>
      <c r="C110" t="s">
        <v>7</v>
      </c>
      <c r="D110" t="s">
        <v>7</v>
      </c>
    </row>
    <row r="111" spans="1:4" x14ac:dyDescent="0.45">
      <c r="A111">
        <v>2096</v>
      </c>
      <c r="B111" t="s">
        <v>139</v>
      </c>
      <c r="C111" t="s">
        <v>159</v>
      </c>
      <c r="D111" t="s">
        <v>269</v>
      </c>
    </row>
    <row r="112" spans="1:4" x14ac:dyDescent="0.45">
      <c r="A112">
        <v>2097</v>
      </c>
      <c r="B112" t="s">
        <v>140</v>
      </c>
      <c r="C112" t="s">
        <v>209</v>
      </c>
      <c r="D112" t="s">
        <v>251</v>
      </c>
    </row>
    <row r="113" spans="1:4" x14ac:dyDescent="0.45">
      <c r="A113">
        <v>2099</v>
      </c>
      <c r="B113" t="s">
        <v>141</v>
      </c>
      <c r="C113" t="s">
        <v>39</v>
      </c>
      <c r="D113" t="s">
        <v>258</v>
      </c>
    </row>
    <row r="114" spans="1:4" x14ac:dyDescent="0.45">
      <c r="A114">
        <v>2100</v>
      </c>
      <c r="B114" t="s">
        <v>142</v>
      </c>
      <c r="C114" t="s">
        <v>275</v>
      </c>
      <c r="D114" t="s">
        <v>265</v>
      </c>
    </row>
    <row r="115" spans="1:4" x14ac:dyDescent="0.45">
      <c r="A115">
        <v>2101</v>
      </c>
      <c r="B115" t="s">
        <v>143</v>
      </c>
      <c r="C115" t="s">
        <v>210</v>
      </c>
      <c r="D115" t="s">
        <v>159</v>
      </c>
    </row>
    <row r="116" spans="1:4" x14ac:dyDescent="0.45">
      <c r="A116">
        <v>2102</v>
      </c>
      <c r="B116" t="s">
        <v>144</v>
      </c>
      <c r="C116" t="s">
        <v>176</v>
      </c>
      <c r="D116" t="s">
        <v>274</v>
      </c>
    </row>
    <row r="117" spans="1:4" x14ac:dyDescent="0.45">
      <c r="A117">
        <v>2103</v>
      </c>
      <c r="B117" t="s">
        <v>145</v>
      </c>
      <c r="C117" t="s">
        <v>7</v>
      </c>
      <c r="D117" t="s">
        <v>7</v>
      </c>
    </row>
    <row r="118" spans="1:4" x14ac:dyDescent="0.45">
      <c r="A118">
        <v>2104</v>
      </c>
      <c r="B118" t="s">
        <v>146</v>
      </c>
      <c r="C118" t="s">
        <v>278</v>
      </c>
      <c r="D118" t="s">
        <v>250</v>
      </c>
    </row>
    <row r="119" spans="1:4" x14ac:dyDescent="0.45">
      <c r="A119">
        <v>2105</v>
      </c>
      <c r="B119" t="s">
        <v>147</v>
      </c>
      <c r="C119" t="s">
        <v>259</v>
      </c>
      <c r="D119" t="s">
        <v>257</v>
      </c>
    </row>
    <row r="120" spans="1:4" x14ac:dyDescent="0.45">
      <c r="A120">
        <v>2107</v>
      </c>
      <c r="B120" t="s">
        <v>148</v>
      </c>
      <c r="C120" t="s">
        <v>7</v>
      </c>
      <c r="D120" t="s">
        <v>7</v>
      </c>
    </row>
    <row r="121" spans="1:4" x14ac:dyDescent="0.45">
      <c r="A121">
        <v>2108</v>
      </c>
      <c r="B121" t="s">
        <v>149</v>
      </c>
      <c r="C121" t="s">
        <v>258</v>
      </c>
      <c r="D121" t="s">
        <v>248</v>
      </c>
    </row>
    <row r="122" spans="1:4" x14ac:dyDescent="0.45">
      <c r="A122">
        <v>2109</v>
      </c>
      <c r="B122" t="s">
        <v>150</v>
      </c>
      <c r="C122" t="s">
        <v>7</v>
      </c>
      <c r="D122" t="s">
        <v>7</v>
      </c>
    </row>
    <row r="123" spans="1:4" x14ac:dyDescent="0.45">
      <c r="A123">
        <v>2110</v>
      </c>
      <c r="B123" t="s">
        <v>151</v>
      </c>
      <c r="C123" t="s">
        <v>106</v>
      </c>
      <c r="D123" t="s">
        <v>262</v>
      </c>
    </row>
    <row r="124" spans="1:4" x14ac:dyDescent="0.45">
      <c r="A124">
        <v>2111</v>
      </c>
      <c r="B124" t="s">
        <v>153</v>
      </c>
      <c r="C124" t="s">
        <v>176</v>
      </c>
      <c r="D124" t="s">
        <v>260</v>
      </c>
    </row>
    <row r="125" spans="1:4" x14ac:dyDescent="0.45">
      <c r="A125">
        <v>2113</v>
      </c>
      <c r="B125" t="s">
        <v>154</v>
      </c>
      <c r="C125" t="s">
        <v>258</v>
      </c>
      <c r="D125" t="s">
        <v>257</v>
      </c>
    </row>
    <row r="126" spans="1:4" x14ac:dyDescent="0.45">
      <c r="A126">
        <v>2114</v>
      </c>
      <c r="B126" t="s">
        <v>156</v>
      </c>
      <c r="C126" t="s">
        <v>7</v>
      </c>
      <c r="D126" t="s">
        <v>7</v>
      </c>
    </row>
    <row r="127" spans="1:4" x14ac:dyDescent="0.45">
      <c r="A127">
        <v>2115</v>
      </c>
      <c r="B127" t="s">
        <v>157</v>
      </c>
      <c r="C127" t="s">
        <v>7</v>
      </c>
      <c r="D127" t="s">
        <v>7</v>
      </c>
    </row>
    <row r="128" spans="1:4" x14ac:dyDescent="0.45">
      <c r="A128">
        <v>2116</v>
      </c>
      <c r="B128" t="s">
        <v>158</v>
      </c>
      <c r="C128" t="s">
        <v>106</v>
      </c>
      <c r="D128" t="s">
        <v>263</v>
      </c>
    </row>
    <row r="129" spans="1:4" x14ac:dyDescent="0.45">
      <c r="A129">
        <v>2137</v>
      </c>
      <c r="B129" t="s">
        <v>160</v>
      </c>
      <c r="C129" t="s">
        <v>269</v>
      </c>
      <c r="D129" t="s">
        <v>265</v>
      </c>
    </row>
    <row r="130" spans="1:4" x14ac:dyDescent="0.45">
      <c r="A130">
        <v>2138</v>
      </c>
      <c r="B130" t="s">
        <v>162</v>
      </c>
      <c r="C130" t="s">
        <v>269</v>
      </c>
      <c r="D130" t="s">
        <v>210</v>
      </c>
    </row>
    <row r="131" spans="1:4" x14ac:dyDescent="0.45">
      <c r="A131">
        <v>2139</v>
      </c>
      <c r="B131" t="s">
        <v>163</v>
      </c>
      <c r="C131" t="s">
        <v>269</v>
      </c>
      <c r="D131" t="s">
        <v>265</v>
      </c>
    </row>
    <row r="132" spans="1:4" x14ac:dyDescent="0.45">
      <c r="A132">
        <v>2140</v>
      </c>
      <c r="B132" t="s">
        <v>164</v>
      </c>
      <c r="C132" t="s">
        <v>265</v>
      </c>
      <c r="D132" t="s">
        <v>265</v>
      </c>
    </row>
    <row r="133" spans="1:4" x14ac:dyDescent="0.45">
      <c r="A133">
        <v>2141</v>
      </c>
      <c r="B133" t="s">
        <v>167</v>
      </c>
      <c r="C133" t="s">
        <v>269</v>
      </c>
      <c r="D133" t="s">
        <v>256</v>
      </c>
    </row>
    <row r="134" spans="1:4" x14ac:dyDescent="0.45">
      <c r="A134">
        <v>2142</v>
      </c>
      <c r="B134" t="s">
        <v>170</v>
      </c>
      <c r="C134" t="s">
        <v>246</v>
      </c>
      <c r="D134" t="s">
        <v>210</v>
      </c>
    </row>
    <row r="135" spans="1:4" x14ac:dyDescent="0.45">
      <c r="A135">
        <v>2143</v>
      </c>
      <c r="B135" t="s">
        <v>172</v>
      </c>
      <c r="C135" t="s">
        <v>269</v>
      </c>
      <c r="D135" t="s">
        <v>269</v>
      </c>
    </row>
    <row r="136" spans="1:4" x14ac:dyDescent="0.45">
      <c r="A136">
        <v>2144</v>
      </c>
      <c r="B136" t="s">
        <v>173</v>
      </c>
      <c r="C136" t="s">
        <v>258</v>
      </c>
      <c r="D136" t="s">
        <v>257</v>
      </c>
    </row>
    <row r="137" spans="1:4" x14ac:dyDescent="0.45">
      <c r="A137">
        <v>2145</v>
      </c>
      <c r="B137" t="s">
        <v>175</v>
      </c>
      <c r="C137" t="s">
        <v>159</v>
      </c>
      <c r="D137" t="s">
        <v>260</v>
      </c>
    </row>
    <row r="138" spans="1:4" x14ac:dyDescent="0.45">
      <c r="A138">
        <v>2146</v>
      </c>
      <c r="B138" t="s">
        <v>177</v>
      </c>
      <c r="C138" t="s">
        <v>265</v>
      </c>
      <c r="D138" t="s">
        <v>260</v>
      </c>
    </row>
    <row r="139" spans="1:4" x14ac:dyDescent="0.45">
      <c r="A139">
        <v>2147</v>
      </c>
      <c r="B139" t="s">
        <v>180</v>
      </c>
      <c r="C139" t="s">
        <v>248</v>
      </c>
      <c r="D139" t="s">
        <v>262</v>
      </c>
    </row>
    <row r="140" spans="1:4" x14ac:dyDescent="0.45">
      <c r="A140">
        <v>2180</v>
      </c>
      <c r="B140" t="s">
        <v>181</v>
      </c>
      <c r="C140" t="s">
        <v>265</v>
      </c>
      <c r="D140" t="s">
        <v>274</v>
      </c>
    </row>
    <row r="141" spans="1:4" x14ac:dyDescent="0.45">
      <c r="A141">
        <v>2181</v>
      </c>
      <c r="B141" t="s">
        <v>182</v>
      </c>
      <c r="C141" t="s">
        <v>274</v>
      </c>
      <c r="D141" t="s">
        <v>159</v>
      </c>
    </row>
    <row r="142" spans="1:4" x14ac:dyDescent="0.45">
      <c r="A142">
        <v>2182</v>
      </c>
      <c r="B142" t="s">
        <v>183</v>
      </c>
      <c r="C142" t="s">
        <v>246</v>
      </c>
      <c r="D142" t="s">
        <v>246</v>
      </c>
    </row>
    <row r="143" spans="1:4" x14ac:dyDescent="0.45">
      <c r="A143">
        <v>2183</v>
      </c>
      <c r="B143" t="s">
        <v>185</v>
      </c>
      <c r="C143" t="s">
        <v>265</v>
      </c>
      <c r="D143" t="s">
        <v>159</v>
      </c>
    </row>
    <row r="144" spans="1:4" x14ac:dyDescent="0.45">
      <c r="A144">
        <v>2185</v>
      </c>
      <c r="B144" t="s">
        <v>186</v>
      </c>
      <c r="C144" t="s">
        <v>265</v>
      </c>
      <c r="D144" t="s">
        <v>259</v>
      </c>
    </row>
    <row r="145" spans="1:4" x14ac:dyDescent="0.45">
      <c r="A145">
        <v>2186</v>
      </c>
      <c r="B145" t="s">
        <v>187</v>
      </c>
      <c r="C145" t="s">
        <v>210</v>
      </c>
      <c r="D145" t="s">
        <v>275</v>
      </c>
    </row>
    <row r="146" spans="1:4" x14ac:dyDescent="0.45">
      <c r="A146">
        <v>2187</v>
      </c>
      <c r="B146" t="s">
        <v>188</v>
      </c>
      <c r="C146" t="s">
        <v>265</v>
      </c>
      <c r="D146" t="s">
        <v>275</v>
      </c>
    </row>
    <row r="147" spans="1:4" x14ac:dyDescent="0.45">
      <c r="A147">
        <v>2188</v>
      </c>
      <c r="B147" t="s">
        <v>189</v>
      </c>
      <c r="C147" t="s">
        <v>7</v>
      </c>
      <c r="D147" t="s">
        <v>7</v>
      </c>
    </row>
    <row r="148" spans="1:4" x14ac:dyDescent="0.45">
      <c r="A148">
        <v>2190</v>
      </c>
      <c r="B148" t="s">
        <v>190</v>
      </c>
      <c r="C148" t="s">
        <v>39</v>
      </c>
      <c r="D148" t="s">
        <v>106</v>
      </c>
    </row>
    <row r="149" spans="1:4" x14ac:dyDescent="0.45">
      <c r="A149">
        <v>2191</v>
      </c>
      <c r="B149" t="s">
        <v>191</v>
      </c>
      <c r="C149" t="s">
        <v>159</v>
      </c>
      <c r="D149" t="s">
        <v>248</v>
      </c>
    </row>
    <row r="150" spans="1:4" x14ac:dyDescent="0.45">
      <c r="A150">
        <v>2192</v>
      </c>
      <c r="B150" t="s">
        <v>192</v>
      </c>
      <c r="C150" t="s">
        <v>7</v>
      </c>
      <c r="D150" t="s">
        <v>7</v>
      </c>
    </row>
    <row r="151" spans="1:4" x14ac:dyDescent="0.45">
      <c r="A151">
        <v>2193</v>
      </c>
      <c r="B151" t="s">
        <v>193</v>
      </c>
      <c r="C151" t="s">
        <v>7</v>
      </c>
      <c r="D151" t="s">
        <v>7</v>
      </c>
    </row>
    <row r="152" spans="1:4" x14ac:dyDescent="0.45">
      <c r="A152">
        <v>2195</v>
      </c>
      <c r="B152" t="s">
        <v>194</v>
      </c>
      <c r="C152" t="s">
        <v>165</v>
      </c>
      <c r="D152" t="s">
        <v>7</v>
      </c>
    </row>
    <row r="153" spans="1:4" x14ac:dyDescent="0.45">
      <c r="A153">
        <v>2197</v>
      </c>
      <c r="B153" t="s">
        <v>195</v>
      </c>
      <c r="C153" t="s">
        <v>274</v>
      </c>
      <c r="D153" t="s">
        <v>275</v>
      </c>
    </row>
    <row r="154" spans="1:4" x14ac:dyDescent="0.45">
      <c r="A154">
        <v>2198</v>
      </c>
      <c r="B154" t="s">
        <v>196</v>
      </c>
      <c r="C154" t="s">
        <v>265</v>
      </c>
      <c r="D154" t="s">
        <v>260</v>
      </c>
    </row>
    <row r="155" spans="1:4" x14ac:dyDescent="0.45">
      <c r="A155">
        <v>2199</v>
      </c>
      <c r="B155" t="s">
        <v>197</v>
      </c>
      <c r="C155" t="s">
        <v>166</v>
      </c>
      <c r="D155" t="s">
        <v>106</v>
      </c>
    </row>
    <row r="156" spans="1:4" x14ac:dyDescent="0.45">
      <c r="A156">
        <v>2201</v>
      </c>
      <c r="B156" t="s">
        <v>199</v>
      </c>
      <c r="C156" t="s">
        <v>7</v>
      </c>
      <c r="D156" t="s">
        <v>7</v>
      </c>
    </row>
    <row r="157" spans="1:4" x14ac:dyDescent="0.45">
      <c r="A157">
        <v>2202</v>
      </c>
      <c r="B157" t="s">
        <v>200</v>
      </c>
      <c r="C157" t="s">
        <v>7</v>
      </c>
      <c r="D157" t="s">
        <v>7</v>
      </c>
    </row>
    <row r="158" spans="1:4" x14ac:dyDescent="0.45">
      <c r="A158">
        <v>2203</v>
      </c>
      <c r="B158" t="s">
        <v>201</v>
      </c>
      <c r="C158" t="s">
        <v>7</v>
      </c>
      <c r="D158" t="s">
        <v>7</v>
      </c>
    </row>
    <row r="159" spans="1:4" x14ac:dyDescent="0.45">
      <c r="A159">
        <v>2204</v>
      </c>
      <c r="B159" t="s">
        <v>202</v>
      </c>
      <c r="C159" t="s">
        <v>274</v>
      </c>
      <c r="D159" t="s">
        <v>106</v>
      </c>
    </row>
    <row r="160" spans="1:4" x14ac:dyDescent="0.45">
      <c r="A160">
        <v>2205</v>
      </c>
      <c r="B160" t="s">
        <v>203</v>
      </c>
      <c r="C160" t="s">
        <v>260</v>
      </c>
      <c r="D160" t="s">
        <v>269</v>
      </c>
    </row>
    <row r="161" spans="1:4" x14ac:dyDescent="0.45">
      <c r="A161">
        <v>2206</v>
      </c>
      <c r="B161" t="s">
        <v>205</v>
      </c>
      <c r="C161" t="s">
        <v>274</v>
      </c>
      <c r="D161" t="s">
        <v>275</v>
      </c>
    </row>
    <row r="162" spans="1:4" x14ac:dyDescent="0.45">
      <c r="A162">
        <v>2207</v>
      </c>
      <c r="B162" t="s">
        <v>206</v>
      </c>
      <c r="C162" t="s">
        <v>106</v>
      </c>
      <c r="D162" t="s">
        <v>159</v>
      </c>
    </row>
    <row r="163" spans="1:4" x14ac:dyDescent="0.45">
      <c r="A163">
        <v>2208</v>
      </c>
      <c r="B163" t="s">
        <v>207</v>
      </c>
      <c r="C163" t="s">
        <v>7</v>
      </c>
      <c r="D163" t="s">
        <v>165</v>
      </c>
    </row>
    <row r="164" spans="1:4" x14ac:dyDescent="0.45">
      <c r="A164">
        <v>2209</v>
      </c>
      <c r="B164" t="s">
        <v>208</v>
      </c>
      <c r="C164" t="s">
        <v>262</v>
      </c>
      <c r="D164" t="s">
        <v>265</v>
      </c>
    </row>
    <row r="165" spans="1:4" x14ac:dyDescent="0.45">
      <c r="A165">
        <v>2210</v>
      </c>
      <c r="B165" t="s">
        <v>211</v>
      </c>
      <c r="C165" t="s">
        <v>7</v>
      </c>
      <c r="D165" t="s">
        <v>7</v>
      </c>
    </row>
    <row r="166" spans="1:4" x14ac:dyDescent="0.45">
      <c r="A166">
        <v>2212</v>
      </c>
      <c r="B166" t="s">
        <v>212</v>
      </c>
      <c r="C166" t="s">
        <v>248</v>
      </c>
      <c r="D166" t="s">
        <v>36</v>
      </c>
    </row>
    <row r="167" spans="1:4" x14ac:dyDescent="0.45">
      <c r="A167">
        <v>2213</v>
      </c>
      <c r="B167" t="s">
        <v>213</v>
      </c>
      <c r="C167" t="s">
        <v>7</v>
      </c>
      <c r="D167" t="s">
        <v>7</v>
      </c>
    </row>
    <row r="168" spans="1:4" x14ac:dyDescent="0.45">
      <c r="A168">
        <v>2214</v>
      </c>
      <c r="B168" t="s">
        <v>214</v>
      </c>
      <c r="C168" t="s">
        <v>39</v>
      </c>
      <c r="D168" t="s">
        <v>210</v>
      </c>
    </row>
    <row r="169" spans="1:4" x14ac:dyDescent="0.45">
      <c r="A169">
        <v>2215</v>
      </c>
      <c r="B169" t="s">
        <v>215</v>
      </c>
      <c r="C169" t="s">
        <v>7</v>
      </c>
      <c r="D169" t="s">
        <v>7</v>
      </c>
    </row>
    <row r="170" spans="1:4" x14ac:dyDescent="0.45">
      <c r="A170">
        <v>2216</v>
      </c>
      <c r="B170" t="s">
        <v>216</v>
      </c>
      <c r="C170" t="s">
        <v>7</v>
      </c>
      <c r="D170" t="s">
        <v>7</v>
      </c>
    </row>
    <row r="171" spans="1:4" x14ac:dyDescent="0.45">
      <c r="A171">
        <v>2217</v>
      </c>
      <c r="B171" t="s">
        <v>217</v>
      </c>
      <c r="C171" t="s">
        <v>7</v>
      </c>
      <c r="D171" t="s">
        <v>7</v>
      </c>
    </row>
    <row r="172" spans="1:4" x14ac:dyDescent="0.45">
      <c r="A172">
        <v>2219</v>
      </c>
      <c r="B172" t="s">
        <v>218</v>
      </c>
      <c r="C172" t="s">
        <v>7</v>
      </c>
      <c r="D172" t="s">
        <v>7</v>
      </c>
    </row>
    <row r="173" spans="1:4" x14ac:dyDescent="0.45">
      <c r="A173">
        <v>2220</v>
      </c>
      <c r="B173" t="s">
        <v>219</v>
      </c>
      <c r="C173" t="s">
        <v>7</v>
      </c>
      <c r="D173" t="s">
        <v>7</v>
      </c>
    </row>
    <row r="174" spans="1:4" x14ac:dyDescent="0.45">
      <c r="A174">
        <v>2221</v>
      </c>
      <c r="B174" t="s">
        <v>220</v>
      </c>
      <c r="C174" t="s">
        <v>7</v>
      </c>
      <c r="D174" t="s">
        <v>7</v>
      </c>
    </row>
    <row r="175" spans="1:4" x14ac:dyDescent="0.45">
      <c r="A175">
        <v>2222</v>
      </c>
      <c r="B175" t="s">
        <v>221</v>
      </c>
      <c r="C175" t="s">
        <v>7</v>
      </c>
      <c r="D175" t="s">
        <v>7</v>
      </c>
    </row>
    <row r="176" spans="1:4" x14ac:dyDescent="0.45">
      <c r="A176">
        <v>2225</v>
      </c>
      <c r="B176" t="s">
        <v>222</v>
      </c>
      <c r="C176" t="s">
        <v>268</v>
      </c>
      <c r="D176" t="s">
        <v>286</v>
      </c>
    </row>
    <row r="177" spans="1:4" x14ac:dyDescent="0.45">
      <c r="A177">
        <v>2229</v>
      </c>
      <c r="B177" t="s">
        <v>223</v>
      </c>
      <c r="C177" t="s">
        <v>7</v>
      </c>
      <c r="D177" t="s">
        <v>7</v>
      </c>
    </row>
    <row r="178" spans="1:4" x14ac:dyDescent="0.45">
      <c r="A178">
        <v>2239</v>
      </c>
      <c r="B178" t="s">
        <v>224</v>
      </c>
      <c r="C178" t="s">
        <v>256</v>
      </c>
      <c r="D178" t="s">
        <v>265</v>
      </c>
    </row>
    <row r="179" spans="1:4" x14ac:dyDescent="0.45">
      <c r="A179">
        <v>2240</v>
      </c>
      <c r="B179" t="s">
        <v>225</v>
      </c>
      <c r="C179" t="s">
        <v>260</v>
      </c>
      <c r="D179" t="s">
        <v>106</v>
      </c>
    </row>
    <row r="180" spans="1:4" x14ac:dyDescent="0.45">
      <c r="A180">
        <v>2241</v>
      </c>
      <c r="B180" t="s">
        <v>226</v>
      </c>
      <c r="C180" t="s">
        <v>265</v>
      </c>
      <c r="D180" t="s">
        <v>246</v>
      </c>
    </row>
    <row r="181" spans="1:4" x14ac:dyDescent="0.45">
      <c r="A181">
        <v>2242</v>
      </c>
      <c r="B181" t="s">
        <v>227</v>
      </c>
      <c r="C181" t="s">
        <v>159</v>
      </c>
      <c r="D181" t="s">
        <v>209</v>
      </c>
    </row>
    <row r="182" spans="1:4" x14ac:dyDescent="0.45">
      <c r="A182">
        <v>2243</v>
      </c>
      <c r="B182" t="s">
        <v>228</v>
      </c>
      <c r="C182" t="s">
        <v>265</v>
      </c>
      <c r="D182" t="s">
        <v>275</v>
      </c>
    </row>
    <row r="183" spans="1:4" x14ac:dyDescent="0.45">
      <c r="A183">
        <v>2244</v>
      </c>
      <c r="B183" t="s">
        <v>229</v>
      </c>
      <c r="C183" t="s">
        <v>275</v>
      </c>
      <c r="D183" t="s">
        <v>106</v>
      </c>
    </row>
    <row r="184" spans="1:4" x14ac:dyDescent="0.45">
      <c r="A184">
        <v>2245</v>
      </c>
      <c r="B184" t="s">
        <v>230</v>
      </c>
      <c r="C184" t="s">
        <v>270</v>
      </c>
      <c r="D184" t="s">
        <v>36</v>
      </c>
    </row>
    <row r="185" spans="1:4" x14ac:dyDescent="0.45">
      <c r="A185">
        <v>2247</v>
      </c>
      <c r="B185" t="s">
        <v>231</v>
      </c>
      <c r="C185" t="s">
        <v>7</v>
      </c>
      <c r="D185" t="s">
        <v>7</v>
      </c>
    </row>
    <row r="186" spans="1:4" x14ac:dyDescent="0.45">
      <c r="A186">
        <v>2248</v>
      </c>
      <c r="B186" t="s">
        <v>232</v>
      </c>
      <c r="C186" t="s">
        <v>7</v>
      </c>
      <c r="D186" t="s">
        <v>7</v>
      </c>
    </row>
    <row r="187" spans="1:4" x14ac:dyDescent="0.45">
      <c r="A187">
        <v>2249</v>
      </c>
      <c r="B187" t="s">
        <v>233</v>
      </c>
      <c r="C187" t="s">
        <v>260</v>
      </c>
      <c r="D187" t="s">
        <v>294</v>
      </c>
    </row>
    <row r="188" spans="1:4" x14ac:dyDescent="0.45">
      <c r="A188">
        <v>2251</v>
      </c>
      <c r="B188" t="s">
        <v>234</v>
      </c>
      <c r="C188" t="s">
        <v>265</v>
      </c>
      <c r="D188" t="s">
        <v>257</v>
      </c>
    </row>
    <row r="189" spans="1:4" x14ac:dyDescent="0.45">
      <c r="A189">
        <v>2252</v>
      </c>
      <c r="B189" t="s">
        <v>235</v>
      </c>
      <c r="C189" t="s">
        <v>261</v>
      </c>
      <c r="D189" t="s">
        <v>256</v>
      </c>
    </row>
    <row r="190" spans="1:4" x14ac:dyDescent="0.45">
      <c r="A190">
        <v>2253</v>
      </c>
      <c r="B190" t="s">
        <v>237</v>
      </c>
      <c r="C190" t="s">
        <v>159</v>
      </c>
      <c r="D190" t="s">
        <v>270</v>
      </c>
    </row>
    <row r="191" spans="1:4" x14ac:dyDescent="0.45">
      <c r="A191">
        <v>2254</v>
      </c>
      <c r="B191" t="s">
        <v>238</v>
      </c>
      <c r="C191" t="s">
        <v>275</v>
      </c>
      <c r="D191" t="s">
        <v>274</v>
      </c>
    </row>
    <row r="192" spans="1:4" x14ac:dyDescent="0.45">
      <c r="A192">
        <v>2255</v>
      </c>
      <c r="B192" t="s">
        <v>239</v>
      </c>
      <c r="C192" t="s">
        <v>7</v>
      </c>
      <c r="D192" t="s">
        <v>269</v>
      </c>
    </row>
    <row r="193" spans="1:4" x14ac:dyDescent="0.45">
      <c r="A193">
        <v>2256</v>
      </c>
      <c r="B193" t="s">
        <v>240</v>
      </c>
      <c r="C193" t="s">
        <v>106</v>
      </c>
      <c r="D193" t="s">
        <v>262</v>
      </c>
    </row>
    <row r="194" spans="1:4" x14ac:dyDescent="0.45">
      <c r="A194">
        <v>2257</v>
      </c>
      <c r="B194" t="s">
        <v>241</v>
      </c>
      <c r="C194" t="s">
        <v>257</v>
      </c>
      <c r="D194" t="s">
        <v>260</v>
      </c>
    </row>
    <row r="195" spans="1:4" x14ac:dyDescent="0.45">
      <c r="A195">
        <v>2262</v>
      </c>
      <c r="B195" t="s">
        <v>242</v>
      </c>
      <c r="C195" t="s">
        <v>274</v>
      </c>
      <c r="D195" t="s">
        <v>7</v>
      </c>
    </row>
    <row r="196" spans="1:4" x14ac:dyDescent="0.45">
      <c r="A196">
        <v>3997</v>
      </c>
      <c r="B196" t="s">
        <v>243</v>
      </c>
      <c r="C196" t="s">
        <v>252</v>
      </c>
      <c r="D196" t="s">
        <v>285</v>
      </c>
    </row>
    <row r="197" spans="1:4" x14ac:dyDescent="0.45">
      <c r="A197">
        <v>4131</v>
      </c>
      <c r="B197" t="s">
        <v>244</v>
      </c>
      <c r="C197" t="s">
        <v>274</v>
      </c>
      <c r="D197" t="s">
        <v>256</v>
      </c>
    </row>
    <row r="198" spans="1:4" x14ac:dyDescent="0.45">
      <c r="A198">
        <v>9999</v>
      </c>
      <c r="B198" t="s">
        <v>245</v>
      </c>
      <c r="C198" t="s">
        <v>274</v>
      </c>
      <c r="D198" t="s">
        <v>274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/>
  </sheetViews>
  <sheetFormatPr defaultRowHeight="14.25" x14ac:dyDescent="0.45"/>
  <cols>
    <col min="1" max="1" width="5.265625" bestFit="1" customWidth="1"/>
    <col min="2" max="2" width="27.59765625" bestFit="1" customWidth="1"/>
    <col min="3" max="3" width="5.9296875" bestFit="1" customWidth="1"/>
    <col min="4" max="4" width="5.796875" bestFit="1" customWidth="1"/>
  </cols>
  <sheetData>
    <row r="1" spans="1:4" x14ac:dyDescent="0.45">
      <c r="A1" t="s">
        <v>0</v>
      </c>
      <c r="B1" t="s">
        <v>1</v>
      </c>
      <c r="C1" t="s">
        <v>3</v>
      </c>
      <c r="D1" t="s">
        <v>5</v>
      </c>
    </row>
    <row r="2" spans="1:4" x14ac:dyDescent="0.45">
      <c r="A2">
        <v>1894</v>
      </c>
      <c r="B2" t="s">
        <v>6</v>
      </c>
      <c r="C2" t="s">
        <v>7</v>
      </c>
      <c r="D2" t="s">
        <v>292</v>
      </c>
    </row>
    <row r="3" spans="1:4" x14ac:dyDescent="0.45">
      <c r="A3">
        <v>1895</v>
      </c>
      <c r="B3" t="s">
        <v>9</v>
      </c>
      <c r="C3" t="s">
        <v>7</v>
      </c>
      <c r="D3" t="s">
        <v>7</v>
      </c>
    </row>
    <row r="4" spans="1:4" x14ac:dyDescent="0.45">
      <c r="A4">
        <v>1896</v>
      </c>
      <c r="B4" t="s">
        <v>10</v>
      </c>
      <c r="C4" t="s">
        <v>7</v>
      </c>
      <c r="D4" t="s">
        <v>7</v>
      </c>
    </row>
    <row r="5" spans="1:4" x14ac:dyDescent="0.45">
      <c r="A5">
        <v>1897</v>
      </c>
      <c r="B5" t="s">
        <v>11</v>
      </c>
      <c r="C5" t="s">
        <v>7</v>
      </c>
      <c r="D5" t="s">
        <v>7</v>
      </c>
    </row>
    <row r="6" spans="1:4" x14ac:dyDescent="0.45">
      <c r="A6">
        <v>1898</v>
      </c>
      <c r="B6" t="s">
        <v>12</v>
      </c>
      <c r="C6" t="s">
        <v>7</v>
      </c>
      <c r="D6" t="s">
        <v>257</v>
      </c>
    </row>
    <row r="7" spans="1:4" x14ac:dyDescent="0.45">
      <c r="A7">
        <v>1899</v>
      </c>
      <c r="B7" t="s">
        <v>16</v>
      </c>
      <c r="C7" t="s">
        <v>7</v>
      </c>
      <c r="D7" t="s">
        <v>7</v>
      </c>
    </row>
    <row r="8" spans="1:4" x14ac:dyDescent="0.45">
      <c r="A8">
        <v>1900</v>
      </c>
      <c r="B8" t="s">
        <v>17</v>
      </c>
      <c r="C8" t="s">
        <v>7</v>
      </c>
      <c r="D8" t="s">
        <v>7</v>
      </c>
    </row>
    <row r="9" spans="1:4" x14ac:dyDescent="0.45">
      <c r="A9">
        <v>1901</v>
      </c>
      <c r="B9" t="s">
        <v>18</v>
      </c>
      <c r="C9" t="s">
        <v>275</v>
      </c>
      <c r="D9" t="s">
        <v>261</v>
      </c>
    </row>
    <row r="10" spans="1:4" x14ac:dyDescent="0.45">
      <c r="A10">
        <v>1922</v>
      </c>
      <c r="B10" t="s">
        <v>21</v>
      </c>
      <c r="C10" t="s">
        <v>247</v>
      </c>
      <c r="D10" t="s">
        <v>275</v>
      </c>
    </row>
    <row r="11" spans="1:4" x14ac:dyDescent="0.45">
      <c r="A11">
        <v>1923</v>
      </c>
      <c r="B11" t="s">
        <v>22</v>
      </c>
      <c r="C11" t="s">
        <v>257</v>
      </c>
      <c r="D11" t="s">
        <v>257</v>
      </c>
    </row>
    <row r="12" spans="1:4" x14ac:dyDescent="0.45">
      <c r="A12">
        <v>1924</v>
      </c>
      <c r="B12" t="s">
        <v>23</v>
      </c>
      <c r="C12" t="s">
        <v>246</v>
      </c>
      <c r="D12" t="s">
        <v>36</v>
      </c>
    </row>
    <row r="13" spans="1:4" x14ac:dyDescent="0.45">
      <c r="A13">
        <v>1925</v>
      </c>
      <c r="B13" t="s">
        <v>25</v>
      </c>
      <c r="C13" t="s">
        <v>166</v>
      </c>
      <c r="D13" t="s">
        <v>176</v>
      </c>
    </row>
    <row r="14" spans="1:4" x14ac:dyDescent="0.45">
      <c r="A14">
        <v>1926</v>
      </c>
      <c r="B14" t="s">
        <v>27</v>
      </c>
      <c r="C14" t="s">
        <v>198</v>
      </c>
      <c r="D14" t="s">
        <v>273</v>
      </c>
    </row>
    <row r="15" spans="1:4" x14ac:dyDescent="0.45">
      <c r="A15">
        <v>1927</v>
      </c>
      <c r="B15" t="s">
        <v>28</v>
      </c>
      <c r="C15" t="s">
        <v>7</v>
      </c>
      <c r="D15" t="s">
        <v>7</v>
      </c>
    </row>
    <row r="16" spans="1:4" x14ac:dyDescent="0.45">
      <c r="A16">
        <v>1928</v>
      </c>
      <c r="B16" t="s">
        <v>29</v>
      </c>
      <c r="C16" t="s">
        <v>252</v>
      </c>
      <c r="D16" t="s">
        <v>264</v>
      </c>
    </row>
    <row r="17" spans="1:4" x14ac:dyDescent="0.45">
      <c r="A17">
        <v>1929</v>
      </c>
      <c r="B17" t="s">
        <v>31</v>
      </c>
      <c r="C17" t="s">
        <v>107</v>
      </c>
      <c r="D17" t="s">
        <v>275</v>
      </c>
    </row>
    <row r="18" spans="1:4" x14ac:dyDescent="0.45">
      <c r="A18">
        <v>1930</v>
      </c>
      <c r="B18" t="s">
        <v>34</v>
      </c>
      <c r="C18" t="s">
        <v>252</v>
      </c>
      <c r="D18" t="s">
        <v>269</v>
      </c>
    </row>
    <row r="19" spans="1:4" x14ac:dyDescent="0.45">
      <c r="A19">
        <v>1931</v>
      </c>
      <c r="B19" t="s">
        <v>35</v>
      </c>
      <c r="C19" t="s">
        <v>7</v>
      </c>
      <c r="D19" t="s">
        <v>39</v>
      </c>
    </row>
    <row r="20" spans="1:4" x14ac:dyDescent="0.45">
      <c r="A20">
        <v>1933</v>
      </c>
      <c r="B20" t="s">
        <v>37</v>
      </c>
      <c r="C20" t="s">
        <v>7</v>
      </c>
      <c r="D20" t="s">
        <v>265</v>
      </c>
    </row>
    <row r="21" spans="1:4" x14ac:dyDescent="0.45">
      <c r="A21">
        <v>1934</v>
      </c>
      <c r="B21" t="s">
        <v>40</v>
      </c>
      <c r="C21" t="s">
        <v>7</v>
      </c>
      <c r="D21" t="s">
        <v>7</v>
      </c>
    </row>
    <row r="22" spans="1:4" x14ac:dyDescent="0.45">
      <c r="A22">
        <v>1935</v>
      </c>
      <c r="B22" t="s">
        <v>41</v>
      </c>
      <c r="C22" t="s">
        <v>256</v>
      </c>
      <c r="D22" t="s">
        <v>265</v>
      </c>
    </row>
    <row r="23" spans="1:4" x14ac:dyDescent="0.45">
      <c r="A23">
        <v>1936</v>
      </c>
      <c r="B23" t="s">
        <v>43</v>
      </c>
      <c r="C23" t="s">
        <v>7</v>
      </c>
      <c r="D23" t="s">
        <v>257</v>
      </c>
    </row>
    <row r="24" spans="1:4" x14ac:dyDescent="0.45">
      <c r="A24">
        <v>1944</v>
      </c>
      <c r="B24" t="s">
        <v>44</v>
      </c>
      <c r="C24" t="s">
        <v>7</v>
      </c>
      <c r="D24" t="s">
        <v>7</v>
      </c>
    </row>
    <row r="25" spans="1:4" x14ac:dyDescent="0.45">
      <c r="A25">
        <v>1945</v>
      </c>
      <c r="B25" t="s">
        <v>45</v>
      </c>
      <c r="C25" t="s">
        <v>7</v>
      </c>
      <c r="D25" t="s">
        <v>7</v>
      </c>
    </row>
    <row r="26" spans="1:4" x14ac:dyDescent="0.45">
      <c r="A26">
        <v>1946</v>
      </c>
      <c r="B26" t="s">
        <v>46</v>
      </c>
      <c r="C26" t="s">
        <v>7</v>
      </c>
      <c r="D26" t="s">
        <v>7</v>
      </c>
    </row>
    <row r="27" spans="1:4" x14ac:dyDescent="0.45">
      <c r="A27">
        <v>1947</v>
      </c>
      <c r="B27" t="s">
        <v>47</v>
      </c>
      <c r="C27" t="s">
        <v>7</v>
      </c>
      <c r="D27" t="s">
        <v>7</v>
      </c>
    </row>
    <row r="28" spans="1:4" x14ac:dyDescent="0.45">
      <c r="A28">
        <v>1948</v>
      </c>
      <c r="B28" t="s">
        <v>48</v>
      </c>
      <c r="C28" t="s">
        <v>7</v>
      </c>
      <c r="D28" t="s">
        <v>274</v>
      </c>
    </row>
    <row r="29" spans="1:4" x14ac:dyDescent="0.45">
      <c r="A29">
        <v>1964</v>
      </c>
      <c r="B29" t="s">
        <v>49</v>
      </c>
      <c r="C29" t="s">
        <v>7</v>
      </c>
      <c r="D29" t="s">
        <v>7</v>
      </c>
    </row>
    <row r="30" spans="1:4" x14ac:dyDescent="0.45">
      <c r="A30">
        <v>1965</v>
      </c>
      <c r="B30" t="s">
        <v>50</v>
      </c>
      <c r="C30" t="s">
        <v>7</v>
      </c>
      <c r="D30" t="s">
        <v>257</v>
      </c>
    </row>
    <row r="31" spans="1:4" x14ac:dyDescent="0.45">
      <c r="A31">
        <v>1966</v>
      </c>
      <c r="B31" t="s">
        <v>51</v>
      </c>
      <c r="C31" t="s">
        <v>7</v>
      </c>
      <c r="D31" t="s">
        <v>107</v>
      </c>
    </row>
    <row r="32" spans="1:4" x14ac:dyDescent="0.45">
      <c r="A32">
        <v>1967</v>
      </c>
      <c r="B32" t="s">
        <v>52</v>
      </c>
      <c r="C32" t="s">
        <v>7</v>
      </c>
      <c r="D32" t="s">
        <v>7</v>
      </c>
    </row>
    <row r="33" spans="1:4" x14ac:dyDescent="0.45">
      <c r="A33">
        <v>1968</v>
      </c>
      <c r="B33" t="s">
        <v>53</v>
      </c>
      <c r="C33" t="s">
        <v>7</v>
      </c>
      <c r="D33" t="s">
        <v>7</v>
      </c>
    </row>
    <row r="34" spans="1:4" x14ac:dyDescent="0.45">
      <c r="A34">
        <v>1969</v>
      </c>
      <c r="B34" t="s">
        <v>54</v>
      </c>
      <c r="C34" t="s">
        <v>7</v>
      </c>
      <c r="D34" t="s">
        <v>7</v>
      </c>
    </row>
    <row r="35" spans="1:4" x14ac:dyDescent="0.45">
      <c r="A35">
        <v>1970</v>
      </c>
      <c r="B35" t="s">
        <v>55</v>
      </c>
      <c r="C35" t="s">
        <v>7</v>
      </c>
      <c r="D35" t="s">
        <v>257</v>
      </c>
    </row>
    <row r="36" spans="1:4" x14ac:dyDescent="0.45">
      <c r="A36">
        <v>1972</v>
      </c>
      <c r="B36" t="s">
        <v>56</v>
      </c>
      <c r="C36" t="s">
        <v>7</v>
      </c>
      <c r="D36" t="s">
        <v>7</v>
      </c>
    </row>
    <row r="37" spans="1:4" x14ac:dyDescent="0.45">
      <c r="A37">
        <v>1973</v>
      </c>
      <c r="B37" t="s">
        <v>57</v>
      </c>
      <c r="C37" t="s">
        <v>7</v>
      </c>
      <c r="D37" t="s">
        <v>7</v>
      </c>
    </row>
    <row r="38" spans="1:4" x14ac:dyDescent="0.45">
      <c r="A38">
        <v>1974</v>
      </c>
      <c r="B38" t="s">
        <v>58</v>
      </c>
      <c r="C38" t="s">
        <v>7</v>
      </c>
      <c r="D38" t="s">
        <v>7</v>
      </c>
    </row>
    <row r="39" spans="1:4" x14ac:dyDescent="0.45">
      <c r="A39">
        <v>1976</v>
      </c>
      <c r="B39" t="s">
        <v>59</v>
      </c>
      <c r="C39" t="s">
        <v>36</v>
      </c>
      <c r="D39" t="s">
        <v>262</v>
      </c>
    </row>
    <row r="40" spans="1:4" x14ac:dyDescent="0.45">
      <c r="A40">
        <v>1977</v>
      </c>
      <c r="B40" t="s">
        <v>60</v>
      </c>
      <c r="C40" t="s">
        <v>252</v>
      </c>
      <c r="D40" t="s">
        <v>273</v>
      </c>
    </row>
    <row r="41" spans="1:4" x14ac:dyDescent="0.45">
      <c r="A41">
        <v>1978</v>
      </c>
      <c r="B41" t="s">
        <v>61</v>
      </c>
      <c r="C41" t="s">
        <v>7</v>
      </c>
      <c r="D41" t="s">
        <v>7</v>
      </c>
    </row>
    <row r="42" spans="1:4" x14ac:dyDescent="0.45">
      <c r="A42">
        <v>1990</v>
      </c>
      <c r="B42" t="s">
        <v>62</v>
      </c>
      <c r="C42" t="s">
        <v>7</v>
      </c>
      <c r="D42" t="s">
        <v>7</v>
      </c>
    </row>
    <row r="43" spans="1:4" x14ac:dyDescent="0.45">
      <c r="A43">
        <v>1991</v>
      </c>
      <c r="B43" t="s">
        <v>63</v>
      </c>
      <c r="C43" t="s">
        <v>7</v>
      </c>
      <c r="D43" t="s">
        <v>249</v>
      </c>
    </row>
    <row r="44" spans="1:4" x14ac:dyDescent="0.45">
      <c r="A44">
        <v>1992</v>
      </c>
      <c r="B44" t="s">
        <v>64</v>
      </c>
      <c r="C44" t="s">
        <v>7</v>
      </c>
      <c r="D44" t="s">
        <v>7</v>
      </c>
    </row>
    <row r="45" spans="1:4" x14ac:dyDescent="0.45">
      <c r="A45">
        <v>1993</v>
      </c>
      <c r="B45" t="s">
        <v>65</v>
      </c>
      <c r="C45" t="s">
        <v>7</v>
      </c>
      <c r="D45" t="s">
        <v>7</v>
      </c>
    </row>
    <row r="46" spans="1:4" x14ac:dyDescent="0.45">
      <c r="A46">
        <v>1994</v>
      </c>
      <c r="B46" t="s">
        <v>66</v>
      </c>
      <c r="C46" t="s">
        <v>7</v>
      </c>
      <c r="D46" t="s">
        <v>7</v>
      </c>
    </row>
    <row r="47" spans="1:4" x14ac:dyDescent="0.45">
      <c r="A47">
        <v>1995</v>
      </c>
      <c r="B47" t="s">
        <v>67</v>
      </c>
      <c r="C47" t="s">
        <v>7</v>
      </c>
      <c r="D47" t="s">
        <v>7</v>
      </c>
    </row>
    <row r="48" spans="1:4" x14ac:dyDescent="0.45">
      <c r="A48">
        <v>1996</v>
      </c>
      <c r="B48" t="s">
        <v>68</v>
      </c>
      <c r="C48" t="s">
        <v>7</v>
      </c>
      <c r="D48" t="s">
        <v>7</v>
      </c>
    </row>
    <row r="49" spans="1:4" x14ac:dyDescent="0.45">
      <c r="A49">
        <v>1997</v>
      </c>
      <c r="B49" t="s">
        <v>69</v>
      </c>
      <c r="C49" t="s">
        <v>7</v>
      </c>
      <c r="D49" t="s">
        <v>7</v>
      </c>
    </row>
    <row r="50" spans="1:4" x14ac:dyDescent="0.45">
      <c r="A50">
        <v>1998</v>
      </c>
      <c r="B50" t="s">
        <v>70</v>
      </c>
      <c r="C50" t="s">
        <v>7</v>
      </c>
      <c r="D50" t="s">
        <v>7</v>
      </c>
    </row>
    <row r="51" spans="1:4" x14ac:dyDescent="0.45">
      <c r="A51">
        <v>1999</v>
      </c>
      <c r="B51" t="s">
        <v>71</v>
      </c>
      <c r="C51" t="s">
        <v>7</v>
      </c>
      <c r="D51" t="s">
        <v>7</v>
      </c>
    </row>
    <row r="52" spans="1:4" x14ac:dyDescent="0.45">
      <c r="A52">
        <v>2000</v>
      </c>
      <c r="B52" t="s">
        <v>72</v>
      </c>
      <c r="C52" t="s">
        <v>7</v>
      </c>
      <c r="D52" t="s">
        <v>7</v>
      </c>
    </row>
    <row r="53" spans="1:4" x14ac:dyDescent="0.45">
      <c r="A53">
        <v>2001</v>
      </c>
      <c r="B53" t="s">
        <v>73</v>
      </c>
      <c r="C53" t="s">
        <v>7</v>
      </c>
      <c r="D53" t="s">
        <v>7</v>
      </c>
    </row>
    <row r="54" spans="1:4" x14ac:dyDescent="0.45">
      <c r="A54">
        <v>2002</v>
      </c>
      <c r="B54" t="s">
        <v>74</v>
      </c>
      <c r="C54" t="s">
        <v>7</v>
      </c>
      <c r="D54" t="s">
        <v>7</v>
      </c>
    </row>
    <row r="55" spans="1:4" x14ac:dyDescent="0.45">
      <c r="A55">
        <v>2003</v>
      </c>
      <c r="B55" t="s">
        <v>75</v>
      </c>
      <c r="C55" t="s">
        <v>7</v>
      </c>
      <c r="D55" t="s">
        <v>7</v>
      </c>
    </row>
    <row r="56" spans="1:4" x14ac:dyDescent="0.45">
      <c r="A56">
        <v>2005</v>
      </c>
      <c r="B56" t="s">
        <v>76</v>
      </c>
      <c r="C56" t="s">
        <v>7</v>
      </c>
      <c r="D56" t="s">
        <v>7</v>
      </c>
    </row>
    <row r="57" spans="1:4" x14ac:dyDescent="0.45">
      <c r="A57">
        <v>2006</v>
      </c>
      <c r="B57" t="s">
        <v>77</v>
      </c>
      <c r="C57" t="s">
        <v>7</v>
      </c>
      <c r="D57" t="s">
        <v>7</v>
      </c>
    </row>
    <row r="58" spans="1:4" x14ac:dyDescent="0.45">
      <c r="A58">
        <v>2008</v>
      </c>
      <c r="B58" t="s">
        <v>78</v>
      </c>
      <c r="C58" t="s">
        <v>7</v>
      </c>
      <c r="D58" t="s">
        <v>7</v>
      </c>
    </row>
    <row r="59" spans="1:4" x14ac:dyDescent="0.45">
      <c r="A59">
        <v>2009</v>
      </c>
      <c r="B59" t="s">
        <v>79</v>
      </c>
      <c r="C59" t="s">
        <v>7</v>
      </c>
      <c r="D59" t="s">
        <v>7</v>
      </c>
    </row>
    <row r="60" spans="1:4" x14ac:dyDescent="0.45">
      <c r="A60">
        <v>2010</v>
      </c>
      <c r="B60" t="s">
        <v>80</v>
      </c>
      <c r="C60" t="s">
        <v>7</v>
      </c>
      <c r="D60" t="s">
        <v>7</v>
      </c>
    </row>
    <row r="61" spans="1:4" x14ac:dyDescent="0.45">
      <c r="A61">
        <v>2011</v>
      </c>
      <c r="B61" t="s">
        <v>81</v>
      </c>
      <c r="C61" t="s">
        <v>7</v>
      </c>
      <c r="D61" t="s">
        <v>7</v>
      </c>
    </row>
    <row r="62" spans="1:4" x14ac:dyDescent="0.45">
      <c r="A62">
        <v>2012</v>
      </c>
      <c r="B62" t="s">
        <v>82</v>
      </c>
      <c r="C62" t="s">
        <v>7</v>
      </c>
      <c r="D62" t="s">
        <v>7</v>
      </c>
    </row>
    <row r="63" spans="1:4" x14ac:dyDescent="0.45">
      <c r="A63">
        <v>2014</v>
      </c>
      <c r="B63" t="s">
        <v>83</v>
      </c>
      <c r="C63" t="s">
        <v>7</v>
      </c>
      <c r="D63" t="s">
        <v>7</v>
      </c>
    </row>
    <row r="64" spans="1:4" x14ac:dyDescent="0.45">
      <c r="A64">
        <v>2015</v>
      </c>
      <c r="B64" t="s">
        <v>84</v>
      </c>
      <c r="C64" t="s">
        <v>7</v>
      </c>
      <c r="D64" t="s">
        <v>7</v>
      </c>
    </row>
    <row r="65" spans="1:4" x14ac:dyDescent="0.45">
      <c r="A65">
        <v>2016</v>
      </c>
      <c r="B65" t="s">
        <v>85</v>
      </c>
      <c r="C65" t="s">
        <v>7</v>
      </c>
      <c r="D65" t="s">
        <v>7</v>
      </c>
    </row>
    <row r="66" spans="1:4" x14ac:dyDescent="0.45">
      <c r="A66">
        <v>2017</v>
      </c>
      <c r="B66" t="s">
        <v>86</v>
      </c>
      <c r="C66" t="s">
        <v>7</v>
      </c>
      <c r="D66" t="s">
        <v>7</v>
      </c>
    </row>
    <row r="67" spans="1:4" x14ac:dyDescent="0.45">
      <c r="A67">
        <v>2018</v>
      </c>
      <c r="B67" t="s">
        <v>87</v>
      </c>
      <c r="C67" t="s">
        <v>7</v>
      </c>
      <c r="D67" t="s">
        <v>7</v>
      </c>
    </row>
    <row r="68" spans="1:4" x14ac:dyDescent="0.45">
      <c r="A68">
        <v>2019</v>
      </c>
      <c r="B68" t="s">
        <v>88</v>
      </c>
      <c r="C68" t="s">
        <v>7</v>
      </c>
      <c r="D68" t="s">
        <v>7</v>
      </c>
    </row>
    <row r="69" spans="1:4" x14ac:dyDescent="0.45">
      <c r="A69">
        <v>2020</v>
      </c>
      <c r="B69" t="s">
        <v>89</v>
      </c>
      <c r="C69" t="s">
        <v>7</v>
      </c>
      <c r="D69" t="s">
        <v>7</v>
      </c>
    </row>
    <row r="70" spans="1:4" x14ac:dyDescent="0.45">
      <c r="A70">
        <v>2021</v>
      </c>
      <c r="B70" t="s">
        <v>90</v>
      </c>
      <c r="C70" t="s">
        <v>7</v>
      </c>
      <c r="D70" t="s">
        <v>7</v>
      </c>
    </row>
    <row r="71" spans="1:4" x14ac:dyDescent="0.45">
      <c r="A71">
        <v>2022</v>
      </c>
      <c r="B71" t="s">
        <v>91</v>
      </c>
      <c r="C71" t="s">
        <v>7</v>
      </c>
      <c r="D71" t="s">
        <v>7</v>
      </c>
    </row>
    <row r="72" spans="1:4" x14ac:dyDescent="0.45">
      <c r="A72">
        <v>2023</v>
      </c>
      <c r="B72" t="s">
        <v>92</v>
      </c>
      <c r="C72" t="s">
        <v>7</v>
      </c>
      <c r="D72" t="s">
        <v>7</v>
      </c>
    </row>
    <row r="73" spans="1:4" x14ac:dyDescent="0.45">
      <c r="A73">
        <v>2024</v>
      </c>
      <c r="B73" t="s">
        <v>93</v>
      </c>
      <c r="C73" t="s">
        <v>251</v>
      </c>
      <c r="D73" t="s">
        <v>255</v>
      </c>
    </row>
    <row r="74" spans="1:4" x14ac:dyDescent="0.45">
      <c r="A74">
        <v>2039</v>
      </c>
      <c r="B74" t="s">
        <v>96</v>
      </c>
      <c r="C74" t="s">
        <v>269</v>
      </c>
      <c r="D74" t="s">
        <v>38</v>
      </c>
    </row>
    <row r="75" spans="1:4" x14ac:dyDescent="0.45">
      <c r="A75">
        <v>2041</v>
      </c>
      <c r="B75" t="s">
        <v>97</v>
      </c>
      <c r="C75" t="s">
        <v>7</v>
      </c>
      <c r="D75" t="s">
        <v>266</v>
      </c>
    </row>
    <row r="76" spans="1:4" x14ac:dyDescent="0.45">
      <c r="A76">
        <v>2042</v>
      </c>
      <c r="B76" t="s">
        <v>98</v>
      </c>
      <c r="C76" t="s">
        <v>256</v>
      </c>
      <c r="D76" t="s">
        <v>265</v>
      </c>
    </row>
    <row r="77" spans="1:4" x14ac:dyDescent="0.45">
      <c r="A77">
        <v>2043</v>
      </c>
      <c r="B77" t="s">
        <v>99</v>
      </c>
      <c r="C77" t="s">
        <v>257</v>
      </c>
      <c r="D77" t="s">
        <v>249</v>
      </c>
    </row>
    <row r="78" spans="1:4" x14ac:dyDescent="0.45">
      <c r="A78">
        <v>2044</v>
      </c>
      <c r="B78" t="s">
        <v>100</v>
      </c>
      <c r="C78" t="s">
        <v>7</v>
      </c>
      <c r="D78" t="s">
        <v>7</v>
      </c>
    </row>
    <row r="79" spans="1:4" x14ac:dyDescent="0.45">
      <c r="A79">
        <v>2045</v>
      </c>
      <c r="B79" t="s">
        <v>101</v>
      </c>
      <c r="C79" t="s">
        <v>7</v>
      </c>
      <c r="D79" t="s">
        <v>7</v>
      </c>
    </row>
    <row r="80" spans="1:4" x14ac:dyDescent="0.45">
      <c r="A80">
        <v>2046</v>
      </c>
      <c r="B80" t="s">
        <v>102</v>
      </c>
      <c r="C80" t="s">
        <v>7</v>
      </c>
      <c r="D80" t="s">
        <v>7</v>
      </c>
    </row>
    <row r="81" spans="1:4" x14ac:dyDescent="0.45">
      <c r="A81">
        <v>2047</v>
      </c>
      <c r="B81" t="s">
        <v>103</v>
      </c>
      <c r="C81" t="s">
        <v>7</v>
      </c>
      <c r="D81" t="s">
        <v>7</v>
      </c>
    </row>
    <row r="82" spans="1:4" x14ac:dyDescent="0.45">
      <c r="A82">
        <v>2048</v>
      </c>
      <c r="B82" t="s">
        <v>104</v>
      </c>
      <c r="C82" t="s">
        <v>253</v>
      </c>
      <c r="D82" t="s">
        <v>269</v>
      </c>
    </row>
    <row r="83" spans="1:4" x14ac:dyDescent="0.45">
      <c r="A83">
        <v>2050</v>
      </c>
      <c r="B83" t="s">
        <v>105</v>
      </c>
      <c r="C83" t="s">
        <v>7</v>
      </c>
      <c r="D83" t="s">
        <v>7</v>
      </c>
    </row>
    <row r="84" spans="1:4" x14ac:dyDescent="0.45">
      <c r="A84">
        <v>2051</v>
      </c>
      <c r="B84" t="s">
        <v>108</v>
      </c>
      <c r="C84" t="s">
        <v>7</v>
      </c>
      <c r="D84" t="s">
        <v>7</v>
      </c>
    </row>
    <row r="85" spans="1:4" x14ac:dyDescent="0.45">
      <c r="A85">
        <v>2052</v>
      </c>
      <c r="B85" t="s">
        <v>109</v>
      </c>
      <c r="C85" t="s">
        <v>7</v>
      </c>
      <c r="D85" t="s">
        <v>7</v>
      </c>
    </row>
    <row r="86" spans="1:4" x14ac:dyDescent="0.45">
      <c r="A86">
        <v>2053</v>
      </c>
      <c r="B86" t="s">
        <v>110</v>
      </c>
      <c r="C86" t="s">
        <v>291</v>
      </c>
      <c r="D86" t="s">
        <v>36</v>
      </c>
    </row>
    <row r="87" spans="1:4" x14ac:dyDescent="0.45">
      <c r="A87">
        <v>2054</v>
      </c>
      <c r="B87" t="s">
        <v>113</v>
      </c>
      <c r="C87" t="s">
        <v>7</v>
      </c>
      <c r="D87" t="s">
        <v>261</v>
      </c>
    </row>
    <row r="88" spans="1:4" x14ac:dyDescent="0.45">
      <c r="A88">
        <v>2055</v>
      </c>
      <c r="B88" t="s">
        <v>114</v>
      </c>
      <c r="C88" t="s">
        <v>7</v>
      </c>
      <c r="D88" t="s">
        <v>257</v>
      </c>
    </row>
    <row r="89" spans="1:4" x14ac:dyDescent="0.45">
      <c r="A89">
        <v>2056</v>
      </c>
      <c r="B89" t="s">
        <v>115</v>
      </c>
      <c r="C89" t="s">
        <v>176</v>
      </c>
      <c r="D89" t="s">
        <v>249</v>
      </c>
    </row>
    <row r="90" spans="1:4" x14ac:dyDescent="0.45">
      <c r="A90">
        <v>2057</v>
      </c>
      <c r="B90" t="s">
        <v>116</v>
      </c>
      <c r="C90" t="s">
        <v>275</v>
      </c>
      <c r="D90" t="s">
        <v>39</v>
      </c>
    </row>
    <row r="91" spans="1:4" x14ac:dyDescent="0.45">
      <c r="A91">
        <v>2059</v>
      </c>
      <c r="B91" t="s">
        <v>117</v>
      </c>
      <c r="C91" t="s">
        <v>7</v>
      </c>
      <c r="D91" t="s">
        <v>7</v>
      </c>
    </row>
    <row r="92" spans="1:4" x14ac:dyDescent="0.45">
      <c r="A92">
        <v>2060</v>
      </c>
      <c r="B92" t="s">
        <v>120</v>
      </c>
      <c r="C92" t="s">
        <v>7</v>
      </c>
      <c r="D92" t="s">
        <v>7</v>
      </c>
    </row>
    <row r="93" spans="1:4" x14ac:dyDescent="0.45">
      <c r="A93">
        <v>2061</v>
      </c>
      <c r="B93" t="s">
        <v>121</v>
      </c>
      <c r="C93" t="s">
        <v>7</v>
      </c>
      <c r="D93" t="s">
        <v>7</v>
      </c>
    </row>
    <row r="94" spans="1:4" x14ac:dyDescent="0.45">
      <c r="A94">
        <v>2062</v>
      </c>
      <c r="B94" t="s">
        <v>122</v>
      </c>
      <c r="C94" t="s">
        <v>7</v>
      </c>
      <c r="D94" t="s">
        <v>7</v>
      </c>
    </row>
    <row r="95" spans="1:4" x14ac:dyDescent="0.45">
      <c r="A95">
        <v>2063</v>
      </c>
      <c r="B95" t="s">
        <v>123</v>
      </c>
      <c r="C95" t="s">
        <v>7</v>
      </c>
      <c r="D95" t="s">
        <v>7</v>
      </c>
    </row>
    <row r="96" spans="1:4" x14ac:dyDescent="0.45">
      <c r="A96">
        <v>2081</v>
      </c>
      <c r="B96" t="s">
        <v>124</v>
      </c>
      <c r="C96" t="s">
        <v>7</v>
      </c>
      <c r="D96" t="s">
        <v>7</v>
      </c>
    </row>
    <row r="97" spans="1:4" x14ac:dyDescent="0.45">
      <c r="A97">
        <v>2082</v>
      </c>
      <c r="B97" t="s">
        <v>125</v>
      </c>
      <c r="C97" t="s">
        <v>270</v>
      </c>
      <c r="D97" t="s">
        <v>273</v>
      </c>
    </row>
    <row r="98" spans="1:4" x14ac:dyDescent="0.45">
      <c r="A98">
        <v>2083</v>
      </c>
      <c r="B98" t="s">
        <v>126</v>
      </c>
      <c r="C98" t="s">
        <v>278</v>
      </c>
      <c r="D98" t="s">
        <v>259</v>
      </c>
    </row>
    <row r="99" spans="1:4" x14ac:dyDescent="0.45">
      <c r="A99">
        <v>2084</v>
      </c>
      <c r="B99" t="s">
        <v>127</v>
      </c>
      <c r="C99" t="s">
        <v>7</v>
      </c>
      <c r="D99" t="s">
        <v>7</v>
      </c>
    </row>
    <row r="100" spans="1:4" x14ac:dyDescent="0.45">
      <c r="A100">
        <v>2085</v>
      </c>
      <c r="B100" t="s">
        <v>128</v>
      </c>
      <c r="C100" t="s">
        <v>7</v>
      </c>
      <c r="D100" t="s">
        <v>7</v>
      </c>
    </row>
    <row r="101" spans="1:4" x14ac:dyDescent="0.45">
      <c r="A101">
        <v>2086</v>
      </c>
      <c r="B101" t="s">
        <v>129</v>
      </c>
      <c r="C101" t="s">
        <v>7</v>
      </c>
      <c r="D101" t="s">
        <v>39</v>
      </c>
    </row>
    <row r="102" spans="1:4" x14ac:dyDescent="0.45">
      <c r="A102">
        <v>2087</v>
      </c>
      <c r="B102" t="s">
        <v>130</v>
      </c>
      <c r="C102" t="s">
        <v>285</v>
      </c>
      <c r="D102" t="s">
        <v>259</v>
      </c>
    </row>
    <row r="103" spans="1:4" x14ac:dyDescent="0.45">
      <c r="A103">
        <v>2088</v>
      </c>
      <c r="B103" t="s">
        <v>131</v>
      </c>
      <c r="C103" t="s">
        <v>249</v>
      </c>
      <c r="D103" t="s">
        <v>270</v>
      </c>
    </row>
    <row r="104" spans="1:4" x14ac:dyDescent="0.45">
      <c r="A104">
        <v>2089</v>
      </c>
      <c r="B104" t="s">
        <v>132</v>
      </c>
      <c r="C104" t="s">
        <v>7</v>
      </c>
      <c r="D104" t="s">
        <v>7</v>
      </c>
    </row>
    <row r="105" spans="1:4" x14ac:dyDescent="0.45">
      <c r="A105">
        <v>2090</v>
      </c>
      <c r="B105" t="s">
        <v>133</v>
      </c>
      <c r="C105" t="s">
        <v>7</v>
      </c>
      <c r="D105" t="s">
        <v>7</v>
      </c>
    </row>
    <row r="106" spans="1:4" x14ac:dyDescent="0.45">
      <c r="A106">
        <v>2091</v>
      </c>
      <c r="B106" t="s">
        <v>134</v>
      </c>
      <c r="C106" t="s">
        <v>7</v>
      </c>
      <c r="D106" t="s">
        <v>256</v>
      </c>
    </row>
    <row r="107" spans="1:4" x14ac:dyDescent="0.45">
      <c r="A107">
        <v>2092</v>
      </c>
      <c r="B107" t="s">
        <v>135</v>
      </c>
      <c r="C107" t="s">
        <v>7</v>
      </c>
      <c r="D107" t="s">
        <v>7</v>
      </c>
    </row>
    <row r="108" spans="1:4" x14ac:dyDescent="0.45">
      <c r="A108">
        <v>2093</v>
      </c>
      <c r="B108" t="s">
        <v>136</v>
      </c>
      <c r="C108" t="s">
        <v>7</v>
      </c>
      <c r="D108" t="s">
        <v>7</v>
      </c>
    </row>
    <row r="109" spans="1:4" x14ac:dyDescent="0.45">
      <c r="A109">
        <v>2094</v>
      </c>
      <c r="B109" t="s">
        <v>137</v>
      </c>
      <c r="C109" t="s">
        <v>7</v>
      </c>
      <c r="D109" t="s">
        <v>7</v>
      </c>
    </row>
    <row r="110" spans="1:4" x14ac:dyDescent="0.45">
      <c r="A110">
        <v>2095</v>
      </c>
      <c r="B110" t="s">
        <v>138</v>
      </c>
      <c r="C110" t="s">
        <v>7</v>
      </c>
      <c r="D110" t="s">
        <v>7</v>
      </c>
    </row>
    <row r="111" spans="1:4" x14ac:dyDescent="0.45">
      <c r="A111">
        <v>2096</v>
      </c>
      <c r="B111" t="s">
        <v>139</v>
      </c>
      <c r="C111" t="s">
        <v>7</v>
      </c>
      <c r="D111" t="s">
        <v>256</v>
      </c>
    </row>
    <row r="112" spans="1:4" x14ac:dyDescent="0.45">
      <c r="A112">
        <v>2097</v>
      </c>
      <c r="B112" t="s">
        <v>140</v>
      </c>
      <c r="C112" t="s">
        <v>278</v>
      </c>
      <c r="D112" t="s">
        <v>260</v>
      </c>
    </row>
    <row r="113" spans="1:4" x14ac:dyDescent="0.45">
      <c r="A113">
        <v>2099</v>
      </c>
      <c r="B113" t="s">
        <v>141</v>
      </c>
      <c r="C113" t="s">
        <v>7</v>
      </c>
      <c r="D113" t="s">
        <v>7</v>
      </c>
    </row>
    <row r="114" spans="1:4" x14ac:dyDescent="0.45">
      <c r="A114">
        <v>2100</v>
      </c>
      <c r="B114" t="s">
        <v>142</v>
      </c>
      <c r="C114" t="s">
        <v>286</v>
      </c>
      <c r="D114" t="s">
        <v>248</v>
      </c>
    </row>
    <row r="115" spans="1:4" x14ac:dyDescent="0.45">
      <c r="A115">
        <v>2101</v>
      </c>
      <c r="B115" t="s">
        <v>143</v>
      </c>
      <c r="C115" t="s">
        <v>7</v>
      </c>
      <c r="D115" t="s">
        <v>198</v>
      </c>
    </row>
    <row r="116" spans="1:4" x14ac:dyDescent="0.45">
      <c r="A116">
        <v>2102</v>
      </c>
      <c r="B116" t="s">
        <v>144</v>
      </c>
      <c r="C116" t="s">
        <v>7</v>
      </c>
      <c r="D116" t="s">
        <v>7</v>
      </c>
    </row>
    <row r="117" spans="1:4" x14ac:dyDescent="0.45">
      <c r="A117">
        <v>2103</v>
      </c>
      <c r="B117" t="s">
        <v>145</v>
      </c>
      <c r="C117" t="s">
        <v>7</v>
      </c>
      <c r="D117" t="s">
        <v>7</v>
      </c>
    </row>
    <row r="118" spans="1:4" x14ac:dyDescent="0.45">
      <c r="A118">
        <v>2104</v>
      </c>
      <c r="B118" t="s">
        <v>146</v>
      </c>
      <c r="C118" t="s">
        <v>7</v>
      </c>
      <c r="D118" t="s">
        <v>118</v>
      </c>
    </row>
    <row r="119" spans="1:4" x14ac:dyDescent="0.45">
      <c r="A119">
        <v>2105</v>
      </c>
      <c r="B119" t="s">
        <v>147</v>
      </c>
      <c r="C119" t="s">
        <v>7</v>
      </c>
      <c r="D119" t="s">
        <v>7</v>
      </c>
    </row>
    <row r="120" spans="1:4" x14ac:dyDescent="0.45">
      <c r="A120">
        <v>2107</v>
      </c>
      <c r="B120" t="s">
        <v>148</v>
      </c>
      <c r="C120" t="s">
        <v>7</v>
      </c>
      <c r="D120" t="s">
        <v>7</v>
      </c>
    </row>
    <row r="121" spans="1:4" x14ac:dyDescent="0.45">
      <c r="A121">
        <v>2108</v>
      </c>
      <c r="B121" t="s">
        <v>149</v>
      </c>
      <c r="C121" t="s">
        <v>260</v>
      </c>
      <c r="D121" t="s">
        <v>176</v>
      </c>
    </row>
    <row r="122" spans="1:4" x14ac:dyDescent="0.45">
      <c r="A122">
        <v>2109</v>
      </c>
      <c r="B122" t="s">
        <v>150</v>
      </c>
      <c r="C122" t="s">
        <v>7</v>
      </c>
      <c r="D122" t="s">
        <v>7</v>
      </c>
    </row>
    <row r="123" spans="1:4" x14ac:dyDescent="0.45">
      <c r="A123">
        <v>2110</v>
      </c>
      <c r="B123" t="s">
        <v>151</v>
      </c>
      <c r="C123" t="s">
        <v>259</v>
      </c>
      <c r="D123" t="s">
        <v>257</v>
      </c>
    </row>
    <row r="124" spans="1:4" x14ac:dyDescent="0.45">
      <c r="A124">
        <v>2111</v>
      </c>
      <c r="B124" t="s">
        <v>153</v>
      </c>
      <c r="C124" t="s">
        <v>7</v>
      </c>
      <c r="D124" t="s">
        <v>7</v>
      </c>
    </row>
    <row r="125" spans="1:4" x14ac:dyDescent="0.45">
      <c r="A125">
        <v>2113</v>
      </c>
      <c r="B125" t="s">
        <v>154</v>
      </c>
      <c r="C125" t="s">
        <v>7</v>
      </c>
      <c r="D125" t="s">
        <v>7</v>
      </c>
    </row>
    <row r="126" spans="1:4" x14ac:dyDescent="0.45">
      <c r="A126">
        <v>2114</v>
      </c>
      <c r="B126" t="s">
        <v>156</v>
      </c>
      <c r="C126" t="s">
        <v>7</v>
      </c>
      <c r="D126" t="s">
        <v>7</v>
      </c>
    </row>
    <row r="127" spans="1:4" x14ac:dyDescent="0.45">
      <c r="A127">
        <v>2115</v>
      </c>
      <c r="B127" t="s">
        <v>157</v>
      </c>
      <c r="C127" t="s">
        <v>7</v>
      </c>
      <c r="D127" t="s">
        <v>7</v>
      </c>
    </row>
    <row r="128" spans="1:4" x14ac:dyDescent="0.45">
      <c r="A128">
        <v>2116</v>
      </c>
      <c r="B128" t="s">
        <v>158</v>
      </c>
      <c r="C128" t="s">
        <v>7</v>
      </c>
      <c r="D128" t="s">
        <v>257</v>
      </c>
    </row>
    <row r="129" spans="1:4" x14ac:dyDescent="0.45">
      <c r="A129">
        <v>2137</v>
      </c>
      <c r="B129" t="s">
        <v>160</v>
      </c>
      <c r="C129" t="s">
        <v>261</v>
      </c>
      <c r="D129" t="s">
        <v>257</v>
      </c>
    </row>
    <row r="130" spans="1:4" x14ac:dyDescent="0.45">
      <c r="A130">
        <v>2138</v>
      </c>
      <c r="B130" t="s">
        <v>162</v>
      </c>
      <c r="C130" t="s">
        <v>7</v>
      </c>
      <c r="D130" t="s">
        <v>257</v>
      </c>
    </row>
    <row r="131" spans="1:4" x14ac:dyDescent="0.45">
      <c r="A131">
        <v>2139</v>
      </c>
      <c r="B131" t="s">
        <v>163</v>
      </c>
      <c r="C131" t="s">
        <v>7</v>
      </c>
      <c r="D131" t="s">
        <v>257</v>
      </c>
    </row>
    <row r="132" spans="1:4" x14ac:dyDescent="0.45">
      <c r="A132">
        <v>2140</v>
      </c>
      <c r="B132" t="s">
        <v>164</v>
      </c>
      <c r="C132" t="s">
        <v>7</v>
      </c>
      <c r="D132" t="s">
        <v>36</v>
      </c>
    </row>
    <row r="133" spans="1:4" x14ac:dyDescent="0.45">
      <c r="A133">
        <v>2141</v>
      </c>
      <c r="B133" t="s">
        <v>167</v>
      </c>
      <c r="C133" t="s">
        <v>198</v>
      </c>
      <c r="D133" t="s">
        <v>248</v>
      </c>
    </row>
    <row r="134" spans="1:4" x14ac:dyDescent="0.45">
      <c r="A134">
        <v>2142</v>
      </c>
      <c r="B134" t="s">
        <v>170</v>
      </c>
      <c r="C134" t="s">
        <v>250</v>
      </c>
      <c r="D134" t="s">
        <v>258</v>
      </c>
    </row>
    <row r="135" spans="1:4" x14ac:dyDescent="0.45">
      <c r="A135">
        <v>2143</v>
      </c>
      <c r="B135" t="s">
        <v>172</v>
      </c>
      <c r="C135" t="s">
        <v>7</v>
      </c>
      <c r="D135" t="s">
        <v>267</v>
      </c>
    </row>
    <row r="136" spans="1:4" x14ac:dyDescent="0.45">
      <c r="A136">
        <v>2144</v>
      </c>
      <c r="B136" t="s">
        <v>173</v>
      </c>
      <c r="C136" t="s">
        <v>7</v>
      </c>
      <c r="D136" t="s">
        <v>7</v>
      </c>
    </row>
    <row r="137" spans="1:4" x14ac:dyDescent="0.45">
      <c r="A137">
        <v>2145</v>
      </c>
      <c r="B137" t="s">
        <v>175</v>
      </c>
      <c r="C137" t="s">
        <v>7</v>
      </c>
      <c r="D137" t="s">
        <v>210</v>
      </c>
    </row>
    <row r="138" spans="1:4" x14ac:dyDescent="0.45">
      <c r="A138">
        <v>2146</v>
      </c>
      <c r="B138" t="s">
        <v>177</v>
      </c>
      <c r="C138" t="s">
        <v>293</v>
      </c>
      <c r="D138" t="s">
        <v>209</v>
      </c>
    </row>
    <row r="139" spans="1:4" x14ac:dyDescent="0.45">
      <c r="A139">
        <v>2147</v>
      </c>
      <c r="B139" t="s">
        <v>180</v>
      </c>
      <c r="C139" t="s">
        <v>176</v>
      </c>
      <c r="D139" t="s">
        <v>257</v>
      </c>
    </row>
    <row r="140" spans="1:4" x14ac:dyDescent="0.45">
      <c r="A140">
        <v>2180</v>
      </c>
      <c r="B140" t="s">
        <v>181</v>
      </c>
      <c r="C140" t="s">
        <v>209</v>
      </c>
      <c r="D140" t="s">
        <v>261</v>
      </c>
    </row>
    <row r="141" spans="1:4" x14ac:dyDescent="0.45">
      <c r="A141">
        <v>2181</v>
      </c>
      <c r="B141" t="s">
        <v>182</v>
      </c>
      <c r="C141" t="s">
        <v>273</v>
      </c>
      <c r="D141" t="s">
        <v>261</v>
      </c>
    </row>
    <row r="142" spans="1:4" x14ac:dyDescent="0.45">
      <c r="A142">
        <v>2182</v>
      </c>
      <c r="B142" t="s">
        <v>183</v>
      </c>
      <c r="C142" t="s">
        <v>278</v>
      </c>
      <c r="D142" t="s">
        <v>209</v>
      </c>
    </row>
    <row r="143" spans="1:4" x14ac:dyDescent="0.45">
      <c r="A143">
        <v>2183</v>
      </c>
      <c r="B143" t="s">
        <v>185</v>
      </c>
      <c r="C143" t="s">
        <v>266</v>
      </c>
      <c r="D143" t="s">
        <v>262</v>
      </c>
    </row>
    <row r="144" spans="1:4" x14ac:dyDescent="0.45">
      <c r="A144">
        <v>2185</v>
      </c>
      <c r="B144" t="s">
        <v>186</v>
      </c>
      <c r="C144" t="s">
        <v>263</v>
      </c>
      <c r="D144" t="s">
        <v>264</v>
      </c>
    </row>
    <row r="145" spans="1:4" x14ac:dyDescent="0.45">
      <c r="A145">
        <v>2186</v>
      </c>
      <c r="B145" t="s">
        <v>187</v>
      </c>
      <c r="C145" t="s">
        <v>7</v>
      </c>
      <c r="D145" t="s">
        <v>7</v>
      </c>
    </row>
    <row r="146" spans="1:4" x14ac:dyDescent="0.45">
      <c r="A146">
        <v>2187</v>
      </c>
      <c r="B146" t="s">
        <v>188</v>
      </c>
      <c r="C146" t="s">
        <v>263</v>
      </c>
      <c r="D146" t="s">
        <v>270</v>
      </c>
    </row>
    <row r="147" spans="1:4" x14ac:dyDescent="0.45">
      <c r="A147">
        <v>2188</v>
      </c>
      <c r="B147" t="s">
        <v>189</v>
      </c>
      <c r="C147" t="s">
        <v>7</v>
      </c>
      <c r="D147" t="s">
        <v>7</v>
      </c>
    </row>
    <row r="148" spans="1:4" x14ac:dyDescent="0.45">
      <c r="A148">
        <v>2190</v>
      </c>
      <c r="B148" t="s">
        <v>190</v>
      </c>
      <c r="C148" t="s">
        <v>7</v>
      </c>
      <c r="D148" t="s">
        <v>7</v>
      </c>
    </row>
    <row r="149" spans="1:4" x14ac:dyDescent="0.45">
      <c r="A149">
        <v>2191</v>
      </c>
      <c r="B149" t="s">
        <v>191</v>
      </c>
      <c r="C149" t="s">
        <v>166</v>
      </c>
      <c r="D149" t="s">
        <v>256</v>
      </c>
    </row>
    <row r="150" spans="1:4" x14ac:dyDescent="0.45">
      <c r="A150">
        <v>2192</v>
      </c>
      <c r="B150" t="s">
        <v>192</v>
      </c>
      <c r="C150" t="s">
        <v>7</v>
      </c>
      <c r="D150" t="s">
        <v>7</v>
      </c>
    </row>
    <row r="151" spans="1:4" x14ac:dyDescent="0.45">
      <c r="A151">
        <v>2193</v>
      </c>
      <c r="B151" t="s">
        <v>193</v>
      </c>
      <c r="C151" t="s">
        <v>7</v>
      </c>
      <c r="D151" t="s">
        <v>7</v>
      </c>
    </row>
    <row r="152" spans="1:4" x14ac:dyDescent="0.45">
      <c r="A152">
        <v>2195</v>
      </c>
      <c r="B152" t="s">
        <v>194</v>
      </c>
      <c r="C152" t="s">
        <v>7</v>
      </c>
      <c r="D152" t="s">
        <v>7</v>
      </c>
    </row>
    <row r="153" spans="1:4" x14ac:dyDescent="0.45">
      <c r="A153">
        <v>2197</v>
      </c>
      <c r="B153" t="s">
        <v>195</v>
      </c>
      <c r="C153" t="s">
        <v>259</v>
      </c>
      <c r="D153" t="s">
        <v>36</v>
      </c>
    </row>
    <row r="154" spans="1:4" x14ac:dyDescent="0.45">
      <c r="A154">
        <v>2198</v>
      </c>
      <c r="B154" t="s">
        <v>196</v>
      </c>
      <c r="C154" t="s">
        <v>7</v>
      </c>
      <c r="D154" t="s">
        <v>7</v>
      </c>
    </row>
    <row r="155" spans="1:4" x14ac:dyDescent="0.45">
      <c r="A155">
        <v>2199</v>
      </c>
      <c r="B155" t="s">
        <v>197</v>
      </c>
      <c r="C155" t="s">
        <v>7</v>
      </c>
      <c r="D155" t="s">
        <v>7</v>
      </c>
    </row>
    <row r="156" spans="1:4" x14ac:dyDescent="0.45">
      <c r="A156">
        <v>2201</v>
      </c>
      <c r="B156" t="s">
        <v>199</v>
      </c>
      <c r="C156" t="s">
        <v>7</v>
      </c>
      <c r="D156" t="s">
        <v>7</v>
      </c>
    </row>
    <row r="157" spans="1:4" x14ac:dyDescent="0.45">
      <c r="A157">
        <v>2202</v>
      </c>
      <c r="B157" t="s">
        <v>200</v>
      </c>
      <c r="C157" t="s">
        <v>7</v>
      </c>
      <c r="D157" t="s">
        <v>7</v>
      </c>
    </row>
    <row r="158" spans="1:4" x14ac:dyDescent="0.45">
      <c r="A158">
        <v>2203</v>
      </c>
      <c r="B158" t="s">
        <v>201</v>
      </c>
      <c r="C158" t="s">
        <v>7</v>
      </c>
      <c r="D158" t="s">
        <v>7</v>
      </c>
    </row>
    <row r="159" spans="1:4" x14ac:dyDescent="0.45">
      <c r="A159">
        <v>2204</v>
      </c>
      <c r="B159" t="s">
        <v>202</v>
      </c>
      <c r="C159" t="s">
        <v>270</v>
      </c>
      <c r="D159" t="s">
        <v>261</v>
      </c>
    </row>
    <row r="160" spans="1:4" x14ac:dyDescent="0.45">
      <c r="A160">
        <v>2205</v>
      </c>
      <c r="B160" t="s">
        <v>203</v>
      </c>
      <c r="C160" t="s">
        <v>263</v>
      </c>
      <c r="D160" t="s">
        <v>261</v>
      </c>
    </row>
    <row r="161" spans="1:4" x14ac:dyDescent="0.45">
      <c r="A161">
        <v>2206</v>
      </c>
      <c r="B161" t="s">
        <v>205</v>
      </c>
      <c r="C161" t="s">
        <v>278</v>
      </c>
      <c r="D161" t="s">
        <v>255</v>
      </c>
    </row>
    <row r="162" spans="1:4" x14ac:dyDescent="0.45">
      <c r="A162">
        <v>2207</v>
      </c>
      <c r="B162" t="s">
        <v>206</v>
      </c>
      <c r="C162" t="s">
        <v>7</v>
      </c>
      <c r="D162" t="s">
        <v>7</v>
      </c>
    </row>
    <row r="163" spans="1:4" x14ac:dyDescent="0.45">
      <c r="A163">
        <v>2208</v>
      </c>
      <c r="B163" t="s">
        <v>207</v>
      </c>
      <c r="C163" t="s">
        <v>7</v>
      </c>
      <c r="D163" t="s">
        <v>7</v>
      </c>
    </row>
    <row r="164" spans="1:4" x14ac:dyDescent="0.45">
      <c r="A164">
        <v>2209</v>
      </c>
      <c r="B164" t="s">
        <v>208</v>
      </c>
      <c r="C164" t="s">
        <v>7</v>
      </c>
      <c r="D164" t="s">
        <v>7</v>
      </c>
    </row>
    <row r="165" spans="1:4" x14ac:dyDescent="0.45">
      <c r="A165">
        <v>2210</v>
      </c>
      <c r="B165" t="s">
        <v>211</v>
      </c>
      <c r="C165" t="s">
        <v>7</v>
      </c>
      <c r="D165" t="s">
        <v>7</v>
      </c>
    </row>
    <row r="166" spans="1:4" x14ac:dyDescent="0.45">
      <c r="A166">
        <v>2212</v>
      </c>
      <c r="B166" t="s">
        <v>212</v>
      </c>
      <c r="C166" t="s">
        <v>7</v>
      </c>
      <c r="D166" t="s">
        <v>257</v>
      </c>
    </row>
    <row r="167" spans="1:4" x14ac:dyDescent="0.45">
      <c r="A167">
        <v>2213</v>
      </c>
      <c r="B167" t="s">
        <v>213</v>
      </c>
      <c r="C167" t="s">
        <v>7</v>
      </c>
      <c r="D167" t="s">
        <v>7</v>
      </c>
    </row>
    <row r="168" spans="1:4" x14ac:dyDescent="0.45">
      <c r="A168">
        <v>2214</v>
      </c>
      <c r="B168" t="s">
        <v>214</v>
      </c>
      <c r="C168" t="s">
        <v>7</v>
      </c>
      <c r="D168" t="s">
        <v>7</v>
      </c>
    </row>
    <row r="169" spans="1:4" x14ac:dyDescent="0.45">
      <c r="A169">
        <v>2215</v>
      </c>
      <c r="B169" t="s">
        <v>215</v>
      </c>
      <c r="C169" t="s">
        <v>7</v>
      </c>
      <c r="D169" t="s">
        <v>7</v>
      </c>
    </row>
    <row r="170" spans="1:4" x14ac:dyDescent="0.45">
      <c r="A170">
        <v>2216</v>
      </c>
      <c r="B170" t="s">
        <v>216</v>
      </c>
      <c r="C170" t="s">
        <v>7</v>
      </c>
      <c r="D170" t="s">
        <v>7</v>
      </c>
    </row>
    <row r="171" spans="1:4" x14ac:dyDescent="0.45">
      <c r="A171">
        <v>2217</v>
      </c>
      <c r="B171" t="s">
        <v>217</v>
      </c>
      <c r="C171" t="s">
        <v>7</v>
      </c>
      <c r="D171" t="s">
        <v>7</v>
      </c>
    </row>
    <row r="172" spans="1:4" x14ac:dyDescent="0.45">
      <c r="A172">
        <v>2219</v>
      </c>
      <c r="B172" t="s">
        <v>218</v>
      </c>
      <c r="C172" t="s">
        <v>7</v>
      </c>
      <c r="D172" t="s">
        <v>7</v>
      </c>
    </row>
    <row r="173" spans="1:4" x14ac:dyDescent="0.45">
      <c r="A173">
        <v>2220</v>
      </c>
      <c r="B173" t="s">
        <v>219</v>
      </c>
      <c r="C173" t="s">
        <v>7</v>
      </c>
      <c r="D173" t="s">
        <v>7</v>
      </c>
    </row>
    <row r="174" spans="1:4" x14ac:dyDescent="0.45">
      <c r="A174">
        <v>2221</v>
      </c>
      <c r="B174" t="s">
        <v>220</v>
      </c>
      <c r="C174" t="s">
        <v>7</v>
      </c>
      <c r="D174" t="s">
        <v>7</v>
      </c>
    </row>
    <row r="175" spans="1:4" x14ac:dyDescent="0.45">
      <c r="A175">
        <v>2222</v>
      </c>
      <c r="B175" t="s">
        <v>221</v>
      </c>
      <c r="C175" t="s">
        <v>7</v>
      </c>
      <c r="D175" t="s">
        <v>7</v>
      </c>
    </row>
    <row r="176" spans="1:4" x14ac:dyDescent="0.45">
      <c r="A176">
        <v>2225</v>
      </c>
      <c r="B176" t="s">
        <v>222</v>
      </c>
      <c r="C176" t="s">
        <v>7</v>
      </c>
      <c r="D176" t="s">
        <v>7</v>
      </c>
    </row>
    <row r="177" spans="1:4" x14ac:dyDescent="0.45">
      <c r="A177">
        <v>2229</v>
      </c>
      <c r="B177" t="s">
        <v>223</v>
      </c>
      <c r="C177" t="s">
        <v>7</v>
      </c>
      <c r="D177" t="s">
        <v>7</v>
      </c>
    </row>
    <row r="178" spans="1:4" x14ac:dyDescent="0.45">
      <c r="A178">
        <v>2239</v>
      </c>
      <c r="B178" t="s">
        <v>224</v>
      </c>
      <c r="C178" t="s">
        <v>258</v>
      </c>
      <c r="D178" t="s">
        <v>36</v>
      </c>
    </row>
    <row r="179" spans="1:4" x14ac:dyDescent="0.45">
      <c r="A179">
        <v>2240</v>
      </c>
      <c r="B179" t="s">
        <v>225</v>
      </c>
      <c r="C179" t="s">
        <v>7</v>
      </c>
      <c r="D179" t="s">
        <v>7</v>
      </c>
    </row>
    <row r="180" spans="1:4" x14ac:dyDescent="0.45">
      <c r="A180">
        <v>2241</v>
      </c>
      <c r="B180" t="s">
        <v>226</v>
      </c>
      <c r="C180" t="s">
        <v>263</v>
      </c>
      <c r="D180" t="s">
        <v>275</v>
      </c>
    </row>
    <row r="181" spans="1:4" x14ac:dyDescent="0.45">
      <c r="A181">
        <v>2242</v>
      </c>
      <c r="B181" t="s">
        <v>227</v>
      </c>
      <c r="C181" t="s">
        <v>269</v>
      </c>
      <c r="D181" t="s">
        <v>36</v>
      </c>
    </row>
    <row r="182" spans="1:4" x14ac:dyDescent="0.45">
      <c r="A182">
        <v>2243</v>
      </c>
      <c r="B182" t="s">
        <v>228</v>
      </c>
      <c r="C182" t="s">
        <v>246</v>
      </c>
      <c r="D182" t="s">
        <v>258</v>
      </c>
    </row>
    <row r="183" spans="1:4" x14ac:dyDescent="0.45">
      <c r="A183">
        <v>2244</v>
      </c>
      <c r="B183" t="s">
        <v>229</v>
      </c>
      <c r="C183" t="s">
        <v>7</v>
      </c>
      <c r="D183" t="s">
        <v>273</v>
      </c>
    </row>
    <row r="184" spans="1:4" x14ac:dyDescent="0.45">
      <c r="A184">
        <v>2245</v>
      </c>
      <c r="B184" t="s">
        <v>230</v>
      </c>
      <c r="C184" t="s">
        <v>7</v>
      </c>
      <c r="D184" t="s">
        <v>7</v>
      </c>
    </row>
    <row r="185" spans="1:4" x14ac:dyDescent="0.45">
      <c r="A185">
        <v>2247</v>
      </c>
      <c r="B185" t="s">
        <v>231</v>
      </c>
      <c r="C185" t="s">
        <v>7</v>
      </c>
      <c r="D185" t="s">
        <v>7</v>
      </c>
    </row>
    <row r="186" spans="1:4" x14ac:dyDescent="0.45">
      <c r="A186">
        <v>2248</v>
      </c>
      <c r="B186" t="s">
        <v>232</v>
      </c>
      <c r="C186" t="s">
        <v>7</v>
      </c>
      <c r="D186" t="s">
        <v>7</v>
      </c>
    </row>
    <row r="187" spans="1:4" x14ac:dyDescent="0.45">
      <c r="A187">
        <v>2249</v>
      </c>
      <c r="B187" t="s">
        <v>233</v>
      </c>
      <c r="C187" t="s">
        <v>7</v>
      </c>
      <c r="D187" t="s">
        <v>7</v>
      </c>
    </row>
    <row r="188" spans="1:4" x14ac:dyDescent="0.45">
      <c r="A188">
        <v>2251</v>
      </c>
      <c r="B188" t="s">
        <v>234</v>
      </c>
      <c r="C188" t="s">
        <v>7</v>
      </c>
      <c r="D188" t="s">
        <v>7</v>
      </c>
    </row>
    <row r="189" spans="1:4" x14ac:dyDescent="0.45">
      <c r="A189">
        <v>2252</v>
      </c>
      <c r="B189" t="s">
        <v>235</v>
      </c>
      <c r="C189" t="s">
        <v>7</v>
      </c>
      <c r="D189" t="s">
        <v>247</v>
      </c>
    </row>
    <row r="190" spans="1:4" x14ac:dyDescent="0.45">
      <c r="A190">
        <v>2253</v>
      </c>
      <c r="B190" t="s">
        <v>237</v>
      </c>
      <c r="C190" t="s">
        <v>7</v>
      </c>
      <c r="D190" t="s">
        <v>257</v>
      </c>
    </row>
    <row r="191" spans="1:4" x14ac:dyDescent="0.45">
      <c r="A191">
        <v>2254</v>
      </c>
      <c r="B191" t="s">
        <v>238</v>
      </c>
      <c r="C191" t="s">
        <v>7</v>
      </c>
      <c r="D191" t="s">
        <v>286</v>
      </c>
    </row>
    <row r="192" spans="1:4" x14ac:dyDescent="0.45">
      <c r="A192">
        <v>2255</v>
      </c>
      <c r="B192" t="s">
        <v>239</v>
      </c>
      <c r="C192" t="s">
        <v>7</v>
      </c>
      <c r="D192" t="s">
        <v>7</v>
      </c>
    </row>
    <row r="193" spans="1:4" x14ac:dyDescent="0.45">
      <c r="A193">
        <v>2256</v>
      </c>
      <c r="B193" t="s">
        <v>240</v>
      </c>
      <c r="C193" t="s">
        <v>260</v>
      </c>
      <c r="D193" t="s">
        <v>39</v>
      </c>
    </row>
    <row r="194" spans="1:4" x14ac:dyDescent="0.45">
      <c r="A194">
        <v>2257</v>
      </c>
      <c r="B194" t="s">
        <v>241</v>
      </c>
      <c r="C194" t="s">
        <v>7</v>
      </c>
      <c r="D194" t="s">
        <v>7</v>
      </c>
    </row>
    <row r="195" spans="1:4" x14ac:dyDescent="0.45">
      <c r="A195">
        <v>2262</v>
      </c>
      <c r="B195" t="s">
        <v>242</v>
      </c>
      <c r="C195" t="s">
        <v>7</v>
      </c>
      <c r="D195" t="s">
        <v>7</v>
      </c>
    </row>
    <row r="196" spans="1:4" x14ac:dyDescent="0.45">
      <c r="A196">
        <v>3997</v>
      </c>
      <c r="B196" t="s">
        <v>243</v>
      </c>
      <c r="C196" t="s">
        <v>7</v>
      </c>
      <c r="D196" t="s">
        <v>7</v>
      </c>
    </row>
    <row r="197" spans="1:4" x14ac:dyDescent="0.45">
      <c r="A197">
        <v>4131</v>
      </c>
      <c r="B197" t="s">
        <v>244</v>
      </c>
      <c r="C197" t="s">
        <v>119</v>
      </c>
      <c r="D197" t="s">
        <v>209</v>
      </c>
    </row>
    <row r="198" spans="1:4" x14ac:dyDescent="0.45">
      <c r="A198">
        <v>9999</v>
      </c>
      <c r="B198" t="s">
        <v>245</v>
      </c>
      <c r="C198" t="s">
        <v>259</v>
      </c>
      <c r="D198" t="s">
        <v>255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"/>
  <sheetViews>
    <sheetView workbookViewId="0">
      <selection activeCell="B3" sqref="B3"/>
    </sheetView>
  </sheetViews>
  <sheetFormatPr defaultColWidth="9.1328125" defaultRowHeight="15" customHeight="1" x14ac:dyDescent="0.45"/>
  <cols>
    <col min="1" max="1" width="27.59765625" style="14" bestFit="1" customWidth="1"/>
    <col min="2" max="2" width="8.53125" style="16" bestFit="1" customWidth="1"/>
    <col min="3" max="3" width="7.46484375" style="14" bestFit="1" customWidth="1"/>
    <col min="4" max="4" width="10" style="14" bestFit="1" customWidth="1"/>
    <col min="5" max="16384" width="9.1328125" style="14"/>
  </cols>
  <sheetData>
    <row r="1" spans="1:4" ht="15" customHeight="1" x14ac:dyDescent="0.45">
      <c r="A1" s="13" t="s">
        <v>836</v>
      </c>
      <c r="B1" s="13" t="s">
        <v>802</v>
      </c>
      <c r="D1" s="15" t="s">
        <v>837</v>
      </c>
    </row>
    <row r="2" spans="1:4" ht="15" customHeight="1" x14ac:dyDescent="0.45">
      <c r="A2" s="14" t="s">
        <v>245</v>
      </c>
      <c r="B2" s="16">
        <v>9999</v>
      </c>
      <c r="D2" s="15"/>
    </row>
    <row r="3" spans="1:4" ht="15" customHeight="1" x14ac:dyDescent="0.45">
      <c r="A3" s="14" t="s">
        <v>123</v>
      </c>
      <c r="B3" s="16">
        <v>2063</v>
      </c>
      <c r="C3" s="14">
        <f>IF(COUNTIF(ComparisonTool!$H$3:$K$3, DropdownList!A3)&gt;=1,"",ROW())</f>
        <v>3</v>
      </c>
      <c r="D3" s="14" t="str">
        <f t="shared" ref="D3:D66" si="0">IF(ROW(A1)-ROW(A$1)+1&gt;COUNT($C$1:$C$198),"",INDEX(A:A,SMALL($C$1:$C$198,1+ROW(A1)-ROW(A$1))))</f>
        <v>Adel SD 21</v>
      </c>
    </row>
    <row r="4" spans="1:4" ht="15" customHeight="1" x14ac:dyDescent="0.45">
      <c r="A4" s="14" t="s">
        <v>154</v>
      </c>
      <c r="B4" s="16">
        <v>2113</v>
      </c>
      <c r="C4" s="14">
        <f>IF(COUNTIF(ComparisonTool!$H$3:$K$3, DropdownList!A4)&gt;=1,"",ROW())</f>
        <v>4</v>
      </c>
      <c r="D4" s="14" t="str">
        <f t="shared" si="0"/>
        <v>Adrian SD 61</v>
      </c>
    </row>
    <row r="5" spans="1:4" ht="15" customHeight="1" x14ac:dyDescent="0.45">
      <c r="A5" s="14" t="s">
        <v>16</v>
      </c>
      <c r="B5" s="16">
        <v>1899</v>
      </c>
      <c r="C5" s="14">
        <f>IF(COUNTIF(ComparisonTool!$H$3:$K$3, DropdownList!A5)&gt;=1,"",ROW())</f>
        <v>5</v>
      </c>
      <c r="D5" s="14" t="str">
        <f t="shared" si="0"/>
        <v>Alsea SD 7J</v>
      </c>
    </row>
    <row r="6" spans="1:4" ht="15" customHeight="1" x14ac:dyDescent="0.45">
      <c r="A6" s="14" t="s">
        <v>235</v>
      </c>
      <c r="B6" s="16">
        <v>2252</v>
      </c>
      <c r="C6" s="14">
        <f>IF(COUNTIF(ComparisonTool!$H$3:$K$3, DropdownList!A6)&gt;=1,"",ROW())</f>
        <v>6</v>
      </c>
      <c r="D6" s="14" t="str">
        <f t="shared" si="0"/>
        <v>Amity SD 4J</v>
      </c>
    </row>
    <row r="7" spans="1:4" ht="15" customHeight="1" x14ac:dyDescent="0.45">
      <c r="A7" s="14" t="s">
        <v>153</v>
      </c>
      <c r="B7" s="16">
        <v>2111</v>
      </c>
      <c r="C7" s="14">
        <f>IF(COUNTIF(ComparisonTool!$H$3:$K$3, DropdownList!A7)&gt;=1,"",ROW())</f>
        <v>7</v>
      </c>
      <c r="D7" s="14" t="str">
        <f t="shared" si="0"/>
        <v>Annex SD 29</v>
      </c>
    </row>
    <row r="8" spans="1:4" ht="15" customHeight="1" x14ac:dyDescent="0.45">
      <c r="A8" s="14" t="s">
        <v>76</v>
      </c>
      <c r="B8" s="16">
        <v>2005</v>
      </c>
      <c r="C8" s="14">
        <f>IF(COUNTIF(ComparisonTool!$H$3:$K$3, DropdownList!A8)&gt;=1,"",ROW())</f>
        <v>8</v>
      </c>
      <c r="D8" s="14" t="str">
        <f t="shared" si="0"/>
        <v>Arlington SD 3</v>
      </c>
    </row>
    <row r="9" spans="1:4" ht="15" customHeight="1" x14ac:dyDescent="0.45">
      <c r="A9" s="14" t="s">
        <v>157</v>
      </c>
      <c r="B9" s="16">
        <v>2115</v>
      </c>
      <c r="C9" s="14">
        <f>IF(COUNTIF(ComparisonTool!$H$3:$K$3, DropdownList!A9)&gt;=1,"",ROW())</f>
        <v>9</v>
      </c>
      <c r="D9" s="14" t="str">
        <f t="shared" si="0"/>
        <v>Arock SD 81</v>
      </c>
    </row>
    <row r="10" spans="1:4" ht="15" customHeight="1" x14ac:dyDescent="0.45">
      <c r="A10" s="14" t="s">
        <v>97</v>
      </c>
      <c r="B10" s="16">
        <v>2041</v>
      </c>
      <c r="C10" s="14">
        <f>IF(COUNTIF(ComparisonTool!$H$3:$K$3, DropdownList!A10)&gt;=1,"",ROW())</f>
        <v>10</v>
      </c>
      <c r="D10" s="14" t="str">
        <f t="shared" si="0"/>
        <v>Ashland SD 5</v>
      </c>
    </row>
    <row r="11" spans="1:4" ht="15" customHeight="1" x14ac:dyDescent="0.45">
      <c r="A11" s="14" t="s">
        <v>108</v>
      </c>
      <c r="B11" s="16">
        <v>2051</v>
      </c>
      <c r="C11" s="14">
        <f>IF(COUNTIF(ComparisonTool!$H$3:$K$3, DropdownList!A11)&gt;=1,"",ROW())</f>
        <v>11</v>
      </c>
      <c r="D11" s="14" t="str">
        <f t="shared" si="0"/>
        <v>Ashwood SD 8</v>
      </c>
    </row>
    <row r="12" spans="1:4" ht="15" customHeight="1" x14ac:dyDescent="0.45">
      <c r="A12" s="14" t="s">
        <v>37</v>
      </c>
      <c r="B12" s="16">
        <v>1933</v>
      </c>
      <c r="C12" s="14">
        <f>IF(COUNTIF(ComparisonTool!$H$3:$K$3, DropdownList!A12)&gt;=1,"",ROW())</f>
        <v>12</v>
      </c>
      <c r="D12" s="14" t="str">
        <f t="shared" si="0"/>
        <v>Astoria SD 1</v>
      </c>
    </row>
    <row r="13" spans="1:4" ht="15" customHeight="1" x14ac:dyDescent="0.45">
      <c r="A13" s="14" t="s">
        <v>207</v>
      </c>
      <c r="B13" s="16">
        <v>2208</v>
      </c>
      <c r="C13" s="14">
        <f>IF(COUNTIF(ComparisonTool!$H$3:$K$3, DropdownList!A13)&gt;=1,"",ROW())</f>
        <v>13</v>
      </c>
      <c r="D13" s="14" t="str">
        <f t="shared" si="0"/>
        <v>Athena-Weston SD 29RJ</v>
      </c>
    </row>
    <row r="14" spans="1:4" ht="15" customHeight="1" x14ac:dyDescent="0.45">
      <c r="A14" s="14" t="s">
        <v>6</v>
      </c>
      <c r="B14" s="16">
        <v>1894</v>
      </c>
      <c r="C14" s="14">
        <f>IF(COUNTIF(ComparisonTool!$H$3:$K$3, DropdownList!A14)&gt;=1,"",ROW())</f>
        <v>14</v>
      </c>
      <c r="D14" s="14" t="str">
        <f t="shared" si="0"/>
        <v>Baker SD 5J</v>
      </c>
    </row>
    <row r="15" spans="1:4" ht="15" customHeight="1" x14ac:dyDescent="0.45">
      <c r="A15" s="14" t="s">
        <v>54</v>
      </c>
      <c r="B15" s="16">
        <v>1969</v>
      </c>
      <c r="C15" s="14">
        <f>IF(COUNTIF(ComparisonTool!$H$3:$K$3, DropdownList!A15)&gt;=1,"",ROW())</f>
        <v>15</v>
      </c>
      <c r="D15" s="14" t="str">
        <f t="shared" si="0"/>
        <v>Bandon SD 54</v>
      </c>
    </row>
    <row r="16" spans="1:4" ht="15" customHeight="1" x14ac:dyDescent="0.45">
      <c r="A16" s="14" t="s">
        <v>225</v>
      </c>
      <c r="B16" s="16">
        <v>2240</v>
      </c>
      <c r="C16" s="14">
        <f>IF(COUNTIF(ComparisonTool!$H$3:$K$3, DropdownList!A16)&gt;=1,"",ROW())</f>
        <v>16</v>
      </c>
      <c r="D16" s="14" t="str">
        <f t="shared" si="0"/>
        <v>Banks SD 13</v>
      </c>
    </row>
    <row r="17" spans="1:4" ht="15" customHeight="1" x14ac:dyDescent="0.45">
      <c r="A17" s="14" t="s">
        <v>228</v>
      </c>
      <c r="B17" s="16">
        <v>2243</v>
      </c>
      <c r="C17" s="14">
        <f>IF(COUNTIF(ComparisonTool!$H$3:$K$3, DropdownList!A17)&gt;=1,"",ROW())</f>
        <v>17</v>
      </c>
      <c r="D17" s="14" t="str">
        <f t="shared" si="0"/>
        <v>Beaverton SD 48J</v>
      </c>
    </row>
    <row r="18" spans="1:4" ht="15" customHeight="1" x14ac:dyDescent="0.45">
      <c r="A18" s="14" t="s">
        <v>59</v>
      </c>
      <c r="B18" s="16">
        <v>1976</v>
      </c>
      <c r="C18" s="14">
        <f>IF(COUNTIF(ComparisonTool!$H$3:$K$3, DropdownList!A18)&gt;=1,"",ROW())</f>
        <v>18</v>
      </c>
      <c r="D18" s="14" t="str">
        <f t="shared" si="0"/>
        <v>Bend-LaPine Administrative SD 1</v>
      </c>
    </row>
    <row r="19" spans="1:4" ht="15" customHeight="1" x14ac:dyDescent="0.45">
      <c r="A19" s="14" t="s">
        <v>131</v>
      </c>
      <c r="B19" s="16">
        <v>2088</v>
      </c>
      <c r="C19" s="14">
        <f>IF(COUNTIF(ComparisonTool!$H$3:$K$3, DropdownList!A19)&gt;=1,"",ROW())</f>
        <v>19</v>
      </c>
      <c r="D19" s="14" t="str">
        <f t="shared" si="0"/>
        <v>Bethel SD 52</v>
      </c>
    </row>
    <row r="20" spans="1:4" ht="15" customHeight="1" x14ac:dyDescent="0.45">
      <c r="A20" s="14" t="s">
        <v>138</v>
      </c>
      <c r="B20" s="16">
        <v>2095</v>
      </c>
      <c r="C20" s="14">
        <f>IF(COUNTIF(ComparisonTool!$H$3:$K$3, DropdownList!A20)&gt;=1,"",ROW())</f>
        <v>20</v>
      </c>
      <c r="D20" s="14" t="str">
        <f t="shared" si="0"/>
        <v>Blachly SD 90</v>
      </c>
    </row>
    <row r="21" spans="1:4" ht="15" customHeight="1" x14ac:dyDescent="0.45">
      <c r="A21" s="14" t="s">
        <v>109</v>
      </c>
      <c r="B21" s="16">
        <v>2052</v>
      </c>
      <c r="C21" s="14">
        <f>IF(COUNTIF(ComparisonTool!$H$3:$K$3, DropdownList!A21)&gt;=1,"",ROW())</f>
        <v>21</v>
      </c>
      <c r="D21" s="14" t="str">
        <f t="shared" si="0"/>
        <v>Black Butte SD 41</v>
      </c>
    </row>
    <row r="22" spans="1:4" ht="15" customHeight="1" x14ac:dyDescent="0.45">
      <c r="A22" s="14" t="s">
        <v>58</v>
      </c>
      <c r="B22" s="16">
        <v>1974</v>
      </c>
      <c r="C22" s="14">
        <f>IF(COUNTIF(ComparisonTool!$H$3:$K$3, DropdownList!A22)&gt;=1,"",ROW())</f>
        <v>22</v>
      </c>
      <c r="D22" s="14" t="str">
        <f t="shared" si="0"/>
        <v>Brookings-Harbor SD 17C</v>
      </c>
    </row>
    <row r="23" spans="1:4" ht="15" customHeight="1" x14ac:dyDescent="0.45">
      <c r="A23" s="14" t="s">
        <v>10</v>
      </c>
      <c r="B23" s="16">
        <v>1896</v>
      </c>
      <c r="C23" s="14">
        <f>IF(COUNTIF(ComparisonTool!$H$3:$K$3, DropdownList!A23)&gt;=1,"",ROW())</f>
        <v>23</v>
      </c>
      <c r="D23" s="14" t="str">
        <f t="shared" si="0"/>
        <v>Burnt River SD 30J</v>
      </c>
    </row>
    <row r="24" spans="1:4" ht="15" customHeight="1" x14ac:dyDescent="0.45">
      <c r="A24" s="14" t="s">
        <v>102</v>
      </c>
      <c r="B24" s="16">
        <v>2046</v>
      </c>
      <c r="C24" s="14">
        <f>IF(COUNTIF(ComparisonTool!$H$3:$K$3, DropdownList!A24)&gt;=1,"",ROW())</f>
        <v>24</v>
      </c>
      <c r="D24" s="14" t="str">
        <f t="shared" si="0"/>
        <v>Butte Falls SD 91</v>
      </c>
    </row>
    <row r="25" spans="1:4" ht="15" customHeight="1" x14ac:dyDescent="0.45">
      <c r="A25" s="14" t="s">
        <v>67</v>
      </c>
      <c r="B25" s="16">
        <v>1995</v>
      </c>
      <c r="C25" s="14">
        <f>IF(COUNTIF(ComparisonTool!$H$3:$K$3, DropdownList!A25)&gt;=1,"",ROW())</f>
        <v>25</v>
      </c>
      <c r="D25" s="14" t="str">
        <f t="shared" si="0"/>
        <v>Camas Valley SD 21J</v>
      </c>
    </row>
    <row r="26" spans="1:4" ht="15" customHeight="1" x14ac:dyDescent="0.45">
      <c r="A26" s="14" t="s">
        <v>31</v>
      </c>
      <c r="B26" s="16">
        <v>1929</v>
      </c>
      <c r="C26" s="14">
        <f>IF(COUNTIF(ComparisonTool!$H$3:$K$3, DropdownList!A26)&gt;=1,"",ROW())</f>
        <v>26</v>
      </c>
      <c r="D26" s="14" t="str">
        <f t="shared" si="0"/>
        <v>Canby SD 86</v>
      </c>
    </row>
    <row r="27" spans="1:4" ht="15" customHeight="1" x14ac:dyDescent="0.45">
      <c r="A27" s="14" t="s">
        <v>163</v>
      </c>
      <c r="B27" s="16">
        <v>2139</v>
      </c>
      <c r="C27" s="14">
        <f>IF(COUNTIF(ComparisonTool!$H$3:$K$3, DropdownList!A27)&gt;=1,"",ROW())</f>
        <v>27</v>
      </c>
      <c r="D27" s="14" t="str">
        <f t="shared" si="0"/>
        <v>Cascade SD 5</v>
      </c>
    </row>
    <row r="28" spans="1:4" ht="15" customHeight="1" x14ac:dyDescent="0.45">
      <c r="A28" s="14" t="s">
        <v>186</v>
      </c>
      <c r="B28" s="16">
        <v>2185</v>
      </c>
      <c r="C28" s="14">
        <f>IF(COUNTIF(ComparisonTool!$H$3:$K$3, DropdownList!A28)&gt;=1,"",ROW())</f>
        <v>28</v>
      </c>
      <c r="D28" s="14" t="str">
        <f t="shared" si="0"/>
        <v>Centennial SD 28J</v>
      </c>
    </row>
    <row r="29" spans="1:4" ht="15" customHeight="1" x14ac:dyDescent="0.45">
      <c r="A29" s="14" t="s">
        <v>56</v>
      </c>
      <c r="B29" s="16">
        <v>1972</v>
      </c>
      <c r="C29" s="14">
        <f>IF(COUNTIF(ComparisonTool!$H$3:$K$3, DropdownList!A29)&gt;=1,"",ROW())</f>
        <v>29</v>
      </c>
      <c r="D29" s="14" t="str">
        <f t="shared" si="0"/>
        <v>Central Curry SD 1</v>
      </c>
    </row>
    <row r="30" spans="1:4" ht="15" customHeight="1" x14ac:dyDescent="0.45">
      <c r="A30" s="14" t="s">
        <v>147</v>
      </c>
      <c r="B30" s="16">
        <v>2105</v>
      </c>
      <c r="C30" s="14">
        <f>IF(COUNTIF(ComparisonTool!$H$3:$K$3, DropdownList!A30)&gt;=1,"",ROW())</f>
        <v>30</v>
      </c>
      <c r="D30" s="14" t="str">
        <f t="shared" si="0"/>
        <v>Central Linn SD 552</v>
      </c>
    </row>
    <row r="31" spans="1:4" ht="15" customHeight="1" x14ac:dyDescent="0.45">
      <c r="A31" s="14" t="s">
        <v>98</v>
      </c>
      <c r="B31" s="16">
        <v>2042</v>
      </c>
      <c r="C31" s="14">
        <f>IF(COUNTIF(ComparisonTool!$H$3:$K$3, DropdownList!A31)&gt;=1,"",ROW())</f>
        <v>31</v>
      </c>
      <c r="D31" s="14" t="str">
        <f t="shared" si="0"/>
        <v>Central Point SD 6</v>
      </c>
    </row>
    <row r="32" spans="1:4" ht="15" customHeight="1" x14ac:dyDescent="0.45">
      <c r="A32" s="14" t="s">
        <v>191</v>
      </c>
      <c r="B32" s="16">
        <v>2191</v>
      </c>
      <c r="C32" s="14">
        <f>IF(COUNTIF(ComparisonTool!$H$3:$K$3, DropdownList!A32)&gt;=1,"",ROW())</f>
        <v>32</v>
      </c>
      <c r="D32" s="14" t="str">
        <f t="shared" si="0"/>
        <v>Central SD 13J</v>
      </c>
    </row>
    <row r="33" spans="1:4" ht="15" customHeight="1" x14ac:dyDescent="0.45">
      <c r="A33" s="14" t="s">
        <v>45</v>
      </c>
      <c r="B33" s="16">
        <v>1945</v>
      </c>
      <c r="C33" s="14">
        <f>IF(COUNTIF(ComparisonTool!$H$3:$K$3, DropdownList!A33)&gt;=1,"",ROW())</f>
        <v>33</v>
      </c>
      <c r="D33" s="14" t="str">
        <f t="shared" si="0"/>
        <v>Clatskanie SD 6J</v>
      </c>
    </row>
    <row r="34" spans="1:4" ht="15" customHeight="1" x14ac:dyDescent="0.45">
      <c r="A34" s="14" t="s">
        <v>28</v>
      </c>
      <c r="B34" s="16">
        <v>1927</v>
      </c>
      <c r="C34" s="14">
        <f>IF(COUNTIF(ComparisonTool!$H$3:$K$3, DropdownList!A34)&gt;=1,"",ROW())</f>
        <v>34</v>
      </c>
      <c r="D34" s="14" t="str">
        <f t="shared" si="0"/>
        <v>Colton SD 53</v>
      </c>
    </row>
    <row r="35" spans="1:4" ht="15" customHeight="1" x14ac:dyDescent="0.45">
      <c r="A35" s="14" t="s">
        <v>77</v>
      </c>
      <c r="B35" s="16">
        <v>2006</v>
      </c>
      <c r="C35" s="14">
        <f>IF(COUNTIF(ComparisonTool!$H$3:$K$3, DropdownList!A35)&gt;=1,"",ROW())</f>
        <v>35</v>
      </c>
      <c r="D35" s="14" t="str">
        <f t="shared" si="0"/>
        <v>Condon SD 25J</v>
      </c>
    </row>
    <row r="36" spans="1:4" ht="15" customHeight="1" x14ac:dyDescent="0.45">
      <c r="A36" s="14" t="s">
        <v>50</v>
      </c>
      <c r="B36" s="16">
        <v>1965</v>
      </c>
      <c r="C36" s="14">
        <f>IF(COUNTIF(ComparisonTool!$H$3:$K$3, DropdownList!A36)&gt;=1,"",ROW())</f>
        <v>36</v>
      </c>
      <c r="D36" s="14" t="str">
        <f t="shared" si="0"/>
        <v>Coos Bay SD 9</v>
      </c>
    </row>
    <row r="37" spans="1:4" ht="15" customHeight="1" x14ac:dyDescent="0.45">
      <c r="A37" s="14" t="s">
        <v>49</v>
      </c>
      <c r="B37" s="16">
        <v>1964</v>
      </c>
      <c r="C37" s="14">
        <f>IF(COUNTIF(ComparisonTool!$H$3:$K$3, DropdownList!A37)&gt;=1,"",ROW())</f>
        <v>37</v>
      </c>
      <c r="D37" s="14" t="str">
        <f t="shared" si="0"/>
        <v>Coquille SD 8</v>
      </c>
    </row>
    <row r="38" spans="1:4" ht="15" customHeight="1" x14ac:dyDescent="0.45">
      <c r="A38" s="14" t="s">
        <v>187</v>
      </c>
      <c r="B38" s="16">
        <v>2186</v>
      </c>
      <c r="C38" s="14">
        <f>IF(COUNTIF(ComparisonTool!$H$3:$K$3, DropdownList!A38)&gt;=1,"",ROW())</f>
        <v>38</v>
      </c>
      <c r="D38" s="14" t="str">
        <f t="shared" si="0"/>
        <v>Corbett SD 39</v>
      </c>
    </row>
    <row r="39" spans="1:4" ht="15" customHeight="1" x14ac:dyDescent="0.45">
      <c r="A39" s="14" t="s">
        <v>18</v>
      </c>
      <c r="B39" s="16">
        <v>1901</v>
      </c>
      <c r="C39" s="14">
        <f>IF(COUNTIF(ComparisonTool!$H$3:$K$3, DropdownList!A39)&gt;=1,"",ROW())</f>
        <v>39</v>
      </c>
      <c r="D39" s="14" t="str">
        <f t="shared" si="0"/>
        <v>Corvallis SD 509J</v>
      </c>
    </row>
    <row r="40" spans="1:4" ht="15" customHeight="1" x14ac:dyDescent="0.45">
      <c r="A40" s="14" t="s">
        <v>216</v>
      </c>
      <c r="B40" s="16">
        <v>2216</v>
      </c>
      <c r="C40" s="14">
        <f>IF(COUNTIF(ComparisonTool!$H$3:$K$3, DropdownList!A40)&gt;=1,"",ROW())</f>
        <v>40</v>
      </c>
      <c r="D40" s="14" t="str">
        <f t="shared" si="0"/>
        <v>Cove SD 15</v>
      </c>
    </row>
    <row r="41" spans="1:4" ht="15" customHeight="1" x14ac:dyDescent="0.45">
      <c r="A41" s="14" t="s">
        <v>129</v>
      </c>
      <c r="B41" s="16">
        <v>2086</v>
      </c>
      <c r="C41" s="14">
        <f>IF(COUNTIF(ComparisonTool!$H$3:$K$3, DropdownList!A41)&gt;=1,"",ROW())</f>
        <v>41</v>
      </c>
      <c r="D41" s="14" t="str">
        <f t="shared" si="0"/>
        <v>Creswell SD 40</v>
      </c>
    </row>
    <row r="42" spans="1:4" ht="15" customHeight="1" x14ac:dyDescent="0.45">
      <c r="A42" s="14" t="s">
        <v>55</v>
      </c>
      <c r="B42" s="16">
        <v>1970</v>
      </c>
      <c r="C42" s="14">
        <f>IF(COUNTIF(ComparisonTool!$H$3:$K$3, DropdownList!A42)&gt;=1,"",ROW())</f>
        <v>42</v>
      </c>
      <c r="D42" s="14" t="str">
        <f t="shared" si="0"/>
        <v>Crook County SD</v>
      </c>
    </row>
    <row r="43" spans="1:4" ht="15" customHeight="1" x14ac:dyDescent="0.45">
      <c r="A43" s="14" t="s">
        <v>132</v>
      </c>
      <c r="B43" s="16">
        <v>2089</v>
      </c>
      <c r="C43" s="14">
        <f>IF(COUNTIF(ComparisonTool!$H$3:$K$3, DropdownList!A43)&gt;=1,"",ROW())</f>
        <v>43</v>
      </c>
      <c r="D43" s="14" t="str">
        <f t="shared" si="0"/>
        <v>Crow-Applegate-Lorane SD 66</v>
      </c>
    </row>
    <row r="44" spans="1:4" ht="15" customHeight="1" x14ac:dyDescent="0.45">
      <c r="A44" s="14" t="s">
        <v>105</v>
      </c>
      <c r="B44" s="16">
        <v>2050</v>
      </c>
      <c r="C44" s="14">
        <f>IF(COUNTIF(ComparisonTool!$H$3:$K$3, DropdownList!A44)&gt;=1,"",ROW())</f>
        <v>44</v>
      </c>
      <c r="D44" s="14" t="str">
        <f t="shared" si="0"/>
        <v>Culver SD 4</v>
      </c>
    </row>
    <row r="45" spans="1:4" ht="15" customHeight="1" x14ac:dyDescent="0.45">
      <c r="A45" s="14" t="s">
        <v>190</v>
      </c>
      <c r="B45" s="16">
        <v>2190</v>
      </c>
      <c r="C45" s="14">
        <f>IF(COUNTIF(ComparisonTool!$H$3:$K$3, DropdownList!A45)&gt;=1,"",ROW())</f>
        <v>45</v>
      </c>
      <c r="D45" s="14" t="str">
        <f t="shared" si="0"/>
        <v>Dallas SD 2</v>
      </c>
    </row>
    <row r="46" spans="1:4" ht="15" customHeight="1" x14ac:dyDescent="0.45">
      <c r="A46" s="14" t="s">
        <v>188</v>
      </c>
      <c r="B46" s="16">
        <v>2187</v>
      </c>
      <c r="C46" s="14">
        <f>IF(COUNTIF(ComparisonTool!$H$3:$K$3, DropdownList!A46)&gt;=1,"",ROW())</f>
        <v>46</v>
      </c>
      <c r="D46" s="14" t="str">
        <f t="shared" si="0"/>
        <v>David Douglas SD 40</v>
      </c>
    </row>
    <row r="47" spans="1:4" ht="15" customHeight="1" x14ac:dyDescent="0.45">
      <c r="A47" s="14" t="s">
        <v>237</v>
      </c>
      <c r="B47" s="16">
        <v>2253</v>
      </c>
      <c r="C47" s="14">
        <f>IF(COUNTIF(ComparisonTool!$H$3:$K$3, DropdownList!A47)&gt;=1,"",ROW())</f>
        <v>47</v>
      </c>
      <c r="D47" s="14" t="str">
        <f t="shared" si="0"/>
        <v>Dayton SD 8</v>
      </c>
    </row>
    <row r="48" spans="1:4" ht="15" customHeight="1" x14ac:dyDescent="0.45">
      <c r="A48" s="14" t="s">
        <v>81</v>
      </c>
      <c r="B48" s="16">
        <v>2011</v>
      </c>
      <c r="C48" s="14">
        <f>IF(COUNTIF(ComparisonTool!$H$3:$K$3, DropdownList!A48)&gt;=1,"",ROW())</f>
        <v>48</v>
      </c>
      <c r="D48" s="14" t="str">
        <f t="shared" si="0"/>
        <v>Dayville SD 16J</v>
      </c>
    </row>
    <row r="49" spans="1:4" ht="15" customHeight="1" x14ac:dyDescent="0.45">
      <c r="A49" s="14" t="s">
        <v>86</v>
      </c>
      <c r="B49" s="16">
        <v>2017</v>
      </c>
      <c r="C49" s="14">
        <f>IF(COUNTIF(ComparisonTool!$H$3:$K$3, DropdownList!A49)&gt;=1,"",ROW())</f>
        <v>49</v>
      </c>
      <c r="D49" s="14" t="str">
        <f t="shared" si="0"/>
        <v>Diamond SD 7</v>
      </c>
    </row>
    <row r="50" spans="1:4" ht="15" customHeight="1" x14ac:dyDescent="0.45">
      <c r="A50" s="14" t="s">
        <v>90</v>
      </c>
      <c r="B50" s="16">
        <v>2021</v>
      </c>
      <c r="C50" s="14">
        <f>IF(COUNTIF(ComparisonTool!$H$3:$K$3, DropdownList!A50)&gt;=1,"",ROW())</f>
        <v>50</v>
      </c>
      <c r="D50" s="14" t="str">
        <f t="shared" si="0"/>
        <v>Double O SD 28</v>
      </c>
    </row>
    <row r="51" spans="1:4" ht="15" customHeight="1" x14ac:dyDescent="0.45">
      <c r="A51" s="14" t="s">
        <v>65</v>
      </c>
      <c r="B51" s="16">
        <v>1993</v>
      </c>
      <c r="C51" s="14">
        <f>IF(COUNTIF(ComparisonTool!$H$3:$K$3, DropdownList!A51)&gt;=1,"",ROW())</f>
        <v>51</v>
      </c>
      <c r="D51" s="14" t="str">
        <f t="shared" si="0"/>
        <v>Douglas County SD 15</v>
      </c>
    </row>
    <row r="52" spans="1:4" ht="15" customHeight="1" x14ac:dyDescent="0.45">
      <c r="A52" s="14" t="s">
        <v>63</v>
      </c>
      <c r="B52" s="16">
        <v>1991</v>
      </c>
      <c r="C52" s="14">
        <f>IF(COUNTIF(ComparisonTool!$H$3:$K$3, DropdownList!A52)&gt;=1,"",ROW())</f>
        <v>52</v>
      </c>
      <c r="D52" s="14" t="str">
        <f t="shared" si="0"/>
        <v>Douglas County SD 4</v>
      </c>
    </row>
    <row r="53" spans="1:4" ht="15" customHeight="1" x14ac:dyDescent="0.45">
      <c r="A53" s="14" t="s">
        <v>88</v>
      </c>
      <c r="B53" s="16">
        <v>2019</v>
      </c>
      <c r="C53" s="14">
        <f>IF(COUNTIF(ComparisonTool!$H$3:$K$3, DropdownList!A53)&gt;=1,"",ROW())</f>
        <v>53</v>
      </c>
      <c r="D53" s="14" t="str">
        <f t="shared" si="0"/>
        <v>Drewsey SD 13</v>
      </c>
    </row>
    <row r="54" spans="1:4" ht="15" customHeight="1" x14ac:dyDescent="0.45">
      <c r="A54" s="14" t="s">
        <v>223</v>
      </c>
      <c r="B54" s="16">
        <v>2229</v>
      </c>
      <c r="C54" s="14">
        <f>IF(COUNTIF(ComparisonTool!$H$3:$K$3, DropdownList!A54)&gt;=1,"",ROW())</f>
        <v>54</v>
      </c>
      <c r="D54" s="14" t="str">
        <f t="shared" si="0"/>
        <v>Dufur SD 29</v>
      </c>
    </row>
    <row r="55" spans="1:4" ht="15" customHeight="1" x14ac:dyDescent="0.45">
      <c r="A55" s="14" t="s">
        <v>99</v>
      </c>
      <c r="B55" s="16">
        <v>2043</v>
      </c>
      <c r="C55" s="14">
        <f>IF(COUNTIF(ComparisonTool!$H$3:$K$3, DropdownList!A55)&gt;=1,"",ROW())</f>
        <v>55</v>
      </c>
      <c r="D55" s="14" t="str">
        <f t="shared" si="0"/>
        <v>Eagle Point SD 9</v>
      </c>
    </row>
    <row r="56" spans="1:4" ht="15" customHeight="1" x14ac:dyDescent="0.45">
      <c r="A56" s="14" t="s">
        <v>201</v>
      </c>
      <c r="B56" s="16">
        <v>2203</v>
      </c>
      <c r="C56" s="14">
        <f>IF(COUNTIF(ComparisonTool!$H$3:$K$3, DropdownList!A56)&gt;=1,"",ROW())</f>
        <v>56</v>
      </c>
      <c r="D56" s="14" t="str">
        <f t="shared" si="0"/>
        <v>Echo SD 5</v>
      </c>
    </row>
    <row r="57" spans="1:4" ht="15" customHeight="1" x14ac:dyDescent="0.45">
      <c r="A57" s="14" t="s">
        <v>217</v>
      </c>
      <c r="B57" s="16">
        <v>2217</v>
      </c>
      <c r="C57" s="14">
        <f>IF(COUNTIF(ComparisonTool!$H$3:$K$3, DropdownList!A57)&gt;=1,"",ROW())</f>
        <v>57</v>
      </c>
      <c r="D57" s="14" t="str">
        <f t="shared" si="0"/>
        <v>Elgin SD 23</v>
      </c>
    </row>
    <row r="58" spans="1:4" ht="15" customHeight="1" x14ac:dyDescent="0.45">
      <c r="A58" s="14" t="s">
        <v>70</v>
      </c>
      <c r="B58" s="16">
        <v>1998</v>
      </c>
      <c r="C58" s="14">
        <f>IF(COUNTIF(ComparisonTool!$H$3:$K$3, DropdownList!A58)&gt;=1,"",ROW())</f>
        <v>58</v>
      </c>
      <c r="D58" s="14" t="str">
        <f t="shared" si="0"/>
        <v>Elkton SD 34</v>
      </c>
    </row>
    <row r="59" spans="1:4" ht="15" customHeight="1" x14ac:dyDescent="0.45">
      <c r="A59" s="14" t="s">
        <v>220</v>
      </c>
      <c r="B59" s="16">
        <v>2221</v>
      </c>
      <c r="C59" s="14">
        <f>IF(COUNTIF(ComparisonTool!$H$3:$K$3, DropdownList!A59)&gt;=1,"",ROW())</f>
        <v>59</v>
      </c>
      <c r="D59" s="14" t="str">
        <f t="shared" si="0"/>
        <v>Enterprise SD 21</v>
      </c>
    </row>
    <row r="60" spans="1:4" ht="15" customHeight="1" x14ac:dyDescent="0.45">
      <c r="A60" s="14" t="s">
        <v>34</v>
      </c>
      <c r="B60" s="16">
        <v>1930</v>
      </c>
      <c r="C60" s="14">
        <f>IF(COUNTIF(ComparisonTool!$H$3:$K$3, DropdownList!A60)&gt;=1,"",ROW())</f>
        <v>60</v>
      </c>
      <c r="D60" s="14" t="str">
        <f t="shared" si="0"/>
        <v>Estacada SD 108</v>
      </c>
    </row>
    <row r="61" spans="1:4" ht="15" customHeight="1" x14ac:dyDescent="0.45">
      <c r="A61" s="14" t="s">
        <v>125</v>
      </c>
      <c r="B61" s="16">
        <v>2082</v>
      </c>
      <c r="C61" s="14">
        <f>IF(COUNTIF(ComparisonTool!$H$3:$K$3, DropdownList!A61)&gt;=1,"",ROW())</f>
        <v>61</v>
      </c>
      <c r="D61" s="14" t="str">
        <f t="shared" si="0"/>
        <v>Eugene SD 4J</v>
      </c>
    </row>
    <row r="62" spans="1:4" ht="15" customHeight="1" x14ac:dyDescent="0.45">
      <c r="A62" s="14" t="s">
        <v>193</v>
      </c>
      <c r="B62" s="16">
        <v>2193</v>
      </c>
      <c r="C62" s="14">
        <f>IF(COUNTIF(ComparisonTool!$H$3:$K$3, DropdownList!A62)&gt;=1,"",ROW())</f>
        <v>62</v>
      </c>
      <c r="D62" s="14" t="str">
        <f t="shared" si="0"/>
        <v>Falls City SD 57</v>
      </c>
    </row>
    <row r="63" spans="1:4" ht="15" customHeight="1" x14ac:dyDescent="0.45">
      <c r="A63" s="14" t="s">
        <v>127</v>
      </c>
      <c r="B63" s="16">
        <v>2084</v>
      </c>
      <c r="C63" s="14">
        <f>IF(COUNTIF(ComparisonTool!$H$3:$K$3, DropdownList!A63)&gt;=1,"",ROW())</f>
        <v>63</v>
      </c>
      <c r="D63" s="14" t="str">
        <f t="shared" si="0"/>
        <v>Fern Ridge SD 28J</v>
      </c>
    </row>
    <row r="64" spans="1:4" ht="15" customHeight="1" x14ac:dyDescent="0.45">
      <c r="A64" s="14" t="s">
        <v>226</v>
      </c>
      <c r="B64" s="16">
        <v>2241</v>
      </c>
      <c r="C64" s="14">
        <f>IF(COUNTIF(ComparisonTool!$H$3:$K$3, DropdownList!A64)&gt;=1,"",ROW())</f>
        <v>64</v>
      </c>
      <c r="D64" s="14" t="str">
        <f t="shared" si="0"/>
        <v>Forest Grove SD 15</v>
      </c>
    </row>
    <row r="65" spans="1:4" ht="15" customHeight="1" x14ac:dyDescent="0.45">
      <c r="A65" s="14" t="s">
        <v>232</v>
      </c>
      <c r="B65" s="16">
        <v>2248</v>
      </c>
      <c r="C65" s="14">
        <f>IF(COUNTIF(ComparisonTool!$H$3:$K$3, DropdownList!A65)&gt;=1,"",ROW())</f>
        <v>65</v>
      </c>
      <c r="D65" s="14" t="str">
        <f t="shared" si="0"/>
        <v>Fossil SD 21J</v>
      </c>
    </row>
    <row r="66" spans="1:4" ht="15" customHeight="1" x14ac:dyDescent="0.45">
      <c r="A66" s="14" t="s">
        <v>89</v>
      </c>
      <c r="B66" s="16">
        <v>2020</v>
      </c>
      <c r="C66" s="14">
        <f>IF(COUNTIF(ComparisonTool!$H$3:$K$3, DropdownList!A66)&gt;=1,"",ROW())</f>
        <v>66</v>
      </c>
      <c r="D66" s="14" t="str">
        <f t="shared" si="0"/>
        <v>Frenchglen SD 16</v>
      </c>
    </row>
    <row r="67" spans="1:4" ht="15" customHeight="1" x14ac:dyDescent="0.45">
      <c r="A67" s="14" t="s">
        <v>230</v>
      </c>
      <c r="B67" s="16">
        <v>2245</v>
      </c>
      <c r="C67" s="14">
        <f>IF(COUNTIF(ComparisonTool!$H$3:$K$3, DropdownList!A67)&gt;=1,"",ROW())</f>
        <v>67</v>
      </c>
      <c r="D67" s="14" t="str">
        <f t="shared" ref="D67:D130" si="1">IF(ROW(A65)-ROW(A$1)+1&gt;COUNT($C$1:$C$198),"",INDEX(A:A,SMALL($C$1:$C$198,1+ROW(A65)-ROW(A$1))))</f>
        <v>Gaston SD 511J</v>
      </c>
    </row>
    <row r="68" spans="1:4" ht="15" customHeight="1" x14ac:dyDescent="0.45">
      <c r="A68" s="14" t="s">
        <v>160</v>
      </c>
      <c r="B68" s="16">
        <v>2137</v>
      </c>
      <c r="C68" s="14">
        <f>IF(COUNTIF(ComparisonTool!$H$3:$K$3, DropdownList!A68)&gt;=1,"",ROW())</f>
        <v>68</v>
      </c>
      <c r="D68" s="14" t="str">
        <f t="shared" si="1"/>
        <v>Gervais SD 1</v>
      </c>
    </row>
    <row r="69" spans="1:4" ht="15" customHeight="1" x14ac:dyDescent="0.45">
      <c r="A69" s="14" t="s">
        <v>35</v>
      </c>
      <c r="B69" s="16">
        <v>1931</v>
      </c>
      <c r="C69" s="14">
        <f>IF(COUNTIF(ComparisonTool!$H$3:$K$3, DropdownList!A69)&gt;=1,"",ROW())</f>
        <v>69</v>
      </c>
      <c r="D69" s="14" t="str">
        <f t="shared" si="1"/>
        <v>Gladstone SD 115</v>
      </c>
    </row>
    <row r="70" spans="1:4" ht="15" customHeight="1" x14ac:dyDescent="0.45">
      <c r="A70" s="14" t="s">
        <v>72</v>
      </c>
      <c r="B70" s="16">
        <v>2000</v>
      </c>
      <c r="C70" s="14">
        <f>IF(COUNTIF(ComparisonTool!$H$3:$K$3, DropdownList!A70)&gt;=1,"",ROW())</f>
        <v>70</v>
      </c>
      <c r="D70" s="14" t="str">
        <f t="shared" si="1"/>
        <v>Glendale SD 77</v>
      </c>
    </row>
    <row r="71" spans="1:4" ht="15" customHeight="1" x14ac:dyDescent="0.45">
      <c r="A71" s="14" t="s">
        <v>64</v>
      </c>
      <c r="B71" s="16">
        <v>1992</v>
      </c>
      <c r="C71" s="14">
        <f>IF(COUNTIF(ComparisonTool!$H$3:$K$3, DropdownList!A71)&gt;=1,"",ROW())</f>
        <v>71</v>
      </c>
      <c r="D71" s="14" t="str">
        <f t="shared" si="1"/>
        <v>Glide SD 12</v>
      </c>
    </row>
    <row r="72" spans="1:4" ht="15" customHeight="1" x14ac:dyDescent="0.45">
      <c r="A72" s="14" t="s">
        <v>113</v>
      </c>
      <c r="B72" s="16">
        <v>2054</v>
      </c>
      <c r="C72" s="14">
        <f>IF(COUNTIF(ComparisonTool!$H$3:$K$3, DropdownList!A72)&gt;=1,"",ROW())</f>
        <v>72</v>
      </c>
      <c r="D72" s="14" t="str">
        <f t="shared" si="1"/>
        <v>Grants Pass SD 7</v>
      </c>
    </row>
    <row r="73" spans="1:4" ht="15" customHeight="1" x14ac:dyDescent="0.45">
      <c r="A73" s="14" t="s">
        <v>142</v>
      </c>
      <c r="B73" s="16">
        <v>2100</v>
      </c>
      <c r="C73" s="14">
        <f>IF(COUNTIF(ComparisonTool!$H$3:$K$3, DropdownList!A73)&gt;=1,"",ROW())</f>
        <v>73</v>
      </c>
      <c r="D73" s="14" t="str">
        <f t="shared" si="1"/>
        <v>Greater Albany Public SD 8J</v>
      </c>
    </row>
    <row r="74" spans="1:4" ht="15" customHeight="1" x14ac:dyDescent="0.45">
      <c r="A74" s="14" t="s">
        <v>185</v>
      </c>
      <c r="B74" s="16">
        <v>2183</v>
      </c>
      <c r="C74" s="14" t="str">
        <f>IF(COUNTIF(ComparisonTool!$H$3:$K$3, DropdownList!A74)&gt;=1,"",ROW())</f>
        <v/>
      </c>
      <c r="D74" s="14" t="str">
        <f t="shared" si="1"/>
        <v>Harney County SD 3</v>
      </c>
    </row>
    <row r="75" spans="1:4" ht="15" customHeight="1" x14ac:dyDescent="0.45">
      <c r="A75" s="14" t="s">
        <v>83</v>
      </c>
      <c r="B75" s="16">
        <v>2014</v>
      </c>
      <c r="C75" s="14">
        <f>IF(COUNTIF(ComparisonTool!$H$3:$K$3, DropdownList!A75)&gt;=1,"",ROW())</f>
        <v>75</v>
      </c>
      <c r="D75" s="14" t="str">
        <f t="shared" si="1"/>
        <v>Harney County SD 4</v>
      </c>
    </row>
    <row r="76" spans="1:4" ht="15" customHeight="1" x14ac:dyDescent="0.45">
      <c r="A76" s="14" t="s">
        <v>84</v>
      </c>
      <c r="B76" s="16">
        <v>2015</v>
      </c>
      <c r="C76" s="14">
        <f>IF(COUNTIF(ComparisonTool!$H$3:$K$3, DropdownList!A76)&gt;=1,"",ROW())</f>
        <v>76</v>
      </c>
      <c r="D76" s="14" t="str">
        <f t="shared" si="1"/>
        <v>Harney County Union High SD 1J</v>
      </c>
    </row>
    <row r="77" spans="1:4" ht="15" customHeight="1" x14ac:dyDescent="0.45">
      <c r="A77" s="14" t="s">
        <v>92</v>
      </c>
      <c r="B77" s="16">
        <v>2023</v>
      </c>
      <c r="C77" s="14">
        <f>IF(COUNTIF(ComparisonTool!$H$3:$K$3, DropdownList!A77)&gt;=1,"",ROW())</f>
        <v>77</v>
      </c>
      <c r="D77" s="14" t="str">
        <f t="shared" si="1"/>
        <v>Harper SD 66</v>
      </c>
    </row>
    <row r="78" spans="1:4" ht="15" customHeight="1" x14ac:dyDescent="0.45">
      <c r="A78" s="14" t="s">
        <v>156</v>
      </c>
      <c r="B78" s="16">
        <v>2114</v>
      </c>
      <c r="C78" s="14">
        <f>IF(COUNTIF(ComparisonTool!$H$3:$K$3, DropdownList!A78)&gt;=1,"",ROW())</f>
        <v>78</v>
      </c>
      <c r="D78" s="14" t="str">
        <f t="shared" si="1"/>
        <v>Harrisburg SD 7J</v>
      </c>
    </row>
    <row r="79" spans="1:4" ht="15" customHeight="1" x14ac:dyDescent="0.45">
      <c r="A79" s="14" t="s">
        <v>141</v>
      </c>
      <c r="B79" s="16">
        <v>2099</v>
      </c>
      <c r="C79" s="14">
        <f>IF(COUNTIF(ComparisonTool!$H$3:$K$3, DropdownList!A79)&gt;=1,"",ROW())</f>
        <v>79</v>
      </c>
      <c r="D79" s="14" t="str">
        <f t="shared" si="1"/>
        <v>Helix SD 1</v>
      </c>
    </row>
    <row r="80" spans="1:4" ht="15" customHeight="1" x14ac:dyDescent="0.45">
      <c r="A80" s="14" t="s">
        <v>199</v>
      </c>
      <c r="B80" s="16">
        <v>2201</v>
      </c>
      <c r="C80" s="14">
        <f>IF(COUNTIF(ComparisonTool!$H$3:$K$3, DropdownList!A80)&gt;=1,"",ROW())</f>
        <v>80</v>
      </c>
      <c r="D80" s="14" t="str">
        <f t="shared" si="1"/>
        <v>Hermiston SD 8</v>
      </c>
    </row>
    <row r="81" spans="1:4" ht="15" customHeight="1" x14ac:dyDescent="0.45">
      <c r="A81" s="14" t="s">
        <v>205</v>
      </c>
      <c r="B81" s="16">
        <v>2206</v>
      </c>
      <c r="C81" s="14">
        <f>IF(COUNTIF(ComparisonTool!$H$3:$K$3, DropdownList!A81)&gt;=1,"",ROW())</f>
        <v>81</v>
      </c>
      <c r="D81" s="14" t="str">
        <f t="shared" si="1"/>
        <v>Hillsboro SD 1J</v>
      </c>
    </row>
    <row r="82" spans="1:4" ht="15" customHeight="1" x14ac:dyDescent="0.45">
      <c r="A82" s="14" t="s">
        <v>224</v>
      </c>
      <c r="B82" s="16">
        <v>2239</v>
      </c>
      <c r="C82" s="14">
        <f>IF(COUNTIF(ComparisonTool!$H$3:$K$3, DropdownList!A82)&gt;=1,"",ROW())</f>
        <v>82</v>
      </c>
      <c r="D82" s="14" t="str">
        <f t="shared" si="1"/>
        <v>Hood River County SD</v>
      </c>
    </row>
    <row r="83" spans="1:4" ht="15" customHeight="1" x14ac:dyDescent="0.45">
      <c r="A83" s="14" t="s">
        <v>93</v>
      </c>
      <c r="B83" s="16">
        <v>2024</v>
      </c>
      <c r="C83" s="14">
        <f>IF(COUNTIF(ComparisonTool!$H$3:$K$3, DropdownList!A83)&gt;=1,"",ROW())</f>
        <v>83</v>
      </c>
      <c r="D83" s="14" t="str">
        <f t="shared" si="1"/>
        <v>Huntington SD 16J</v>
      </c>
    </row>
    <row r="84" spans="1:4" ht="15" customHeight="1" x14ac:dyDescent="0.45">
      <c r="A84" s="14" t="s">
        <v>9</v>
      </c>
      <c r="B84" s="16">
        <v>1895</v>
      </c>
      <c r="C84" s="14">
        <f>IF(COUNTIF(ComparisonTool!$H$3:$K$3, DropdownList!A84)&gt;=1,"",ROW())</f>
        <v>84</v>
      </c>
      <c r="D84" s="14" t="str">
        <f t="shared" si="1"/>
        <v>Imbler SD 11</v>
      </c>
    </row>
    <row r="85" spans="1:4" ht="15" customHeight="1" x14ac:dyDescent="0.45">
      <c r="A85" s="14" t="s">
        <v>215</v>
      </c>
      <c r="B85" s="16">
        <v>2215</v>
      </c>
      <c r="C85" s="14">
        <f>IF(COUNTIF(ComparisonTool!$H$3:$K$3, DropdownList!A85)&gt;=1,"",ROW())</f>
        <v>85</v>
      </c>
      <c r="D85" s="14" t="str">
        <f t="shared" si="1"/>
        <v>Ione SD R2</v>
      </c>
    </row>
    <row r="86" spans="1:4" ht="15" customHeight="1" x14ac:dyDescent="0.45">
      <c r="A86" s="14" t="s">
        <v>243</v>
      </c>
      <c r="B86" s="16">
        <v>3997</v>
      </c>
      <c r="C86" s="14">
        <f>IF(COUNTIF(ComparisonTool!$H$3:$K$3, DropdownList!A86)&gt;=1,"",ROW())</f>
        <v>86</v>
      </c>
      <c r="D86" s="14" t="str">
        <f t="shared" si="1"/>
        <v>Jefferson County SD 509J</v>
      </c>
    </row>
    <row r="87" spans="1:4" ht="15" customHeight="1" x14ac:dyDescent="0.45">
      <c r="A87" s="14" t="s">
        <v>110</v>
      </c>
      <c r="B87" s="16">
        <v>2053</v>
      </c>
      <c r="C87" s="14">
        <f>IF(COUNTIF(ComparisonTool!$H$3:$K$3, DropdownList!A87)&gt;=1,"",ROW())</f>
        <v>87</v>
      </c>
      <c r="D87" s="14" t="str">
        <f t="shared" si="1"/>
        <v>Jefferson SD 14J</v>
      </c>
    </row>
    <row r="88" spans="1:4" ht="15" customHeight="1" x14ac:dyDescent="0.45">
      <c r="A88" s="14" t="s">
        <v>164</v>
      </c>
      <c r="B88" s="16">
        <v>2140</v>
      </c>
      <c r="C88" s="14">
        <f>IF(COUNTIF(ComparisonTool!$H$3:$K$3, DropdownList!A88)&gt;=1,"",ROW())</f>
        <v>88</v>
      </c>
      <c r="D88" s="14" t="str">
        <f t="shared" si="1"/>
        <v>Jewell SD 8</v>
      </c>
    </row>
    <row r="89" spans="1:4" ht="15" customHeight="1" x14ac:dyDescent="0.45">
      <c r="A89" s="14" t="s">
        <v>40</v>
      </c>
      <c r="B89" s="16">
        <v>1934</v>
      </c>
      <c r="C89" s="14">
        <f>IF(COUNTIF(ComparisonTool!$H$3:$K$3, DropdownList!A89)&gt;=1,"",ROW())</f>
        <v>89</v>
      </c>
      <c r="D89" s="14" t="str">
        <f t="shared" si="1"/>
        <v>John Day SD 3</v>
      </c>
    </row>
    <row r="90" spans="1:4" ht="15" customHeight="1" x14ac:dyDescent="0.45">
      <c r="A90" s="14" t="s">
        <v>78</v>
      </c>
      <c r="B90" s="16">
        <v>2008</v>
      </c>
      <c r="C90" s="14">
        <f>IF(COUNTIF(ComparisonTool!$H$3:$K$3, DropdownList!A90)&gt;=1,"",ROW())</f>
        <v>90</v>
      </c>
      <c r="D90" s="14" t="str">
        <f t="shared" si="1"/>
        <v>Jordan Valley SD 3</v>
      </c>
    </row>
    <row r="91" spans="1:4" ht="15" customHeight="1" x14ac:dyDescent="0.45">
      <c r="A91" s="14" t="s">
        <v>148</v>
      </c>
      <c r="B91" s="16">
        <v>2107</v>
      </c>
      <c r="C91" s="14">
        <f>IF(COUNTIF(ComparisonTool!$H$3:$K$3, DropdownList!A91)&gt;=1,"",ROW())</f>
        <v>91</v>
      </c>
      <c r="D91" s="14" t="str">
        <f t="shared" si="1"/>
        <v>Joseph SD 6</v>
      </c>
    </row>
    <row r="92" spans="1:4" ht="15" customHeight="1" x14ac:dyDescent="0.45">
      <c r="A92" s="14" t="s">
        <v>218</v>
      </c>
      <c r="B92" s="16">
        <v>2219</v>
      </c>
      <c r="C92" s="14">
        <f>IF(COUNTIF(ComparisonTool!$H$3:$K$3, DropdownList!A92)&gt;=1,"",ROW())</f>
        <v>92</v>
      </c>
      <c r="D92" s="14" t="str">
        <f t="shared" si="1"/>
        <v>Junction City SD 69</v>
      </c>
    </row>
    <row r="93" spans="1:4" ht="15" customHeight="1" x14ac:dyDescent="0.45">
      <c r="A93" s="14" t="s">
        <v>134</v>
      </c>
      <c r="B93" s="16">
        <v>2091</v>
      </c>
      <c r="C93" s="14">
        <f>IF(COUNTIF(ComparisonTool!$H$3:$K$3, DropdownList!A93)&gt;=1,"",ROW())</f>
        <v>93</v>
      </c>
      <c r="D93" s="14" t="str">
        <f t="shared" si="1"/>
        <v>Juntura SD 12</v>
      </c>
    </row>
    <row r="94" spans="1:4" ht="15" customHeight="1" x14ac:dyDescent="0.45">
      <c r="A94" s="14" t="s">
        <v>150</v>
      </c>
      <c r="B94" s="16">
        <v>2109</v>
      </c>
      <c r="C94" s="14">
        <f>IF(COUNTIF(ComparisonTool!$H$3:$K$3, DropdownList!A94)&gt;=1,"",ROW())</f>
        <v>94</v>
      </c>
      <c r="D94" s="14" t="str">
        <f t="shared" si="1"/>
        <v>Klamath County SD</v>
      </c>
    </row>
    <row r="95" spans="1:4" ht="15" customHeight="1" x14ac:dyDescent="0.45">
      <c r="A95" s="14" t="s">
        <v>116</v>
      </c>
      <c r="B95" s="16">
        <v>2057</v>
      </c>
      <c r="C95" s="14">
        <f>IF(COUNTIF(ComparisonTool!$H$3:$K$3, DropdownList!A95)&gt;=1,"",ROW())</f>
        <v>95</v>
      </c>
      <c r="D95" s="14" t="str">
        <f t="shared" si="1"/>
        <v>Klamath Falls City Schools</v>
      </c>
    </row>
    <row r="96" spans="1:4" ht="15" customHeight="1" x14ac:dyDescent="0.45">
      <c r="A96" s="14" t="s">
        <v>115</v>
      </c>
      <c r="B96" s="16">
        <v>2056</v>
      </c>
      <c r="C96" s="14">
        <f>IF(COUNTIF(ComparisonTool!$H$3:$K$3, DropdownList!A96)&gt;=1,"",ROW())</f>
        <v>96</v>
      </c>
      <c r="D96" s="14" t="str">
        <f t="shared" si="1"/>
        <v>Knappa SD 4</v>
      </c>
    </row>
    <row r="97" spans="1:4" ht="15" customHeight="1" x14ac:dyDescent="0.45">
      <c r="A97" s="14" t="s">
        <v>242</v>
      </c>
      <c r="B97" s="16">
        <v>2262</v>
      </c>
      <c r="C97" s="14">
        <f>IF(COUNTIF(ComparisonTool!$H$3:$K$3, DropdownList!A97)&gt;=1,"",ROW())</f>
        <v>97</v>
      </c>
      <c r="D97" s="14" t="str">
        <f t="shared" si="1"/>
        <v>La Grande SD 1</v>
      </c>
    </row>
    <row r="98" spans="1:4" ht="15" customHeight="1" x14ac:dyDescent="0.45">
      <c r="A98" s="14" t="s">
        <v>212</v>
      </c>
      <c r="B98" s="16">
        <v>2212</v>
      </c>
      <c r="C98" s="14">
        <f>IF(COUNTIF(ComparisonTool!$H$3:$K$3, DropdownList!A98)&gt;=1,"",ROW())</f>
        <v>98</v>
      </c>
      <c r="D98" s="14" t="str">
        <f t="shared" si="1"/>
        <v>Lake County SD 7</v>
      </c>
    </row>
    <row r="99" spans="1:4" ht="15" customHeight="1" x14ac:dyDescent="0.45">
      <c r="A99" s="14" t="s">
        <v>117</v>
      </c>
      <c r="B99" s="16">
        <v>2059</v>
      </c>
      <c r="C99" s="14">
        <f>IF(COUNTIF(ComparisonTool!$H$3:$K$3, DropdownList!A99)&gt;=1,"",ROW())</f>
        <v>99</v>
      </c>
      <c r="D99" s="14" t="str">
        <f t="shared" si="1"/>
        <v>Lake Oswego SD 7J</v>
      </c>
    </row>
    <row r="100" spans="1:4" ht="15" customHeight="1" x14ac:dyDescent="0.45">
      <c r="A100" s="14" t="s">
        <v>22</v>
      </c>
      <c r="B100" s="16">
        <v>1923</v>
      </c>
      <c r="C100" s="14">
        <f>IF(COUNTIF(ComparisonTool!$H$3:$K$3, DropdownList!A100)&gt;=1,"",ROW())</f>
        <v>100</v>
      </c>
      <c r="D100" s="14" t="str">
        <f t="shared" si="1"/>
        <v>Lebanon Community SD 9</v>
      </c>
    </row>
    <row r="101" spans="1:4" ht="15" customHeight="1" x14ac:dyDescent="0.45">
      <c r="A101" s="14" t="s">
        <v>143</v>
      </c>
      <c r="B101" s="16">
        <v>2101</v>
      </c>
      <c r="C101" s="14">
        <f>IF(COUNTIF(ComparisonTool!$H$3:$K$3, DropdownList!A101)&gt;=1,"",ROW())</f>
        <v>101</v>
      </c>
      <c r="D101" s="14" t="str">
        <f t="shared" si="1"/>
        <v>Lincoln County SD</v>
      </c>
    </row>
    <row r="102" spans="1:4" ht="15" customHeight="1" x14ac:dyDescent="0.45">
      <c r="A102" s="14" t="s">
        <v>140</v>
      </c>
      <c r="B102" s="16">
        <v>2097</v>
      </c>
      <c r="C102" s="14">
        <f>IF(COUNTIF(ComparisonTool!$H$3:$K$3, DropdownList!A102)&gt;=1,"",ROW())</f>
        <v>102</v>
      </c>
      <c r="D102" s="14" t="str">
        <f t="shared" si="1"/>
        <v>Long Creek SD 17</v>
      </c>
    </row>
    <row r="103" spans="1:4" ht="15" customHeight="1" x14ac:dyDescent="0.45">
      <c r="A103" s="14" t="s">
        <v>82</v>
      </c>
      <c r="B103" s="16">
        <v>2012</v>
      </c>
      <c r="C103" s="14">
        <f>IF(COUNTIF(ComparisonTool!$H$3:$K$3, DropdownList!A103)&gt;=1,"",ROW())</f>
        <v>103</v>
      </c>
      <c r="D103" s="14" t="str">
        <f t="shared" si="1"/>
        <v>Lowell SD 71</v>
      </c>
    </row>
    <row r="104" spans="1:4" ht="15" customHeight="1" x14ac:dyDescent="0.45">
      <c r="A104" s="14" t="s">
        <v>135</v>
      </c>
      <c r="B104" s="16">
        <v>2092</v>
      </c>
      <c r="C104" s="14">
        <f>IF(COUNTIF(ComparisonTool!$H$3:$K$3, DropdownList!A104)&gt;=1,"",ROW())</f>
        <v>104</v>
      </c>
      <c r="D104" s="14" t="str">
        <f t="shared" si="1"/>
        <v>Mapleton SD 32</v>
      </c>
    </row>
    <row r="105" spans="1:4" ht="15" customHeight="1" x14ac:dyDescent="0.45">
      <c r="A105" s="14" t="s">
        <v>128</v>
      </c>
      <c r="B105" s="16">
        <v>2085</v>
      </c>
      <c r="C105" s="14">
        <f>IF(COUNTIF(ComparisonTool!$H$3:$K$3, DropdownList!A105)&gt;=1,"",ROW())</f>
        <v>105</v>
      </c>
      <c r="D105" s="14" t="str">
        <f t="shared" si="1"/>
        <v>Marcola SD 79J</v>
      </c>
    </row>
    <row r="106" spans="1:4" ht="15" customHeight="1" x14ac:dyDescent="0.45">
      <c r="A106" s="14" t="s">
        <v>137</v>
      </c>
      <c r="B106" s="16">
        <v>2094</v>
      </c>
      <c r="C106" s="14">
        <f>IF(COUNTIF(ComparisonTool!$H$3:$K$3, DropdownList!A106)&gt;=1,"",ROW())</f>
        <v>106</v>
      </c>
      <c r="D106" s="14" t="str">
        <f t="shared" si="1"/>
        <v>McKenzie SD 68</v>
      </c>
    </row>
    <row r="107" spans="1:4" ht="15" customHeight="1" x14ac:dyDescent="0.45">
      <c r="A107" s="14" t="s">
        <v>133</v>
      </c>
      <c r="B107" s="16">
        <v>2090</v>
      </c>
      <c r="C107" s="14">
        <f>IF(COUNTIF(ComparisonTool!$H$3:$K$3, DropdownList!A107)&gt;=1,"",ROW())</f>
        <v>107</v>
      </c>
      <c r="D107" s="14" t="str">
        <f t="shared" si="1"/>
        <v>McMinnville SD 40</v>
      </c>
    </row>
    <row r="108" spans="1:4" ht="15" customHeight="1" x14ac:dyDescent="0.45">
      <c r="A108" s="14" t="s">
        <v>240</v>
      </c>
      <c r="B108" s="16">
        <v>2256</v>
      </c>
      <c r="C108" s="14">
        <f>IF(COUNTIF(ComparisonTool!$H$3:$K$3, DropdownList!A108)&gt;=1,"",ROW())</f>
        <v>108</v>
      </c>
      <c r="D108" s="14" t="str">
        <f t="shared" si="1"/>
        <v>Medford SD 549C</v>
      </c>
    </row>
    <row r="109" spans="1:4" ht="15" customHeight="1" x14ac:dyDescent="0.45">
      <c r="A109" s="14" t="s">
        <v>104</v>
      </c>
      <c r="B109" s="16">
        <v>2048</v>
      </c>
      <c r="C109" s="14">
        <f>IF(COUNTIF(ComparisonTool!$H$3:$K$3, DropdownList!A109)&gt;=1,"",ROW())</f>
        <v>109</v>
      </c>
      <c r="D109" s="14" t="str">
        <f t="shared" si="1"/>
        <v>Milton-Freewater Unified SD 7</v>
      </c>
    </row>
    <row r="110" spans="1:4" ht="15" customHeight="1" x14ac:dyDescent="0.45">
      <c r="A110" s="14" t="s">
        <v>203</v>
      </c>
      <c r="B110" s="16">
        <v>2205</v>
      </c>
      <c r="C110" s="14">
        <f>IF(COUNTIF(ComparisonTool!$H$3:$K$3, DropdownList!A110)&gt;=1,"",ROW())</f>
        <v>110</v>
      </c>
      <c r="D110" s="14" t="str">
        <f t="shared" si="1"/>
        <v>Mitchell SD 55</v>
      </c>
    </row>
    <row r="111" spans="1:4" ht="15" customHeight="1" x14ac:dyDescent="0.45">
      <c r="A111" s="14" t="s">
        <v>233</v>
      </c>
      <c r="B111" s="16">
        <v>2249</v>
      </c>
      <c r="C111" s="14">
        <f>IF(COUNTIF(ComparisonTool!$H$3:$K$3, DropdownList!A111)&gt;=1,"",ROW())</f>
        <v>111</v>
      </c>
      <c r="D111" s="14" t="str">
        <f t="shared" si="1"/>
        <v>Molalla River SD 35</v>
      </c>
    </row>
    <row r="112" spans="1:4" ht="15" customHeight="1" x14ac:dyDescent="0.45">
      <c r="A112" s="14" t="s">
        <v>25</v>
      </c>
      <c r="B112" s="16">
        <v>1925</v>
      </c>
      <c r="C112" s="14">
        <f>IF(COUNTIF(ComparisonTool!$H$3:$K$3, DropdownList!A112)&gt;=1,"",ROW())</f>
        <v>112</v>
      </c>
      <c r="D112" s="14" t="str">
        <f t="shared" si="1"/>
        <v>Monroe SD 1J</v>
      </c>
    </row>
    <row r="113" spans="1:4" ht="15" customHeight="1" x14ac:dyDescent="0.45">
      <c r="A113" s="14" t="s">
        <v>12</v>
      </c>
      <c r="B113" s="16">
        <v>1898</v>
      </c>
      <c r="C113" s="14">
        <f>IF(COUNTIF(ComparisonTool!$H$3:$K$3, DropdownList!A113)&gt;=1,"",ROW())</f>
        <v>113</v>
      </c>
      <c r="D113" s="14" t="str">
        <f t="shared" si="1"/>
        <v>Monument SD 8</v>
      </c>
    </row>
    <row r="114" spans="1:4" ht="15" customHeight="1" x14ac:dyDescent="0.45">
      <c r="A114" s="14" t="s">
        <v>80</v>
      </c>
      <c r="B114" s="16">
        <v>2010</v>
      </c>
      <c r="C114" s="14">
        <f>IF(COUNTIF(ComparisonTool!$H$3:$K$3, DropdownList!A114)&gt;=1,"",ROW())</f>
        <v>114</v>
      </c>
      <c r="D114" s="14" t="str">
        <f t="shared" si="1"/>
        <v>Morrow SD 1</v>
      </c>
    </row>
    <row r="115" spans="1:4" ht="15" customHeight="1" x14ac:dyDescent="0.45">
      <c r="A115" s="14" t="s">
        <v>180</v>
      </c>
      <c r="B115" s="16">
        <v>2147</v>
      </c>
      <c r="C115" s="14">
        <f>IF(COUNTIF(ComparisonTool!$H$3:$K$3, DropdownList!A115)&gt;=1,"",ROW())</f>
        <v>115</v>
      </c>
      <c r="D115" s="14" t="str">
        <f t="shared" si="1"/>
        <v>Mt Angel SD 91</v>
      </c>
    </row>
    <row r="116" spans="1:4" ht="15" customHeight="1" x14ac:dyDescent="0.45">
      <c r="A116" s="14" t="s">
        <v>175</v>
      </c>
      <c r="B116" s="16">
        <v>2145</v>
      </c>
      <c r="C116" s="14">
        <f>IF(COUNTIF(ComparisonTool!$H$3:$K$3, DropdownList!A116)&gt;=1,"",ROW())</f>
        <v>116</v>
      </c>
      <c r="D116" s="14" t="str">
        <f t="shared" si="1"/>
        <v>Myrtle Point SD 41</v>
      </c>
    </row>
    <row r="117" spans="1:4" ht="15" customHeight="1" x14ac:dyDescent="0.45">
      <c r="A117" s="14" t="s">
        <v>53</v>
      </c>
      <c r="B117" s="16">
        <v>1968</v>
      </c>
      <c r="C117" s="14">
        <f>IF(COUNTIF(ComparisonTool!$H$3:$K$3, DropdownList!A117)&gt;=1,"",ROW())</f>
        <v>117</v>
      </c>
      <c r="D117" s="14" t="str">
        <f t="shared" si="1"/>
        <v>Neah-Kah-Nie SD 56</v>
      </c>
    </row>
    <row r="118" spans="1:4" ht="15" customHeight="1" x14ac:dyDescent="0.45">
      <c r="A118" s="14" t="s">
        <v>196</v>
      </c>
      <c r="B118" s="16">
        <v>2198</v>
      </c>
      <c r="C118" s="14">
        <f>IF(COUNTIF(ComparisonTool!$H$3:$K$3, DropdownList!A118)&gt;=1,"",ROW())</f>
        <v>118</v>
      </c>
      <c r="D118" s="14" t="str">
        <f t="shared" si="1"/>
        <v>Nestucca Valley SD 101J</v>
      </c>
    </row>
    <row r="119" spans="1:4" ht="15" customHeight="1" x14ac:dyDescent="0.45">
      <c r="A119" s="14" t="s">
        <v>197</v>
      </c>
      <c r="B119" s="16">
        <v>2199</v>
      </c>
      <c r="C119" s="14">
        <f>IF(COUNTIF(ComparisonTool!$H$3:$K$3, DropdownList!A119)&gt;=1,"",ROW())</f>
        <v>119</v>
      </c>
      <c r="D119" s="14" t="str">
        <f t="shared" si="1"/>
        <v>Newberg SD 29J</v>
      </c>
    </row>
    <row r="120" spans="1:4" ht="15" customHeight="1" x14ac:dyDescent="0.45">
      <c r="A120" s="14" t="s">
        <v>238</v>
      </c>
      <c r="B120" s="16">
        <v>2254</v>
      </c>
      <c r="C120" s="14">
        <f>IF(COUNTIF(ComparisonTool!$H$3:$K$3, DropdownList!A120)&gt;=1,"",ROW())</f>
        <v>120</v>
      </c>
      <c r="D120" s="14" t="str">
        <f t="shared" si="1"/>
        <v>North Bend SD 13</v>
      </c>
    </row>
    <row r="121" spans="1:4" ht="15" customHeight="1" x14ac:dyDescent="0.45">
      <c r="A121" s="14" t="s">
        <v>51</v>
      </c>
      <c r="B121" s="16">
        <v>1966</v>
      </c>
      <c r="C121" s="14">
        <f>IF(COUNTIF(ComparisonTool!$H$3:$K$3, DropdownList!A121)&gt;=1,"",ROW())</f>
        <v>121</v>
      </c>
      <c r="D121" s="14" t="str">
        <f t="shared" si="1"/>
        <v>North Clackamas SD 12</v>
      </c>
    </row>
    <row r="122" spans="1:4" ht="15" customHeight="1" x14ac:dyDescent="0.45">
      <c r="A122" s="14" t="s">
        <v>23</v>
      </c>
      <c r="B122" s="16">
        <v>1924</v>
      </c>
      <c r="C122" s="14">
        <f>IF(COUNTIF(ComparisonTool!$H$3:$K$3, DropdownList!A122)&gt;=1,"",ROW())</f>
        <v>122</v>
      </c>
      <c r="D122" s="14" t="str">
        <f t="shared" si="1"/>
        <v>North Douglas SD 22</v>
      </c>
    </row>
    <row r="123" spans="1:4" ht="15" customHeight="1" x14ac:dyDescent="0.45">
      <c r="A123" s="14" t="s">
        <v>68</v>
      </c>
      <c r="B123" s="16">
        <v>1996</v>
      </c>
      <c r="C123" s="14">
        <f>IF(COUNTIF(ComparisonTool!$H$3:$K$3, DropdownList!A123)&gt;=1,"",ROW())</f>
        <v>123</v>
      </c>
      <c r="D123" s="14" t="str">
        <f t="shared" si="1"/>
        <v>North Lake SD 14</v>
      </c>
    </row>
    <row r="124" spans="1:4" ht="15" customHeight="1" x14ac:dyDescent="0.45">
      <c r="A124" s="14" t="s">
        <v>121</v>
      </c>
      <c r="B124" s="16">
        <v>2061</v>
      </c>
      <c r="C124" s="14">
        <f>IF(COUNTIF(ComparisonTool!$H$3:$K$3, DropdownList!A124)&gt;=1,"",ROW())</f>
        <v>124</v>
      </c>
      <c r="D124" s="14" t="str">
        <f t="shared" si="1"/>
        <v>North Marion SD 15</v>
      </c>
    </row>
    <row r="125" spans="1:4" ht="15" customHeight="1" x14ac:dyDescent="0.45">
      <c r="A125" s="14" t="s">
        <v>167</v>
      </c>
      <c r="B125" s="16">
        <v>2141</v>
      </c>
      <c r="C125" s="14">
        <f>IF(COUNTIF(ComparisonTool!$H$3:$K$3, DropdownList!A125)&gt;=1,"",ROW())</f>
        <v>125</v>
      </c>
      <c r="D125" s="14" t="str">
        <f t="shared" si="1"/>
        <v>North Powder SD 8J</v>
      </c>
    </row>
    <row r="126" spans="1:4" ht="15" customHeight="1" x14ac:dyDescent="0.45">
      <c r="A126" s="14" t="s">
        <v>214</v>
      </c>
      <c r="B126" s="16">
        <v>2214</v>
      </c>
      <c r="C126" s="14">
        <f>IF(COUNTIF(ComparisonTool!$H$3:$K$3, DropdownList!A126)&gt;=1,"",ROW())</f>
        <v>126</v>
      </c>
      <c r="D126" s="14" t="str">
        <f t="shared" si="1"/>
        <v>North Santiam SD 29J</v>
      </c>
    </row>
    <row r="127" spans="1:4" ht="15" customHeight="1" x14ac:dyDescent="0.45">
      <c r="A127" s="14" t="s">
        <v>172</v>
      </c>
      <c r="B127" s="16">
        <v>2143</v>
      </c>
      <c r="C127" s="14">
        <f>IF(COUNTIF(ComparisonTool!$H$3:$K$3, DropdownList!A127)&gt;=1,"",ROW())</f>
        <v>127</v>
      </c>
      <c r="D127" s="14" t="str">
        <f t="shared" si="1"/>
        <v>North Wasco County SD 21</v>
      </c>
    </row>
    <row r="128" spans="1:4" ht="15" customHeight="1" x14ac:dyDescent="0.45">
      <c r="A128" s="14" t="s">
        <v>244</v>
      </c>
      <c r="B128" s="16">
        <v>4131</v>
      </c>
      <c r="C128" s="14">
        <f>IF(COUNTIF(ComparisonTool!$H$3:$K$3, DropdownList!A128)&gt;=1,"",ROW())</f>
        <v>128</v>
      </c>
      <c r="D128" s="14" t="str">
        <f t="shared" si="1"/>
        <v>Nyssa SD 26</v>
      </c>
    </row>
    <row r="129" spans="1:4" ht="15" customHeight="1" x14ac:dyDescent="0.45">
      <c r="A129" s="14" t="s">
        <v>151</v>
      </c>
      <c r="B129" s="16">
        <v>2110</v>
      </c>
      <c r="C129" s="14">
        <f>IF(COUNTIF(ComparisonTool!$H$3:$K$3, DropdownList!A129)&gt;=1,"",ROW())</f>
        <v>129</v>
      </c>
      <c r="D129" s="14" t="str">
        <f t="shared" si="1"/>
        <v>Oakland SD 1</v>
      </c>
    </row>
    <row r="130" spans="1:4" ht="15" customHeight="1" x14ac:dyDescent="0.45">
      <c r="A130" s="14" t="s">
        <v>62</v>
      </c>
      <c r="B130" s="16">
        <v>1990</v>
      </c>
      <c r="C130" s="14">
        <f>IF(COUNTIF(ComparisonTool!$H$3:$K$3, DropdownList!A130)&gt;=1,"",ROW())</f>
        <v>130</v>
      </c>
      <c r="D130" s="14" t="str">
        <f t="shared" si="1"/>
        <v>Oakridge SD 76</v>
      </c>
    </row>
    <row r="131" spans="1:4" ht="15" customHeight="1" x14ac:dyDescent="0.45">
      <c r="A131" s="14" t="s">
        <v>136</v>
      </c>
      <c r="B131" s="16">
        <v>2093</v>
      </c>
      <c r="C131" s="14">
        <f>IF(COUNTIF(ComparisonTool!$H$3:$K$3, DropdownList!A131)&gt;=1,"",ROW())</f>
        <v>131</v>
      </c>
      <c r="D131" s="14" t="str">
        <f t="shared" ref="D131:D194" si="2">IF(ROW(A129)-ROW(A$1)+1&gt;COUNT($C$1:$C$198),"",INDEX(A:A,SMALL($C$1:$C$198,1+ROW(A129)-ROW(A$1))))</f>
        <v>Ontario SD 8C</v>
      </c>
    </row>
    <row r="132" spans="1:4" ht="15" customHeight="1" x14ac:dyDescent="0.45">
      <c r="A132" s="14" t="s">
        <v>149</v>
      </c>
      <c r="B132" s="16">
        <v>2108</v>
      </c>
      <c r="C132" s="14">
        <f>IF(COUNTIF(ComparisonTool!$H$3:$K$3, DropdownList!A132)&gt;=1,"",ROW())</f>
        <v>132</v>
      </c>
      <c r="D132" s="14" t="str">
        <f t="shared" si="2"/>
        <v>Oregon City SD 62</v>
      </c>
    </row>
    <row r="133" spans="1:4" ht="15" customHeight="1" x14ac:dyDescent="0.45">
      <c r="A133" s="14" t="s">
        <v>29</v>
      </c>
      <c r="B133" s="16">
        <v>1928</v>
      </c>
      <c r="C133" s="14">
        <f>IF(COUNTIF(ComparisonTool!$H$3:$K$3, DropdownList!A133)&gt;=1,"",ROW())</f>
        <v>133</v>
      </c>
      <c r="D133" s="14" t="str">
        <f t="shared" si="2"/>
        <v>Oregon Trail SD 46</v>
      </c>
    </row>
    <row r="134" spans="1:4" ht="15" customHeight="1" x14ac:dyDescent="0.45">
      <c r="A134" s="14" t="s">
        <v>27</v>
      </c>
      <c r="B134" s="16">
        <v>1926</v>
      </c>
      <c r="C134" s="14">
        <f>IF(COUNTIF(ComparisonTool!$H$3:$K$3, DropdownList!A134)&gt;=1,"",ROW())</f>
        <v>134</v>
      </c>
      <c r="D134" s="14" t="str">
        <f t="shared" si="2"/>
        <v>Paisley SD 11</v>
      </c>
    </row>
    <row r="135" spans="1:4" ht="15" customHeight="1" x14ac:dyDescent="0.45">
      <c r="A135" s="14" t="s">
        <v>120</v>
      </c>
      <c r="B135" s="16">
        <v>2060</v>
      </c>
      <c r="C135" s="14">
        <f>IF(COUNTIF(ComparisonTool!$H$3:$K$3, DropdownList!A135)&gt;=1,"",ROW())</f>
        <v>135</v>
      </c>
      <c r="D135" s="14" t="str">
        <f t="shared" si="2"/>
        <v>Parkrose SD 3</v>
      </c>
    </row>
    <row r="136" spans="1:4" ht="15" customHeight="1" x14ac:dyDescent="0.45">
      <c r="A136" s="14" t="s">
        <v>182</v>
      </c>
      <c r="B136" s="16">
        <v>2181</v>
      </c>
      <c r="C136" s="14">
        <f>IF(COUNTIF(ComparisonTool!$H$3:$K$3, DropdownList!A136)&gt;=1,"",ROW())</f>
        <v>136</v>
      </c>
      <c r="D136" s="14" t="str">
        <f t="shared" si="2"/>
        <v>Pendleton SD 16</v>
      </c>
    </row>
    <row r="137" spans="1:4" ht="15" customHeight="1" x14ac:dyDescent="0.45">
      <c r="A137" s="14" t="s">
        <v>206</v>
      </c>
      <c r="B137" s="16">
        <v>2207</v>
      </c>
      <c r="C137" s="14">
        <f>IF(COUNTIF(ComparisonTool!$H$3:$K$3, DropdownList!A137)&gt;=1,"",ROW())</f>
        <v>137</v>
      </c>
      <c r="D137" s="14" t="str">
        <f t="shared" si="2"/>
        <v>Perrydale SD 21</v>
      </c>
    </row>
    <row r="138" spans="1:4" ht="15" customHeight="1" x14ac:dyDescent="0.45">
      <c r="A138" s="14" t="s">
        <v>192</v>
      </c>
      <c r="B138" s="16">
        <v>2192</v>
      </c>
      <c r="C138" s="14">
        <f>IF(COUNTIF(ComparisonTool!$H$3:$K$3, DropdownList!A138)&gt;=1,"",ROW())</f>
        <v>138</v>
      </c>
      <c r="D138" s="14" t="str">
        <f t="shared" si="2"/>
        <v>Philomath SD 17J</v>
      </c>
    </row>
    <row r="139" spans="1:4" ht="15" customHeight="1" x14ac:dyDescent="0.45">
      <c r="A139" s="14" t="s">
        <v>17</v>
      </c>
      <c r="B139" s="16">
        <v>1900</v>
      </c>
      <c r="C139" s="14">
        <f>IF(COUNTIF(ComparisonTool!$H$3:$K$3, DropdownList!A139)&gt;=1,"",ROW())</f>
        <v>139</v>
      </c>
      <c r="D139" s="14" t="str">
        <f t="shared" si="2"/>
        <v>Phoenix-Talent SD 4</v>
      </c>
    </row>
    <row r="140" spans="1:4" ht="15" customHeight="1" x14ac:dyDescent="0.45">
      <c r="A140" s="14" t="s">
        <v>96</v>
      </c>
      <c r="B140" s="16">
        <v>2039</v>
      </c>
      <c r="C140" s="14">
        <f>IF(COUNTIF(ComparisonTool!$H$3:$K$3, DropdownList!A140)&gt;=1,"",ROW())</f>
        <v>140</v>
      </c>
      <c r="D140" s="14" t="str">
        <f t="shared" si="2"/>
        <v>Pilot Rock SD 2</v>
      </c>
    </row>
    <row r="141" spans="1:4" ht="15" customHeight="1" x14ac:dyDescent="0.45">
      <c r="A141" s="14" t="s">
        <v>200</v>
      </c>
      <c r="B141" s="16">
        <v>2202</v>
      </c>
      <c r="C141" s="14">
        <f>IF(COUNTIF(ComparisonTool!$H$3:$K$3, DropdownList!A141)&gt;=1,"",ROW())</f>
        <v>141</v>
      </c>
      <c r="D141" s="14" t="str">
        <f t="shared" si="2"/>
        <v>Pine Creek SD 5</v>
      </c>
    </row>
    <row r="142" spans="1:4" ht="15" customHeight="1" x14ac:dyDescent="0.45">
      <c r="A142" s="14" t="s">
        <v>85</v>
      </c>
      <c r="B142" s="16">
        <v>2016</v>
      </c>
      <c r="C142" s="14">
        <f>IF(COUNTIF(ComparisonTool!$H$3:$K$3, DropdownList!A142)&gt;=1,"",ROW())</f>
        <v>142</v>
      </c>
      <c r="D142" s="14" t="str">
        <f t="shared" si="2"/>
        <v>Pine Eagle SD 61</v>
      </c>
    </row>
    <row r="143" spans="1:4" ht="15" customHeight="1" x14ac:dyDescent="0.45">
      <c r="A143" s="14" t="s">
        <v>11</v>
      </c>
      <c r="B143" s="16">
        <v>1897</v>
      </c>
      <c r="C143" s="14">
        <f>IF(COUNTIF(ComparisonTool!$H$3:$K$3, DropdownList!A143)&gt;=1,"",ROW())</f>
        <v>143</v>
      </c>
      <c r="D143" s="14" t="str">
        <f t="shared" si="2"/>
        <v>Pinehurst SD 94</v>
      </c>
    </row>
    <row r="144" spans="1:4" ht="15" customHeight="1" x14ac:dyDescent="0.45">
      <c r="A144" s="14" t="s">
        <v>103</v>
      </c>
      <c r="B144" s="16">
        <v>2047</v>
      </c>
      <c r="C144" s="14">
        <f>IF(COUNTIF(ComparisonTool!$H$3:$K$3, DropdownList!A144)&gt;=1,"",ROW())</f>
        <v>144</v>
      </c>
      <c r="D144" s="14" t="str">
        <f t="shared" si="2"/>
        <v>Pleasant Hill SD 1</v>
      </c>
    </row>
    <row r="145" spans="1:4" ht="15" customHeight="1" x14ac:dyDescent="0.45">
      <c r="A145" s="14" t="s">
        <v>124</v>
      </c>
      <c r="B145" s="16">
        <v>2081</v>
      </c>
      <c r="C145" s="14">
        <f>IF(COUNTIF(ComparisonTool!$H$3:$K$3, DropdownList!A145)&gt;=1,"",ROW())</f>
        <v>145</v>
      </c>
      <c r="D145" s="14" t="str">
        <f t="shared" si="2"/>
        <v>Plush SD 18</v>
      </c>
    </row>
    <row r="146" spans="1:4" ht="15" customHeight="1" x14ac:dyDescent="0.45">
      <c r="A146" s="14" t="s">
        <v>122</v>
      </c>
      <c r="B146" s="16">
        <v>2062</v>
      </c>
      <c r="C146" s="14">
        <f>IF(COUNTIF(ComparisonTool!$H$3:$K$3, DropdownList!A146)&gt;=1,"",ROW())</f>
        <v>146</v>
      </c>
      <c r="D146" s="14" t="str">
        <f t="shared" si="2"/>
        <v>Port Orford-Langlois SD 2CJ</v>
      </c>
    </row>
    <row r="147" spans="1:4" ht="15" customHeight="1" x14ac:dyDescent="0.45">
      <c r="A147" s="14" t="s">
        <v>57</v>
      </c>
      <c r="B147" s="16">
        <v>1973</v>
      </c>
      <c r="C147" s="14">
        <f>IF(COUNTIF(ComparisonTool!$H$3:$K$3, DropdownList!A147)&gt;=1,"",ROW())</f>
        <v>147</v>
      </c>
      <c r="D147" s="14" t="str">
        <f t="shared" si="2"/>
        <v>Portland SD 1J</v>
      </c>
    </row>
    <row r="148" spans="1:4" ht="15" customHeight="1" x14ac:dyDescent="0.45">
      <c r="A148" s="14" t="s">
        <v>181</v>
      </c>
      <c r="B148" s="16">
        <v>2180</v>
      </c>
      <c r="C148" s="14">
        <f>IF(COUNTIF(ComparisonTool!$H$3:$K$3, DropdownList!A148)&gt;=1,"",ROW())</f>
        <v>148</v>
      </c>
      <c r="D148" s="14" t="str">
        <f t="shared" si="2"/>
        <v>Powers SD 31</v>
      </c>
    </row>
    <row r="149" spans="1:4" ht="15" customHeight="1" x14ac:dyDescent="0.45">
      <c r="A149" s="14" t="s">
        <v>52</v>
      </c>
      <c r="B149" s="16">
        <v>1967</v>
      </c>
      <c r="C149" s="14">
        <f>IF(COUNTIF(ComparisonTool!$H$3:$K$3, DropdownList!A149)&gt;=1,"",ROW())</f>
        <v>149</v>
      </c>
      <c r="D149" s="14" t="str">
        <f t="shared" si="2"/>
        <v>Prairie City SD 4</v>
      </c>
    </row>
    <row r="150" spans="1:4" ht="15" customHeight="1" x14ac:dyDescent="0.45">
      <c r="A150" s="14" t="s">
        <v>79</v>
      </c>
      <c r="B150" s="16">
        <v>2009</v>
      </c>
      <c r="C150" s="14">
        <f>IF(COUNTIF(ComparisonTool!$H$3:$K$3, DropdownList!A150)&gt;=1,"",ROW())</f>
        <v>150</v>
      </c>
      <c r="D150" s="14" t="str">
        <f t="shared" si="2"/>
        <v>Prospect SD 59</v>
      </c>
    </row>
    <row r="151" spans="1:4" ht="15" customHeight="1" x14ac:dyDescent="0.45">
      <c r="A151" s="14" t="s">
        <v>101</v>
      </c>
      <c r="B151" s="16">
        <v>2045</v>
      </c>
      <c r="C151" s="14">
        <f>IF(COUNTIF(ComparisonTool!$H$3:$K$3, DropdownList!A151)&gt;=1,"",ROW())</f>
        <v>151</v>
      </c>
      <c r="D151" s="14" t="str">
        <f t="shared" si="2"/>
        <v>Rainier SD 13</v>
      </c>
    </row>
    <row r="152" spans="1:4" ht="15" customHeight="1" x14ac:dyDescent="0.45">
      <c r="A152" s="14" t="s">
        <v>46</v>
      </c>
      <c r="B152" s="16">
        <v>1946</v>
      </c>
      <c r="C152" s="14">
        <f>IF(COUNTIF(ComparisonTool!$H$3:$K$3, DropdownList!A152)&gt;=1,"",ROW())</f>
        <v>152</v>
      </c>
      <c r="D152" s="14" t="str">
        <f t="shared" si="2"/>
        <v>Redmond SD 2J</v>
      </c>
    </row>
    <row r="153" spans="1:4" ht="15" customHeight="1" x14ac:dyDescent="0.45">
      <c r="A153" s="14" t="s">
        <v>60</v>
      </c>
      <c r="B153" s="16">
        <v>1977</v>
      </c>
      <c r="C153" s="14">
        <f>IF(COUNTIF(ComparisonTool!$H$3:$K$3, DropdownList!A153)&gt;=1,"",ROW())</f>
        <v>153</v>
      </c>
      <c r="D153" s="14" t="str">
        <f t="shared" si="2"/>
        <v>Reedsport SD 105</v>
      </c>
    </row>
    <row r="154" spans="1:4" ht="15" customHeight="1" x14ac:dyDescent="0.45">
      <c r="A154" s="14" t="s">
        <v>73</v>
      </c>
      <c r="B154" s="16">
        <v>2001</v>
      </c>
      <c r="C154" s="14">
        <f>IF(COUNTIF(ComparisonTool!$H$3:$K$3, DropdownList!A154)&gt;=1,"",ROW())</f>
        <v>154</v>
      </c>
      <c r="D154" s="14" t="str">
        <f t="shared" si="2"/>
        <v>Reynolds SD 7</v>
      </c>
    </row>
    <row r="155" spans="1:4" ht="15" customHeight="1" x14ac:dyDescent="0.45">
      <c r="A155" s="14" t="s">
        <v>183</v>
      </c>
      <c r="B155" s="16">
        <v>2182</v>
      </c>
      <c r="C155" s="14">
        <f>IF(COUNTIF(ComparisonTool!$H$3:$K$3, DropdownList!A155)&gt;=1,"",ROW())</f>
        <v>155</v>
      </c>
      <c r="D155" s="14" t="str">
        <f t="shared" si="2"/>
        <v>Riddle SD 70</v>
      </c>
    </row>
    <row r="156" spans="1:4" ht="15" customHeight="1" x14ac:dyDescent="0.45">
      <c r="A156" s="14" t="s">
        <v>71</v>
      </c>
      <c r="B156" s="16">
        <v>1999</v>
      </c>
      <c r="C156" s="14">
        <f>IF(COUNTIF(ComparisonTool!$H$3:$K$3, DropdownList!A156)&gt;=1,"",ROW())</f>
        <v>156</v>
      </c>
      <c r="D156" s="14" t="str">
        <f t="shared" si="2"/>
        <v>Riverdale SD 51J</v>
      </c>
    </row>
    <row r="157" spans="1:4" ht="15" customHeight="1" x14ac:dyDescent="0.45">
      <c r="A157" s="14" t="s">
        <v>189</v>
      </c>
      <c r="B157" s="16">
        <v>2188</v>
      </c>
      <c r="C157" s="14">
        <f>IF(COUNTIF(ComparisonTool!$H$3:$K$3, DropdownList!A157)&gt;=1,"",ROW())</f>
        <v>157</v>
      </c>
      <c r="D157" s="14" t="str">
        <f t="shared" si="2"/>
        <v>Rogue River SD 35</v>
      </c>
    </row>
    <row r="158" spans="1:4" ht="15" customHeight="1" x14ac:dyDescent="0.45">
      <c r="A158" s="14" t="s">
        <v>100</v>
      </c>
      <c r="B158" s="16">
        <v>2044</v>
      </c>
      <c r="C158" s="14">
        <f>IF(COUNTIF(ComparisonTool!$H$3:$K$3, DropdownList!A158)&gt;=1,"",ROW())</f>
        <v>158</v>
      </c>
      <c r="D158" s="14" t="str">
        <f t="shared" si="2"/>
        <v>Santiam Canyon SD 129J</v>
      </c>
    </row>
    <row r="159" spans="1:4" ht="15" customHeight="1" x14ac:dyDescent="0.45">
      <c r="A159" s="14" t="s">
        <v>170</v>
      </c>
      <c r="B159" s="16">
        <v>2142</v>
      </c>
      <c r="C159" s="14" t="str">
        <f>IF(COUNTIF(ComparisonTool!$H$3:$K$3, DropdownList!A159)&gt;=1,"",ROW())</f>
        <v/>
      </c>
      <c r="D159" s="14" t="str">
        <f t="shared" si="2"/>
        <v>Scappoose SD 1J</v>
      </c>
    </row>
    <row r="160" spans="1:4" ht="15" customHeight="1" x14ac:dyDescent="0.45">
      <c r="A160" s="14" t="s">
        <v>146</v>
      </c>
      <c r="B160" s="16">
        <v>2104</v>
      </c>
      <c r="C160" s="14">
        <f>IF(COUNTIF(ComparisonTool!$H$3:$K$3, DropdownList!A160)&gt;=1,"",ROW())</f>
        <v>160</v>
      </c>
      <c r="D160" s="14" t="str">
        <f t="shared" si="2"/>
        <v>Scio SD 95</v>
      </c>
    </row>
    <row r="161" spans="1:4" ht="15" customHeight="1" x14ac:dyDescent="0.45">
      <c r="A161" s="14" t="s">
        <v>44</v>
      </c>
      <c r="B161" s="16">
        <v>1944</v>
      </c>
      <c r="C161" s="14">
        <f>IF(COUNTIF(ComparisonTool!$H$3:$K$3, DropdownList!A161)&gt;=1,"",ROW())</f>
        <v>161</v>
      </c>
      <c r="D161" s="14" t="str">
        <f t="shared" si="2"/>
        <v>Seaside SD 10</v>
      </c>
    </row>
    <row r="162" spans="1:4" ht="15" customHeight="1" x14ac:dyDescent="0.45">
      <c r="A162" s="14" t="s">
        <v>145</v>
      </c>
      <c r="B162" s="16">
        <v>2103</v>
      </c>
      <c r="C162" s="14">
        <f>IF(COUNTIF(ComparisonTool!$H$3:$K$3, DropdownList!A162)&gt;=1,"",ROW())</f>
        <v>162</v>
      </c>
      <c r="D162" s="14" t="str">
        <f t="shared" si="2"/>
        <v>Sheridan SD 48J</v>
      </c>
    </row>
    <row r="163" spans="1:4" ht="15" customHeight="1" x14ac:dyDescent="0.45">
      <c r="A163" s="14" t="s">
        <v>41</v>
      </c>
      <c r="B163" s="16">
        <v>1935</v>
      </c>
      <c r="C163" s="14">
        <f>IF(COUNTIF(ComparisonTool!$H$3:$K$3, DropdownList!A163)&gt;=1,"",ROW())</f>
        <v>163</v>
      </c>
      <c r="D163" s="14" t="str">
        <f t="shared" si="2"/>
        <v>Sherman County SD</v>
      </c>
    </row>
    <row r="164" spans="1:4" ht="15" customHeight="1" x14ac:dyDescent="0.45">
      <c r="A164" s="14" t="s">
        <v>241</v>
      </c>
      <c r="B164" s="16">
        <v>2257</v>
      </c>
      <c r="C164" s="14">
        <f>IF(COUNTIF(ComparisonTool!$H$3:$K$3, DropdownList!A164)&gt;=1,"",ROW())</f>
        <v>164</v>
      </c>
      <c r="D164" s="14" t="str">
        <f t="shared" si="2"/>
        <v>Sherwood SD 88J</v>
      </c>
    </row>
    <row r="165" spans="1:4" ht="15" customHeight="1" x14ac:dyDescent="0.45">
      <c r="A165" s="14" t="s">
        <v>194</v>
      </c>
      <c r="B165" s="16">
        <v>2195</v>
      </c>
      <c r="C165" s="14">
        <f>IF(COUNTIF(ComparisonTool!$H$3:$K$3, DropdownList!A165)&gt;=1,"",ROW())</f>
        <v>165</v>
      </c>
      <c r="D165" s="14" t="str">
        <f t="shared" si="2"/>
        <v>Silver Falls SD 4J</v>
      </c>
    </row>
    <row r="166" spans="1:4" ht="15" customHeight="1" x14ac:dyDescent="0.45">
      <c r="A166" s="14" t="s">
        <v>229</v>
      </c>
      <c r="B166" s="16">
        <v>2244</v>
      </c>
      <c r="C166" s="14">
        <f>IF(COUNTIF(ComparisonTool!$H$3:$K$3, DropdownList!A166)&gt;=1,"",ROW())</f>
        <v>166</v>
      </c>
      <c r="D166" s="14" t="str">
        <f t="shared" si="2"/>
        <v>Sisters SD 6</v>
      </c>
    </row>
    <row r="167" spans="1:4" ht="15" customHeight="1" x14ac:dyDescent="0.45">
      <c r="A167" s="14" t="s">
        <v>162</v>
      </c>
      <c r="B167" s="16">
        <v>2138</v>
      </c>
      <c r="C167" s="14">
        <f>IF(COUNTIF(ComparisonTool!$H$3:$K$3, DropdownList!A167)&gt;=1,"",ROW())</f>
        <v>167</v>
      </c>
      <c r="D167" s="14" t="str">
        <f t="shared" si="2"/>
        <v>Siuslaw SD 97J</v>
      </c>
    </row>
    <row r="168" spans="1:4" ht="15" customHeight="1" x14ac:dyDescent="0.45">
      <c r="A168" s="14" t="s">
        <v>61</v>
      </c>
      <c r="B168" s="16">
        <v>1978</v>
      </c>
      <c r="C168" s="14">
        <f>IF(COUNTIF(ComparisonTool!$H$3:$K$3, DropdownList!A168)&gt;=1,"",ROW())</f>
        <v>168</v>
      </c>
      <c r="D168" s="14" t="str">
        <f t="shared" si="2"/>
        <v>South Harney SD 33</v>
      </c>
    </row>
    <row r="169" spans="1:4" ht="15" customHeight="1" x14ac:dyDescent="0.45">
      <c r="A169" s="14" t="s">
        <v>139</v>
      </c>
      <c r="B169" s="16">
        <v>2096</v>
      </c>
      <c r="C169" s="14">
        <f>IF(COUNTIF(ComparisonTool!$H$3:$K$3, DropdownList!A169)&gt;=1,"",ROW())</f>
        <v>169</v>
      </c>
      <c r="D169" s="14" t="str">
        <f t="shared" si="2"/>
        <v>South Lane SD 45J3</v>
      </c>
    </row>
    <row r="170" spans="1:4" ht="15" customHeight="1" x14ac:dyDescent="0.45">
      <c r="A170" s="14" t="s">
        <v>91</v>
      </c>
      <c r="B170" s="16">
        <v>2022</v>
      </c>
      <c r="C170" s="14">
        <f>IF(COUNTIF(ComparisonTool!$H$3:$K$3, DropdownList!A170)&gt;=1,"",ROW())</f>
        <v>170</v>
      </c>
      <c r="D170" s="14" t="str">
        <f t="shared" si="2"/>
        <v>South Umpqua SD 19</v>
      </c>
    </row>
    <row r="171" spans="1:4" ht="15" customHeight="1" x14ac:dyDescent="0.45">
      <c r="A171" s="14" t="s">
        <v>130</v>
      </c>
      <c r="B171" s="16">
        <v>2087</v>
      </c>
      <c r="C171" s="14">
        <f>IF(COUNTIF(ComparisonTool!$H$3:$K$3, DropdownList!A171)&gt;=1,"",ROW())</f>
        <v>171</v>
      </c>
      <c r="D171" s="14" t="str">
        <f t="shared" si="2"/>
        <v>South Wasco County SD 1</v>
      </c>
    </row>
    <row r="172" spans="1:4" ht="15" customHeight="1" x14ac:dyDescent="0.45">
      <c r="A172" s="14" t="s">
        <v>66</v>
      </c>
      <c r="B172" s="16">
        <v>1994</v>
      </c>
      <c r="C172" s="14">
        <f>IF(COUNTIF(ComparisonTool!$H$3:$K$3, DropdownList!A172)&gt;=1,"",ROW())</f>
        <v>172</v>
      </c>
      <c r="D172" s="14" t="str">
        <f t="shared" si="2"/>
        <v>Spray SD 1</v>
      </c>
    </row>
    <row r="173" spans="1:4" ht="15" customHeight="1" x14ac:dyDescent="0.45">
      <c r="A173" s="14" t="s">
        <v>222</v>
      </c>
      <c r="B173" s="16">
        <v>2225</v>
      </c>
      <c r="C173" s="14">
        <f>IF(COUNTIF(ComparisonTool!$H$3:$K$3, DropdownList!A173)&gt;=1,"",ROW())</f>
        <v>173</v>
      </c>
      <c r="D173" s="14" t="str">
        <f t="shared" si="2"/>
        <v>Springfield SD 19</v>
      </c>
    </row>
    <row r="174" spans="1:4" ht="15" customHeight="1" x14ac:dyDescent="0.45">
      <c r="A174" s="14" t="s">
        <v>231</v>
      </c>
      <c r="B174" s="16">
        <v>2247</v>
      </c>
      <c r="C174" s="14">
        <f>IF(COUNTIF(ComparisonTool!$H$3:$K$3, DropdownList!A174)&gt;=1,"",ROW())</f>
        <v>174</v>
      </c>
      <c r="D174" s="14" t="str">
        <f t="shared" si="2"/>
        <v>St Helens SD 502</v>
      </c>
    </row>
    <row r="175" spans="1:4" ht="15" customHeight="1" x14ac:dyDescent="0.45">
      <c r="A175" s="14" t="s">
        <v>126</v>
      </c>
      <c r="B175" s="16">
        <v>2083</v>
      </c>
      <c r="C175" s="14">
        <f>IF(COUNTIF(ComparisonTool!$H$3:$K$3, DropdownList!A175)&gt;=1,"",ROW())</f>
        <v>175</v>
      </c>
      <c r="D175" s="14" t="str">
        <f t="shared" si="2"/>
        <v>St Paul SD 45</v>
      </c>
    </row>
    <row r="176" spans="1:4" ht="15" customHeight="1" x14ac:dyDescent="0.45">
      <c r="A176" s="14" t="s">
        <v>48</v>
      </c>
      <c r="B176" s="16">
        <v>1948</v>
      </c>
      <c r="C176" s="14">
        <f>IF(COUNTIF(ComparisonTool!$H$3:$K$3, DropdownList!A176)&gt;=1,"",ROW())</f>
        <v>176</v>
      </c>
      <c r="D176" s="14" t="str">
        <f t="shared" si="2"/>
        <v>Stanfield SD 61</v>
      </c>
    </row>
    <row r="177" spans="1:4" ht="15" customHeight="1" x14ac:dyDescent="0.45">
      <c r="A177" s="14" t="s">
        <v>173</v>
      </c>
      <c r="B177" s="16">
        <v>2144</v>
      </c>
      <c r="C177" s="14">
        <f>IF(COUNTIF(ComparisonTool!$H$3:$K$3, DropdownList!A177)&gt;=1,"",ROW())</f>
        <v>177</v>
      </c>
      <c r="D177" s="14" t="str">
        <f t="shared" si="2"/>
        <v>Suntex SD 10</v>
      </c>
    </row>
    <row r="178" spans="1:4" ht="15" customHeight="1" x14ac:dyDescent="0.45">
      <c r="A178" s="14" t="s">
        <v>208</v>
      </c>
      <c r="B178" s="16">
        <v>2209</v>
      </c>
      <c r="C178" s="14">
        <f>IF(COUNTIF(ComparisonTool!$H$3:$K$3, DropdownList!A178)&gt;=1,"",ROW())</f>
        <v>178</v>
      </c>
      <c r="D178" s="14" t="str">
        <f t="shared" si="2"/>
        <v>Sutherlin SD 130</v>
      </c>
    </row>
    <row r="179" spans="1:4" ht="15" customHeight="1" x14ac:dyDescent="0.45">
      <c r="A179" s="14" t="s">
        <v>87</v>
      </c>
      <c r="B179" s="16">
        <v>2018</v>
      </c>
      <c r="C179" s="14">
        <f>IF(COUNTIF(ComparisonTool!$H$3:$K$3, DropdownList!A179)&gt;=1,"",ROW())</f>
        <v>179</v>
      </c>
      <c r="D179" s="14" t="str">
        <f t="shared" si="2"/>
        <v>Sweet Home SD 55</v>
      </c>
    </row>
    <row r="180" spans="1:4" ht="15" customHeight="1" x14ac:dyDescent="0.45">
      <c r="A180" s="14" t="s">
        <v>75</v>
      </c>
      <c r="B180" s="16">
        <v>2003</v>
      </c>
      <c r="C180" s="14">
        <f>IF(COUNTIF(ComparisonTool!$H$3:$K$3, DropdownList!A180)&gt;=1,"",ROW())</f>
        <v>180</v>
      </c>
      <c r="D180" s="14" t="str">
        <f t="shared" si="2"/>
        <v>Three Rivers/Josephine County SD</v>
      </c>
    </row>
    <row r="181" spans="1:4" ht="15" customHeight="1" x14ac:dyDescent="0.45">
      <c r="A181" s="14" t="s">
        <v>144</v>
      </c>
      <c r="B181" s="16">
        <v>2102</v>
      </c>
      <c r="C181" s="14">
        <f>IF(COUNTIF(ComparisonTool!$H$3:$K$3, DropdownList!A181)&gt;=1,"",ROW())</f>
        <v>181</v>
      </c>
      <c r="D181" s="14" t="str">
        <f t="shared" si="2"/>
        <v>Tigard-Tualatin SD 23J</v>
      </c>
    </row>
    <row r="182" spans="1:4" ht="15" customHeight="1" x14ac:dyDescent="0.45">
      <c r="A182" s="14" t="s">
        <v>114</v>
      </c>
      <c r="B182" s="16">
        <v>2055</v>
      </c>
      <c r="C182" s="14">
        <f>IF(COUNTIF(ComparisonTool!$H$3:$K$3, DropdownList!A182)&gt;=1,"",ROW())</f>
        <v>182</v>
      </c>
      <c r="D182" s="14" t="str">
        <f t="shared" si="2"/>
        <v>Tillamook SD 9</v>
      </c>
    </row>
    <row r="183" spans="1:4" ht="15" customHeight="1" x14ac:dyDescent="0.45">
      <c r="A183" s="14" t="s">
        <v>227</v>
      </c>
      <c r="B183" s="16">
        <v>2242</v>
      </c>
      <c r="C183" s="14">
        <f>IF(COUNTIF(ComparisonTool!$H$3:$K$3, DropdownList!A183)&gt;=1,"",ROW())</f>
        <v>183</v>
      </c>
      <c r="D183" s="14" t="str">
        <f t="shared" si="2"/>
        <v>Troy SD 54</v>
      </c>
    </row>
    <row r="184" spans="1:4" ht="15" customHeight="1" x14ac:dyDescent="0.45">
      <c r="A184" s="14" t="s">
        <v>195</v>
      </c>
      <c r="B184" s="16">
        <v>2197</v>
      </c>
      <c r="C184" s="14">
        <f>IF(COUNTIF(ComparisonTool!$H$3:$K$3, DropdownList!A184)&gt;=1,"",ROW())</f>
        <v>184</v>
      </c>
      <c r="D184" s="14" t="str">
        <f t="shared" si="2"/>
        <v>Ukiah SD 80R</v>
      </c>
    </row>
    <row r="185" spans="1:4" ht="15" customHeight="1" x14ac:dyDescent="0.45">
      <c r="A185" s="14" t="s">
        <v>221</v>
      </c>
      <c r="B185" s="16">
        <v>2222</v>
      </c>
      <c r="C185" s="14">
        <f>IF(COUNTIF(ComparisonTool!$H$3:$K$3, DropdownList!A185)&gt;=1,"",ROW())</f>
        <v>185</v>
      </c>
      <c r="D185" s="14" t="str">
        <f t="shared" si="2"/>
        <v>Umatilla SD 6R</v>
      </c>
    </row>
    <row r="186" spans="1:4" ht="15" customHeight="1" x14ac:dyDescent="0.45">
      <c r="A186" s="14" t="s">
        <v>211</v>
      </c>
      <c r="B186" s="16">
        <v>2210</v>
      </c>
      <c r="C186" s="14">
        <f>IF(COUNTIF(ComparisonTool!$H$3:$K$3, DropdownList!A186)&gt;=1,"",ROW())</f>
        <v>186</v>
      </c>
      <c r="D186" s="14" t="str">
        <f t="shared" si="2"/>
        <v>Union SD 5</v>
      </c>
    </row>
    <row r="187" spans="1:4" ht="15" customHeight="1" x14ac:dyDescent="0.45">
      <c r="A187" s="14" t="s">
        <v>202</v>
      </c>
      <c r="B187" s="16">
        <v>2204</v>
      </c>
      <c r="C187" s="14">
        <f>IF(COUNTIF(ComparisonTool!$H$3:$K$3, DropdownList!A187)&gt;=1,"",ROW())</f>
        <v>187</v>
      </c>
      <c r="D187" s="14" t="str">
        <f t="shared" si="2"/>
        <v>Vale SD 84</v>
      </c>
    </row>
    <row r="188" spans="1:4" ht="15" customHeight="1" x14ac:dyDescent="0.45">
      <c r="A188" s="14" t="s">
        <v>213</v>
      </c>
      <c r="B188" s="16">
        <v>2213</v>
      </c>
      <c r="C188" s="14">
        <f>IF(COUNTIF(ComparisonTool!$H$3:$K$3, DropdownList!A188)&gt;=1,"",ROW())</f>
        <v>188</v>
      </c>
      <c r="D188" s="14" t="str">
        <f t="shared" si="2"/>
        <v>Vernonia SD 47J</v>
      </c>
    </row>
    <row r="189" spans="1:4" ht="15" customHeight="1" x14ac:dyDescent="0.45">
      <c r="A189" s="14" t="s">
        <v>158</v>
      </c>
      <c r="B189" s="16">
        <v>2116</v>
      </c>
      <c r="C189" s="14">
        <f>IF(COUNTIF(ComparisonTool!$H$3:$K$3, DropdownList!A189)&gt;=1,"",ROW())</f>
        <v>189</v>
      </c>
      <c r="D189" s="14" t="str">
        <f t="shared" si="2"/>
        <v>Wallowa SD 12</v>
      </c>
    </row>
    <row r="190" spans="1:4" ht="15" customHeight="1" x14ac:dyDescent="0.45">
      <c r="A190" s="14" t="s">
        <v>47</v>
      </c>
      <c r="B190" s="16">
        <v>1947</v>
      </c>
      <c r="C190" s="14">
        <f>IF(COUNTIF(ComparisonTool!$H$3:$K$3, DropdownList!A190)&gt;=1,"",ROW())</f>
        <v>190</v>
      </c>
      <c r="D190" s="14" t="str">
        <f t="shared" si="2"/>
        <v>Warrenton-Hammond SD 30</v>
      </c>
    </row>
    <row r="191" spans="1:4" ht="15" customHeight="1" x14ac:dyDescent="0.45">
      <c r="A191" s="14" t="s">
        <v>219</v>
      </c>
      <c r="B191" s="16">
        <v>2220</v>
      </c>
      <c r="C191" s="14">
        <f>IF(COUNTIF(ComparisonTool!$H$3:$K$3, DropdownList!A191)&gt;=1,"",ROW())</f>
        <v>191</v>
      </c>
      <c r="D191" s="14" t="str">
        <f t="shared" si="2"/>
        <v>West Linn-Wilsonville SD 3J</v>
      </c>
    </row>
    <row r="192" spans="1:4" ht="15" customHeight="1" x14ac:dyDescent="0.45">
      <c r="A192" s="14" t="s">
        <v>43</v>
      </c>
      <c r="B192" s="16">
        <v>1936</v>
      </c>
      <c r="C192" s="14">
        <f>IF(COUNTIF(ComparisonTool!$H$3:$K$3, DropdownList!A192)&gt;=1,"",ROW())</f>
        <v>192</v>
      </c>
      <c r="D192" s="14" t="str">
        <f t="shared" si="2"/>
        <v>Willamina SD 30J</v>
      </c>
    </row>
    <row r="193" spans="1:4" ht="15" customHeight="1" x14ac:dyDescent="0.45">
      <c r="A193" s="14" t="s">
        <v>21</v>
      </c>
      <c r="B193" s="16">
        <v>1922</v>
      </c>
      <c r="C193" s="14">
        <f>IF(COUNTIF(ComparisonTool!$H$3:$K$3, DropdownList!A193)&gt;=1,"",ROW())</f>
        <v>193</v>
      </c>
      <c r="D193" s="14" t="str">
        <f t="shared" si="2"/>
        <v>Winston-Dillard SD 116</v>
      </c>
    </row>
    <row r="194" spans="1:4" ht="15" customHeight="1" x14ac:dyDescent="0.45">
      <c r="A194" s="14" t="s">
        <v>239</v>
      </c>
      <c r="B194" s="16">
        <v>2255</v>
      </c>
      <c r="C194" s="14">
        <f>IF(COUNTIF(ComparisonTool!$H$3:$K$3, DropdownList!A194)&gt;=1,"",ROW())</f>
        <v>194</v>
      </c>
      <c r="D194" s="14" t="str">
        <f t="shared" si="2"/>
        <v>Woodburn SD 103</v>
      </c>
    </row>
    <row r="195" spans="1:4" ht="15" customHeight="1" x14ac:dyDescent="0.45">
      <c r="A195" s="14" t="s">
        <v>74</v>
      </c>
      <c r="B195" s="16">
        <v>2002</v>
      </c>
      <c r="C195" s="14">
        <f>IF(COUNTIF(ComparisonTool!$H$3:$K$3, DropdownList!A195)&gt;=1,"",ROW())</f>
        <v>195</v>
      </c>
      <c r="D195" s="14" t="str">
        <f t="shared" ref="D195:D205" si="3">IF(ROW(A193)-ROW(A$1)+1&gt;COUNT($C$1:$C$198),"",INDEX(A:A,SMALL($C$1:$C$198,1+ROW(A193)-ROW(A$1))))</f>
        <v>Yamhill Carlton SD 1</v>
      </c>
    </row>
    <row r="196" spans="1:4" ht="15" customHeight="1" x14ac:dyDescent="0.45">
      <c r="A196" s="14" t="s">
        <v>177</v>
      </c>
      <c r="B196" s="16">
        <v>2146</v>
      </c>
      <c r="C196" s="14">
        <f>IF(COUNTIF(ComparisonTool!$H$3:$K$3, DropdownList!A196)&gt;=1,"",ROW())</f>
        <v>196</v>
      </c>
      <c r="D196" s="14" t="str">
        <f t="shared" si="3"/>
        <v>Yoncalla SD 32</v>
      </c>
    </row>
    <row r="197" spans="1:4" ht="15" customHeight="1" x14ac:dyDescent="0.45">
      <c r="A197" s="14" t="s">
        <v>234</v>
      </c>
      <c r="B197" s="16">
        <v>2251</v>
      </c>
      <c r="C197" s="14">
        <f>IF(COUNTIF(ComparisonTool!$H$3:$K$3, DropdownList!A197)&gt;=1,"",ROW())</f>
        <v>197</v>
      </c>
      <c r="D197" s="14" t="str">
        <f t="shared" si="3"/>
        <v/>
      </c>
    </row>
    <row r="198" spans="1:4" ht="15" customHeight="1" x14ac:dyDescent="0.45">
      <c r="A198" s="14" t="s">
        <v>69</v>
      </c>
      <c r="B198" s="16">
        <v>1997</v>
      </c>
      <c r="C198" s="14">
        <f>IF(COUNTIF(ComparisonTool!$H$3:$K$3, DropdownList!A198)&gt;=1,"",ROW())</f>
        <v>198</v>
      </c>
      <c r="D198" s="14" t="str">
        <f t="shared" si="3"/>
        <v/>
      </c>
    </row>
    <row r="199" spans="1:4" ht="15" customHeight="1" x14ac:dyDescent="0.45">
      <c r="D199" s="14" t="str">
        <f t="shared" si="3"/>
        <v/>
      </c>
    </row>
    <row r="200" spans="1:4" ht="15" customHeight="1" x14ac:dyDescent="0.45">
      <c r="D200" s="14" t="str">
        <f t="shared" si="3"/>
        <v/>
      </c>
    </row>
    <row r="201" spans="1:4" ht="15" customHeight="1" x14ac:dyDescent="0.45">
      <c r="D201" s="14" t="str">
        <f t="shared" si="3"/>
        <v/>
      </c>
    </row>
    <row r="202" spans="1:4" ht="15" customHeight="1" x14ac:dyDescent="0.45">
      <c r="D202" s="14" t="str">
        <f t="shared" si="3"/>
        <v/>
      </c>
    </row>
    <row r="203" spans="1:4" ht="15" customHeight="1" x14ac:dyDescent="0.45">
      <c r="D203" s="14" t="str">
        <f t="shared" si="3"/>
        <v/>
      </c>
    </row>
    <row r="204" spans="1:4" ht="15" customHeight="1" x14ac:dyDescent="0.45">
      <c r="D204" s="14" t="str">
        <f t="shared" si="3"/>
        <v/>
      </c>
    </row>
    <row r="205" spans="1:4" ht="15" customHeight="1" x14ac:dyDescent="0.45">
      <c r="D205" s="14" t="str">
        <f t="shared" si="3"/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workbookViewId="0">
      <selection activeCell="J15" sqref="J15"/>
    </sheetView>
  </sheetViews>
  <sheetFormatPr defaultRowHeight="14.25" x14ac:dyDescent="0.45"/>
  <cols>
    <col min="1" max="1" width="8.06640625" bestFit="1" customWidth="1"/>
    <col min="2" max="2" width="27.59765625" bestFit="1" customWidth="1"/>
  </cols>
  <sheetData>
    <row r="1" spans="1:4" x14ac:dyDescent="0.45">
      <c r="A1" t="s">
        <v>860</v>
      </c>
      <c r="B1" t="s">
        <v>861</v>
      </c>
      <c r="C1" t="s">
        <v>889</v>
      </c>
      <c r="D1" t="s">
        <v>890</v>
      </c>
    </row>
    <row r="2" spans="1:4" x14ac:dyDescent="0.45">
      <c r="A2">
        <v>1894</v>
      </c>
      <c r="B2" t="s">
        <v>6</v>
      </c>
      <c r="C2" t="s">
        <v>8</v>
      </c>
      <c r="D2">
        <v>6.06</v>
      </c>
    </row>
    <row r="3" spans="1:4" x14ac:dyDescent="0.45">
      <c r="A3">
        <v>1895</v>
      </c>
      <c r="B3" t="s">
        <v>9</v>
      </c>
      <c r="C3" t="s">
        <v>547</v>
      </c>
      <c r="D3" t="s">
        <v>547</v>
      </c>
    </row>
    <row r="4" spans="1:4" x14ac:dyDescent="0.45">
      <c r="A4">
        <v>1896</v>
      </c>
      <c r="B4" t="s">
        <v>10</v>
      </c>
      <c r="C4" t="s">
        <v>547</v>
      </c>
      <c r="D4" t="s">
        <v>547</v>
      </c>
    </row>
    <row r="5" spans="1:4" x14ac:dyDescent="0.45">
      <c r="A5">
        <v>1897</v>
      </c>
      <c r="B5" t="s">
        <v>11</v>
      </c>
      <c r="C5" t="s">
        <v>7</v>
      </c>
      <c r="D5">
        <v>100</v>
      </c>
    </row>
    <row r="6" spans="1:4" x14ac:dyDescent="0.45">
      <c r="A6">
        <v>1898</v>
      </c>
      <c r="B6" t="s">
        <v>12</v>
      </c>
      <c r="C6" t="s">
        <v>7</v>
      </c>
      <c r="D6" t="s">
        <v>7</v>
      </c>
    </row>
    <row r="7" spans="1:4" x14ac:dyDescent="0.45">
      <c r="A7">
        <v>1899</v>
      </c>
      <c r="B7" t="s">
        <v>16</v>
      </c>
      <c r="C7" t="s">
        <v>7</v>
      </c>
      <c r="D7">
        <v>45.45</v>
      </c>
    </row>
    <row r="8" spans="1:4" x14ac:dyDescent="0.45">
      <c r="A8">
        <v>1900</v>
      </c>
      <c r="B8" t="s">
        <v>17</v>
      </c>
      <c r="C8">
        <v>11.11</v>
      </c>
      <c r="D8" t="s">
        <v>7</v>
      </c>
    </row>
    <row r="9" spans="1:4" x14ac:dyDescent="0.45">
      <c r="A9">
        <v>1901</v>
      </c>
      <c r="B9" t="s">
        <v>18</v>
      </c>
      <c r="C9">
        <v>6.22</v>
      </c>
      <c r="D9">
        <v>15.49</v>
      </c>
    </row>
    <row r="10" spans="1:4" x14ac:dyDescent="0.45">
      <c r="A10">
        <v>1922</v>
      </c>
      <c r="B10" t="s">
        <v>21</v>
      </c>
      <c r="C10" t="s">
        <v>8</v>
      </c>
      <c r="D10">
        <v>9.32</v>
      </c>
    </row>
    <row r="11" spans="1:4" x14ac:dyDescent="0.45">
      <c r="A11">
        <v>1923</v>
      </c>
      <c r="B11" t="s">
        <v>22</v>
      </c>
      <c r="C11" t="s">
        <v>8</v>
      </c>
      <c r="D11" t="s">
        <v>8</v>
      </c>
    </row>
    <row r="12" spans="1:4" x14ac:dyDescent="0.45">
      <c r="A12">
        <v>1924</v>
      </c>
      <c r="B12" t="s">
        <v>23</v>
      </c>
      <c r="C12" t="s">
        <v>8</v>
      </c>
      <c r="D12">
        <v>5.32</v>
      </c>
    </row>
    <row r="13" spans="1:4" x14ac:dyDescent="0.45">
      <c r="A13">
        <v>1925</v>
      </c>
      <c r="B13" t="s">
        <v>25</v>
      </c>
      <c r="C13" t="s">
        <v>8</v>
      </c>
      <c r="D13">
        <v>14.98</v>
      </c>
    </row>
    <row r="14" spans="1:4" x14ac:dyDescent="0.45">
      <c r="A14">
        <v>1926</v>
      </c>
      <c r="B14" t="s">
        <v>27</v>
      </c>
      <c r="C14" t="s">
        <v>8</v>
      </c>
      <c r="D14">
        <v>11.74</v>
      </c>
    </row>
    <row r="15" spans="1:4" x14ac:dyDescent="0.45">
      <c r="A15">
        <v>1927</v>
      </c>
      <c r="B15" t="s">
        <v>28</v>
      </c>
      <c r="C15" t="s">
        <v>7</v>
      </c>
      <c r="D15" t="s">
        <v>7</v>
      </c>
    </row>
    <row r="16" spans="1:4" x14ac:dyDescent="0.45">
      <c r="A16">
        <v>1928</v>
      </c>
      <c r="B16" t="s">
        <v>29</v>
      </c>
      <c r="C16">
        <v>5.68</v>
      </c>
      <c r="D16">
        <v>6.41</v>
      </c>
    </row>
    <row r="17" spans="1:4" x14ac:dyDescent="0.45">
      <c r="A17">
        <v>1929</v>
      </c>
      <c r="B17" t="s">
        <v>31</v>
      </c>
      <c r="C17" t="s">
        <v>8</v>
      </c>
      <c r="D17">
        <v>5.55</v>
      </c>
    </row>
    <row r="18" spans="1:4" x14ac:dyDescent="0.45">
      <c r="A18">
        <v>1930</v>
      </c>
      <c r="B18" t="s">
        <v>34</v>
      </c>
      <c r="C18">
        <v>8</v>
      </c>
      <c r="D18" t="s">
        <v>8</v>
      </c>
    </row>
    <row r="19" spans="1:4" x14ac:dyDescent="0.45">
      <c r="A19">
        <v>1931</v>
      </c>
      <c r="B19" t="s">
        <v>35</v>
      </c>
      <c r="C19">
        <v>6.32</v>
      </c>
      <c r="D19">
        <v>6.36</v>
      </c>
    </row>
    <row r="20" spans="1:4" x14ac:dyDescent="0.45">
      <c r="A20">
        <v>1933</v>
      </c>
      <c r="B20" t="s">
        <v>37</v>
      </c>
      <c r="C20">
        <v>12</v>
      </c>
      <c r="D20">
        <v>11.76</v>
      </c>
    </row>
    <row r="21" spans="1:4" x14ac:dyDescent="0.45">
      <c r="A21">
        <v>1934</v>
      </c>
      <c r="B21" t="s">
        <v>40</v>
      </c>
      <c r="C21" t="s">
        <v>547</v>
      </c>
      <c r="D21" t="s">
        <v>547</v>
      </c>
    </row>
    <row r="22" spans="1:4" x14ac:dyDescent="0.45">
      <c r="A22">
        <v>1935</v>
      </c>
      <c r="B22" t="s">
        <v>41</v>
      </c>
      <c r="C22" t="s">
        <v>8</v>
      </c>
      <c r="D22">
        <v>5.92</v>
      </c>
    </row>
    <row r="23" spans="1:4" x14ac:dyDescent="0.45">
      <c r="A23">
        <v>1936</v>
      </c>
      <c r="B23" t="s">
        <v>43</v>
      </c>
      <c r="C23" t="s">
        <v>7</v>
      </c>
      <c r="D23">
        <v>9.09</v>
      </c>
    </row>
    <row r="24" spans="1:4" x14ac:dyDescent="0.45">
      <c r="A24">
        <v>1944</v>
      </c>
      <c r="B24" t="s">
        <v>44</v>
      </c>
      <c r="C24">
        <v>17.02</v>
      </c>
      <c r="D24">
        <v>8.6999999999999993</v>
      </c>
    </row>
    <row r="25" spans="1:4" x14ac:dyDescent="0.45">
      <c r="A25">
        <v>1945</v>
      </c>
      <c r="B25" t="s">
        <v>45</v>
      </c>
      <c r="C25" t="s">
        <v>7</v>
      </c>
      <c r="D25" t="s">
        <v>7</v>
      </c>
    </row>
    <row r="26" spans="1:4" x14ac:dyDescent="0.45">
      <c r="A26">
        <v>1946</v>
      </c>
      <c r="B26" t="s">
        <v>46</v>
      </c>
      <c r="C26" t="s">
        <v>7</v>
      </c>
      <c r="D26" t="s">
        <v>7</v>
      </c>
    </row>
    <row r="27" spans="1:4" x14ac:dyDescent="0.45">
      <c r="A27">
        <v>1947</v>
      </c>
      <c r="B27" t="s">
        <v>47</v>
      </c>
      <c r="C27" t="s">
        <v>7</v>
      </c>
      <c r="D27" t="s">
        <v>7</v>
      </c>
    </row>
    <row r="28" spans="1:4" x14ac:dyDescent="0.45">
      <c r="A28">
        <v>1948</v>
      </c>
      <c r="B28" t="s">
        <v>48</v>
      </c>
      <c r="C28">
        <v>10.34</v>
      </c>
      <c r="D28">
        <v>25.4</v>
      </c>
    </row>
    <row r="29" spans="1:4" x14ac:dyDescent="0.45">
      <c r="A29">
        <v>1964</v>
      </c>
      <c r="B29" t="s">
        <v>49</v>
      </c>
      <c r="C29">
        <v>8</v>
      </c>
      <c r="D29">
        <v>20</v>
      </c>
    </row>
    <row r="30" spans="1:4" x14ac:dyDescent="0.45">
      <c r="A30">
        <v>1965</v>
      </c>
      <c r="B30" t="s">
        <v>50</v>
      </c>
      <c r="C30" t="s">
        <v>7</v>
      </c>
      <c r="D30">
        <v>15</v>
      </c>
    </row>
    <row r="31" spans="1:4" x14ac:dyDescent="0.45">
      <c r="A31">
        <v>1966</v>
      </c>
      <c r="B31" t="s">
        <v>51</v>
      </c>
      <c r="C31" t="s">
        <v>7</v>
      </c>
      <c r="D31" t="s">
        <v>8</v>
      </c>
    </row>
    <row r="32" spans="1:4" x14ac:dyDescent="0.45">
      <c r="A32">
        <v>1967</v>
      </c>
      <c r="B32" t="s">
        <v>52</v>
      </c>
      <c r="C32" t="s">
        <v>547</v>
      </c>
      <c r="D32" t="s">
        <v>547</v>
      </c>
    </row>
    <row r="33" spans="1:4" x14ac:dyDescent="0.45">
      <c r="A33">
        <v>1968</v>
      </c>
      <c r="B33" t="s">
        <v>53</v>
      </c>
      <c r="C33">
        <v>16.670000000000002</v>
      </c>
      <c r="D33">
        <v>16.670000000000002</v>
      </c>
    </row>
    <row r="34" spans="1:4" x14ac:dyDescent="0.45">
      <c r="A34">
        <v>1969</v>
      </c>
      <c r="B34" t="s">
        <v>54</v>
      </c>
      <c r="C34" t="s">
        <v>7</v>
      </c>
      <c r="D34" t="s">
        <v>7</v>
      </c>
    </row>
    <row r="35" spans="1:4" x14ac:dyDescent="0.45">
      <c r="A35">
        <v>1970</v>
      </c>
      <c r="B35" t="s">
        <v>55</v>
      </c>
      <c r="C35">
        <v>9.4700000000000006</v>
      </c>
      <c r="D35">
        <v>14.94</v>
      </c>
    </row>
    <row r="36" spans="1:4" x14ac:dyDescent="0.45">
      <c r="A36">
        <v>1972</v>
      </c>
      <c r="B36" t="s">
        <v>56</v>
      </c>
      <c r="C36">
        <v>33.33</v>
      </c>
      <c r="D36" t="s">
        <v>7</v>
      </c>
    </row>
    <row r="37" spans="1:4" x14ac:dyDescent="0.45">
      <c r="A37">
        <v>1973</v>
      </c>
      <c r="B37" t="s">
        <v>57</v>
      </c>
      <c r="C37" t="s">
        <v>547</v>
      </c>
      <c r="D37" t="s">
        <v>547</v>
      </c>
    </row>
    <row r="38" spans="1:4" x14ac:dyDescent="0.45">
      <c r="A38">
        <v>1974</v>
      </c>
      <c r="B38" t="s">
        <v>58</v>
      </c>
      <c r="C38" t="s">
        <v>8</v>
      </c>
      <c r="D38">
        <v>13.89</v>
      </c>
    </row>
    <row r="39" spans="1:4" x14ac:dyDescent="0.45">
      <c r="A39">
        <v>1976</v>
      </c>
      <c r="B39" t="s">
        <v>59</v>
      </c>
      <c r="C39">
        <v>7.75</v>
      </c>
      <c r="D39">
        <v>21.32</v>
      </c>
    </row>
    <row r="40" spans="1:4" x14ac:dyDescent="0.45">
      <c r="A40">
        <v>1977</v>
      </c>
      <c r="B40" t="s">
        <v>60</v>
      </c>
      <c r="C40">
        <v>11.56</v>
      </c>
      <c r="D40">
        <v>17.809999999999999</v>
      </c>
    </row>
    <row r="41" spans="1:4" x14ac:dyDescent="0.45">
      <c r="A41">
        <v>1978</v>
      </c>
      <c r="B41" t="s">
        <v>61</v>
      </c>
      <c r="C41">
        <v>5.56</v>
      </c>
      <c r="D41">
        <v>16.22</v>
      </c>
    </row>
    <row r="42" spans="1:4" x14ac:dyDescent="0.45">
      <c r="A42">
        <v>1990</v>
      </c>
      <c r="B42" t="s">
        <v>62</v>
      </c>
      <c r="C42" t="s">
        <v>547</v>
      </c>
      <c r="D42" t="s">
        <v>7</v>
      </c>
    </row>
    <row r="43" spans="1:4" x14ac:dyDescent="0.45">
      <c r="A43">
        <v>1991</v>
      </c>
      <c r="B43" t="s">
        <v>63</v>
      </c>
      <c r="C43" t="s">
        <v>8</v>
      </c>
      <c r="D43">
        <v>5.65</v>
      </c>
    </row>
    <row r="44" spans="1:4" x14ac:dyDescent="0.45">
      <c r="A44">
        <v>1992</v>
      </c>
      <c r="B44" t="s">
        <v>64</v>
      </c>
      <c r="C44" t="s">
        <v>7</v>
      </c>
      <c r="D44" t="s">
        <v>547</v>
      </c>
    </row>
    <row r="45" spans="1:4" x14ac:dyDescent="0.45">
      <c r="A45">
        <v>1993</v>
      </c>
      <c r="B45" t="s">
        <v>65</v>
      </c>
      <c r="C45" t="s">
        <v>7</v>
      </c>
      <c r="D45" t="s">
        <v>547</v>
      </c>
    </row>
    <row r="46" spans="1:4" x14ac:dyDescent="0.45">
      <c r="A46">
        <v>1994</v>
      </c>
      <c r="B46" t="s">
        <v>66</v>
      </c>
      <c r="C46" t="s">
        <v>7</v>
      </c>
      <c r="D46">
        <v>37.5</v>
      </c>
    </row>
    <row r="47" spans="1:4" x14ac:dyDescent="0.45">
      <c r="A47">
        <v>1995</v>
      </c>
      <c r="B47" t="s">
        <v>67</v>
      </c>
      <c r="C47" t="s">
        <v>547</v>
      </c>
      <c r="D47" t="s">
        <v>547</v>
      </c>
    </row>
    <row r="48" spans="1:4" x14ac:dyDescent="0.45">
      <c r="A48">
        <v>1996</v>
      </c>
      <c r="B48" t="s">
        <v>68</v>
      </c>
      <c r="C48" t="s">
        <v>7</v>
      </c>
      <c r="D48" t="s">
        <v>7</v>
      </c>
    </row>
    <row r="49" spans="1:4" x14ac:dyDescent="0.45">
      <c r="A49">
        <v>1997</v>
      </c>
      <c r="B49" t="s">
        <v>69</v>
      </c>
      <c r="C49" t="s">
        <v>7</v>
      </c>
      <c r="D49" t="s">
        <v>7</v>
      </c>
    </row>
    <row r="50" spans="1:4" x14ac:dyDescent="0.45">
      <c r="A50">
        <v>1998</v>
      </c>
      <c r="B50" t="s">
        <v>70</v>
      </c>
      <c r="C50" t="s">
        <v>547</v>
      </c>
      <c r="D50" t="s">
        <v>7</v>
      </c>
    </row>
    <row r="51" spans="1:4" x14ac:dyDescent="0.45">
      <c r="A51">
        <v>1999</v>
      </c>
      <c r="B51" t="s">
        <v>71</v>
      </c>
      <c r="C51" t="s">
        <v>547</v>
      </c>
      <c r="D51" t="s">
        <v>547</v>
      </c>
    </row>
    <row r="52" spans="1:4" x14ac:dyDescent="0.45">
      <c r="A52">
        <v>2000</v>
      </c>
      <c r="B52" t="s">
        <v>72</v>
      </c>
      <c r="C52" t="s">
        <v>7</v>
      </c>
      <c r="D52" t="s">
        <v>547</v>
      </c>
    </row>
    <row r="53" spans="1:4" x14ac:dyDescent="0.45">
      <c r="A53">
        <v>2001</v>
      </c>
      <c r="B53" t="s">
        <v>73</v>
      </c>
      <c r="C53">
        <v>9.09</v>
      </c>
      <c r="D53" t="s">
        <v>7</v>
      </c>
    </row>
    <row r="54" spans="1:4" x14ac:dyDescent="0.45">
      <c r="A54">
        <v>2002</v>
      </c>
      <c r="B54" t="s">
        <v>74</v>
      </c>
      <c r="C54">
        <v>11.11</v>
      </c>
      <c r="D54" t="s">
        <v>8</v>
      </c>
    </row>
    <row r="55" spans="1:4" x14ac:dyDescent="0.45">
      <c r="A55">
        <v>2003</v>
      </c>
      <c r="B55" t="s">
        <v>75</v>
      </c>
      <c r="C55">
        <v>12</v>
      </c>
      <c r="D55">
        <v>23.81</v>
      </c>
    </row>
    <row r="56" spans="1:4" x14ac:dyDescent="0.45">
      <c r="A56">
        <v>2005</v>
      </c>
      <c r="B56" t="s">
        <v>76</v>
      </c>
      <c r="C56" t="s">
        <v>547</v>
      </c>
      <c r="D56">
        <v>16.670000000000002</v>
      </c>
    </row>
    <row r="57" spans="1:4" x14ac:dyDescent="0.45">
      <c r="A57">
        <v>2006</v>
      </c>
      <c r="B57" t="s">
        <v>77</v>
      </c>
      <c r="C57" t="s">
        <v>547</v>
      </c>
      <c r="D57" t="s">
        <v>547</v>
      </c>
    </row>
    <row r="58" spans="1:4" x14ac:dyDescent="0.45">
      <c r="A58">
        <v>2008</v>
      </c>
      <c r="B58" t="s">
        <v>78</v>
      </c>
      <c r="C58" t="s">
        <v>7</v>
      </c>
      <c r="D58" t="s">
        <v>547</v>
      </c>
    </row>
    <row r="59" spans="1:4" x14ac:dyDescent="0.45">
      <c r="A59">
        <v>2009</v>
      </c>
      <c r="B59" t="s">
        <v>79</v>
      </c>
      <c r="C59" t="s">
        <v>547</v>
      </c>
      <c r="D59" t="s">
        <v>547</v>
      </c>
    </row>
    <row r="60" spans="1:4" x14ac:dyDescent="0.45">
      <c r="A60">
        <v>2010</v>
      </c>
      <c r="B60" t="s">
        <v>80</v>
      </c>
      <c r="C60" t="s">
        <v>547</v>
      </c>
      <c r="D60" t="s">
        <v>547</v>
      </c>
    </row>
    <row r="61" spans="1:4" x14ac:dyDescent="0.45">
      <c r="A61">
        <v>2011</v>
      </c>
      <c r="B61" t="s">
        <v>81</v>
      </c>
      <c r="C61" t="s">
        <v>547</v>
      </c>
      <c r="D61" t="s">
        <v>547</v>
      </c>
    </row>
    <row r="62" spans="1:4" x14ac:dyDescent="0.45">
      <c r="A62">
        <v>2012</v>
      </c>
      <c r="B62" t="s">
        <v>82</v>
      </c>
      <c r="C62" t="s">
        <v>547</v>
      </c>
      <c r="D62" t="s">
        <v>547</v>
      </c>
    </row>
    <row r="63" spans="1:4" x14ac:dyDescent="0.45">
      <c r="A63">
        <v>2014</v>
      </c>
      <c r="B63" t="s">
        <v>83</v>
      </c>
      <c r="C63" t="s">
        <v>7</v>
      </c>
      <c r="D63" t="s">
        <v>7</v>
      </c>
    </row>
    <row r="64" spans="1:4" x14ac:dyDescent="0.45">
      <c r="A64">
        <v>2015</v>
      </c>
      <c r="B64" t="s">
        <v>84</v>
      </c>
      <c r="C64" t="s">
        <v>7</v>
      </c>
      <c r="D64" t="s">
        <v>547</v>
      </c>
    </row>
    <row r="65" spans="1:4" x14ac:dyDescent="0.45">
      <c r="A65">
        <v>2016</v>
      </c>
      <c r="B65" t="s">
        <v>85</v>
      </c>
      <c r="C65" t="s">
        <v>547</v>
      </c>
      <c r="D65" t="s">
        <v>547</v>
      </c>
    </row>
    <row r="66" spans="1:4" x14ac:dyDescent="0.45">
      <c r="A66">
        <v>2017</v>
      </c>
      <c r="B66" t="s">
        <v>86</v>
      </c>
      <c r="C66" t="s">
        <v>547</v>
      </c>
      <c r="D66" t="s">
        <v>547</v>
      </c>
    </row>
    <row r="67" spans="1:4" x14ac:dyDescent="0.45">
      <c r="A67">
        <v>2018</v>
      </c>
      <c r="B67" t="s">
        <v>87</v>
      </c>
      <c r="C67" t="s">
        <v>547</v>
      </c>
      <c r="D67" t="s">
        <v>547</v>
      </c>
    </row>
    <row r="68" spans="1:4" x14ac:dyDescent="0.45">
      <c r="A68">
        <v>2019</v>
      </c>
      <c r="B68" t="s">
        <v>88</v>
      </c>
      <c r="C68" t="s">
        <v>547</v>
      </c>
      <c r="D68" t="s">
        <v>547</v>
      </c>
    </row>
    <row r="69" spans="1:4" x14ac:dyDescent="0.45">
      <c r="A69">
        <v>2020</v>
      </c>
      <c r="B69" t="s">
        <v>89</v>
      </c>
      <c r="C69" t="s">
        <v>547</v>
      </c>
      <c r="D69" t="s">
        <v>7</v>
      </c>
    </row>
    <row r="70" spans="1:4" x14ac:dyDescent="0.45">
      <c r="A70">
        <v>2021</v>
      </c>
      <c r="B70" t="s">
        <v>90</v>
      </c>
      <c r="C70" t="s">
        <v>547</v>
      </c>
      <c r="D70" t="s">
        <v>547</v>
      </c>
    </row>
    <row r="71" spans="1:4" x14ac:dyDescent="0.45">
      <c r="A71">
        <v>2022</v>
      </c>
      <c r="B71" t="s">
        <v>91</v>
      </c>
      <c r="C71" t="s">
        <v>7</v>
      </c>
      <c r="D71" t="s">
        <v>547</v>
      </c>
    </row>
    <row r="72" spans="1:4" x14ac:dyDescent="0.45">
      <c r="A72">
        <v>2023</v>
      </c>
      <c r="B72" t="s">
        <v>92</v>
      </c>
      <c r="C72" t="s">
        <v>547</v>
      </c>
      <c r="D72" t="s">
        <v>547</v>
      </c>
    </row>
    <row r="73" spans="1:4" x14ac:dyDescent="0.45">
      <c r="A73">
        <v>2024</v>
      </c>
      <c r="B73" t="s">
        <v>93</v>
      </c>
      <c r="C73">
        <v>7.26</v>
      </c>
      <c r="D73">
        <v>6.78</v>
      </c>
    </row>
    <row r="74" spans="1:4" x14ac:dyDescent="0.45">
      <c r="A74">
        <v>2039</v>
      </c>
      <c r="B74" t="s">
        <v>96</v>
      </c>
      <c r="C74" t="s">
        <v>8</v>
      </c>
      <c r="D74">
        <v>6.05</v>
      </c>
    </row>
    <row r="75" spans="1:4" x14ac:dyDescent="0.45">
      <c r="A75">
        <v>2041</v>
      </c>
      <c r="B75" t="s">
        <v>97</v>
      </c>
      <c r="C75" t="s">
        <v>7</v>
      </c>
      <c r="D75" t="s">
        <v>8</v>
      </c>
    </row>
    <row r="76" spans="1:4" x14ac:dyDescent="0.45">
      <c r="A76">
        <v>2042</v>
      </c>
      <c r="B76" t="s">
        <v>98</v>
      </c>
      <c r="C76">
        <v>8.42</v>
      </c>
      <c r="D76">
        <v>13.67</v>
      </c>
    </row>
    <row r="77" spans="1:4" x14ac:dyDescent="0.45">
      <c r="A77">
        <v>2043</v>
      </c>
      <c r="B77" t="s">
        <v>99</v>
      </c>
      <c r="C77">
        <v>12.07</v>
      </c>
      <c r="D77">
        <v>19.88</v>
      </c>
    </row>
    <row r="78" spans="1:4" x14ac:dyDescent="0.45">
      <c r="A78">
        <v>2044</v>
      </c>
      <c r="B78" t="s">
        <v>100</v>
      </c>
      <c r="C78">
        <v>25</v>
      </c>
      <c r="D78">
        <v>12.5</v>
      </c>
    </row>
    <row r="79" spans="1:4" x14ac:dyDescent="0.45">
      <c r="A79">
        <v>2045</v>
      </c>
      <c r="B79" t="s">
        <v>101</v>
      </c>
      <c r="C79" t="s">
        <v>547</v>
      </c>
      <c r="D79" t="s">
        <v>547</v>
      </c>
    </row>
    <row r="80" spans="1:4" x14ac:dyDescent="0.45">
      <c r="A80">
        <v>2046</v>
      </c>
      <c r="B80" t="s">
        <v>102</v>
      </c>
      <c r="C80" t="s">
        <v>547</v>
      </c>
      <c r="D80" t="s">
        <v>547</v>
      </c>
    </row>
    <row r="81" spans="1:4" x14ac:dyDescent="0.45">
      <c r="A81">
        <v>2047</v>
      </c>
      <c r="B81" t="s">
        <v>103</v>
      </c>
      <c r="C81" t="s">
        <v>547</v>
      </c>
      <c r="D81" t="s">
        <v>547</v>
      </c>
    </row>
    <row r="82" spans="1:4" x14ac:dyDescent="0.45">
      <c r="A82">
        <v>2048</v>
      </c>
      <c r="B82" t="s">
        <v>104</v>
      </c>
      <c r="C82">
        <v>6.7</v>
      </c>
      <c r="D82">
        <v>13.25</v>
      </c>
    </row>
    <row r="83" spans="1:4" x14ac:dyDescent="0.45">
      <c r="A83">
        <v>2050</v>
      </c>
      <c r="B83" t="s">
        <v>105</v>
      </c>
      <c r="C83">
        <v>7.23</v>
      </c>
      <c r="D83">
        <v>11.76</v>
      </c>
    </row>
    <row r="84" spans="1:4" x14ac:dyDescent="0.45">
      <c r="A84">
        <v>2051</v>
      </c>
      <c r="B84" t="s">
        <v>108</v>
      </c>
      <c r="C84" t="s">
        <v>547</v>
      </c>
      <c r="D84" t="s">
        <v>547</v>
      </c>
    </row>
    <row r="85" spans="1:4" x14ac:dyDescent="0.45">
      <c r="A85">
        <v>2052</v>
      </c>
      <c r="B85" t="s">
        <v>109</v>
      </c>
      <c r="C85" t="s">
        <v>547</v>
      </c>
      <c r="D85" t="s">
        <v>547</v>
      </c>
    </row>
    <row r="86" spans="1:4" x14ac:dyDescent="0.45">
      <c r="A86">
        <v>2053</v>
      </c>
      <c r="B86" t="s">
        <v>110</v>
      </c>
      <c r="C86">
        <v>17.39</v>
      </c>
      <c r="D86">
        <v>19.73</v>
      </c>
    </row>
    <row r="87" spans="1:4" x14ac:dyDescent="0.45">
      <c r="A87">
        <v>2054</v>
      </c>
      <c r="B87" t="s">
        <v>113</v>
      </c>
      <c r="C87">
        <v>5.0999999999999996</v>
      </c>
      <c r="D87">
        <v>7.48</v>
      </c>
    </row>
    <row r="88" spans="1:4" x14ac:dyDescent="0.45">
      <c r="A88">
        <v>2055</v>
      </c>
      <c r="B88" t="s">
        <v>114</v>
      </c>
      <c r="C88">
        <v>7.69</v>
      </c>
      <c r="D88">
        <v>8.9600000000000009</v>
      </c>
    </row>
    <row r="89" spans="1:4" x14ac:dyDescent="0.45">
      <c r="A89">
        <v>2056</v>
      </c>
      <c r="B89" t="s">
        <v>863</v>
      </c>
      <c r="C89">
        <v>7.95</v>
      </c>
      <c r="D89">
        <v>8.65</v>
      </c>
    </row>
    <row r="90" spans="1:4" x14ac:dyDescent="0.45">
      <c r="A90">
        <v>2057</v>
      </c>
      <c r="B90" t="s">
        <v>116</v>
      </c>
      <c r="C90">
        <v>9.9700000000000006</v>
      </c>
      <c r="D90">
        <v>8.4600000000000009</v>
      </c>
    </row>
    <row r="91" spans="1:4" x14ac:dyDescent="0.45">
      <c r="A91">
        <v>2059</v>
      </c>
      <c r="B91" t="s">
        <v>117</v>
      </c>
      <c r="C91">
        <v>7.5</v>
      </c>
      <c r="D91">
        <v>14.63</v>
      </c>
    </row>
    <row r="92" spans="1:4" x14ac:dyDescent="0.45">
      <c r="A92">
        <v>2060</v>
      </c>
      <c r="B92" t="s">
        <v>120</v>
      </c>
      <c r="C92" t="s">
        <v>547</v>
      </c>
      <c r="D92" t="s">
        <v>547</v>
      </c>
    </row>
    <row r="93" spans="1:4" x14ac:dyDescent="0.45">
      <c r="A93">
        <v>2061</v>
      </c>
      <c r="B93" t="s">
        <v>121</v>
      </c>
      <c r="C93" t="s">
        <v>7</v>
      </c>
      <c r="D93" t="s">
        <v>7</v>
      </c>
    </row>
    <row r="94" spans="1:4" x14ac:dyDescent="0.45">
      <c r="A94">
        <v>2062</v>
      </c>
      <c r="B94" t="s">
        <v>122</v>
      </c>
      <c r="C94" t="s">
        <v>547</v>
      </c>
      <c r="D94" t="s">
        <v>547</v>
      </c>
    </row>
    <row r="95" spans="1:4" x14ac:dyDescent="0.45">
      <c r="A95">
        <v>2063</v>
      </c>
      <c r="B95" t="s">
        <v>123</v>
      </c>
      <c r="C95" t="s">
        <v>547</v>
      </c>
      <c r="D95" t="s">
        <v>547</v>
      </c>
    </row>
    <row r="96" spans="1:4" x14ac:dyDescent="0.45">
      <c r="A96">
        <v>2081</v>
      </c>
      <c r="B96" t="s">
        <v>124</v>
      </c>
      <c r="C96" t="s">
        <v>7</v>
      </c>
      <c r="D96">
        <v>30</v>
      </c>
    </row>
    <row r="97" spans="1:4" x14ac:dyDescent="0.45">
      <c r="A97">
        <v>2082</v>
      </c>
      <c r="B97" t="s">
        <v>125</v>
      </c>
      <c r="C97">
        <v>6.62</v>
      </c>
      <c r="D97">
        <v>13.17</v>
      </c>
    </row>
    <row r="98" spans="1:4" x14ac:dyDescent="0.45">
      <c r="A98">
        <v>2083</v>
      </c>
      <c r="B98" t="s">
        <v>126</v>
      </c>
      <c r="C98">
        <v>12.87</v>
      </c>
      <c r="D98">
        <v>20.350000000000001</v>
      </c>
    </row>
    <row r="99" spans="1:4" x14ac:dyDescent="0.45">
      <c r="A99">
        <v>2084</v>
      </c>
      <c r="B99" t="s">
        <v>127</v>
      </c>
      <c r="C99" t="s">
        <v>7</v>
      </c>
      <c r="D99" t="s">
        <v>7</v>
      </c>
    </row>
    <row r="100" spans="1:4" x14ac:dyDescent="0.45">
      <c r="A100">
        <v>2085</v>
      </c>
      <c r="B100" t="s">
        <v>128</v>
      </c>
      <c r="C100" t="s">
        <v>547</v>
      </c>
      <c r="D100" t="s">
        <v>7</v>
      </c>
    </row>
    <row r="101" spans="1:4" x14ac:dyDescent="0.45">
      <c r="A101">
        <v>2086</v>
      </c>
      <c r="B101" t="s">
        <v>129</v>
      </c>
      <c r="C101" t="s">
        <v>8</v>
      </c>
      <c r="D101">
        <v>8.33</v>
      </c>
    </row>
    <row r="102" spans="1:4" x14ac:dyDescent="0.45">
      <c r="A102">
        <v>2087</v>
      </c>
      <c r="B102" t="s">
        <v>130</v>
      </c>
      <c r="C102">
        <v>10</v>
      </c>
      <c r="D102">
        <v>7.46</v>
      </c>
    </row>
    <row r="103" spans="1:4" x14ac:dyDescent="0.45">
      <c r="A103">
        <v>2088</v>
      </c>
      <c r="B103" t="s">
        <v>131</v>
      </c>
      <c r="C103">
        <v>6.04</v>
      </c>
      <c r="D103">
        <v>7.2</v>
      </c>
    </row>
    <row r="104" spans="1:4" x14ac:dyDescent="0.45">
      <c r="A104">
        <v>2089</v>
      </c>
      <c r="B104" t="s">
        <v>132</v>
      </c>
      <c r="C104" t="s">
        <v>7</v>
      </c>
      <c r="D104" t="s">
        <v>547</v>
      </c>
    </row>
    <row r="105" spans="1:4" x14ac:dyDescent="0.45">
      <c r="A105">
        <v>2090</v>
      </c>
      <c r="B105" t="s">
        <v>133</v>
      </c>
      <c r="C105" t="s">
        <v>547</v>
      </c>
      <c r="D105" t="s">
        <v>7</v>
      </c>
    </row>
    <row r="106" spans="1:4" x14ac:dyDescent="0.45">
      <c r="A106">
        <v>2091</v>
      </c>
      <c r="B106" t="s">
        <v>134</v>
      </c>
      <c r="C106">
        <v>8.51</v>
      </c>
      <c r="D106">
        <v>16.670000000000002</v>
      </c>
    </row>
    <row r="107" spans="1:4" x14ac:dyDescent="0.45">
      <c r="A107">
        <v>2092</v>
      </c>
      <c r="B107" t="s">
        <v>135</v>
      </c>
      <c r="C107">
        <v>9.09</v>
      </c>
      <c r="D107" t="s">
        <v>7</v>
      </c>
    </row>
    <row r="108" spans="1:4" x14ac:dyDescent="0.45">
      <c r="A108">
        <v>2093</v>
      </c>
      <c r="B108" t="s">
        <v>136</v>
      </c>
      <c r="C108" t="s">
        <v>7</v>
      </c>
      <c r="D108" t="s">
        <v>7</v>
      </c>
    </row>
    <row r="109" spans="1:4" x14ac:dyDescent="0.45">
      <c r="A109">
        <v>2094</v>
      </c>
      <c r="B109" t="s">
        <v>137</v>
      </c>
      <c r="C109" t="s">
        <v>547</v>
      </c>
      <c r="D109" t="s">
        <v>7</v>
      </c>
    </row>
    <row r="110" spans="1:4" x14ac:dyDescent="0.45">
      <c r="A110">
        <v>2095</v>
      </c>
      <c r="B110" t="s">
        <v>138</v>
      </c>
      <c r="C110" t="s">
        <v>547</v>
      </c>
      <c r="D110" t="s">
        <v>7</v>
      </c>
    </row>
    <row r="111" spans="1:4" x14ac:dyDescent="0.45">
      <c r="A111">
        <v>2096</v>
      </c>
      <c r="B111" t="s">
        <v>139</v>
      </c>
      <c r="C111" t="s">
        <v>7</v>
      </c>
      <c r="D111">
        <v>5.36</v>
      </c>
    </row>
    <row r="112" spans="1:4" x14ac:dyDescent="0.45">
      <c r="A112">
        <v>2097</v>
      </c>
      <c r="B112" t="s">
        <v>140</v>
      </c>
      <c r="C112">
        <v>13.47</v>
      </c>
      <c r="D112">
        <v>15.73</v>
      </c>
    </row>
    <row r="113" spans="1:4" x14ac:dyDescent="0.45">
      <c r="A113">
        <v>2099</v>
      </c>
      <c r="B113" t="s">
        <v>141</v>
      </c>
      <c r="C113" t="s">
        <v>7</v>
      </c>
      <c r="D113">
        <v>9.09</v>
      </c>
    </row>
    <row r="114" spans="1:4" x14ac:dyDescent="0.45">
      <c r="A114">
        <v>2100</v>
      </c>
      <c r="B114" t="s">
        <v>142</v>
      </c>
      <c r="C114">
        <v>13.12</v>
      </c>
      <c r="D114">
        <v>12.05</v>
      </c>
    </row>
    <row r="115" spans="1:4" x14ac:dyDescent="0.45">
      <c r="A115">
        <v>2101</v>
      </c>
      <c r="B115" t="s">
        <v>143</v>
      </c>
      <c r="C115">
        <v>16.47</v>
      </c>
      <c r="D115">
        <v>21.18</v>
      </c>
    </row>
    <row r="116" spans="1:4" x14ac:dyDescent="0.45">
      <c r="A116">
        <v>2102</v>
      </c>
      <c r="B116" t="s">
        <v>144</v>
      </c>
      <c r="C116" t="s">
        <v>7</v>
      </c>
      <c r="D116">
        <v>36.36</v>
      </c>
    </row>
    <row r="117" spans="1:4" x14ac:dyDescent="0.45">
      <c r="A117">
        <v>2103</v>
      </c>
      <c r="B117" t="s">
        <v>145</v>
      </c>
      <c r="C117" t="s">
        <v>7</v>
      </c>
      <c r="D117">
        <v>30</v>
      </c>
    </row>
    <row r="118" spans="1:4" x14ac:dyDescent="0.45">
      <c r="A118">
        <v>2104</v>
      </c>
      <c r="B118" t="s">
        <v>146</v>
      </c>
      <c r="C118">
        <v>40.43</v>
      </c>
      <c r="D118">
        <v>43.14</v>
      </c>
    </row>
    <row r="119" spans="1:4" x14ac:dyDescent="0.45">
      <c r="A119">
        <v>2105</v>
      </c>
      <c r="B119" t="s">
        <v>147</v>
      </c>
      <c r="C119" t="s">
        <v>7</v>
      </c>
      <c r="D119" t="s">
        <v>7</v>
      </c>
    </row>
    <row r="120" spans="1:4" x14ac:dyDescent="0.45">
      <c r="A120">
        <v>2107</v>
      </c>
      <c r="B120" t="s">
        <v>148</v>
      </c>
      <c r="C120" t="s">
        <v>547</v>
      </c>
      <c r="D120" t="s">
        <v>547</v>
      </c>
    </row>
    <row r="121" spans="1:4" x14ac:dyDescent="0.45">
      <c r="A121">
        <v>2108</v>
      </c>
      <c r="B121" t="s">
        <v>149</v>
      </c>
      <c r="C121">
        <v>7.78</v>
      </c>
      <c r="D121">
        <v>16.3</v>
      </c>
    </row>
    <row r="122" spans="1:4" x14ac:dyDescent="0.45">
      <c r="A122">
        <v>2109</v>
      </c>
      <c r="B122" t="s">
        <v>150</v>
      </c>
      <c r="C122" t="s">
        <v>547</v>
      </c>
      <c r="D122" t="s">
        <v>547</v>
      </c>
    </row>
    <row r="123" spans="1:4" x14ac:dyDescent="0.45">
      <c r="A123">
        <v>2110</v>
      </c>
      <c r="B123" t="s">
        <v>151</v>
      </c>
      <c r="C123">
        <v>9.19</v>
      </c>
      <c r="D123">
        <v>11.11</v>
      </c>
    </row>
    <row r="124" spans="1:4" x14ac:dyDescent="0.45">
      <c r="A124">
        <v>2111</v>
      </c>
      <c r="B124" t="s">
        <v>153</v>
      </c>
      <c r="C124" t="s">
        <v>7</v>
      </c>
      <c r="D124" t="s">
        <v>7</v>
      </c>
    </row>
    <row r="125" spans="1:4" x14ac:dyDescent="0.45">
      <c r="A125">
        <v>2112</v>
      </c>
      <c r="B125" t="s">
        <v>864</v>
      </c>
      <c r="C125" t="s">
        <v>547</v>
      </c>
      <c r="D125" t="s">
        <v>547</v>
      </c>
    </row>
    <row r="126" spans="1:4" x14ac:dyDescent="0.45">
      <c r="A126">
        <v>2113</v>
      </c>
      <c r="B126" t="s">
        <v>154</v>
      </c>
      <c r="C126" t="s">
        <v>7</v>
      </c>
      <c r="D126" t="s">
        <v>7</v>
      </c>
    </row>
    <row r="127" spans="1:4" x14ac:dyDescent="0.45">
      <c r="A127">
        <v>2114</v>
      </c>
      <c r="B127" t="s">
        <v>156</v>
      </c>
      <c r="C127" t="s">
        <v>7</v>
      </c>
      <c r="D127" t="s">
        <v>7</v>
      </c>
    </row>
    <row r="128" spans="1:4" x14ac:dyDescent="0.45">
      <c r="A128">
        <v>2115</v>
      </c>
      <c r="B128" t="s">
        <v>157</v>
      </c>
      <c r="C128" t="s">
        <v>547</v>
      </c>
      <c r="D128" t="s">
        <v>547</v>
      </c>
    </row>
    <row r="129" spans="1:4" x14ac:dyDescent="0.45">
      <c r="A129">
        <v>2116</v>
      </c>
      <c r="B129" t="s">
        <v>158</v>
      </c>
      <c r="C129" t="s">
        <v>7</v>
      </c>
      <c r="D129" t="s">
        <v>8</v>
      </c>
    </row>
    <row r="130" spans="1:4" x14ac:dyDescent="0.45">
      <c r="A130">
        <v>2137</v>
      </c>
      <c r="B130" t="s">
        <v>160</v>
      </c>
      <c r="C130">
        <v>7.69</v>
      </c>
      <c r="D130">
        <v>5.45</v>
      </c>
    </row>
    <row r="131" spans="1:4" x14ac:dyDescent="0.45">
      <c r="A131">
        <v>2138</v>
      </c>
      <c r="B131" t="s">
        <v>162</v>
      </c>
      <c r="C131" t="s">
        <v>8</v>
      </c>
      <c r="D131">
        <v>5.0999999999999996</v>
      </c>
    </row>
    <row r="132" spans="1:4" x14ac:dyDescent="0.45">
      <c r="A132">
        <v>2139</v>
      </c>
      <c r="B132" t="s">
        <v>163</v>
      </c>
      <c r="C132">
        <v>7.59</v>
      </c>
      <c r="D132">
        <v>5.41</v>
      </c>
    </row>
    <row r="133" spans="1:4" x14ac:dyDescent="0.45">
      <c r="A133">
        <v>2140</v>
      </c>
      <c r="B133" t="s">
        <v>164</v>
      </c>
      <c r="C133" t="s">
        <v>8</v>
      </c>
      <c r="D133" t="s">
        <v>8</v>
      </c>
    </row>
    <row r="134" spans="1:4" x14ac:dyDescent="0.45">
      <c r="A134">
        <v>2141</v>
      </c>
      <c r="B134" t="s">
        <v>167</v>
      </c>
      <c r="C134" t="s">
        <v>8</v>
      </c>
      <c r="D134" t="s">
        <v>8</v>
      </c>
    </row>
    <row r="135" spans="1:4" x14ac:dyDescent="0.45">
      <c r="A135">
        <v>2142</v>
      </c>
      <c r="B135" t="s">
        <v>170</v>
      </c>
      <c r="C135">
        <v>9.36</v>
      </c>
      <c r="D135">
        <v>10.99</v>
      </c>
    </row>
    <row r="136" spans="1:4" x14ac:dyDescent="0.45">
      <c r="A136">
        <v>2143</v>
      </c>
      <c r="B136" t="s">
        <v>172</v>
      </c>
      <c r="C136">
        <v>11.3</v>
      </c>
      <c r="D136">
        <v>17.899999999999999</v>
      </c>
    </row>
    <row r="137" spans="1:4" x14ac:dyDescent="0.45">
      <c r="A137">
        <v>2144</v>
      </c>
      <c r="B137" t="s">
        <v>173</v>
      </c>
      <c r="C137" t="s">
        <v>8</v>
      </c>
      <c r="D137" t="s">
        <v>7</v>
      </c>
    </row>
    <row r="138" spans="1:4" x14ac:dyDescent="0.45">
      <c r="A138">
        <v>2145</v>
      </c>
      <c r="B138" t="s">
        <v>175</v>
      </c>
      <c r="C138" t="s">
        <v>8</v>
      </c>
      <c r="D138">
        <v>15.93</v>
      </c>
    </row>
    <row r="139" spans="1:4" x14ac:dyDescent="0.45">
      <c r="A139">
        <v>2146</v>
      </c>
      <c r="B139" t="s">
        <v>177</v>
      </c>
      <c r="C139">
        <v>6.41</v>
      </c>
      <c r="D139">
        <v>12.76</v>
      </c>
    </row>
    <row r="140" spans="1:4" x14ac:dyDescent="0.45">
      <c r="A140">
        <v>2147</v>
      </c>
      <c r="B140" t="s">
        <v>180</v>
      </c>
      <c r="C140">
        <v>5.89</v>
      </c>
      <c r="D140">
        <v>8.24</v>
      </c>
    </row>
    <row r="141" spans="1:4" x14ac:dyDescent="0.45">
      <c r="A141">
        <v>2180</v>
      </c>
      <c r="B141" t="s">
        <v>181</v>
      </c>
      <c r="C141">
        <v>12.15</v>
      </c>
      <c r="D141">
        <v>18.82</v>
      </c>
    </row>
    <row r="142" spans="1:4" x14ac:dyDescent="0.45">
      <c r="A142">
        <v>2181</v>
      </c>
      <c r="B142" t="s">
        <v>182</v>
      </c>
      <c r="C142" t="s">
        <v>8</v>
      </c>
      <c r="D142" t="s">
        <v>8</v>
      </c>
    </row>
    <row r="143" spans="1:4" x14ac:dyDescent="0.45">
      <c r="A143">
        <v>2182</v>
      </c>
      <c r="B143" t="s">
        <v>183</v>
      </c>
      <c r="C143">
        <v>14.86</v>
      </c>
      <c r="D143">
        <v>19.010000000000002</v>
      </c>
    </row>
    <row r="144" spans="1:4" x14ac:dyDescent="0.45">
      <c r="A144">
        <v>2183</v>
      </c>
      <c r="B144" t="s">
        <v>185</v>
      </c>
      <c r="C144">
        <v>13</v>
      </c>
      <c r="D144">
        <v>21.58</v>
      </c>
    </row>
    <row r="145" spans="1:4" x14ac:dyDescent="0.45">
      <c r="A145">
        <v>2185</v>
      </c>
      <c r="B145" t="s">
        <v>186</v>
      </c>
      <c r="C145">
        <v>6.79</v>
      </c>
      <c r="D145">
        <v>15.81</v>
      </c>
    </row>
    <row r="146" spans="1:4" x14ac:dyDescent="0.45">
      <c r="A146">
        <v>2186</v>
      </c>
      <c r="B146" t="s">
        <v>187</v>
      </c>
      <c r="C146">
        <v>6.9</v>
      </c>
      <c r="D146">
        <v>12</v>
      </c>
    </row>
    <row r="147" spans="1:4" x14ac:dyDescent="0.45">
      <c r="A147">
        <v>2187</v>
      </c>
      <c r="B147" t="s">
        <v>188</v>
      </c>
      <c r="C147">
        <v>8.68</v>
      </c>
      <c r="D147">
        <v>8.2899999999999991</v>
      </c>
    </row>
    <row r="148" spans="1:4" x14ac:dyDescent="0.45">
      <c r="A148">
        <v>2188</v>
      </c>
      <c r="B148" t="s">
        <v>189</v>
      </c>
      <c r="C148" t="s">
        <v>547</v>
      </c>
      <c r="D148" t="s">
        <v>7</v>
      </c>
    </row>
    <row r="149" spans="1:4" x14ac:dyDescent="0.45">
      <c r="A149">
        <v>2190</v>
      </c>
      <c r="B149" t="s">
        <v>190</v>
      </c>
      <c r="C149" t="s">
        <v>8</v>
      </c>
      <c r="D149">
        <v>12</v>
      </c>
    </row>
    <row r="150" spans="1:4" x14ac:dyDescent="0.45">
      <c r="A150">
        <v>2191</v>
      </c>
      <c r="B150" t="s">
        <v>191</v>
      </c>
      <c r="C150">
        <v>6.96</v>
      </c>
      <c r="D150">
        <v>7</v>
      </c>
    </row>
    <row r="151" spans="1:4" x14ac:dyDescent="0.45">
      <c r="A151">
        <v>2192</v>
      </c>
      <c r="B151" t="s">
        <v>192</v>
      </c>
      <c r="C151" t="s">
        <v>7</v>
      </c>
      <c r="D151" t="s">
        <v>7</v>
      </c>
    </row>
    <row r="152" spans="1:4" x14ac:dyDescent="0.45">
      <c r="A152">
        <v>2193</v>
      </c>
      <c r="B152" t="s">
        <v>193</v>
      </c>
      <c r="C152" t="s">
        <v>547</v>
      </c>
      <c r="D152">
        <v>100</v>
      </c>
    </row>
    <row r="153" spans="1:4" x14ac:dyDescent="0.45">
      <c r="A153">
        <v>2195</v>
      </c>
      <c r="B153" t="s">
        <v>194</v>
      </c>
      <c r="C153" t="s">
        <v>7</v>
      </c>
      <c r="D153" t="s">
        <v>7</v>
      </c>
    </row>
    <row r="154" spans="1:4" x14ac:dyDescent="0.45">
      <c r="A154">
        <v>2197</v>
      </c>
      <c r="B154" t="s">
        <v>195</v>
      </c>
      <c r="C154">
        <v>5.38</v>
      </c>
      <c r="D154">
        <v>6.18</v>
      </c>
    </row>
    <row r="155" spans="1:4" x14ac:dyDescent="0.45">
      <c r="A155">
        <v>2198</v>
      </c>
      <c r="B155" t="s">
        <v>196</v>
      </c>
      <c r="C155">
        <v>15.38</v>
      </c>
      <c r="D155">
        <v>10</v>
      </c>
    </row>
    <row r="156" spans="1:4" x14ac:dyDescent="0.45">
      <c r="A156">
        <v>2199</v>
      </c>
      <c r="B156" t="s">
        <v>197</v>
      </c>
      <c r="C156" t="s">
        <v>7</v>
      </c>
      <c r="D156" t="s">
        <v>7</v>
      </c>
    </row>
    <row r="157" spans="1:4" x14ac:dyDescent="0.45">
      <c r="A157">
        <v>2201</v>
      </c>
      <c r="B157" t="s">
        <v>199</v>
      </c>
      <c r="C157" t="s">
        <v>547</v>
      </c>
      <c r="D157" t="s">
        <v>7</v>
      </c>
    </row>
    <row r="158" spans="1:4" x14ac:dyDescent="0.45">
      <c r="A158">
        <v>2202</v>
      </c>
      <c r="B158" t="s">
        <v>200</v>
      </c>
      <c r="C158" t="s">
        <v>547</v>
      </c>
      <c r="D158" t="s">
        <v>547</v>
      </c>
    </row>
    <row r="159" spans="1:4" x14ac:dyDescent="0.45">
      <c r="A159">
        <v>2203</v>
      </c>
      <c r="B159" t="s">
        <v>201</v>
      </c>
      <c r="C159" t="s">
        <v>7</v>
      </c>
      <c r="D159" t="s">
        <v>7</v>
      </c>
    </row>
    <row r="160" spans="1:4" x14ac:dyDescent="0.45">
      <c r="A160">
        <v>2204</v>
      </c>
      <c r="B160" t="s">
        <v>202</v>
      </c>
      <c r="C160">
        <v>7.32</v>
      </c>
      <c r="D160">
        <v>8.3800000000000008</v>
      </c>
    </row>
    <row r="161" spans="1:4" x14ac:dyDescent="0.45">
      <c r="A161">
        <v>2205</v>
      </c>
      <c r="B161" t="s">
        <v>203</v>
      </c>
      <c r="C161">
        <v>12.74</v>
      </c>
      <c r="D161">
        <v>14.09</v>
      </c>
    </row>
    <row r="162" spans="1:4" x14ac:dyDescent="0.45">
      <c r="A162">
        <v>2206</v>
      </c>
      <c r="B162" t="s">
        <v>205</v>
      </c>
      <c r="C162">
        <v>8.11</v>
      </c>
      <c r="D162">
        <v>11.84</v>
      </c>
    </row>
    <row r="163" spans="1:4" x14ac:dyDescent="0.45">
      <c r="A163">
        <v>2207</v>
      </c>
      <c r="B163" t="s">
        <v>206</v>
      </c>
      <c r="C163" t="s">
        <v>8</v>
      </c>
      <c r="D163">
        <v>14.1</v>
      </c>
    </row>
    <row r="164" spans="1:4" x14ac:dyDescent="0.45">
      <c r="A164">
        <v>2208</v>
      </c>
      <c r="B164" t="s">
        <v>207</v>
      </c>
      <c r="C164" t="s">
        <v>7</v>
      </c>
      <c r="D164">
        <v>28.57</v>
      </c>
    </row>
    <row r="165" spans="1:4" x14ac:dyDescent="0.45">
      <c r="A165">
        <v>2209</v>
      </c>
      <c r="B165" t="s">
        <v>208</v>
      </c>
      <c r="C165">
        <v>6.85</v>
      </c>
      <c r="D165" t="s">
        <v>7</v>
      </c>
    </row>
    <row r="166" spans="1:4" x14ac:dyDescent="0.45">
      <c r="A166">
        <v>2210</v>
      </c>
      <c r="B166" t="s">
        <v>211</v>
      </c>
      <c r="C166" t="s">
        <v>547</v>
      </c>
      <c r="D166" t="s">
        <v>547</v>
      </c>
    </row>
    <row r="167" spans="1:4" x14ac:dyDescent="0.45">
      <c r="A167">
        <v>2212</v>
      </c>
      <c r="B167" t="s">
        <v>212</v>
      </c>
      <c r="C167" t="s">
        <v>8</v>
      </c>
      <c r="D167" t="s">
        <v>8</v>
      </c>
    </row>
    <row r="168" spans="1:4" x14ac:dyDescent="0.45">
      <c r="A168">
        <v>2213</v>
      </c>
      <c r="B168" t="s">
        <v>213</v>
      </c>
      <c r="C168" t="s">
        <v>547</v>
      </c>
      <c r="D168" t="s">
        <v>547</v>
      </c>
    </row>
    <row r="169" spans="1:4" x14ac:dyDescent="0.45">
      <c r="A169">
        <v>2214</v>
      </c>
      <c r="B169" t="s">
        <v>214</v>
      </c>
      <c r="C169" t="s">
        <v>7</v>
      </c>
      <c r="D169" t="s">
        <v>7</v>
      </c>
    </row>
    <row r="170" spans="1:4" x14ac:dyDescent="0.45">
      <c r="A170">
        <v>2215</v>
      </c>
      <c r="B170" t="s">
        <v>215</v>
      </c>
      <c r="C170" t="s">
        <v>547</v>
      </c>
      <c r="D170" t="s">
        <v>7</v>
      </c>
    </row>
    <row r="171" spans="1:4" x14ac:dyDescent="0.45">
      <c r="A171">
        <v>2216</v>
      </c>
      <c r="B171" t="s">
        <v>216</v>
      </c>
      <c r="C171" t="s">
        <v>547</v>
      </c>
      <c r="D171" t="s">
        <v>547</v>
      </c>
    </row>
    <row r="172" spans="1:4" x14ac:dyDescent="0.45">
      <c r="A172">
        <v>2217</v>
      </c>
      <c r="B172" t="s">
        <v>217</v>
      </c>
      <c r="C172" t="s">
        <v>547</v>
      </c>
      <c r="D172" t="s">
        <v>547</v>
      </c>
    </row>
    <row r="173" spans="1:4" x14ac:dyDescent="0.45">
      <c r="A173">
        <v>2219</v>
      </c>
      <c r="B173" t="s">
        <v>218</v>
      </c>
      <c r="C173" t="s">
        <v>547</v>
      </c>
      <c r="D173" t="s">
        <v>7</v>
      </c>
    </row>
    <row r="174" spans="1:4" x14ac:dyDescent="0.45">
      <c r="A174">
        <v>2220</v>
      </c>
      <c r="B174" t="s">
        <v>219</v>
      </c>
      <c r="C174" t="s">
        <v>547</v>
      </c>
      <c r="D174" t="s">
        <v>547</v>
      </c>
    </row>
    <row r="175" spans="1:4" x14ac:dyDescent="0.45">
      <c r="A175">
        <v>2221</v>
      </c>
      <c r="B175" t="s">
        <v>220</v>
      </c>
      <c r="C175" t="s">
        <v>547</v>
      </c>
      <c r="D175" t="s">
        <v>7</v>
      </c>
    </row>
    <row r="176" spans="1:4" x14ac:dyDescent="0.45">
      <c r="A176">
        <v>2222</v>
      </c>
      <c r="B176" t="s">
        <v>221</v>
      </c>
      <c r="C176" t="s">
        <v>547</v>
      </c>
      <c r="D176" t="s">
        <v>547</v>
      </c>
    </row>
    <row r="177" spans="1:4" x14ac:dyDescent="0.45">
      <c r="A177">
        <v>2225</v>
      </c>
      <c r="B177" t="s">
        <v>222</v>
      </c>
      <c r="C177">
        <v>7.14</v>
      </c>
      <c r="D177">
        <v>15.38</v>
      </c>
    </row>
    <row r="178" spans="1:4" x14ac:dyDescent="0.45">
      <c r="A178">
        <v>2229</v>
      </c>
      <c r="B178" t="s">
        <v>223</v>
      </c>
      <c r="C178" t="s">
        <v>547</v>
      </c>
      <c r="D178" t="s">
        <v>7</v>
      </c>
    </row>
    <row r="179" spans="1:4" x14ac:dyDescent="0.45">
      <c r="A179">
        <v>2239</v>
      </c>
      <c r="B179" t="s">
        <v>224</v>
      </c>
      <c r="C179">
        <v>10.28</v>
      </c>
      <c r="D179">
        <v>17.690000000000001</v>
      </c>
    </row>
    <row r="180" spans="1:4" x14ac:dyDescent="0.45">
      <c r="A180">
        <v>2240</v>
      </c>
      <c r="B180" t="s">
        <v>225</v>
      </c>
      <c r="C180" t="s">
        <v>7</v>
      </c>
      <c r="D180" t="s">
        <v>8</v>
      </c>
    </row>
    <row r="181" spans="1:4" x14ac:dyDescent="0.45">
      <c r="A181">
        <v>2241</v>
      </c>
      <c r="B181" t="s">
        <v>226</v>
      </c>
      <c r="C181">
        <v>10.38</v>
      </c>
      <c r="D181">
        <v>16.8</v>
      </c>
    </row>
    <row r="182" spans="1:4" x14ac:dyDescent="0.45">
      <c r="A182">
        <v>2242</v>
      </c>
      <c r="B182" t="s">
        <v>227</v>
      </c>
      <c r="C182">
        <v>11.61</v>
      </c>
      <c r="D182">
        <v>18.52</v>
      </c>
    </row>
    <row r="183" spans="1:4" x14ac:dyDescent="0.45">
      <c r="A183">
        <v>2243</v>
      </c>
      <c r="B183" t="s">
        <v>228</v>
      </c>
      <c r="C183">
        <v>10.47</v>
      </c>
      <c r="D183">
        <v>12.37</v>
      </c>
    </row>
    <row r="184" spans="1:4" x14ac:dyDescent="0.45">
      <c r="A184">
        <v>2244</v>
      </c>
      <c r="B184" t="s">
        <v>229</v>
      </c>
      <c r="C184">
        <v>5.41</v>
      </c>
      <c r="D184" t="s">
        <v>8</v>
      </c>
    </row>
    <row r="185" spans="1:4" x14ac:dyDescent="0.45">
      <c r="A185">
        <v>2245</v>
      </c>
      <c r="B185" t="s">
        <v>230</v>
      </c>
      <c r="C185" t="s">
        <v>7</v>
      </c>
      <c r="D185">
        <v>10</v>
      </c>
    </row>
    <row r="186" spans="1:4" x14ac:dyDescent="0.45">
      <c r="A186">
        <v>2247</v>
      </c>
      <c r="B186" t="s">
        <v>231</v>
      </c>
      <c r="C186" t="s">
        <v>547</v>
      </c>
      <c r="D186" t="s">
        <v>547</v>
      </c>
    </row>
    <row r="187" spans="1:4" x14ac:dyDescent="0.45">
      <c r="A187">
        <v>2248</v>
      </c>
      <c r="B187" t="s">
        <v>232</v>
      </c>
      <c r="C187" t="s">
        <v>547</v>
      </c>
      <c r="D187" t="s">
        <v>7</v>
      </c>
    </row>
    <row r="188" spans="1:4" x14ac:dyDescent="0.45">
      <c r="A188">
        <v>2249</v>
      </c>
      <c r="B188" t="s">
        <v>233</v>
      </c>
      <c r="C188">
        <v>30</v>
      </c>
      <c r="D188">
        <v>57.14</v>
      </c>
    </row>
    <row r="189" spans="1:4" x14ac:dyDescent="0.45">
      <c r="A189">
        <v>2251</v>
      </c>
      <c r="B189" t="s">
        <v>234</v>
      </c>
      <c r="C189">
        <v>12.5</v>
      </c>
      <c r="D189" t="s">
        <v>7</v>
      </c>
    </row>
    <row r="190" spans="1:4" x14ac:dyDescent="0.45">
      <c r="A190">
        <v>2252</v>
      </c>
      <c r="B190" t="s">
        <v>235</v>
      </c>
      <c r="C190">
        <v>7.41</v>
      </c>
      <c r="D190" t="s">
        <v>8</v>
      </c>
    </row>
    <row r="191" spans="1:4" x14ac:dyDescent="0.45">
      <c r="A191">
        <v>2253</v>
      </c>
      <c r="B191" t="s">
        <v>237</v>
      </c>
      <c r="C191">
        <v>9.02</v>
      </c>
      <c r="D191">
        <v>11.43</v>
      </c>
    </row>
    <row r="192" spans="1:4" x14ac:dyDescent="0.45">
      <c r="A192">
        <v>2254</v>
      </c>
      <c r="B192" t="s">
        <v>238</v>
      </c>
      <c r="C192">
        <v>7.55</v>
      </c>
      <c r="D192">
        <v>15.06</v>
      </c>
    </row>
    <row r="193" spans="1:4" x14ac:dyDescent="0.45">
      <c r="A193">
        <v>2255</v>
      </c>
      <c r="B193" t="s">
        <v>239</v>
      </c>
      <c r="C193" t="s">
        <v>547</v>
      </c>
      <c r="D193">
        <v>16.670000000000002</v>
      </c>
    </row>
    <row r="194" spans="1:4" x14ac:dyDescent="0.45">
      <c r="A194">
        <v>2256</v>
      </c>
      <c r="B194" t="s">
        <v>240</v>
      </c>
      <c r="C194">
        <v>8.2200000000000006</v>
      </c>
      <c r="D194">
        <v>13.75</v>
      </c>
    </row>
    <row r="195" spans="1:4" x14ac:dyDescent="0.45">
      <c r="A195">
        <v>2257</v>
      </c>
      <c r="B195" t="s">
        <v>241</v>
      </c>
      <c r="C195">
        <v>5.56</v>
      </c>
      <c r="D195">
        <v>28.57</v>
      </c>
    </row>
    <row r="196" spans="1:4" x14ac:dyDescent="0.45">
      <c r="A196">
        <v>2262</v>
      </c>
      <c r="B196" t="s">
        <v>242</v>
      </c>
      <c r="C196" t="s">
        <v>7</v>
      </c>
      <c r="D196">
        <v>16.670000000000002</v>
      </c>
    </row>
    <row r="197" spans="1:4" x14ac:dyDescent="0.45">
      <c r="A197">
        <v>3997</v>
      </c>
      <c r="B197" t="s">
        <v>243</v>
      </c>
      <c r="C197" t="s">
        <v>7</v>
      </c>
      <c r="D197" t="s">
        <v>7</v>
      </c>
    </row>
    <row r="198" spans="1:4" x14ac:dyDescent="0.45">
      <c r="A198">
        <v>4131</v>
      </c>
      <c r="B198" t="s">
        <v>244</v>
      </c>
      <c r="C198" t="s">
        <v>8</v>
      </c>
      <c r="D198">
        <v>8.59</v>
      </c>
    </row>
    <row r="199" spans="1:4" x14ac:dyDescent="0.45">
      <c r="A199">
        <v>9999</v>
      </c>
      <c r="B199" t="s">
        <v>245</v>
      </c>
      <c r="C199">
        <v>9.3000000000000007</v>
      </c>
      <c r="D199">
        <v>13.04</v>
      </c>
    </row>
  </sheetData>
  <autoFilter ref="A1:B19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9"/>
  <sheetViews>
    <sheetView workbookViewId="0"/>
  </sheetViews>
  <sheetFormatPr defaultRowHeight="14.25" x14ac:dyDescent="0.45"/>
  <cols>
    <col min="1" max="1" width="5.265625" style="57" bestFit="1" customWidth="1"/>
    <col min="2" max="2" width="27.59765625" style="57" bestFit="1" customWidth="1"/>
    <col min="3" max="4" width="11.6640625" style="57" bestFit="1" customWidth="1"/>
    <col min="5" max="5" width="7.59765625" style="57" bestFit="1" customWidth="1"/>
  </cols>
  <sheetData>
    <row r="1" spans="1:5" x14ac:dyDescent="0.45">
      <c r="A1" t="s">
        <v>0</v>
      </c>
      <c r="B1" t="s">
        <v>1</v>
      </c>
      <c r="C1" s="64" t="s">
        <v>865</v>
      </c>
      <c r="D1" s="64" t="s">
        <v>866</v>
      </c>
      <c r="E1" s="65" t="s">
        <v>867</v>
      </c>
    </row>
    <row r="2" spans="1:5" x14ac:dyDescent="0.45">
      <c r="A2" s="57">
        <v>9999</v>
      </c>
      <c r="B2" s="57" t="s">
        <v>862</v>
      </c>
      <c r="C2" s="66">
        <f>SUM(C3:C199)</f>
        <v>190183009.27585414</v>
      </c>
      <c r="D2" s="66">
        <f>SUM(D3:D199)</f>
        <v>198536953.74000001</v>
      </c>
      <c r="E2" s="67">
        <f>D2/C2</f>
        <v>1.0439258191147283</v>
      </c>
    </row>
    <row r="3" spans="1:5" x14ac:dyDescent="0.45">
      <c r="A3" s="61">
        <v>1894</v>
      </c>
      <c r="B3" s="62" t="s">
        <v>6</v>
      </c>
      <c r="C3" s="63">
        <v>176292.49534425206</v>
      </c>
      <c r="D3" s="66">
        <v>92099.18</v>
      </c>
      <c r="E3" s="67">
        <f>D3/C3</f>
        <v>0.52242257856838969</v>
      </c>
    </row>
    <row r="4" spans="1:5" x14ac:dyDescent="0.45">
      <c r="A4" s="61">
        <v>1895</v>
      </c>
      <c r="B4" s="62" t="s">
        <v>9</v>
      </c>
      <c r="C4" s="63">
        <v>0</v>
      </c>
      <c r="D4" s="66">
        <v>0</v>
      </c>
      <c r="E4" s="67"/>
    </row>
    <row r="5" spans="1:5" x14ac:dyDescent="0.45">
      <c r="A5" s="61">
        <v>1896</v>
      </c>
      <c r="B5" s="62" t="s">
        <v>10</v>
      </c>
      <c r="C5" s="63">
        <v>0</v>
      </c>
      <c r="D5" s="66">
        <v>0</v>
      </c>
      <c r="E5" s="67"/>
    </row>
    <row r="6" spans="1:5" x14ac:dyDescent="0.45">
      <c r="A6" s="61">
        <v>1897</v>
      </c>
      <c r="B6" s="62" t="s">
        <v>11</v>
      </c>
      <c r="C6" s="63">
        <v>15824.539192962095</v>
      </c>
      <c r="D6" s="66">
        <v>0</v>
      </c>
      <c r="E6" s="67"/>
    </row>
    <row r="7" spans="1:5" x14ac:dyDescent="0.45">
      <c r="A7" s="61">
        <v>1898</v>
      </c>
      <c r="B7" s="62" t="s">
        <v>12</v>
      </c>
      <c r="C7" s="63">
        <v>107892.77974650569</v>
      </c>
      <c r="D7" s="66">
        <v>119970.57</v>
      </c>
      <c r="E7" s="67">
        <f>D7/C7</f>
        <v>1.1119425255505615</v>
      </c>
    </row>
    <row r="8" spans="1:5" x14ac:dyDescent="0.45">
      <c r="A8" s="61">
        <v>1899</v>
      </c>
      <c r="B8" s="62" t="s">
        <v>16</v>
      </c>
      <c r="C8" s="63">
        <v>0</v>
      </c>
      <c r="D8" s="66">
        <v>0</v>
      </c>
      <c r="E8" s="67"/>
    </row>
    <row r="9" spans="1:5" x14ac:dyDescent="0.45">
      <c r="A9" s="61">
        <v>1900</v>
      </c>
      <c r="B9" s="62" t="s">
        <v>17</v>
      </c>
      <c r="C9" s="63">
        <v>42095.351434672208</v>
      </c>
      <c r="D9" s="66">
        <v>80833.039999999994</v>
      </c>
      <c r="E9" s="67">
        <f t="shared" ref="E9:E21" si="0">D9/C9</f>
        <v>1.9202367303060723</v>
      </c>
    </row>
    <row r="10" spans="1:5" x14ac:dyDescent="0.45">
      <c r="A10" s="61">
        <v>1901</v>
      </c>
      <c r="B10" s="62" t="s">
        <v>18</v>
      </c>
      <c r="C10" s="63">
        <v>1908769.0889795274</v>
      </c>
      <c r="D10" s="66">
        <v>7120351.8300000001</v>
      </c>
      <c r="E10" s="67">
        <f t="shared" si="0"/>
        <v>3.730336933424832</v>
      </c>
    </row>
    <row r="11" spans="1:5" x14ac:dyDescent="0.45">
      <c r="A11" s="61">
        <v>1922</v>
      </c>
      <c r="B11" s="62" t="s">
        <v>21</v>
      </c>
      <c r="C11" s="63">
        <v>1354195.2840194919</v>
      </c>
      <c r="D11" s="66">
        <v>1205390.17</v>
      </c>
      <c r="E11" s="67">
        <f t="shared" si="0"/>
        <v>0.89011546873962522</v>
      </c>
    </row>
    <row r="12" spans="1:5" x14ac:dyDescent="0.45">
      <c r="A12" s="61">
        <v>1923</v>
      </c>
      <c r="B12" s="62" t="s">
        <v>22</v>
      </c>
      <c r="C12" s="63">
        <v>462365.04945433367</v>
      </c>
      <c r="D12" s="66">
        <v>392741.64</v>
      </c>
      <c r="E12" s="67">
        <f t="shared" si="0"/>
        <v>0.84941896119418914</v>
      </c>
    </row>
    <row r="13" spans="1:5" x14ac:dyDescent="0.45">
      <c r="A13" s="61">
        <v>1924</v>
      </c>
      <c r="B13" s="62" t="s">
        <v>23</v>
      </c>
      <c r="C13" s="63">
        <v>5757984.8262652578</v>
      </c>
      <c r="D13" s="66">
        <v>5312565.07</v>
      </c>
      <c r="E13" s="67">
        <f t="shared" si="0"/>
        <v>0.92264311739178972</v>
      </c>
    </row>
    <row r="14" spans="1:5" x14ac:dyDescent="0.45">
      <c r="A14" s="61">
        <v>1925</v>
      </c>
      <c r="B14" s="62" t="s">
        <v>25</v>
      </c>
      <c r="C14" s="63">
        <v>601047.09268916852</v>
      </c>
      <c r="D14" s="66">
        <v>384477.41</v>
      </c>
      <c r="E14" s="67">
        <f t="shared" si="0"/>
        <v>0.63967934405903937</v>
      </c>
    </row>
    <row r="15" spans="1:5" x14ac:dyDescent="0.45">
      <c r="A15" s="61">
        <v>1926</v>
      </c>
      <c r="B15" s="62" t="s">
        <v>27</v>
      </c>
      <c r="C15" s="63">
        <v>730475.63169285841</v>
      </c>
      <c r="D15" s="66">
        <v>609093.30999999994</v>
      </c>
      <c r="E15" s="67">
        <f t="shared" si="0"/>
        <v>0.83383111437741175</v>
      </c>
    </row>
    <row r="16" spans="1:5" x14ac:dyDescent="0.45">
      <c r="A16" s="61">
        <v>1927</v>
      </c>
      <c r="B16" s="62" t="s">
        <v>28</v>
      </c>
      <c r="C16" s="63">
        <v>16605.370863116648</v>
      </c>
      <c r="D16" s="66">
        <v>41316.33</v>
      </c>
      <c r="E16" s="67">
        <f t="shared" si="0"/>
        <v>2.4881305175646871</v>
      </c>
    </row>
    <row r="17" spans="1:5" x14ac:dyDescent="0.45">
      <c r="A17" s="61">
        <v>1928</v>
      </c>
      <c r="B17" s="62" t="s">
        <v>29</v>
      </c>
      <c r="C17" s="63">
        <v>1223885.895593483</v>
      </c>
      <c r="D17" s="66">
        <v>1558234.03</v>
      </c>
      <c r="E17" s="67">
        <f t="shared" si="0"/>
        <v>1.2731857075976727</v>
      </c>
    </row>
    <row r="18" spans="1:5" x14ac:dyDescent="0.45">
      <c r="A18" s="61">
        <v>1929</v>
      </c>
      <c r="B18" s="62" t="s">
        <v>31</v>
      </c>
      <c r="C18" s="63">
        <v>2317126.208005276</v>
      </c>
      <c r="D18" s="66">
        <v>3044111.65</v>
      </c>
      <c r="E18" s="67">
        <f t="shared" si="0"/>
        <v>1.3137444302701826</v>
      </c>
    </row>
    <row r="19" spans="1:5" x14ac:dyDescent="0.45">
      <c r="A19" s="61">
        <v>1930</v>
      </c>
      <c r="B19" s="62" t="s">
        <v>34</v>
      </c>
      <c r="C19" s="63">
        <v>412797.81229274604</v>
      </c>
      <c r="D19" s="66">
        <v>290625.09999999998</v>
      </c>
      <c r="E19" s="67">
        <f t="shared" si="0"/>
        <v>0.70403740365245882</v>
      </c>
    </row>
    <row r="20" spans="1:5" x14ac:dyDescent="0.45">
      <c r="A20" s="61">
        <v>1931</v>
      </c>
      <c r="B20" s="62" t="s">
        <v>35</v>
      </c>
      <c r="C20" s="63">
        <v>354287.85556128091</v>
      </c>
      <c r="D20" s="66">
        <v>256628</v>
      </c>
      <c r="E20" s="67">
        <f t="shared" si="0"/>
        <v>0.72434884789781129</v>
      </c>
    </row>
    <row r="21" spans="1:5" x14ac:dyDescent="0.45">
      <c r="A21" s="61">
        <v>1933</v>
      </c>
      <c r="B21" s="62" t="s">
        <v>37</v>
      </c>
      <c r="C21" s="63">
        <v>379187.86716576968</v>
      </c>
      <c r="D21" s="66">
        <v>399027.58</v>
      </c>
      <c r="E21" s="67">
        <f t="shared" si="0"/>
        <v>1.0523215918866862</v>
      </c>
    </row>
    <row r="22" spans="1:5" x14ac:dyDescent="0.45">
      <c r="A22" s="61">
        <v>1934</v>
      </c>
      <c r="B22" s="62" t="s">
        <v>40</v>
      </c>
      <c r="C22" s="63">
        <v>0</v>
      </c>
      <c r="D22" s="66">
        <v>0</v>
      </c>
      <c r="E22" s="67"/>
    </row>
    <row r="23" spans="1:5" x14ac:dyDescent="0.45">
      <c r="A23" s="61">
        <v>1935</v>
      </c>
      <c r="B23" s="62" t="s">
        <v>41</v>
      </c>
      <c r="C23" s="63">
        <v>625844.32035137096</v>
      </c>
      <c r="D23" s="66">
        <v>563355.62</v>
      </c>
      <c r="E23" s="67">
        <f t="shared" ref="E23:E32" si="1">D23/C23</f>
        <v>0.90015296405296508</v>
      </c>
    </row>
    <row r="24" spans="1:5" x14ac:dyDescent="0.45">
      <c r="A24" s="61">
        <v>1936</v>
      </c>
      <c r="B24" s="62" t="s">
        <v>43</v>
      </c>
      <c r="C24" s="63">
        <v>97939.542004918447</v>
      </c>
      <c r="D24" s="66">
        <v>103956.43</v>
      </c>
      <c r="E24" s="67">
        <f t="shared" si="1"/>
        <v>1.0614347164782472</v>
      </c>
    </row>
    <row r="25" spans="1:5" x14ac:dyDescent="0.45">
      <c r="A25" s="61">
        <v>1944</v>
      </c>
      <c r="B25" s="62" t="s">
        <v>44</v>
      </c>
      <c r="C25" s="63">
        <v>161234.97673971974</v>
      </c>
      <c r="D25" s="66">
        <v>105523.02</v>
      </c>
      <c r="E25" s="67">
        <f t="shared" si="1"/>
        <v>0.65446730066730452</v>
      </c>
    </row>
    <row r="26" spans="1:5" x14ac:dyDescent="0.45">
      <c r="A26" s="61">
        <v>1945</v>
      </c>
      <c r="B26" s="62" t="s">
        <v>45</v>
      </c>
      <c r="C26" s="63">
        <v>11885.025267729166</v>
      </c>
      <c r="D26" s="66">
        <v>600</v>
      </c>
      <c r="E26" s="67">
        <f t="shared" si="1"/>
        <v>5.0483695783899669E-2</v>
      </c>
    </row>
    <row r="27" spans="1:5" x14ac:dyDescent="0.45">
      <c r="A27" s="61">
        <v>1946</v>
      </c>
      <c r="B27" s="62" t="s">
        <v>46</v>
      </c>
      <c r="C27" s="63">
        <v>48714.63908403067</v>
      </c>
      <c r="D27" s="66">
        <v>480.83</v>
      </c>
      <c r="E27" s="67">
        <f t="shared" si="1"/>
        <v>9.8703389584923092E-3</v>
      </c>
    </row>
    <row r="28" spans="1:5" x14ac:dyDescent="0.45">
      <c r="A28" s="61">
        <v>1947</v>
      </c>
      <c r="B28" s="62" t="s">
        <v>47</v>
      </c>
      <c r="C28" s="63">
        <v>8006.7185421157856</v>
      </c>
      <c r="D28" s="66">
        <v>0</v>
      </c>
      <c r="E28" s="67">
        <f t="shared" si="1"/>
        <v>0</v>
      </c>
    </row>
    <row r="29" spans="1:5" x14ac:dyDescent="0.45">
      <c r="A29" s="61">
        <v>1948</v>
      </c>
      <c r="B29" s="62" t="s">
        <v>48</v>
      </c>
      <c r="C29" s="63">
        <v>181768.36185979814</v>
      </c>
      <c r="D29" s="66">
        <v>213417.08</v>
      </c>
      <c r="E29" s="67">
        <f t="shared" si="1"/>
        <v>1.1741156591630242</v>
      </c>
    </row>
    <row r="30" spans="1:5" x14ac:dyDescent="0.45">
      <c r="A30" s="61">
        <v>1964</v>
      </c>
      <c r="B30" s="62" t="s">
        <v>49</v>
      </c>
      <c r="C30" s="63">
        <v>103189.46178432526</v>
      </c>
      <c r="D30" s="66">
        <v>75680.02</v>
      </c>
      <c r="E30" s="67">
        <f t="shared" si="1"/>
        <v>0.73340841876060625</v>
      </c>
    </row>
    <row r="31" spans="1:5" x14ac:dyDescent="0.45">
      <c r="A31" s="61">
        <v>1965</v>
      </c>
      <c r="B31" s="62" t="s">
        <v>50</v>
      </c>
      <c r="C31" s="63">
        <v>104335.15680147787</v>
      </c>
      <c r="D31" s="66">
        <v>200619.23</v>
      </c>
      <c r="E31" s="67">
        <f t="shared" si="1"/>
        <v>1.9228344131568726</v>
      </c>
    </row>
    <row r="32" spans="1:5" x14ac:dyDescent="0.45">
      <c r="A32" s="61">
        <v>1966</v>
      </c>
      <c r="B32" s="62" t="s">
        <v>51</v>
      </c>
      <c r="C32" s="63">
        <v>175536.1288927155</v>
      </c>
      <c r="D32" s="66">
        <v>145036.57999999999</v>
      </c>
      <c r="E32" s="67">
        <f t="shared" si="1"/>
        <v>0.8262491654276124</v>
      </c>
    </row>
    <row r="33" spans="1:5" x14ac:dyDescent="0.45">
      <c r="A33" s="61">
        <v>1967</v>
      </c>
      <c r="B33" s="62" t="s">
        <v>52</v>
      </c>
      <c r="C33" s="63">
        <v>0</v>
      </c>
      <c r="D33" s="66">
        <v>0</v>
      </c>
      <c r="E33" s="67"/>
    </row>
    <row r="34" spans="1:5" x14ac:dyDescent="0.45">
      <c r="A34" s="61">
        <v>1968</v>
      </c>
      <c r="B34" s="62" t="s">
        <v>53</v>
      </c>
      <c r="C34" s="63">
        <v>29507.84854291641</v>
      </c>
      <c r="D34" s="66">
        <v>13701.94</v>
      </c>
      <c r="E34" s="67">
        <f>D34/C34</f>
        <v>0.4643490012520502</v>
      </c>
    </row>
    <row r="35" spans="1:5" x14ac:dyDescent="0.45">
      <c r="A35" s="61">
        <v>1969</v>
      </c>
      <c r="B35" s="62" t="s">
        <v>54</v>
      </c>
      <c r="C35" s="63">
        <v>20409.326018811669</v>
      </c>
      <c r="D35" s="66">
        <v>0</v>
      </c>
      <c r="E35" s="67">
        <f>D35/C35</f>
        <v>0</v>
      </c>
    </row>
    <row r="36" spans="1:5" x14ac:dyDescent="0.45">
      <c r="A36" s="61">
        <v>1970</v>
      </c>
      <c r="B36" s="62" t="s">
        <v>55</v>
      </c>
      <c r="C36" s="63">
        <v>340077.36070864141</v>
      </c>
      <c r="D36" s="66">
        <v>754658.7699999999</v>
      </c>
      <c r="E36" s="67">
        <f>D36/C36</f>
        <v>2.2190797071215447</v>
      </c>
    </row>
    <row r="37" spans="1:5" x14ac:dyDescent="0.45">
      <c r="A37" s="61">
        <v>1972</v>
      </c>
      <c r="B37" s="62" t="s">
        <v>56</v>
      </c>
      <c r="C37" s="63">
        <v>0</v>
      </c>
      <c r="D37" s="66">
        <v>11709.86</v>
      </c>
      <c r="E37" s="67"/>
    </row>
    <row r="38" spans="1:5" x14ac:dyDescent="0.45">
      <c r="A38" s="61">
        <v>1973</v>
      </c>
      <c r="B38" s="62" t="s">
        <v>57</v>
      </c>
      <c r="C38" s="63">
        <v>0</v>
      </c>
      <c r="D38" s="66">
        <v>0</v>
      </c>
      <c r="E38" s="67"/>
    </row>
    <row r="39" spans="1:5" x14ac:dyDescent="0.45">
      <c r="A39" s="61">
        <v>1974</v>
      </c>
      <c r="B39" s="62" t="s">
        <v>58</v>
      </c>
      <c r="C39" s="63">
        <v>89463.403427574463</v>
      </c>
      <c r="D39" s="66">
        <v>64740.88</v>
      </c>
      <c r="E39" s="67">
        <f>D39/C39</f>
        <v>0.72365769152088311</v>
      </c>
    </row>
    <row r="40" spans="1:5" x14ac:dyDescent="0.45">
      <c r="A40" s="61">
        <v>1976</v>
      </c>
      <c r="B40" s="62" t="s">
        <v>59</v>
      </c>
      <c r="C40" s="63">
        <v>2489971.8516379753</v>
      </c>
      <c r="D40" s="66">
        <v>2012175.73</v>
      </c>
      <c r="E40" s="67">
        <f>D40/C40</f>
        <v>0.80811183816248078</v>
      </c>
    </row>
    <row r="41" spans="1:5" x14ac:dyDescent="0.45">
      <c r="A41" s="61">
        <v>1977</v>
      </c>
      <c r="B41" s="62" t="s">
        <v>60</v>
      </c>
      <c r="C41" s="63">
        <v>1156069.3560122813</v>
      </c>
      <c r="D41" s="66">
        <v>1527431.73</v>
      </c>
      <c r="E41" s="67">
        <f>D41/C41</f>
        <v>1.3212284557638372</v>
      </c>
    </row>
    <row r="42" spans="1:5" x14ac:dyDescent="0.45">
      <c r="A42" s="61">
        <v>1978</v>
      </c>
      <c r="B42" s="62" t="s">
        <v>61</v>
      </c>
      <c r="C42" s="63">
        <v>60447.846212512355</v>
      </c>
      <c r="D42" s="66">
        <v>82517.73</v>
      </c>
      <c r="E42" s="67">
        <f>D42/C42</f>
        <v>1.3651062059332613</v>
      </c>
    </row>
    <row r="43" spans="1:5" x14ac:dyDescent="0.45">
      <c r="A43" s="61">
        <v>1990</v>
      </c>
      <c r="B43" s="62" t="s">
        <v>62</v>
      </c>
      <c r="C43" s="63">
        <v>0</v>
      </c>
      <c r="D43" s="66">
        <v>0</v>
      </c>
      <c r="E43" s="67"/>
    </row>
    <row r="44" spans="1:5" x14ac:dyDescent="0.45">
      <c r="A44" s="61">
        <v>1991</v>
      </c>
      <c r="B44" s="62" t="s">
        <v>63</v>
      </c>
      <c r="C44" s="63">
        <v>163673.92855688412</v>
      </c>
      <c r="D44" s="66">
        <v>368992.27999999997</v>
      </c>
      <c r="E44" s="67">
        <f>D44/C44</f>
        <v>2.2544352863856285</v>
      </c>
    </row>
    <row r="45" spans="1:5" x14ac:dyDescent="0.45">
      <c r="A45" s="61">
        <v>1992</v>
      </c>
      <c r="B45" s="62" t="s">
        <v>64</v>
      </c>
      <c r="C45" s="63">
        <v>11599.253323204319</v>
      </c>
      <c r="D45" s="66">
        <v>17221.14</v>
      </c>
      <c r="E45" s="67">
        <f>D45/C45</f>
        <v>1.4846766011695849</v>
      </c>
    </row>
    <row r="46" spans="1:5" x14ac:dyDescent="0.45">
      <c r="A46" s="61">
        <v>1993</v>
      </c>
      <c r="B46" s="62" t="s">
        <v>65</v>
      </c>
      <c r="C46" s="63">
        <v>3974.8805379616942</v>
      </c>
      <c r="D46" s="66">
        <v>0</v>
      </c>
      <c r="E46" s="67"/>
    </row>
    <row r="47" spans="1:5" x14ac:dyDescent="0.45">
      <c r="A47" s="61">
        <v>1994</v>
      </c>
      <c r="B47" s="62" t="s">
        <v>66</v>
      </c>
      <c r="C47" s="63">
        <v>17297.872099944703</v>
      </c>
      <c r="D47" s="66">
        <v>0</v>
      </c>
      <c r="E47" s="67">
        <f>D47/C47</f>
        <v>0</v>
      </c>
    </row>
    <row r="48" spans="1:5" x14ac:dyDescent="0.45">
      <c r="A48" s="61">
        <v>1995</v>
      </c>
      <c r="B48" s="62" t="s">
        <v>67</v>
      </c>
      <c r="C48" s="63">
        <v>0</v>
      </c>
      <c r="D48" s="66">
        <v>0</v>
      </c>
      <c r="E48" s="67"/>
    </row>
    <row r="49" spans="1:5" x14ac:dyDescent="0.45">
      <c r="A49" s="61">
        <v>1996</v>
      </c>
      <c r="B49" s="62" t="s">
        <v>68</v>
      </c>
      <c r="C49" s="63">
        <v>7966.9807750048094</v>
      </c>
      <c r="D49" s="66">
        <v>2044.25</v>
      </c>
      <c r="E49" s="67">
        <f>D49/C49</f>
        <v>0.25659030161256613</v>
      </c>
    </row>
    <row r="50" spans="1:5" x14ac:dyDescent="0.45">
      <c r="A50" s="61">
        <v>1997</v>
      </c>
      <c r="B50" s="62" t="s">
        <v>69</v>
      </c>
      <c r="C50" s="63">
        <v>7778.447146600517</v>
      </c>
      <c r="D50" s="66">
        <v>0</v>
      </c>
      <c r="E50" s="67">
        <f>D50/C50</f>
        <v>0</v>
      </c>
    </row>
    <row r="51" spans="1:5" x14ac:dyDescent="0.45">
      <c r="A51" s="61">
        <v>1998</v>
      </c>
      <c r="B51" s="62" t="s">
        <v>70</v>
      </c>
      <c r="C51" s="63">
        <v>0</v>
      </c>
      <c r="D51" s="66">
        <v>0</v>
      </c>
      <c r="E51" s="67"/>
    </row>
    <row r="52" spans="1:5" x14ac:dyDescent="0.45">
      <c r="A52" s="61">
        <v>1999</v>
      </c>
      <c r="B52" s="62" t="s">
        <v>71</v>
      </c>
      <c r="C52" s="63">
        <v>0</v>
      </c>
      <c r="D52" s="66">
        <v>0</v>
      </c>
      <c r="E52" s="67"/>
    </row>
    <row r="53" spans="1:5" x14ac:dyDescent="0.45">
      <c r="A53" s="61">
        <v>2000</v>
      </c>
      <c r="B53" s="62" t="s">
        <v>72</v>
      </c>
      <c r="C53" s="63">
        <v>7909.5817780667348</v>
      </c>
      <c r="D53" s="66">
        <v>0</v>
      </c>
      <c r="E53" s="67">
        <f>D53/C53</f>
        <v>0</v>
      </c>
    </row>
    <row r="54" spans="1:5" x14ac:dyDescent="0.45">
      <c r="A54" s="61">
        <v>2001</v>
      </c>
      <c r="B54" s="62" t="s">
        <v>73</v>
      </c>
      <c r="C54" s="63">
        <v>32649.523033671278</v>
      </c>
      <c r="D54" s="66">
        <v>14420.58</v>
      </c>
      <c r="E54" s="67">
        <f>D54/C54</f>
        <v>0.44167812145764374</v>
      </c>
    </row>
    <row r="55" spans="1:5" x14ac:dyDescent="0.45">
      <c r="A55" s="61">
        <v>2002</v>
      </c>
      <c r="B55" s="62" t="s">
        <v>74</v>
      </c>
      <c r="C55" s="63">
        <v>38050.821629233622</v>
      </c>
      <c r="D55" s="66">
        <v>18022.900000000001</v>
      </c>
      <c r="E55" s="67">
        <f>D55/C55</f>
        <v>0.47365337273435898</v>
      </c>
    </row>
    <row r="56" spans="1:5" x14ac:dyDescent="0.45">
      <c r="A56" s="61">
        <v>2003</v>
      </c>
      <c r="B56" s="62" t="s">
        <v>75</v>
      </c>
      <c r="C56" s="63">
        <v>93177.964060845887</v>
      </c>
      <c r="D56" s="66">
        <v>94476</v>
      </c>
      <c r="E56" s="67">
        <f>D56/C56</f>
        <v>1.0139307179786252</v>
      </c>
    </row>
    <row r="57" spans="1:5" x14ac:dyDescent="0.45">
      <c r="A57" s="61">
        <v>2005</v>
      </c>
      <c r="B57" s="62" t="s">
        <v>76</v>
      </c>
      <c r="C57" s="63">
        <v>0</v>
      </c>
      <c r="D57" s="66">
        <v>0</v>
      </c>
      <c r="E57" s="67"/>
    </row>
    <row r="58" spans="1:5" x14ac:dyDescent="0.45">
      <c r="A58" s="61">
        <v>2006</v>
      </c>
      <c r="B58" s="62" t="s">
        <v>77</v>
      </c>
      <c r="C58" s="63">
        <v>0</v>
      </c>
      <c r="D58" s="66">
        <v>0</v>
      </c>
      <c r="E58" s="67"/>
    </row>
    <row r="59" spans="1:5" x14ac:dyDescent="0.45">
      <c r="A59" s="61">
        <v>2008</v>
      </c>
      <c r="B59" s="62" t="s">
        <v>78</v>
      </c>
      <c r="C59" s="63">
        <v>19782.202239496091</v>
      </c>
      <c r="D59" s="66">
        <v>28499.37</v>
      </c>
      <c r="E59" s="67">
        <f>D59/C59</f>
        <v>1.4406570944411676</v>
      </c>
    </row>
    <row r="60" spans="1:5" x14ac:dyDescent="0.45">
      <c r="A60" s="61">
        <v>2009</v>
      </c>
      <c r="B60" s="62" t="s">
        <v>79</v>
      </c>
      <c r="C60" s="63">
        <v>0</v>
      </c>
      <c r="D60" s="66">
        <v>0</v>
      </c>
      <c r="E60" s="67"/>
    </row>
    <row r="61" spans="1:5" x14ac:dyDescent="0.45">
      <c r="A61" s="61">
        <v>2010</v>
      </c>
      <c r="B61" s="62" t="s">
        <v>80</v>
      </c>
      <c r="C61" s="63">
        <v>0</v>
      </c>
      <c r="D61" s="66">
        <v>0</v>
      </c>
      <c r="E61" s="67"/>
    </row>
    <row r="62" spans="1:5" x14ac:dyDescent="0.45">
      <c r="A62" s="61">
        <v>2011</v>
      </c>
      <c r="B62" s="62" t="s">
        <v>81</v>
      </c>
      <c r="C62" s="63">
        <v>0</v>
      </c>
      <c r="D62" s="66">
        <v>0</v>
      </c>
      <c r="E62" s="67"/>
    </row>
    <row r="63" spans="1:5" x14ac:dyDescent="0.45">
      <c r="A63" s="61">
        <v>2012</v>
      </c>
      <c r="B63" s="62" t="s">
        <v>82</v>
      </c>
      <c r="C63" s="63">
        <v>0</v>
      </c>
      <c r="D63" s="66">
        <v>0</v>
      </c>
      <c r="E63" s="67"/>
    </row>
    <row r="64" spans="1:5" x14ac:dyDescent="0.45">
      <c r="A64" s="61">
        <v>2014</v>
      </c>
      <c r="B64" s="62" t="s">
        <v>83</v>
      </c>
      <c r="C64" s="63">
        <v>7961.2408753110039</v>
      </c>
      <c r="D64" s="66">
        <v>2844.93</v>
      </c>
      <c r="E64" s="67">
        <f>D64/C64</f>
        <v>0.35734755982858807</v>
      </c>
    </row>
    <row r="65" spans="1:5" x14ac:dyDescent="0.45">
      <c r="A65" s="61">
        <v>2015</v>
      </c>
      <c r="B65" s="62" t="s">
        <v>84</v>
      </c>
      <c r="C65" s="63">
        <v>7898.9850401704753</v>
      </c>
      <c r="D65" s="66">
        <v>0</v>
      </c>
      <c r="E65" s="67">
        <f>D65/C65</f>
        <v>0</v>
      </c>
    </row>
    <row r="66" spans="1:5" x14ac:dyDescent="0.45">
      <c r="A66" s="61">
        <v>2016</v>
      </c>
      <c r="B66" s="62" t="s">
        <v>85</v>
      </c>
      <c r="C66" s="63">
        <v>0</v>
      </c>
      <c r="D66" s="66">
        <v>0</v>
      </c>
      <c r="E66" s="67"/>
    </row>
    <row r="67" spans="1:5" x14ac:dyDescent="0.45">
      <c r="A67" s="61">
        <v>2017</v>
      </c>
      <c r="B67" s="62" t="s">
        <v>86</v>
      </c>
      <c r="C67" s="63">
        <v>0</v>
      </c>
      <c r="D67" s="66">
        <v>0</v>
      </c>
      <c r="E67" s="67"/>
    </row>
    <row r="68" spans="1:5" x14ac:dyDescent="0.45">
      <c r="A68" s="61">
        <v>2018</v>
      </c>
      <c r="B68" s="62" t="s">
        <v>87</v>
      </c>
      <c r="C68" s="63">
        <v>0</v>
      </c>
      <c r="D68" s="66">
        <v>0</v>
      </c>
      <c r="E68" s="67"/>
    </row>
    <row r="69" spans="1:5" x14ac:dyDescent="0.45">
      <c r="A69" s="61">
        <v>2019</v>
      </c>
      <c r="B69" s="62" t="s">
        <v>88</v>
      </c>
      <c r="C69" s="63">
        <v>0</v>
      </c>
      <c r="D69" s="66">
        <v>0</v>
      </c>
      <c r="E69" s="67"/>
    </row>
    <row r="70" spans="1:5" x14ac:dyDescent="0.45">
      <c r="A70" s="61">
        <v>2020</v>
      </c>
      <c r="B70" s="62" t="s">
        <v>89</v>
      </c>
      <c r="C70" s="63">
        <v>0</v>
      </c>
      <c r="D70" s="66">
        <v>0</v>
      </c>
      <c r="E70" s="67"/>
    </row>
    <row r="71" spans="1:5" x14ac:dyDescent="0.45">
      <c r="A71" s="61">
        <v>2021</v>
      </c>
      <c r="B71" s="62" t="s">
        <v>90</v>
      </c>
      <c r="C71" s="63">
        <v>0</v>
      </c>
      <c r="D71" s="66">
        <v>0</v>
      </c>
      <c r="E71" s="67"/>
    </row>
    <row r="72" spans="1:5" x14ac:dyDescent="0.45">
      <c r="A72" s="61">
        <v>2022</v>
      </c>
      <c r="B72" s="62" t="s">
        <v>91</v>
      </c>
      <c r="C72" s="63">
        <v>0</v>
      </c>
      <c r="D72" s="66">
        <v>0</v>
      </c>
      <c r="E72" s="67"/>
    </row>
    <row r="73" spans="1:5" x14ac:dyDescent="0.45">
      <c r="A73" s="61">
        <v>2023</v>
      </c>
      <c r="B73" s="62" t="s">
        <v>92</v>
      </c>
      <c r="C73" s="63">
        <v>0</v>
      </c>
      <c r="D73" s="66">
        <v>0</v>
      </c>
      <c r="E73" s="67"/>
    </row>
    <row r="74" spans="1:5" x14ac:dyDescent="0.45">
      <c r="A74" s="61">
        <v>2024</v>
      </c>
      <c r="B74" s="62" t="s">
        <v>93</v>
      </c>
      <c r="C74" s="63">
        <v>2936995.405365733</v>
      </c>
      <c r="D74" s="66">
        <v>2713186.23</v>
      </c>
      <c r="E74" s="67">
        <f t="shared" ref="E74:E79" si="2">D74/C74</f>
        <v>0.92379655243694092</v>
      </c>
    </row>
    <row r="75" spans="1:5" x14ac:dyDescent="0.45">
      <c r="A75" s="61">
        <v>2039</v>
      </c>
      <c r="B75" s="62" t="s">
        <v>96</v>
      </c>
      <c r="C75" s="63">
        <v>1101865.5846214506</v>
      </c>
      <c r="D75" s="66">
        <v>1743535.5999999999</v>
      </c>
      <c r="E75" s="67">
        <f t="shared" si="2"/>
        <v>1.5823487223253252</v>
      </c>
    </row>
    <row r="76" spans="1:5" x14ac:dyDescent="0.45">
      <c r="A76" s="61">
        <v>2041</v>
      </c>
      <c r="B76" s="62" t="s">
        <v>97</v>
      </c>
      <c r="C76" s="63">
        <v>127239.82694429188</v>
      </c>
      <c r="D76" s="66">
        <v>146256.59</v>
      </c>
      <c r="E76" s="67">
        <f t="shared" si="2"/>
        <v>1.1494560587860123</v>
      </c>
    </row>
    <row r="77" spans="1:5" x14ac:dyDescent="0.45">
      <c r="A77" s="61">
        <v>2042</v>
      </c>
      <c r="B77" s="62" t="s">
        <v>98</v>
      </c>
      <c r="C77" s="63">
        <v>633002.95988311176</v>
      </c>
      <c r="D77" s="66">
        <v>422733.27</v>
      </c>
      <c r="E77" s="67">
        <f t="shared" si="2"/>
        <v>0.66782194838087416</v>
      </c>
    </row>
    <row r="78" spans="1:5" x14ac:dyDescent="0.45">
      <c r="A78" s="61">
        <v>2043</v>
      </c>
      <c r="B78" s="62" t="s">
        <v>99</v>
      </c>
      <c r="C78" s="63">
        <v>1284168.4437330822</v>
      </c>
      <c r="D78" s="66">
        <v>889223.15</v>
      </c>
      <c r="E78" s="67">
        <f t="shared" si="2"/>
        <v>0.69245055377238929</v>
      </c>
    </row>
    <row r="79" spans="1:5" x14ac:dyDescent="0.45">
      <c r="A79" s="61">
        <v>2044</v>
      </c>
      <c r="B79" s="62" t="s">
        <v>100</v>
      </c>
      <c r="C79" s="63">
        <v>15704.365562257319</v>
      </c>
      <c r="D79" s="66">
        <v>20726.55</v>
      </c>
      <c r="E79" s="67">
        <f t="shared" si="2"/>
        <v>1.319795436360232</v>
      </c>
    </row>
    <row r="80" spans="1:5" x14ac:dyDescent="0.45">
      <c r="A80" s="61">
        <v>2045</v>
      </c>
      <c r="B80" s="62" t="s">
        <v>101</v>
      </c>
      <c r="C80" s="63">
        <v>0</v>
      </c>
      <c r="D80" s="66">
        <v>0</v>
      </c>
      <c r="E80" s="67"/>
    </row>
    <row r="81" spans="1:5" x14ac:dyDescent="0.45">
      <c r="A81" s="61">
        <v>2046</v>
      </c>
      <c r="B81" s="62" t="s">
        <v>102</v>
      </c>
      <c r="C81" s="63">
        <v>0</v>
      </c>
      <c r="D81" s="66">
        <v>0</v>
      </c>
      <c r="E81" s="67"/>
    </row>
    <row r="82" spans="1:5" x14ac:dyDescent="0.45">
      <c r="A82" s="61">
        <v>2047</v>
      </c>
      <c r="B82" s="62" t="s">
        <v>103</v>
      </c>
      <c r="C82" s="63">
        <v>0</v>
      </c>
      <c r="D82" s="66">
        <v>0</v>
      </c>
      <c r="E82" s="67"/>
    </row>
    <row r="83" spans="1:5" x14ac:dyDescent="0.45">
      <c r="A83" s="61">
        <v>2048</v>
      </c>
      <c r="B83" s="62" t="s">
        <v>104</v>
      </c>
      <c r="C83" s="63">
        <v>3510420.4383650436</v>
      </c>
      <c r="D83" s="66">
        <v>3630209.81</v>
      </c>
      <c r="E83" s="67">
        <f>D83/C83</f>
        <v>1.0341239386387426</v>
      </c>
    </row>
    <row r="84" spans="1:5" x14ac:dyDescent="0.45">
      <c r="A84" s="61">
        <v>2050</v>
      </c>
      <c r="B84" s="62" t="s">
        <v>105</v>
      </c>
      <c r="C84" s="63">
        <v>295857.90640858625</v>
      </c>
      <c r="D84" s="66">
        <v>172062.47</v>
      </c>
      <c r="E84" s="67">
        <f>D84/C84</f>
        <v>0.58157130931082157</v>
      </c>
    </row>
    <row r="85" spans="1:5" x14ac:dyDescent="0.45">
      <c r="A85" s="61">
        <v>2051</v>
      </c>
      <c r="B85" s="62" t="s">
        <v>108</v>
      </c>
      <c r="C85" s="63">
        <v>0</v>
      </c>
      <c r="D85" s="66">
        <v>0</v>
      </c>
      <c r="E85" s="67"/>
    </row>
    <row r="86" spans="1:5" x14ac:dyDescent="0.45">
      <c r="A86" s="61">
        <v>2052</v>
      </c>
      <c r="B86" s="62" t="s">
        <v>109</v>
      </c>
      <c r="C86" s="63">
        <v>0</v>
      </c>
      <c r="D86" s="66">
        <v>0</v>
      </c>
      <c r="E86" s="67"/>
    </row>
    <row r="87" spans="1:5" x14ac:dyDescent="0.45">
      <c r="A87" s="61">
        <v>2053</v>
      </c>
      <c r="B87" s="62" t="s">
        <v>110</v>
      </c>
      <c r="C87" s="63">
        <v>2550164.7469596653</v>
      </c>
      <c r="D87" s="66">
        <v>1219059.8599999999</v>
      </c>
      <c r="E87" s="67">
        <f t="shared" ref="E87:E92" si="3">D87/C87</f>
        <v>0.47803180616208291</v>
      </c>
    </row>
    <row r="88" spans="1:5" x14ac:dyDescent="0.45">
      <c r="A88" s="61">
        <v>2054</v>
      </c>
      <c r="B88" s="62" t="s">
        <v>113</v>
      </c>
      <c r="C88" s="63">
        <v>280956.85526205337</v>
      </c>
      <c r="D88" s="66">
        <v>363571.34</v>
      </c>
      <c r="E88" s="67">
        <f t="shared" si="3"/>
        <v>1.2940468730008052</v>
      </c>
    </row>
    <row r="89" spans="1:5" x14ac:dyDescent="0.45">
      <c r="A89" s="61">
        <v>2055</v>
      </c>
      <c r="B89" s="62" t="s">
        <v>114</v>
      </c>
      <c r="C89" s="63">
        <v>131263.29794081539</v>
      </c>
      <c r="D89" s="66">
        <v>199792.51</v>
      </c>
      <c r="E89" s="67">
        <f t="shared" si="3"/>
        <v>1.5220744346228707</v>
      </c>
    </row>
    <row r="90" spans="1:5" x14ac:dyDescent="0.45">
      <c r="A90" s="61">
        <v>2056</v>
      </c>
      <c r="B90" s="62" t="s">
        <v>863</v>
      </c>
      <c r="C90" s="63">
        <v>377398.36954538344</v>
      </c>
      <c r="D90" s="66">
        <v>385640.11</v>
      </c>
      <c r="E90" s="67">
        <f t="shared" si="3"/>
        <v>1.0218383043481205</v>
      </c>
    </row>
    <row r="91" spans="1:5" x14ac:dyDescent="0.45">
      <c r="A91" s="61">
        <v>2057</v>
      </c>
      <c r="B91" s="62" t="s">
        <v>116</v>
      </c>
      <c r="C91" s="63">
        <v>1105256.9734483846</v>
      </c>
      <c r="D91" s="66">
        <v>1148345.1299999999</v>
      </c>
      <c r="E91" s="67">
        <f t="shared" si="3"/>
        <v>1.0389847407315431</v>
      </c>
    </row>
    <row r="92" spans="1:5" x14ac:dyDescent="0.45">
      <c r="A92" s="61">
        <v>2059</v>
      </c>
      <c r="B92" s="62" t="s">
        <v>117</v>
      </c>
      <c r="C92" s="63">
        <v>135475.53878469212</v>
      </c>
      <c r="D92" s="66">
        <v>209093.21</v>
      </c>
      <c r="E92" s="67">
        <f t="shared" si="3"/>
        <v>1.5434019445555156</v>
      </c>
    </row>
    <row r="93" spans="1:5" x14ac:dyDescent="0.45">
      <c r="A93" s="61">
        <v>2060</v>
      </c>
      <c r="B93" s="62" t="s">
        <v>120</v>
      </c>
      <c r="C93" s="63">
        <v>0</v>
      </c>
      <c r="D93" s="66">
        <v>0</v>
      </c>
      <c r="E93" s="67"/>
    </row>
    <row r="94" spans="1:5" x14ac:dyDescent="0.45">
      <c r="A94" s="61">
        <v>2061</v>
      </c>
      <c r="B94" s="62" t="s">
        <v>121</v>
      </c>
      <c r="C94" s="63">
        <v>0</v>
      </c>
      <c r="D94" s="66">
        <v>0</v>
      </c>
      <c r="E94" s="67"/>
    </row>
    <row r="95" spans="1:5" x14ac:dyDescent="0.45">
      <c r="A95" s="61">
        <v>2062</v>
      </c>
      <c r="B95" s="62" t="s">
        <v>122</v>
      </c>
      <c r="C95" s="63">
        <v>0</v>
      </c>
      <c r="D95" s="66">
        <v>0</v>
      </c>
      <c r="E95" s="67"/>
    </row>
    <row r="96" spans="1:5" x14ac:dyDescent="0.45">
      <c r="A96" s="61">
        <v>2063</v>
      </c>
      <c r="B96" s="62" t="s">
        <v>123</v>
      </c>
      <c r="C96" s="63">
        <v>0</v>
      </c>
      <c r="D96" s="66">
        <v>0</v>
      </c>
      <c r="E96" s="67"/>
    </row>
    <row r="97" spans="1:5" x14ac:dyDescent="0.45">
      <c r="A97" s="61">
        <v>2081</v>
      </c>
      <c r="B97" s="62" t="s">
        <v>124</v>
      </c>
      <c r="C97" s="63">
        <v>1709.8631350957728</v>
      </c>
      <c r="D97" s="66">
        <v>0</v>
      </c>
      <c r="E97" s="67">
        <f>D97/C97</f>
        <v>0</v>
      </c>
    </row>
    <row r="98" spans="1:5" x14ac:dyDescent="0.45">
      <c r="A98" s="61">
        <v>2082</v>
      </c>
      <c r="B98" s="62" t="s">
        <v>125</v>
      </c>
      <c r="C98" s="63">
        <v>1990870.7354864269</v>
      </c>
      <c r="D98" s="66">
        <v>1616681.23</v>
      </c>
      <c r="E98" s="67">
        <f>D98/C98</f>
        <v>0.81204731235601713</v>
      </c>
    </row>
    <row r="99" spans="1:5" x14ac:dyDescent="0.45">
      <c r="A99" s="61">
        <v>2083</v>
      </c>
      <c r="B99" s="62" t="s">
        <v>126</v>
      </c>
      <c r="C99" s="63">
        <v>2392568.1734225485</v>
      </c>
      <c r="D99" s="66">
        <v>2846132.27</v>
      </c>
      <c r="E99" s="67">
        <f>D99/C99</f>
        <v>1.1895720680462918</v>
      </c>
    </row>
    <row r="100" spans="1:5" x14ac:dyDescent="0.45">
      <c r="A100" s="61">
        <v>2084</v>
      </c>
      <c r="B100" s="62" t="s">
        <v>127</v>
      </c>
      <c r="C100" s="63">
        <v>62457.614691302115</v>
      </c>
      <c r="D100" s="66">
        <v>73665.070000000007</v>
      </c>
      <c r="E100" s="67">
        <f>D100/C100</f>
        <v>1.179440975517412</v>
      </c>
    </row>
    <row r="101" spans="1:5" x14ac:dyDescent="0.45">
      <c r="A101" s="61">
        <v>2085</v>
      </c>
      <c r="B101" s="62" t="s">
        <v>128</v>
      </c>
      <c r="C101" s="63">
        <v>0</v>
      </c>
      <c r="D101" s="66">
        <v>0</v>
      </c>
      <c r="E101" s="67"/>
    </row>
    <row r="102" spans="1:5" x14ac:dyDescent="0.45">
      <c r="A102" s="61">
        <v>2086</v>
      </c>
      <c r="B102" s="62" t="s">
        <v>129</v>
      </c>
      <c r="C102" s="63">
        <v>147230.75622084583</v>
      </c>
      <c r="D102" s="66">
        <v>163458.82</v>
      </c>
      <c r="E102" s="67">
        <f>D102/C102</f>
        <v>1.110221968532255</v>
      </c>
    </row>
    <row r="103" spans="1:5" x14ac:dyDescent="0.45">
      <c r="A103" s="61">
        <v>2087</v>
      </c>
      <c r="B103" s="62" t="s">
        <v>130</v>
      </c>
      <c r="C103" s="63">
        <v>413156.63329148956</v>
      </c>
      <c r="D103" s="66">
        <v>240270.67</v>
      </c>
      <c r="E103" s="67">
        <f>D103/C103</f>
        <v>0.58154862015850695</v>
      </c>
    </row>
    <row r="104" spans="1:5" x14ac:dyDescent="0.45">
      <c r="A104" s="61">
        <v>2088</v>
      </c>
      <c r="B104" s="62" t="s">
        <v>131</v>
      </c>
      <c r="C104" s="63">
        <v>925156.05244963744</v>
      </c>
      <c r="D104" s="66">
        <v>1019456.63</v>
      </c>
      <c r="E104" s="67">
        <f>D104/C104</f>
        <v>1.101929374293853</v>
      </c>
    </row>
    <row r="105" spans="1:5" x14ac:dyDescent="0.45">
      <c r="A105" s="61">
        <v>2089</v>
      </c>
      <c r="B105" s="62" t="s">
        <v>132</v>
      </c>
      <c r="C105" s="63">
        <v>7857.0396193311126</v>
      </c>
      <c r="D105" s="66">
        <v>0</v>
      </c>
      <c r="E105" s="67">
        <f>D105/C105</f>
        <v>0</v>
      </c>
    </row>
    <row r="106" spans="1:5" x14ac:dyDescent="0.45">
      <c r="A106" s="61">
        <v>2090</v>
      </c>
      <c r="B106" s="62" t="s">
        <v>133</v>
      </c>
      <c r="C106" s="63">
        <v>0</v>
      </c>
      <c r="D106" s="66">
        <v>0</v>
      </c>
      <c r="E106" s="67"/>
    </row>
    <row r="107" spans="1:5" x14ac:dyDescent="0.45">
      <c r="A107" s="61">
        <v>2091</v>
      </c>
      <c r="B107" s="62" t="s">
        <v>134</v>
      </c>
      <c r="C107" s="63">
        <v>181366.69250984042</v>
      </c>
      <c r="D107" s="66">
        <v>194683.63</v>
      </c>
      <c r="E107" s="67">
        <f>D107/C107</f>
        <v>1.0734254857155596</v>
      </c>
    </row>
    <row r="108" spans="1:5" x14ac:dyDescent="0.45">
      <c r="A108" s="61">
        <v>2092</v>
      </c>
      <c r="B108" s="62" t="s">
        <v>135</v>
      </c>
      <c r="C108" s="63">
        <v>30264.488743515296</v>
      </c>
      <c r="D108" s="66">
        <v>17010.2</v>
      </c>
      <c r="E108" s="67">
        <f>D108/C108</f>
        <v>0.56205145720972205</v>
      </c>
    </row>
    <row r="109" spans="1:5" x14ac:dyDescent="0.45">
      <c r="A109" s="61">
        <v>2093</v>
      </c>
      <c r="B109" s="62" t="s">
        <v>136</v>
      </c>
      <c r="C109" s="63">
        <v>0</v>
      </c>
      <c r="D109" s="66">
        <v>1625.3</v>
      </c>
      <c r="E109" s="67"/>
    </row>
    <row r="110" spans="1:5" x14ac:dyDescent="0.45">
      <c r="A110" s="61">
        <v>2094</v>
      </c>
      <c r="B110" s="62" t="s">
        <v>137</v>
      </c>
      <c r="C110" s="63">
        <v>0</v>
      </c>
      <c r="D110" s="66">
        <v>0</v>
      </c>
      <c r="E110" s="67"/>
    </row>
    <row r="111" spans="1:5" x14ac:dyDescent="0.45">
      <c r="A111" s="61">
        <v>2095</v>
      </c>
      <c r="B111" s="62" t="s">
        <v>138</v>
      </c>
      <c r="C111" s="63">
        <v>0</v>
      </c>
      <c r="D111" s="66">
        <v>0</v>
      </c>
      <c r="E111" s="67"/>
    </row>
    <row r="112" spans="1:5" x14ac:dyDescent="0.45">
      <c r="A112" s="61">
        <v>2096</v>
      </c>
      <c r="B112" s="62" t="s">
        <v>139</v>
      </c>
      <c r="C112" s="63">
        <v>117852.64486458557</v>
      </c>
      <c r="D112" s="66">
        <v>103746.22</v>
      </c>
      <c r="E112" s="67">
        <f t="shared" ref="E112:E120" si="4">D112/C112</f>
        <v>0.88030455421009801</v>
      </c>
    </row>
    <row r="113" spans="1:5" x14ac:dyDescent="0.45">
      <c r="A113" s="61">
        <v>2097</v>
      </c>
      <c r="B113" s="62" t="s">
        <v>140</v>
      </c>
      <c r="C113" s="63">
        <v>1448209.5426351104</v>
      </c>
      <c r="D113" s="66">
        <v>1305864.47</v>
      </c>
      <c r="E113" s="67">
        <f t="shared" si="4"/>
        <v>0.90170961560154861</v>
      </c>
    </row>
    <row r="114" spans="1:5" x14ac:dyDescent="0.45">
      <c r="A114" s="61">
        <v>2099</v>
      </c>
      <c r="B114" s="62" t="s">
        <v>141</v>
      </c>
      <c r="C114" s="63">
        <v>85986.236215023993</v>
      </c>
      <c r="D114" s="66">
        <v>97501.88</v>
      </c>
      <c r="E114" s="67">
        <f t="shared" si="4"/>
        <v>1.1339242684861688</v>
      </c>
    </row>
    <row r="115" spans="1:5" x14ac:dyDescent="0.45">
      <c r="A115" s="61">
        <v>2100</v>
      </c>
      <c r="B115" s="62" t="s">
        <v>142</v>
      </c>
      <c r="C115" s="63">
        <v>2220050.6931012664</v>
      </c>
      <c r="D115" s="66">
        <v>1912653.29</v>
      </c>
      <c r="E115" s="67">
        <f t="shared" si="4"/>
        <v>0.86153586309695829</v>
      </c>
    </row>
    <row r="116" spans="1:5" x14ac:dyDescent="0.45">
      <c r="A116" s="61">
        <v>2101</v>
      </c>
      <c r="B116" s="62" t="s">
        <v>143</v>
      </c>
      <c r="C116" s="63">
        <v>248226.37315085466</v>
      </c>
      <c r="D116" s="66">
        <v>385032.85</v>
      </c>
      <c r="E116" s="67">
        <f t="shared" si="4"/>
        <v>1.5511359454380131</v>
      </c>
    </row>
    <row r="117" spans="1:5" x14ac:dyDescent="0.45">
      <c r="A117" s="61">
        <v>2102</v>
      </c>
      <c r="B117" s="62" t="s">
        <v>144</v>
      </c>
      <c r="C117" s="63">
        <v>26984.080877161101</v>
      </c>
      <c r="D117" s="66">
        <v>51135.39</v>
      </c>
      <c r="E117" s="67">
        <f t="shared" si="4"/>
        <v>1.8950206320823839</v>
      </c>
    </row>
    <row r="118" spans="1:5" x14ac:dyDescent="0.45">
      <c r="A118" s="61">
        <v>2103</v>
      </c>
      <c r="B118" s="62" t="s">
        <v>145</v>
      </c>
      <c r="C118" s="63">
        <v>14864.825756503751</v>
      </c>
      <c r="D118" s="66">
        <v>525.5</v>
      </c>
      <c r="E118" s="67">
        <f t="shared" si="4"/>
        <v>3.5351911190084413E-2</v>
      </c>
    </row>
    <row r="119" spans="1:5" x14ac:dyDescent="0.45">
      <c r="A119" s="61">
        <v>2104</v>
      </c>
      <c r="B119" s="62" t="s">
        <v>146</v>
      </c>
      <c r="C119" s="63">
        <v>171630.74970943091</v>
      </c>
      <c r="D119" s="66">
        <v>10390.42</v>
      </c>
      <c r="E119" s="67">
        <f t="shared" si="4"/>
        <v>6.0539384798999445E-2</v>
      </c>
    </row>
    <row r="120" spans="1:5" x14ac:dyDescent="0.45">
      <c r="A120" s="61">
        <v>2105</v>
      </c>
      <c r="B120" s="62" t="s">
        <v>147</v>
      </c>
      <c r="C120" s="63">
        <v>81103.610409370202</v>
      </c>
      <c r="D120" s="66">
        <v>225347.34</v>
      </c>
      <c r="E120" s="67">
        <f t="shared" si="4"/>
        <v>2.7785118179395472</v>
      </c>
    </row>
    <row r="121" spans="1:5" x14ac:dyDescent="0.45">
      <c r="A121" s="61">
        <v>2107</v>
      </c>
      <c r="B121" s="62" t="s">
        <v>148</v>
      </c>
      <c r="C121" s="63">
        <v>0</v>
      </c>
      <c r="D121" s="66">
        <v>0</v>
      </c>
      <c r="E121" s="67"/>
    </row>
    <row r="122" spans="1:5" x14ac:dyDescent="0.45">
      <c r="A122" s="61">
        <v>2108</v>
      </c>
      <c r="B122" s="62" t="s">
        <v>149</v>
      </c>
      <c r="C122" s="63">
        <v>1269644.1772636808</v>
      </c>
      <c r="D122" s="66">
        <v>822500.97</v>
      </c>
      <c r="E122" s="67">
        <f>D122/C122</f>
        <v>0.64782006228913869</v>
      </c>
    </row>
    <row r="123" spans="1:5" x14ac:dyDescent="0.45">
      <c r="A123" s="61">
        <v>2109</v>
      </c>
      <c r="B123" s="62" t="s">
        <v>150</v>
      </c>
      <c r="C123" s="63">
        <v>0</v>
      </c>
      <c r="D123" s="66">
        <v>0</v>
      </c>
      <c r="E123" s="67"/>
    </row>
    <row r="124" spans="1:5" x14ac:dyDescent="0.45">
      <c r="A124" s="61">
        <v>2110</v>
      </c>
      <c r="B124" s="62" t="s">
        <v>151</v>
      </c>
      <c r="C124" s="63">
        <v>1378808.5655577376</v>
      </c>
      <c r="D124" s="66">
        <v>1910976.4</v>
      </c>
      <c r="E124" s="67">
        <f>D124/C124</f>
        <v>1.3859620891077049</v>
      </c>
    </row>
    <row r="125" spans="1:5" x14ac:dyDescent="0.45">
      <c r="A125" s="61">
        <v>2111</v>
      </c>
      <c r="B125" s="62" t="s">
        <v>153</v>
      </c>
      <c r="C125" s="63">
        <v>41957.812399739938</v>
      </c>
      <c r="D125" s="66">
        <v>0</v>
      </c>
      <c r="E125" s="67"/>
    </row>
    <row r="126" spans="1:5" x14ac:dyDescent="0.45">
      <c r="A126" s="61">
        <v>2112</v>
      </c>
      <c r="B126" s="62" t="s">
        <v>864</v>
      </c>
      <c r="C126" s="63">
        <v>0</v>
      </c>
      <c r="D126" s="66">
        <v>0</v>
      </c>
      <c r="E126" s="67"/>
    </row>
    <row r="127" spans="1:5" x14ac:dyDescent="0.45">
      <c r="A127" s="61">
        <v>2113</v>
      </c>
      <c r="B127" s="62" t="s">
        <v>154</v>
      </c>
      <c r="C127" s="63">
        <v>100925.21264495685</v>
      </c>
      <c r="D127" s="66">
        <v>49223.81</v>
      </c>
      <c r="E127" s="67">
        <f>D127/C127</f>
        <v>0.4877256010662433</v>
      </c>
    </row>
    <row r="128" spans="1:5" x14ac:dyDescent="0.45">
      <c r="A128" s="61">
        <v>2114</v>
      </c>
      <c r="B128" s="62" t="s">
        <v>156</v>
      </c>
      <c r="C128" s="63">
        <v>0</v>
      </c>
      <c r="D128" s="66">
        <v>0</v>
      </c>
      <c r="E128" s="67"/>
    </row>
    <row r="129" spans="1:5" x14ac:dyDescent="0.45">
      <c r="A129" s="61">
        <v>2115</v>
      </c>
      <c r="B129" s="62" t="s">
        <v>157</v>
      </c>
      <c r="C129" s="63">
        <v>0</v>
      </c>
      <c r="D129" s="66">
        <v>0</v>
      </c>
      <c r="E129" s="67"/>
    </row>
    <row r="130" spans="1:5" x14ac:dyDescent="0.45">
      <c r="A130" s="61">
        <v>2116</v>
      </c>
      <c r="B130" s="62" t="s">
        <v>158</v>
      </c>
      <c r="C130" s="63">
        <v>165615.4893660816</v>
      </c>
      <c r="D130" s="66">
        <v>74014.89</v>
      </c>
      <c r="E130" s="67">
        <f t="shared" ref="E130:E148" si="5">D130/C130</f>
        <v>0.44690801737991548</v>
      </c>
    </row>
    <row r="131" spans="1:5" x14ac:dyDescent="0.45">
      <c r="A131" s="61">
        <v>2137</v>
      </c>
      <c r="B131" s="62" t="s">
        <v>160</v>
      </c>
      <c r="C131" s="63">
        <v>980330.81397217105</v>
      </c>
      <c r="D131" s="66">
        <v>696989.55999999994</v>
      </c>
      <c r="E131" s="67">
        <f t="shared" si="5"/>
        <v>0.7109738366540681</v>
      </c>
    </row>
    <row r="132" spans="1:5" x14ac:dyDescent="0.45">
      <c r="A132" s="61">
        <v>2138</v>
      </c>
      <c r="B132" s="62" t="s">
        <v>162</v>
      </c>
      <c r="C132" s="63">
        <v>558821.75460296893</v>
      </c>
      <c r="D132" s="66">
        <v>614709.25</v>
      </c>
      <c r="E132" s="67">
        <f t="shared" si="5"/>
        <v>1.1000095199170226</v>
      </c>
    </row>
    <row r="133" spans="1:5" x14ac:dyDescent="0.45">
      <c r="A133" s="61">
        <v>2139</v>
      </c>
      <c r="B133" s="62" t="s">
        <v>163</v>
      </c>
      <c r="C133" s="63">
        <v>251246.86732080462</v>
      </c>
      <c r="D133" s="66">
        <v>360814.18</v>
      </c>
      <c r="E133" s="67">
        <f t="shared" si="5"/>
        <v>1.4360942440698945</v>
      </c>
    </row>
    <row r="134" spans="1:5" x14ac:dyDescent="0.45">
      <c r="A134" s="61">
        <v>2140</v>
      </c>
      <c r="B134" s="62" t="s">
        <v>164</v>
      </c>
      <c r="C134" s="63">
        <v>306959.41991453461</v>
      </c>
      <c r="D134" s="66">
        <v>285678.7</v>
      </c>
      <c r="E134" s="67">
        <f t="shared" si="5"/>
        <v>0.93067253019809693</v>
      </c>
    </row>
    <row r="135" spans="1:5" x14ac:dyDescent="0.45">
      <c r="A135" s="61">
        <v>2141</v>
      </c>
      <c r="B135" s="62" t="s">
        <v>167</v>
      </c>
      <c r="C135" s="63">
        <v>1177500.6137725783</v>
      </c>
      <c r="D135" s="66">
        <v>558788.05000000005</v>
      </c>
      <c r="E135" s="67">
        <f t="shared" si="5"/>
        <v>0.47455435985694017</v>
      </c>
    </row>
    <row r="136" spans="1:5" x14ac:dyDescent="0.45">
      <c r="A136" s="61">
        <v>2142</v>
      </c>
      <c r="B136" s="62" t="s">
        <v>170</v>
      </c>
      <c r="C136" s="63">
        <v>27150096.627394069</v>
      </c>
      <c r="D136" s="66">
        <v>28919995.07</v>
      </c>
      <c r="E136" s="67">
        <f t="shared" si="5"/>
        <v>1.0651893975515405</v>
      </c>
    </row>
    <row r="137" spans="1:5" x14ac:dyDescent="0.45">
      <c r="A137" s="61">
        <v>2143</v>
      </c>
      <c r="B137" s="62" t="s">
        <v>172</v>
      </c>
      <c r="C137" s="63">
        <v>346783.7844506593</v>
      </c>
      <c r="D137" s="66">
        <v>558553.57999999996</v>
      </c>
      <c r="E137" s="67">
        <f t="shared" si="5"/>
        <v>1.6106681022724447</v>
      </c>
    </row>
    <row r="138" spans="1:5" x14ac:dyDescent="0.45">
      <c r="A138" s="61">
        <v>2144</v>
      </c>
      <c r="B138" s="62" t="s">
        <v>173</v>
      </c>
      <c r="C138" s="63">
        <v>139320.67992834392</v>
      </c>
      <c r="D138" s="66">
        <v>30022.12</v>
      </c>
      <c r="E138" s="67">
        <f t="shared" si="5"/>
        <v>0.21548933019449173</v>
      </c>
    </row>
    <row r="139" spans="1:5" x14ac:dyDescent="0.45">
      <c r="A139" s="61">
        <v>2145</v>
      </c>
      <c r="B139" s="62" t="s">
        <v>175</v>
      </c>
      <c r="C139" s="63">
        <v>320790.67517909681</v>
      </c>
      <c r="D139" s="66">
        <v>248461.4</v>
      </c>
      <c r="E139" s="67">
        <f t="shared" si="5"/>
        <v>0.77452812448891939</v>
      </c>
    </row>
    <row r="140" spans="1:5" x14ac:dyDescent="0.45">
      <c r="A140" s="61">
        <v>2146</v>
      </c>
      <c r="B140" s="62" t="s">
        <v>177</v>
      </c>
      <c r="C140" s="63">
        <v>6840673.8144256361</v>
      </c>
      <c r="D140" s="66">
        <v>11314102.560000001</v>
      </c>
      <c r="E140" s="67">
        <f t="shared" si="5"/>
        <v>1.6539456297624926</v>
      </c>
    </row>
    <row r="141" spans="1:5" x14ac:dyDescent="0.45">
      <c r="A141" s="61">
        <v>2147</v>
      </c>
      <c r="B141" s="62" t="s">
        <v>180</v>
      </c>
      <c r="C141" s="63">
        <v>1754480.3114609192</v>
      </c>
      <c r="D141" s="66">
        <v>630166.47</v>
      </c>
      <c r="E141" s="67">
        <f t="shared" si="5"/>
        <v>0.35917557232390568</v>
      </c>
    </row>
    <row r="142" spans="1:5" x14ac:dyDescent="0.45">
      <c r="A142" s="61">
        <v>2180</v>
      </c>
      <c r="B142" s="62" t="s">
        <v>181</v>
      </c>
      <c r="C142" s="63">
        <v>13585887.798574302</v>
      </c>
      <c r="D142" s="66">
        <v>13699686.880000001</v>
      </c>
      <c r="E142" s="67">
        <f t="shared" si="5"/>
        <v>1.0083762712538846</v>
      </c>
    </row>
    <row r="143" spans="1:5" x14ac:dyDescent="0.45">
      <c r="A143" s="61">
        <v>2181</v>
      </c>
      <c r="B143" s="62" t="s">
        <v>182</v>
      </c>
      <c r="C143" s="63">
        <v>1731735.8507491746</v>
      </c>
      <c r="D143" s="66">
        <v>892537.86</v>
      </c>
      <c r="E143" s="67">
        <f t="shared" si="5"/>
        <v>0.5154006944037538</v>
      </c>
    </row>
    <row r="144" spans="1:5" x14ac:dyDescent="0.45">
      <c r="A144" s="61">
        <v>2182</v>
      </c>
      <c r="B144" s="62" t="s">
        <v>183</v>
      </c>
      <c r="C144" s="63">
        <v>11080461.099229069</v>
      </c>
      <c r="D144" s="66">
        <v>13366462.310000001</v>
      </c>
      <c r="E144" s="67">
        <f t="shared" si="5"/>
        <v>1.2063092131544941</v>
      </c>
    </row>
    <row r="145" spans="1:5" x14ac:dyDescent="0.45">
      <c r="A145" s="61">
        <v>2183</v>
      </c>
      <c r="B145" s="62" t="s">
        <v>185</v>
      </c>
      <c r="C145" s="63">
        <v>4891654.0541444169</v>
      </c>
      <c r="D145" s="66">
        <v>3422067.42</v>
      </c>
      <c r="E145" s="67">
        <f t="shared" si="5"/>
        <v>0.69957265622671727</v>
      </c>
    </row>
    <row r="146" spans="1:5" x14ac:dyDescent="0.45">
      <c r="A146" s="61">
        <v>2185</v>
      </c>
      <c r="B146" s="62" t="s">
        <v>186</v>
      </c>
      <c r="C146" s="63">
        <v>4744388.6708748415</v>
      </c>
      <c r="D146" s="66">
        <v>3509736.8200000003</v>
      </c>
      <c r="E146" s="67">
        <f t="shared" si="5"/>
        <v>0.73976587153278539</v>
      </c>
    </row>
    <row r="147" spans="1:5" x14ac:dyDescent="0.45">
      <c r="A147" s="61">
        <v>2186</v>
      </c>
      <c r="B147" s="62" t="s">
        <v>187</v>
      </c>
      <c r="C147" s="63">
        <v>114052.16014055158</v>
      </c>
      <c r="D147" s="66">
        <v>88892.81</v>
      </c>
      <c r="E147" s="67">
        <f t="shared" si="5"/>
        <v>0.77940487835086514</v>
      </c>
    </row>
    <row r="148" spans="1:5" x14ac:dyDescent="0.45">
      <c r="A148" s="61">
        <v>2187</v>
      </c>
      <c r="B148" s="62" t="s">
        <v>188</v>
      </c>
      <c r="C148" s="63">
        <v>8178939.8237439841</v>
      </c>
      <c r="D148" s="66">
        <v>6748311.2200000007</v>
      </c>
      <c r="E148" s="67">
        <f t="shared" si="5"/>
        <v>0.82508385749571389</v>
      </c>
    </row>
    <row r="149" spans="1:5" x14ac:dyDescent="0.45">
      <c r="A149" s="61">
        <v>2188</v>
      </c>
      <c r="B149" s="62" t="s">
        <v>189</v>
      </c>
      <c r="C149" s="63">
        <v>0</v>
      </c>
      <c r="D149" s="66">
        <v>0</v>
      </c>
      <c r="E149" s="67"/>
    </row>
    <row r="150" spans="1:5" x14ac:dyDescent="0.45">
      <c r="A150" s="61">
        <v>2190</v>
      </c>
      <c r="B150" s="62" t="s">
        <v>190</v>
      </c>
      <c r="C150" s="63">
        <v>206823.10349880211</v>
      </c>
      <c r="D150" s="66">
        <v>219548.72</v>
      </c>
      <c r="E150" s="67">
        <f>D150/C150</f>
        <v>1.061528989198596</v>
      </c>
    </row>
    <row r="151" spans="1:5" x14ac:dyDescent="0.45">
      <c r="A151" s="61">
        <v>2191</v>
      </c>
      <c r="B151" s="62" t="s">
        <v>191</v>
      </c>
      <c r="C151" s="63">
        <v>1539157.3437301542</v>
      </c>
      <c r="D151" s="66">
        <v>1223808.56</v>
      </c>
      <c r="E151" s="67">
        <f>D151/C151</f>
        <v>0.7951159541844468</v>
      </c>
    </row>
    <row r="152" spans="1:5" x14ac:dyDescent="0.45">
      <c r="A152" s="61">
        <v>2192</v>
      </c>
      <c r="B152" s="62" t="s">
        <v>192</v>
      </c>
      <c r="C152" s="63">
        <v>8013.7830340466253</v>
      </c>
      <c r="D152" s="66">
        <v>10323.44</v>
      </c>
      <c r="E152" s="67">
        <f>D152/C152</f>
        <v>1.2882105687339898</v>
      </c>
    </row>
    <row r="153" spans="1:5" x14ac:dyDescent="0.45">
      <c r="A153" s="61">
        <v>2193</v>
      </c>
      <c r="B153" s="62" t="s">
        <v>193</v>
      </c>
      <c r="C153" s="63">
        <v>0</v>
      </c>
      <c r="D153" s="66">
        <v>0</v>
      </c>
      <c r="E153" s="67"/>
    </row>
    <row r="154" spans="1:5" x14ac:dyDescent="0.45">
      <c r="A154" s="61">
        <v>2195</v>
      </c>
      <c r="B154" s="62" t="s">
        <v>194</v>
      </c>
      <c r="C154" s="63">
        <v>20051.672868890531</v>
      </c>
      <c r="D154" s="66">
        <v>0</v>
      </c>
      <c r="E154" s="67">
        <f>D154/C154</f>
        <v>0</v>
      </c>
    </row>
    <row r="155" spans="1:5" x14ac:dyDescent="0.45">
      <c r="A155" s="61">
        <v>2197</v>
      </c>
      <c r="B155" s="62" t="s">
        <v>195</v>
      </c>
      <c r="C155" s="63">
        <v>645519.64124326082</v>
      </c>
      <c r="D155" s="66">
        <v>513707.29</v>
      </c>
      <c r="E155" s="67">
        <f>D155/C155</f>
        <v>0.79580427484841154</v>
      </c>
    </row>
    <row r="156" spans="1:5" x14ac:dyDescent="0.45">
      <c r="A156" s="61">
        <v>2198</v>
      </c>
      <c r="B156" s="62" t="s">
        <v>196</v>
      </c>
      <c r="C156" s="63">
        <v>138877.56187963573</v>
      </c>
      <c r="D156" s="66">
        <v>116419.22</v>
      </c>
      <c r="E156" s="67">
        <f>D156/C156</f>
        <v>0.83828675002877551</v>
      </c>
    </row>
    <row r="157" spans="1:5" x14ac:dyDescent="0.45">
      <c r="A157" s="61">
        <v>2199</v>
      </c>
      <c r="B157" s="62" t="s">
        <v>197</v>
      </c>
      <c r="C157" s="63">
        <v>255556.05286285601</v>
      </c>
      <c r="D157" s="66">
        <v>52014.69</v>
      </c>
      <c r="E157" s="67">
        <f>D157/C157</f>
        <v>0.2035353474015098</v>
      </c>
    </row>
    <row r="158" spans="1:5" x14ac:dyDescent="0.45">
      <c r="A158" s="61">
        <v>2201</v>
      </c>
      <c r="B158" s="62" t="s">
        <v>199</v>
      </c>
      <c r="C158" s="63">
        <v>0</v>
      </c>
      <c r="D158" s="66">
        <v>0</v>
      </c>
      <c r="E158" s="67"/>
    </row>
    <row r="159" spans="1:5" x14ac:dyDescent="0.45">
      <c r="A159" s="61">
        <v>2202</v>
      </c>
      <c r="B159" s="62" t="s">
        <v>200</v>
      </c>
      <c r="C159" s="63">
        <v>0</v>
      </c>
      <c r="D159" s="66">
        <v>0</v>
      </c>
      <c r="E159" s="67"/>
    </row>
    <row r="160" spans="1:5" x14ac:dyDescent="0.45">
      <c r="A160" s="61">
        <v>2203</v>
      </c>
      <c r="B160" s="62" t="s">
        <v>201</v>
      </c>
      <c r="C160" s="63">
        <v>12454.107622871712</v>
      </c>
      <c r="D160" s="66">
        <v>4000.95</v>
      </c>
      <c r="E160" s="67">
        <f t="shared" ref="E160:E166" si="6">D160/C160</f>
        <v>0.32125545411638629</v>
      </c>
    </row>
    <row r="161" spans="1:5" x14ac:dyDescent="0.45">
      <c r="A161" s="61">
        <v>2204</v>
      </c>
      <c r="B161" s="62" t="s">
        <v>202</v>
      </c>
      <c r="C161" s="63">
        <v>1476679.7100348431</v>
      </c>
      <c r="D161" s="66">
        <v>947561.62</v>
      </c>
      <c r="E161" s="67">
        <f t="shared" si="6"/>
        <v>0.64168391666845737</v>
      </c>
    </row>
    <row r="162" spans="1:5" x14ac:dyDescent="0.45">
      <c r="A162" s="61">
        <v>2205</v>
      </c>
      <c r="B162" s="62" t="s">
        <v>203</v>
      </c>
      <c r="C162" s="63">
        <v>1386505.4089919219</v>
      </c>
      <c r="D162" s="66">
        <v>656391.68999999994</v>
      </c>
      <c r="E162" s="67">
        <f t="shared" si="6"/>
        <v>0.4734144459466903</v>
      </c>
    </row>
    <row r="163" spans="1:5" x14ac:dyDescent="0.45">
      <c r="A163" s="61">
        <v>2206</v>
      </c>
      <c r="B163" s="62" t="s">
        <v>205</v>
      </c>
      <c r="C163" s="63">
        <v>3995633.3373705293</v>
      </c>
      <c r="D163" s="66">
        <v>3109153.0599999996</v>
      </c>
      <c r="E163" s="67">
        <f t="shared" si="6"/>
        <v>0.77813773123789431</v>
      </c>
    </row>
    <row r="164" spans="1:5" x14ac:dyDescent="0.45">
      <c r="A164" s="61">
        <v>2207</v>
      </c>
      <c r="B164" s="62" t="s">
        <v>206</v>
      </c>
      <c r="C164" s="63">
        <v>245206.45297087412</v>
      </c>
      <c r="D164" s="66">
        <v>248933.71</v>
      </c>
      <c r="E164" s="67">
        <f t="shared" si="6"/>
        <v>1.0152004850768288</v>
      </c>
    </row>
    <row r="165" spans="1:5" x14ac:dyDescent="0.45">
      <c r="A165" s="61">
        <v>2208</v>
      </c>
      <c r="B165" s="62" t="s">
        <v>207</v>
      </c>
      <c r="C165" s="63">
        <v>4025.4358083417674</v>
      </c>
      <c r="D165" s="66">
        <v>0</v>
      </c>
      <c r="E165" s="67">
        <f t="shared" si="6"/>
        <v>0</v>
      </c>
    </row>
    <row r="166" spans="1:5" x14ac:dyDescent="0.45">
      <c r="A166" s="61">
        <v>2209</v>
      </c>
      <c r="B166" s="62" t="s">
        <v>208</v>
      </c>
      <c r="C166" s="63">
        <v>238207.69613745055</v>
      </c>
      <c r="D166" s="66">
        <v>51929.48</v>
      </c>
      <c r="E166" s="67">
        <f t="shared" si="6"/>
        <v>0.21800084901554007</v>
      </c>
    </row>
    <row r="167" spans="1:5" x14ac:dyDescent="0.45">
      <c r="A167" s="61">
        <v>2210</v>
      </c>
      <c r="B167" s="62" t="s">
        <v>211</v>
      </c>
      <c r="C167" s="63">
        <v>0</v>
      </c>
      <c r="D167" s="66">
        <v>0</v>
      </c>
      <c r="E167" s="67"/>
    </row>
    <row r="168" spans="1:5" x14ac:dyDescent="0.45">
      <c r="A168" s="61">
        <v>2212</v>
      </c>
      <c r="B168" s="62" t="s">
        <v>212</v>
      </c>
      <c r="C168" s="63">
        <v>258377.79638294669</v>
      </c>
      <c r="D168" s="66">
        <v>97518.43</v>
      </c>
      <c r="E168" s="67">
        <f>D168/C168</f>
        <v>0.37742573613200903</v>
      </c>
    </row>
    <row r="169" spans="1:5" x14ac:dyDescent="0.45">
      <c r="A169" s="61">
        <v>2213</v>
      </c>
      <c r="B169" s="62" t="s">
        <v>213</v>
      </c>
      <c r="C169" s="63">
        <v>0</v>
      </c>
      <c r="D169" s="66">
        <v>0</v>
      </c>
      <c r="E169" s="67"/>
    </row>
    <row r="170" spans="1:5" x14ac:dyDescent="0.45">
      <c r="A170" s="61">
        <v>2214</v>
      </c>
      <c r="B170" s="62" t="s">
        <v>214</v>
      </c>
      <c r="C170" s="63">
        <v>53443.899185173381</v>
      </c>
      <c r="D170" s="66">
        <v>0</v>
      </c>
      <c r="E170" s="67"/>
    </row>
    <row r="171" spans="1:5" x14ac:dyDescent="0.45">
      <c r="A171" s="61">
        <v>2215</v>
      </c>
      <c r="B171" s="62" t="s">
        <v>215</v>
      </c>
      <c r="C171" s="63">
        <v>0</v>
      </c>
      <c r="D171" s="66">
        <v>0</v>
      </c>
      <c r="E171" s="67"/>
    </row>
    <row r="172" spans="1:5" x14ac:dyDescent="0.45">
      <c r="A172" s="61">
        <v>2216</v>
      </c>
      <c r="B172" s="62" t="s">
        <v>216</v>
      </c>
      <c r="C172" s="63">
        <v>0</v>
      </c>
      <c r="D172" s="66">
        <v>0</v>
      </c>
      <c r="E172" s="67"/>
    </row>
    <row r="173" spans="1:5" x14ac:dyDescent="0.45">
      <c r="A173" s="61">
        <v>2217</v>
      </c>
      <c r="B173" s="62" t="s">
        <v>217</v>
      </c>
      <c r="C173" s="63">
        <v>0</v>
      </c>
      <c r="D173" s="66">
        <v>471.64</v>
      </c>
      <c r="E173" s="67"/>
    </row>
    <row r="174" spans="1:5" x14ac:dyDescent="0.45">
      <c r="A174" s="61">
        <v>2219</v>
      </c>
      <c r="B174" s="62" t="s">
        <v>218</v>
      </c>
      <c r="C174" s="63">
        <v>0</v>
      </c>
      <c r="D174" s="66">
        <v>0</v>
      </c>
      <c r="E174" s="67"/>
    </row>
    <row r="175" spans="1:5" x14ac:dyDescent="0.45">
      <c r="A175" s="61">
        <v>2220</v>
      </c>
      <c r="B175" s="62" t="s">
        <v>219</v>
      </c>
      <c r="C175" s="63">
        <v>0</v>
      </c>
      <c r="D175" s="66">
        <v>0</v>
      </c>
      <c r="E175" s="67"/>
    </row>
    <row r="176" spans="1:5" x14ac:dyDescent="0.45">
      <c r="A176" s="61">
        <v>2221</v>
      </c>
      <c r="B176" s="62" t="s">
        <v>220</v>
      </c>
      <c r="C176" s="63">
        <v>0</v>
      </c>
      <c r="D176" s="66">
        <v>0</v>
      </c>
      <c r="E176" s="67"/>
    </row>
    <row r="177" spans="1:5" x14ac:dyDescent="0.45">
      <c r="A177" s="61">
        <v>2222</v>
      </c>
      <c r="B177" s="62" t="s">
        <v>221</v>
      </c>
      <c r="C177" s="63">
        <v>0</v>
      </c>
      <c r="D177" s="66">
        <v>0</v>
      </c>
      <c r="E177" s="67"/>
    </row>
    <row r="178" spans="1:5" x14ac:dyDescent="0.45">
      <c r="A178" s="61">
        <v>2225</v>
      </c>
      <c r="B178" s="62" t="s">
        <v>222</v>
      </c>
      <c r="C178" s="63">
        <v>53647.522126811215</v>
      </c>
      <c r="D178" s="66">
        <v>48457.99</v>
      </c>
      <c r="E178" s="67">
        <f>D178/C178</f>
        <v>0.90326613567455594</v>
      </c>
    </row>
    <row r="179" spans="1:5" x14ac:dyDescent="0.45">
      <c r="A179" s="61">
        <v>2229</v>
      </c>
      <c r="B179" s="62" t="s">
        <v>223</v>
      </c>
      <c r="C179" s="63">
        <v>0</v>
      </c>
      <c r="D179" s="66">
        <v>0</v>
      </c>
      <c r="E179" s="67"/>
    </row>
    <row r="180" spans="1:5" x14ac:dyDescent="0.45">
      <c r="A180" s="61">
        <v>2239</v>
      </c>
      <c r="B180" s="62" t="s">
        <v>224</v>
      </c>
      <c r="C180" s="63">
        <v>12660008.576162243</v>
      </c>
      <c r="D180" s="66">
        <v>16767822.93</v>
      </c>
      <c r="E180" s="67">
        <f t="shared" ref="E180:E186" si="7">D180/C180</f>
        <v>1.3244716880818259</v>
      </c>
    </row>
    <row r="181" spans="1:5" x14ac:dyDescent="0.45">
      <c r="A181" s="61">
        <v>2240</v>
      </c>
      <c r="B181" s="62" t="s">
        <v>225</v>
      </c>
      <c r="C181" s="63">
        <v>66789.490498373896</v>
      </c>
      <c r="D181" s="66">
        <v>94564.55</v>
      </c>
      <c r="E181" s="67">
        <f t="shared" si="7"/>
        <v>1.4158597302415765</v>
      </c>
    </row>
    <row r="182" spans="1:5" x14ac:dyDescent="0.45">
      <c r="A182" s="61">
        <v>2241</v>
      </c>
      <c r="B182" s="62" t="s">
        <v>226</v>
      </c>
      <c r="C182" s="63">
        <v>3649898.2657087352</v>
      </c>
      <c r="D182" s="66">
        <v>4238690.79</v>
      </c>
      <c r="E182" s="67">
        <f t="shared" si="7"/>
        <v>1.1613175166615044</v>
      </c>
    </row>
    <row r="183" spans="1:5" x14ac:dyDescent="0.45">
      <c r="A183" s="61">
        <v>2242</v>
      </c>
      <c r="B183" s="62" t="s">
        <v>227</v>
      </c>
      <c r="C183" s="63">
        <v>4204250.2301685661</v>
      </c>
      <c r="D183" s="66">
        <v>4479866.01</v>
      </c>
      <c r="E183" s="67">
        <f t="shared" si="7"/>
        <v>1.0655564642308131</v>
      </c>
    </row>
    <row r="184" spans="1:5" x14ac:dyDescent="0.45">
      <c r="A184" s="61">
        <v>2243</v>
      </c>
      <c r="B184" s="62" t="s">
        <v>228</v>
      </c>
      <c r="C184" s="63">
        <v>18361026.818625204</v>
      </c>
      <c r="D184" s="66">
        <v>19967870.109999999</v>
      </c>
      <c r="E184" s="67">
        <f t="shared" si="7"/>
        <v>1.0875138034080334</v>
      </c>
    </row>
    <row r="185" spans="1:5" x14ac:dyDescent="0.45">
      <c r="A185" s="61">
        <v>2244</v>
      </c>
      <c r="B185" s="62" t="s">
        <v>229</v>
      </c>
      <c r="C185" s="63">
        <v>391605.28579132928</v>
      </c>
      <c r="D185" s="66">
        <v>513238.35000000003</v>
      </c>
      <c r="E185" s="67">
        <f t="shared" si="7"/>
        <v>1.3106011808877476</v>
      </c>
    </row>
    <row r="186" spans="1:5" x14ac:dyDescent="0.45">
      <c r="A186" s="61">
        <v>2245</v>
      </c>
      <c r="B186" s="62" t="s">
        <v>230</v>
      </c>
      <c r="C186" s="63">
        <v>38607.823703174428</v>
      </c>
      <c r="D186" s="66">
        <v>10708.6</v>
      </c>
      <c r="E186" s="67">
        <f t="shared" si="7"/>
        <v>0.27736865155441315</v>
      </c>
    </row>
    <row r="187" spans="1:5" x14ac:dyDescent="0.45">
      <c r="A187" s="61">
        <v>2247</v>
      </c>
      <c r="B187" s="62" t="s">
        <v>231</v>
      </c>
      <c r="C187" s="63">
        <v>0</v>
      </c>
      <c r="D187" s="66">
        <v>0</v>
      </c>
      <c r="E187" s="67"/>
    </row>
    <row r="188" spans="1:5" x14ac:dyDescent="0.45">
      <c r="A188" s="61">
        <v>2248</v>
      </c>
      <c r="B188" s="62" t="s">
        <v>232</v>
      </c>
      <c r="C188" s="63">
        <v>0</v>
      </c>
      <c r="D188" s="66">
        <v>0</v>
      </c>
      <c r="E188" s="67"/>
    </row>
    <row r="189" spans="1:5" x14ac:dyDescent="0.45">
      <c r="A189" s="61">
        <v>2249</v>
      </c>
      <c r="B189" s="62" t="s">
        <v>233</v>
      </c>
      <c r="C189" s="63">
        <v>46366.861158194959</v>
      </c>
      <c r="D189" s="66">
        <v>1664.46</v>
      </c>
      <c r="E189" s="67">
        <f>D189/C189</f>
        <v>3.5897620809853342E-2</v>
      </c>
    </row>
    <row r="190" spans="1:5" x14ac:dyDescent="0.45">
      <c r="A190" s="61">
        <v>2251</v>
      </c>
      <c r="B190" s="62" t="s">
        <v>234</v>
      </c>
      <c r="C190" s="63">
        <v>36580.036354653566</v>
      </c>
      <c r="D190" s="66">
        <v>41439.449999999997</v>
      </c>
      <c r="E190" s="67">
        <f>D190/C190</f>
        <v>1.132843324654822</v>
      </c>
    </row>
    <row r="191" spans="1:5" x14ac:dyDescent="0.45">
      <c r="A191" s="61">
        <v>2252</v>
      </c>
      <c r="B191" s="62" t="s">
        <v>235</v>
      </c>
      <c r="C191" s="63">
        <v>98144.443178065019</v>
      </c>
      <c r="D191" s="66">
        <v>91490.22</v>
      </c>
      <c r="E191" s="67">
        <f>D191/C191</f>
        <v>0.93219969503528433</v>
      </c>
    </row>
    <row r="192" spans="1:5" x14ac:dyDescent="0.45">
      <c r="A192" s="61">
        <v>2253</v>
      </c>
      <c r="B192" s="62" t="s">
        <v>237</v>
      </c>
      <c r="C192" s="63">
        <v>468442.7863981963</v>
      </c>
      <c r="D192" s="66">
        <v>200874.87</v>
      </c>
      <c r="E192" s="67">
        <f>D192/C192</f>
        <v>0.42881409604896298</v>
      </c>
    </row>
    <row r="193" spans="1:5" x14ac:dyDescent="0.45">
      <c r="A193" s="61">
        <v>2254</v>
      </c>
      <c r="B193" s="62" t="s">
        <v>238</v>
      </c>
      <c r="C193" s="63">
        <v>1009780.6122602996</v>
      </c>
      <c r="D193" s="66">
        <v>998114.03</v>
      </c>
      <c r="E193" s="67">
        <f>D193/C193</f>
        <v>0.98844641883727091</v>
      </c>
    </row>
    <row r="194" spans="1:5" x14ac:dyDescent="0.45">
      <c r="A194" s="61">
        <v>2255</v>
      </c>
      <c r="B194" s="62" t="s">
        <v>239</v>
      </c>
      <c r="C194" s="63">
        <v>0</v>
      </c>
      <c r="D194" s="66">
        <v>0</v>
      </c>
      <c r="E194" s="67"/>
    </row>
    <row r="195" spans="1:5" x14ac:dyDescent="0.45">
      <c r="A195" s="61">
        <v>2256</v>
      </c>
      <c r="B195" s="62" t="s">
        <v>240</v>
      </c>
      <c r="C195" s="63">
        <v>2869791.0238792221</v>
      </c>
      <c r="D195" s="66">
        <v>3099077.39</v>
      </c>
      <c r="E195" s="67">
        <f>D195/C195</f>
        <v>1.079896537487542</v>
      </c>
    </row>
    <row r="196" spans="1:5" x14ac:dyDescent="0.45">
      <c r="A196" s="61">
        <v>2257</v>
      </c>
      <c r="B196" s="62" t="s">
        <v>241</v>
      </c>
      <c r="C196" s="63">
        <v>70205.892042050502</v>
      </c>
      <c r="D196" s="66">
        <v>0</v>
      </c>
      <c r="E196" s="67">
        <f>D196/C196</f>
        <v>0</v>
      </c>
    </row>
    <row r="197" spans="1:5" x14ac:dyDescent="0.45">
      <c r="A197" s="61">
        <v>2262</v>
      </c>
      <c r="B197" s="62" t="s">
        <v>242</v>
      </c>
      <c r="C197" s="63">
        <v>30307.147236508932</v>
      </c>
      <c r="D197" s="66">
        <v>39713.11</v>
      </c>
      <c r="E197" s="67">
        <f>D197/C197</f>
        <v>1.3103546067892644</v>
      </c>
    </row>
    <row r="198" spans="1:5" x14ac:dyDescent="0.45">
      <c r="A198" s="61">
        <v>3997</v>
      </c>
      <c r="B198" s="62" t="s">
        <v>243</v>
      </c>
      <c r="C198" s="63">
        <v>88646.14988620895</v>
      </c>
      <c r="D198" s="66">
        <v>65545.94</v>
      </c>
      <c r="E198" s="67"/>
    </row>
    <row r="199" spans="1:5" x14ac:dyDescent="0.45">
      <c r="A199" s="61">
        <v>4131</v>
      </c>
      <c r="B199" s="62" t="s">
        <v>244</v>
      </c>
      <c r="C199" s="63">
        <v>1405027.5575434815</v>
      </c>
      <c r="D199" s="66">
        <v>965131.29</v>
      </c>
      <c r="E199" s="67">
        <f>D199/C199</f>
        <v>0.68691271200930315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165" workbookViewId="0">
      <selection activeCell="A199" sqref="A199"/>
    </sheetView>
  </sheetViews>
  <sheetFormatPr defaultRowHeight="14.25" x14ac:dyDescent="0.45"/>
  <cols>
    <col min="1" max="1" width="8.73046875" bestFit="1" customWidth="1"/>
    <col min="2" max="2" width="27.59765625" bestFit="1" customWidth="1"/>
    <col min="3" max="3" width="6.1328125" bestFit="1" customWidth="1"/>
    <col min="4" max="4" width="5.9296875" bestFit="1" customWidth="1"/>
    <col min="5" max="5" width="6" bestFit="1" customWidth="1"/>
    <col min="6" max="6" width="5.796875" bestFit="1" customWidth="1"/>
  </cols>
  <sheetData>
    <row r="1" spans="1:6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45">
      <c r="A2">
        <v>1894</v>
      </c>
      <c r="B2" t="s">
        <v>6</v>
      </c>
      <c r="C2">
        <v>51</v>
      </c>
      <c r="D2" t="s">
        <v>8</v>
      </c>
      <c r="E2">
        <v>82</v>
      </c>
      <c r="F2" t="s">
        <v>8</v>
      </c>
    </row>
    <row r="3" spans="1:6" x14ac:dyDescent="0.45">
      <c r="A3">
        <v>1895</v>
      </c>
      <c r="B3" t="s">
        <v>9</v>
      </c>
      <c r="C3" t="s">
        <v>7</v>
      </c>
      <c r="D3" t="s">
        <v>7</v>
      </c>
      <c r="E3" t="s">
        <v>7</v>
      </c>
      <c r="F3" t="s">
        <v>7</v>
      </c>
    </row>
    <row r="4" spans="1:6" x14ac:dyDescent="0.45">
      <c r="A4">
        <v>1896</v>
      </c>
      <c r="B4" t="s">
        <v>10</v>
      </c>
      <c r="C4" t="s">
        <v>7</v>
      </c>
      <c r="D4" t="s">
        <v>7</v>
      </c>
      <c r="E4" t="s">
        <v>7</v>
      </c>
      <c r="F4" t="s">
        <v>7</v>
      </c>
    </row>
    <row r="5" spans="1:6" x14ac:dyDescent="0.45">
      <c r="A5">
        <v>1897</v>
      </c>
      <c r="B5" t="s">
        <v>11</v>
      </c>
      <c r="C5" t="s">
        <v>7</v>
      </c>
      <c r="D5" t="s">
        <v>7</v>
      </c>
      <c r="E5" t="s">
        <v>7</v>
      </c>
      <c r="F5" t="s">
        <v>7</v>
      </c>
    </row>
    <row r="6" spans="1:6" x14ac:dyDescent="0.45">
      <c r="A6">
        <v>1898</v>
      </c>
      <c r="B6" t="s">
        <v>12</v>
      </c>
      <c r="C6">
        <v>28</v>
      </c>
      <c r="D6">
        <v>8</v>
      </c>
      <c r="E6">
        <v>30</v>
      </c>
      <c r="F6">
        <v>8</v>
      </c>
    </row>
    <row r="7" spans="1:6" x14ac:dyDescent="0.45">
      <c r="A7">
        <v>1899</v>
      </c>
      <c r="B7" t="s">
        <v>16</v>
      </c>
      <c r="C7" t="s">
        <v>7</v>
      </c>
      <c r="D7" t="s">
        <v>7</v>
      </c>
      <c r="E7">
        <v>7</v>
      </c>
      <c r="F7" t="s">
        <v>8</v>
      </c>
    </row>
    <row r="8" spans="1:6" x14ac:dyDescent="0.45">
      <c r="A8">
        <v>1900</v>
      </c>
      <c r="B8" t="s">
        <v>17</v>
      </c>
      <c r="C8">
        <v>16</v>
      </c>
      <c r="D8" t="s">
        <v>8</v>
      </c>
      <c r="E8">
        <v>27</v>
      </c>
      <c r="F8" t="s">
        <v>8</v>
      </c>
    </row>
    <row r="9" spans="1:6" x14ac:dyDescent="0.45">
      <c r="A9">
        <v>1901</v>
      </c>
      <c r="B9" t="s">
        <v>18</v>
      </c>
      <c r="C9">
        <v>583</v>
      </c>
      <c r="D9">
        <v>9</v>
      </c>
      <c r="E9">
        <v>372</v>
      </c>
      <c r="F9">
        <v>6</v>
      </c>
    </row>
    <row r="10" spans="1:6" x14ac:dyDescent="0.45">
      <c r="A10">
        <v>1922</v>
      </c>
      <c r="B10" t="s">
        <v>21</v>
      </c>
      <c r="C10">
        <v>356</v>
      </c>
      <c r="D10" t="s">
        <v>8</v>
      </c>
      <c r="E10">
        <v>319</v>
      </c>
      <c r="F10" t="s">
        <v>8</v>
      </c>
    </row>
    <row r="11" spans="1:6" x14ac:dyDescent="0.45">
      <c r="A11">
        <v>1923</v>
      </c>
      <c r="B11" t="s">
        <v>22</v>
      </c>
      <c r="C11">
        <v>136</v>
      </c>
      <c r="D11" t="s">
        <v>8</v>
      </c>
      <c r="E11">
        <v>158</v>
      </c>
      <c r="F11" t="s">
        <v>8</v>
      </c>
    </row>
    <row r="12" spans="1:6" x14ac:dyDescent="0.45">
      <c r="A12">
        <v>1924</v>
      </c>
      <c r="B12" t="s">
        <v>23</v>
      </c>
      <c r="C12">
        <v>1534</v>
      </c>
      <c r="D12">
        <v>9</v>
      </c>
      <c r="E12">
        <v>1958</v>
      </c>
      <c r="F12">
        <v>11</v>
      </c>
    </row>
    <row r="13" spans="1:6" x14ac:dyDescent="0.45">
      <c r="A13">
        <v>1925</v>
      </c>
      <c r="B13" t="s">
        <v>25</v>
      </c>
      <c r="C13">
        <v>160</v>
      </c>
      <c r="D13">
        <v>6</v>
      </c>
      <c r="E13">
        <v>199</v>
      </c>
      <c r="F13">
        <v>7</v>
      </c>
    </row>
    <row r="14" spans="1:6" x14ac:dyDescent="0.45">
      <c r="A14">
        <v>1926</v>
      </c>
      <c r="B14" t="s">
        <v>27</v>
      </c>
      <c r="C14">
        <v>198</v>
      </c>
      <c r="D14" t="s">
        <v>8</v>
      </c>
      <c r="E14">
        <v>261</v>
      </c>
      <c r="F14">
        <v>6</v>
      </c>
    </row>
    <row r="15" spans="1:6" x14ac:dyDescent="0.45">
      <c r="A15">
        <v>1927</v>
      </c>
      <c r="B15" t="s">
        <v>28</v>
      </c>
      <c r="C15">
        <v>6</v>
      </c>
      <c r="D15" t="s">
        <v>8</v>
      </c>
      <c r="E15">
        <v>6</v>
      </c>
      <c r="F15" t="s">
        <v>8</v>
      </c>
    </row>
    <row r="16" spans="1:6" x14ac:dyDescent="0.45">
      <c r="A16">
        <v>1928</v>
      </c>
      <c r="B16" t="s">
        <v>29</v>
      </c>
      <c r="C16">
        <v>337</v>
      </c>
      <c r="D16" t="s">
        <v>8</v>
      </c>
      <c r="E16">
        <v>411</v>
      </c>
      <c r="F16">
        <v>5</v>
      </c>
    </row>
    <row r="17" spans="1:6" x14ac:dyDescent="0.45">
      <c r="A17">
        <v>1929</v>
      </c>
      <c r="B17" t="s">
        <v>31</v>
      </c>
      <c r="C17">
        <v>593</v>
      </c>
      <c r="D17">
        <v>13</v>
      </c>
      <c r="E17">
        <v>533</v>
      </c>
      <c r="F17">
        <v>12</v>
      </c>
    </row>
    <row r="18" spans="1:6" x14ac:dyDescent="0.45">
      <c r="A18">
        <v>1930</v>
      </c>
      <c r="B18" t="s">
        <v>34</v>
      </c>
      <c r="C18">
        <v>140</v>
      </c>
      <c r="D18">
        <v>5</v>
      </c>
      <c r="E18">
        <v>194</v>
      </c>
      <c r="F18">
        <v>7</v>
      </c>
    </row>
    <row r="19" spans="1:6" x14ac:dyDescent="0.45">
      <c r="A19">
        <v>1931</v>
      </c>
      <c r="B19" t="s">
        <v>35</v>
      </c>
      <c r="C19">
        <v>89</v>
      </c>
      <c r="D19">
        <v>5</v>
      </c>
      <c r="E19">
        <v>108</v>
      </c>
      <c r="F19">
        <v>5</v>
      </c>
    </row>
    <row r="20" spans="1:6" x14ac:dyDescent="0.45">
      <c r="A20">
        <v>1933</v>
      </c>
      <c r="B20" t="s">
        <v>37</v>
      </c>
      <c r="C20">
        <v>95</v>
      </c>
      <c r="D20">
        <v>5</v>
      </c>
      <c r="E20">
        <v>86</v>
      </c>
      <c r="F20">
        <v>5</v>
      </c>
    </row>
    <row r="21" spans="1:6" x14ac:dyDescent="0.45">
      <c r="A21">
        <v>1934</v>
      </c>
      <c r="B21" t="s">
        <v>40</v>
      </c>
      <c r="C21" t="s">
        <v>7</v>
      </c>
      <c r="D21" t="s">
        <v>7</v>
      </c>
      <c r="E21" t="s">
        <v>7</v>
      </c>
      <c r="F21" t="s">
        <v>7</v>
      </c>
    </row>
    <row r="22" spans="1:6" x14ac:dyDescent="0.45">
      <c r="A22">
        <v>1935</v>
      </c>
      <c r="B22" t="s">
        <v>41</v>
      </c>
      <c r="C22">
        <v>163</v>
      </c>
      <c r="D22">
        <v>10</v>
      </c>
      <c r="E22">
        <v>162</v>
      </c>
      <c r="F22">
        <v>10</v>
      </c>
    </row>
    <row r="23" spans="1:6" x14ac:dyDescent="0.45">
      <c r="A23">
        <v>1936</v>
      </c>
      <c r="B23" t="s">
        <v>43</v>
      </c>
      <c r="C23">
        <v>36</v>
      </c>
      <c r="D23" t="s">
        <v>8</v>
      </c>
      <c r="E23">
        <v>33</v>
      </c>
      <c r="F23" t="s">
        <v>8</v>
      </c>
    </row>
    <row r="24" spans="1:6" x14ac:dyDescent="0.45">
      <c r="A24">
        <v>1944</v>
      </c>
      <c r="B24" t="s">
        <v>44</v>
      </c>
      <c r="C24">
        <v>46</v>
      </c>
      <c r="D24" t="s">
        <v>8</v>
      </c>
      <c r="E24">
        <v>38</v>
      </c>
      <c r="F24" t="s">
        <v>8</v>
      </c>
    </row>
    <row r="25" spans="1:6" x14ac:dyDescent="0.45">
      <c r="A25">
        <v>1945</v>
      </c>
      <c r="B25" t="s">
        <v>45</v>
      </c>
      <c r="C25" t="s">
        <v>7</v>
      </c>
      <c r="D25" t="s">
        <v>7</v>
      </c>
      <c r="E25" t="s">
        <v>7</v>
      </c>
      <c r="F25" t="s">
        <v>7</v>
      </c>
    </row>
    <row r="26" spans="1:6" x14ac:dyDescent="0.45">
      <c r="A26">
        <v>1946</v>
      </c>
      <c r="B26" t="s">
        <v>46</v>
      </c>
      <c r="C26">
        <v>12</v>
      </c>
      <c r="D26" t="s">
        <v>8</v>
      </c>
      <c r="E26" t="s">
        <v>7</v>
      </c>
      <c r="F26" t="s">
        <v>7</v>
      </c>
    </row>
    <row r="27" spans="1:6" x14ac:dyDescent="0.45">
      <c r="A27">
        <v>1947</v>
      </c>
      <c r="B27" t="s">
        <v>47</v>
      </c>
      <c r="C27" t="s">
        <v>7</v>
      </c>
      <c r="D27" t="s">
        <v>7</v>
      </c>
      <c r="E27" t="s">
        <v>7</v>
      </c>
      <c r="F27" t="s">
        <v>7</v>
      </c>
    </row>
    <row r="28" spans="1:6" x14ac:dyDescent="0.45">
      <c r="A28">
        <v>1948</v>
      </c>
      <c r="B28" t="s">
        <v>48</v>
      </c>
      <c r="C28">
        <v>56</v>
      </c>
      <c r="D28" t="s">
        <v>8</v>
      </c>
      <c r="E28">
        <v>54</v>
      </c>
      <c r="F28" t="s">
        <v>8</v>
      </c>
    </row>
    <row r="29" spans="1:6" x14ac:dyDescent="0.45">
      <c r="A29">
        <v>1964</v>
      </c>
      <c r="B29" t="s">
        <v>49</v>
      </c>
      <c r="C29">
        <v>25</v>
      </c>
      <c r="D29" t="s">
        <v>8</v>
      </c>
      <c r="E29">
        <v>7</v>
      </c>
      <c r="F29" t="s">
        <v>8</v>
      </c>
    </row>
    <row r="30" spans="1:6" x14ac:dyDescent="0.45">
      <c r="A30">
        <v>1965</v>
      </c>
      <c r="B30" t="s">
        <v>50</v>
      </c>
      <c r="C30">
        <v>30</v>
      </c>
      <c r="D30" t="s">
        <v>8</v>
      </c>
      <c r="E30">
        <v>81</v>
      </c>
      <c r="F30" t="s">
        <v>8</v>
      </c>
    </row>
    <row r="31" spans="1:6" x14ac:dyDescent="0.45">
      <c r="A31">
        <v>1966</v>
      </c>
      <c r="B31" t="s">
        <v>51</v>
      </c>
      <c r="C31">
        <v>49</v>
      </c>
      <c r="D31" t="s">
        <v>8</v>
      </c>
      <c r="E31">
        <v>101</v>
      </c>
      <c r="F31" t="s">
        <v>8</v>
      </c>
    </row>
    <row r="32" spans="1:6" x14ac:dyDescent="0.45">
      <c r="A32">
        <v>1967</v>
      </c>
      <c r="B32" t="s">
        <v>52</v>
      </c>
      <c r="C32" t="s">
        <v>7</v>
      </c>
      <c r="D32" t="s">
        <v>7</v>
      </c>
      <c r="E32" t="s">
        <v>7</v>
      </c>
      <c r="F32" t="s">
        <v>7</v>
      </c>
    </row>
    <row r="33" spans="1:6" x14ac:dyDescent="0.45">
      <c r="A33">
        <v>1968</v>
      </c>
      <c r="B33" t="s">
        <v>53</v>
      </c>
      <c r="C33">
        <v>6</v>
      </c>
      <c r="D33" t="s">
        <v>8</v>
      </c>
      <c r="E33">
        <v>9</v>
      </c>
      <c r="F33" t="s">
        <v>8</v>
      </c>
    </row>
    <row r="34" spans="1:6" x14ac:dyDescent="0.45">
      <c r="A34">
        <v>1969</v>
      </c>
      <c r="B34" t="s">
        <v>54</v>
      </c>
      <c r="C34">
        <v>6</v>
      </c>
      <c r="D34" t="s">
        <v>8</v>
      </c>
      <c r="E34" t="s">
        <v>7</v>
      </c>
      <c r="F34" t="s">
        <v>7</v>
      </c>
    </row>
    <row r="35" spans="1:6" x14ac:dyDescent="0.45">
      <c r="A35">
        <v>1970</v>
      </c>
      <c r="B35" t="s">
        <v>55</v>
      </c>
      <c r="C35">
        <v>91</v>
      </c>
      <c r="D35" t="s">
        <v>8</v>
      </c>
      <c r="E35">
        <v>175</v>
      </c>
      <c r="F35">
        <v>6</v>
      </c>
    </row>
    <row r="36" spans="1:6" x14ac:dyDescent="0.45">
      <c r="A36">
        <v>1972</v>
      </c>
      <c r="B36" t="s">
        <v>56</v>
      </c>
      <c r="C36" t="s">
        <v>7</v>
      </c>
      <c r="D36" t="s">
        <v>7</v>
      </c>
      <c r="E36" t="s">
        <v>7</v>
      </c>
      <c r="F36" t="s">
        <v>7</v>
      </c>
    </row>
    <row r="37" spans="1:6" x14ac:dyDescent="0.45">
      <c r="A37">
        <v>1973</v>
      </c>
      <c r="B37" t="s">
        <v>57</v>
      </c>
      <c r="C37" t="s">
        <v>7</v>
      </c>
      <c r="D37" t="s">
        <v>7</v>
      </c>
      <c r="E37" t="s">
        <v>7</v>
      </c>
      <c r="F37" t="s">
        <v>7</v>
      </c>
    </row>
    <row r="38" spans="1:6" x14ac:dyDescent="0.45">
      <c r="A38">
        <v>1974</v>
      </c>
      <c r="B38" t="s">
        <v>58</v>
      </c>
      <c r="C38">
        <v>31</v>
      </c>
      <c r="D38" t="s">
        <v>8</v>
      </c>
      <c r="E38">
        <v>35</v>
      </c>
      <c r="F38" t="s">
        <v>8</v>
      </c>
    </row>
    <row r="39" spans="1:6" x14ac:dyDescent="0.45">
      <c r="A39">
        <v>1976</v>
      </c>
      <c r="B39" t="s">
        <v>59</v>
      </c>
      <c r="C39">
        <v>672</v>
      </c>
      <c r="D39" t="s">
        <v>8</v>
      </c>
      <c r="E39">
        <v>695</v>
      </c>
      <c r="F39" t="s">
        <v>8</v>
      </c>
    </row>
    <row r="40" spans="1:6" x14ac:dyDescent="0.45">
      <c r="A40">
        <v>1977</v>
      </c>
      <c r="B40" t="s">
        <v>60</v>
      </c>
      <c r="C40">
        <v>304</v>
      </c>
      <c r="D40" t="s">
        <v>8</v>
      </c>
      <c r="E40">
        <v>490</v>
      </c>
      <c r="F40">
        <v>7</v>
      </c>
    </row>
    <row r="41" spans="1:6" x14ac:dyDescent="0.45">
      <c r="A41">
        <v>1978</v>
      </c>
      <c r="B41" t="s">
        <v>61</v>
      </c>
      <c r="C41">
        <v>19</v>
      </c>
      <c r="D41" t="s">
        <v>8</v>
      </c>
      <c r="E41">
        <v>19</v>
      </c>
      <c r="F41" t="s">
        <v>8</v>
      </c>
    </row>
    <row r="42" spans="1:6" x14ac:dyDescent="0.45">
      <c r="A42">
        <v>1990</v>
      </c>
      <c r="B42" t="s">
        <v>62</v>
      </c>
      <c r="C42" t="s">
        <v>7</v>
      </c>
      <c r="D42" t="s">
        <v>7</v>
      </c>
      <c r="E42" t="s">
        <v>7</v>
      </c>
      <c r="F42" t="s">
        <v>7</v>
      </c>
    </row>
    <row r="43" spans="1:6" x14ac:dyDescent="0.45">
      <c r="A43">
        <v>1991</v>
      </c>
      <c r="B43" t="s">
        <v>63</v>
      </c>
      <c r="C43">
        <v>41</v>
      </c>
      <c r="D43" t="s">
        <v>8</v>
      </c>
      <c r="E43">
        <v>123</v>
      </c>
      <c r="F43" t="s">
        <v>8</v>
      </c>
    </row>
    <row r="44" spans="1:6" x14ac:dyDescent="0.45">
      <c r="A44">
        <v>1992</v>
      </c>
      <c r="B44" t="s">
        <v>64</v>
      </c>
      <c r="C44" t="s">
        <v>7</v>
      </c>
      <c r="D44" t="s">
        <v>7</v>
      </c>
      <c r="E44" t="s">
        <v>7</v>
      </c>
      <c r="F44" t="s">
        <v>7</v>
      </c>
    </row>
    <row r="45" spans="1:6" x14ac:dyDescent="0.45">
      <c r="A45">
        <v>1993</v>
      </c>
      <c r="B45" t="s">
        <v>65</v>
      </c>
      <c r="C45" t="s">
        <v>7</v>
      </c>
      <c r="D45" t="s">
        <v>7</v>
      </c>
      <c r="E45" t="s">
        <v>7</v>
      </c>
      <c r="F45" t="s">
        <v>7</v>
      </c>
    </row>
    <row r="46" spans="1:6" x14ac:dyDescent="0.45">
      <c r="A46">
        <v>1994</v>
      </c>
      <c r="B46" t="s">
        <v>66</v>
      </c>
      <c r="C46" t="s">
        <v>7</v>
      </c>
      <c r="D46" t="s">
        <v>7</v>
      </c>
      <c r="E46" t="s">
        <v>7</v>
      </c>
      <c r="F46" t="s">
        <v>7</v>
      </c>
    </row>
    <row r="47" spans="1:6" x14ac:dyDescent="0.45">
      <c r="A47">
        <v>1995</v>
      </c>
      <c r="B47" t="s">
        <v>67</v>
      </c>
      <c r="C47" t="s">
        <v>7</v>
      </c>
      <c r="D47" t="s">
        <v>7</v>
      </c>
      <c r="E47" t="s">
        <v>7</v>
      </c>
      <c r="F47" t="s">
        <v>7</v>
      </c>
    </row>
    <row r="48" spans="1:6" x14ac:dyDescent="0.45">
      <c r="A48">
        <v>1996</v>
      </c>
      <c r="B48" t="s">
        <v>68</v>
      </c>
      <c r="C48" t="s">
        <v>7</v>
      </c>
      <c r="D48" t="s">
        <v>7</v>
      </c>
      <c r="E48">
        <v>10</v>
      </c>
      <c r="F48" t="s">
        <v>8</v>
      </c>
    </row>
    <row r="49" spans="1:6" x14ac:dyDescent="0.45">
      <c r="A49">
        <v>1997</v>
      </c>
      <c r="B49" t="s">
        <v>69</v>
      </c>
      <c r="C49" t="s">
        <v>7</v>
      </c>
      <c r="D49" t="s">
        <v>7</v>
      </c>
      <c r="E49" t="s">
        <v>7</v>
      </c>
      <c r="F49" t="s">
        <v>7</v>
      </c>
    </row>
    <row r="50" spans="1:6" x14ac:dyDescent="0.45">
      <c r="A50">
        <v>1998</v>
      </c>
      <c r="B50" t="s">
        <v>70</v>
      </c>
      <c r="C50" t="s">
        <v>7</v>
      </c>
      <c r="D50" t="s">
        <v>7</v>
      </c>
      <c r="E50" t="s">
        <v>7</v>
      </c>
      <c r="F50" t="s">
        <v>7</v>
      </c>
    </row>
    <row r="51" spans="1:6" x14ac:dyDescent="0.45">
      <c r="A51">
        <v>1999</v>
      </c>
      <c r="B51" t="s">
        <v>71</v>
      </c>
      <c r="C51" t="s">
        <v>7</v>
      </c>
      <c r="D51" t="s">
        <v>7</v>
      </c>
      <c r="E51" t="s">
        <v>7</v>
      </c>
      <c r="F51" t="s">
        <v>7</v>
      </c>
    </row>
    <row r="52" spans="1:6" x14ac:dyDescent="0.45">
      <c r="A52">
        <v>2000</v>
      </c>
      <c r="B52" t="s">
        <v>72</v>
      </c>
      <c r="C52" t="s">
        <v>7</v>
      </c>
      <c r="D52" t="s">
        <v>7</v>
      </c>
      <c r="E52" t="s">
        <v>7</v>
      </c>
      <c r="F52" t="s">
        <v>7</v>
      </c>
    </row>
    <row r="53" spans="1:6" x14ac:dyDescent="0.45">
      <c r="A53">
        <v>2001</v>
      </c>
      <c r="B53" t="s">
        <v>73</v>
      </c>
      <c r="C53">
        <v>10</v>
      </c>
      <c r="D53" t="s">
        <v>8</v>
      </c>
      <c r="E53">
        <v>11</v>
      </c>
      <c r="F53" t="s">
        <v>8</v>
      </c>
    </row>
    <row r="54" spans="1:6" x14ac:dyDescent="0.45">
      <c r="A54">
        <v>2002</v>
      </c>
      <c r="B54" t="s">
        <v>74</v>
      </c>
      <c r="C54">
        <v>9</v>
      </c>
      <c r="D54" t="s">
        <v>8</v>
      </c>
      <c r="E54">
        <v>18</v>
      </c>
      <c r="F54" t="s">
        <v>8</v>
      </c>
    </row>
    <row r="55" spans="1:6" x14ac:dyDescent="0.45">
      <c r="A55">
        <v>2003</v>
      </c>
      <c r="B55" t="s">
        <v>75</v>
      </c>
      <c r="C55">
        <v>23</v>
      </c>
      <c r="D55" t="s">
        <v>8</v>
      </c>
      <c r="E55">
        <v>18</v>
      </c>
      <c r="F55" t="s">
        <v>8</v>
      </c>
    </row>
    <row r="56" spans="1:6" x14ac:dyDescent="0.45">
      <c r="A56">
        <v>2005</v>
      </c>
      <c r="B56" t="s">
        <v>76</v>
      </c>
      <c r="C56" t="s">
        <v>7</v>
      </c>
      <c r="D56" t="s">
        <v>7</v>
      </c>
      <c r="E56" t="s">
        <v>7</v>
      </c>
      <c r="F56" t="s">
        <v>7</v>
      </c>
    </row>
    <row r="57" spans="1:6" x14ac:dyDescent="0.45">
      <c r="A57">
        <v>2006</v>
      </c>
      <c r="B57" t="s">
        <v>77</v>
      </c>
      <c r="C57" t="s">
        <v>7</v>
      </c>
      <c r="D57" t="s">
        <v>7</v>
      </c>
      <c r="E57" t="s">
        <v>7</v>
      </c>
      <c r="F57" t="s">
        <v>7</v>
      </c>
    </row>
    <row r="58" spans="1:6" x14ac:dyDescent="0.45">
      <c r="A58">
        <v>2008</v>
      </c>
      <c r="B58" t="s">
        <v>78</v>
      </c>
      <c r="C58" t="s">
        <v>7</v>
      </c>
      <c r="D58" t="s">
        <v>7</v>
      </c>
      <c r="E58" t="s">
        <v>7</v>
      </c>
      <c r="F58" t="s">
        <v>7</v>
      </c>
    </row>
    <row r="59" spans="1:6" x14ac:dyDescent="0.45">
      <c r="A59">
        <v>2009</v>
      </c>
      <c r="B59" t="s">
        <v>79</v>
      </c>
      <c r="C59" t="s">
        <v>7</v>
      </c>
      <c r="D59" t="s">
        <v>7</v>
      </c>
      <c r="E59" t="s">
        <v>7</v>
      </c>
      <c r="F59" t="s">
        <v>7</v>
      </c>
    </row>
    <row r="60" spans="1:6" x14ac:dyDescent="0.45">
      <c r="A60">
        <v>2010</v>
      </c>
      <c r="B60" t="s">
        <v>80</v>
      </c>
      <c r="C60" t="s">
        <v>7</v>
      </c>
      <c r="D60" t="s">
        <v>7</v>
      </c>
      <c r="E60" t="s">
        <v>7</v>
      </c>
      <c r="F60" t="s">
        <v>7</v>
      </c>
    </row>
    <row r="61" spans="1:6" x14ac:dyDescent="0.45">
      <c r="A61">
        <v>2011</v>
      </c>
      <c r="B61" t="s">
        <v>81</v>
      </c>
      <c r="C61" t="s">
        <v>7</v>
      </c>
      <c r="D61" t="s">
        <v>7</v>
      </c>
      <c r="E61" t="s">
        <v>7</v>
      </c>
      <c r="F61" t="s">
        <v>7</v>
      </c>
    </row>
    <row r="62" spans="1:6" x14ac:dyDescent="0.45">
      <c r="A62">
        <v>2012</v>
      </c>
      <c r="B62" t="s">
        <v>82</v>
      </c>
      <c r="C62" t="s">
        <v>7</v>
      </c>
      <c r="D62" t="s">
        <v>7</v>
      </c>
      <c r="E62" t="s">
        <v>7</v>
      </c>
      <c r="F62" t="s">
        <v>7</v>
      </c>
    </row>
    <row r="63" spans="1:6" x14ac:dyDescent="0.45">
      <c r="A63">
        <v>2014</v>
      </c>
      <c r="B63" t="s">
        <v>83</v>
      </c>
      <c r="C63" t="s">
        <v>7</v>
      </c>
      <c r="D63" t="s">
        <v>7</v>
      </c>
      <c r="E63" t="s">
        <v>7</v>
      </c>
      <c r="F63" t="s">
        <v>7</v>
      </c>
    </row>
    <row r="64" spans="1:6" x14ac:dyDescent="0.45">
      <c r="A64">
        <v>2015</v>
      </c>
      <c r="B64" t="s">
        <v>84</v>
      </c>
      <c r="C64" t="s">
        <v>7</v>
      </c>
      <c r="D64" t="s">
        <v>7</v>
      </c>
      <c r="E64" t="s">
        <v>7</v>
      </c>
      <c r="F64" t="s">
        <v>7</v>
      </c>
    </row>
    <row r="65" spans="1:6" x14ac:dyDescent="0.45">
      <c r="A65">
        <v>2016</v>
      </c>
      <c r="B65" t="s">
        <v>85</v>
      </c>
      <c r="C65" t="s">
        <v>7</v>
      </c>
      <c r="D65" t="s">
        <v>7</v>
      </c>
      <c r="E65" t="s">
        <v>7</v>
      </c>
      <c r="F65" t="s">
        <v>7</v>
      </c>
    </row>
    <row r="66" spans="1:6" x14ac:dyDescent="0.45">
      <c r="A66">
        <v>2017</v>
      </c>
      <c r="B66" t="s">
        <v>86</v>
      </c>
      <c r="C66" t="s">
        <v>7</v>
      </c>
      <c r="D66" t="s">
        <v>7</v>
      </c>
      <c r="E66" t="s">
        <v>7</v>
      </c>
      <c r="F66" t="s">
        <v>7</v>
      </c>
    </row>
    <row r="67" spans="1:6" x14ac:dyDescent="0.45">
      <c r="A67">
        <v>2018</v>
      </c>
      <c r="B67" t="s">
        <v>87</v>
      </c>
      <c r="C67" t="s">
        <v>7</v>
      </c>
      <c r="D67" t="s">
        <v>7</v>
      </c>
      <c r="E67" t="s">
        <v>7</v>
      </c>
      <c r="F67" t="s">
        <v>7</v>
      </c>
    </row>
    <row r="68" spans="1:6" x14ac:dyDescent="0.45">
      <c r="A68">
        <v>2019</v>
      </c>
      <c r="B68" t="s">
        <v>88</v>
      </c>
      <c r="C68" t="s">
        <v>7</v>
      </c>
      <c r="D68" t="s">
        <v>7</v>
      </c>
      <c r="E68" t="s">
        <v>7</v>
      </c>
      <c r="F68" t="s">
        <v>7</v>
      </c>
    </row>
    <row r="69" spans="1:6" x14ac:dyDescent="0.45">
      <c r="A69">
        <v>2020</v>
      </c>
      <c r="B69" t="s">
        <v>89</v>
      </c>
      <c r="C69" t="s">
        <v>7</v>
      </c>
      <c r="D69" t="s">
        <v>7</v>
      </c>
      <c r="E69" t="s">
        <v>7</v>
      </c>
      <c r="F69" t="s">
        <v>7</v>
      </c>
    </row>
    <row r="70" spans="1:6" x14ac:dyDescent="0.45">
      <c r="A70">
        <v>2021</v>
      </c>
      <c r="B70" t="s">
        <v>90</v>
      </c>
      <c r="C70" t="s">
        <v>7</v>
      </c>
      <c r="D70" t="s">
        <v>7</v>
      </c>
      <c r="E70" t="s">
        <v>7</v>
      </c>
      <c r="F70" t="s">
        <v>7</v>
      </c>
    </row>
    <row r="71" spans="1:6" x14ac:dyDescent="0.45">
      <c r="A71">
        <v>2022</v>
      </c>
      <c r="B71" t="s">
        <v>91</v>
      </c>
      <c r="C71" t="s">
        <v>7</v>
      </c>
      <c r="D71" t="s">
        <v>7</v>
      </c>
      <c r="E71" t="s">
        <v>7</v>
      </c>
      <c r="F71" t="s">
        <v>7</v>
      </c>
    </row>
    <row r="72" spans="1:6" x14ac:dyDescent="0.45">
      <c r="A72">
        <v>2023</v>
      </c>
      <c r="B72" t="s">
        <v>92</v>
      </c>
      <c r="C72" t="s">
        <v>7</v>
      </c>
      <c r="D72" t="s">
        <v>7</v>
      </c>
      <c r="E72" t="s">
        <v>7</v>
      </c>
      <c r="F72" t="s">
        <v>7</v>
      </c>
    </row>
    <row r="73" spans="1:6" x14ac:dyDescent="0.45">
      <c r="A73">
        <v>2024</v>
      </c>
      <c r="B73" t="s">
        <v>93</v>
      </c>
      <c r="C73">
        <v>747</v>
      </c>
      <c r="D73">
        <v>19</v>
      </c>
      <c r="E73">
        <v>731</v>
      </c>
      <c r="F73">
        <v>18</v>
      </c>
    </row>
    <row r="74" spans="1:6" x14ac:dyDescent="0.45">
      <c r="A74">
        <v>2039</v>
      </c>
      <c r="B74" t="s">
        <v>96</v>
      </c>
      <c r="C74">
        <v>289</v>
      </c>
      <c r="D74">
        <v>11</v>
      </c>
      <c r="E74">
        <v>345</v>
      </c>
      <c r="F74">
        <v>13</v>
      </c>
    </row>
    <row r="75" spans="1:6" x14ac:dyDescent="0.45">
      <c r="A75">
        <v>2041</v>
      </c>
      <c r="B75" t="s">
        <v>97</v>
      </c>
      <c r="C75">
        <v>39</v>
      </c>
      <c r="D75" t="s">
        <v>8</v>
      </c>
      <c r="E75">
        <v>45</v>
      </c>
      <c r="F75" t="s">
        <v>8</v>
      </c>
    </row>
    <row r="76" spans="1:6" x14ac:dyDescent="0.45">
      <c r="A76">
        <v>2042</v>
      </c>
      <c r="B76" t="s">
        <v>98</v>
      </c>
      <c r="C76">
        <v>177</v>
      </c>
      <c r="D76" t="s">
        <v>8</v>
      </c>
      <c r="E76">
        <v>138</v>
      </c>
      <c r="F76" t="s">
        <v>8</v>
      </c>
    </row>
    <row r="77" spans="1:6" x14ac:dyDescent="0.45">
      <c r="A77">
        <v>2043</v>
      </c>
      <c r="B77" t="s">
        <v>99</v>
      </c>
      <c r="C77">
        <v>359</v>
      </c>
      <c r="D77">
        <v>9</v>
      </c>
      <c r="E77">
        <v>318</v>
      </c>
      <c r="F77">
        <v>8</v>
      </c>
    </row>
    <row r="78" spans="1:6" x14ac:dyDescent="0.45">
      <c r="A78">
        <v>2044</v>
      </c>
      <c r="B78" t="s">
        <v>100</v>
      </c>
      <c r="C78" t="s">
        <v>7</v>
      </c>
      <c r="D78" t="s">
        <v>7</v>
      </c>
      <c r="E78" t="s">
        <v>7</v>
      </c>
      <c r="F78" t="s">
        <v>7</v>
      </c>
    </row>
    <row r="79" spans="1:6" x14ac:dyDescent="0.45">
      <c r="A79">
        <v>2045</v>
      </c>
      <c r="B79" t="s">
        <v>101</v>
      </c>
      <c r="C79" t="s">
        <v>7</v>
      </c>
      <c r="D79" t="s">
        <v>7</v>
      </c>
      <c r="E79" t="s">
        <v>7</v>
      </c>
      <c r="F79" t="s">
        <v>7</v>
      </c>
    </row>
    <row r="80" spans="1:6" x14ac:dyDescent="0.45">
      <c r="A80">
        <v>2046</v>
      </c>
      <c r="B80" t="s">
        <v>102</v>
      </c>
      <c r="C80" t="s">
        <v>7</v>
      </c>
      <c r="D80" t="s">
        <v>7</v>
      </c>
      <c r="E80" t="s">
        <v>7</v>
      </c>
      <c r="F80" t="s">
        <v>7</v>
      </c>
    </row>
    <row r="81" spans="1:6" x14ac:dyDescent="0.45">
      <c r="A81">
        <v>2047</v>
      </c>
      <c r="B81" t="s">
        <v>103</v>
      </c>
      <c r="C81" t="s">
        <v>7</v>
      </c>
      <c r="D81" t="s">
        <v>7</v>
      </c>
      <c r="E81" t="s">
        <v>7</v>
      </c>
      <c r="F81" t="s">
        <v>7</v>
      </c>
    </row>
    <row r="82" spans="1:6" x14ac:dyDescent="0.45">
      <c r="A82">
        <v>2048</v>
      </c>
      <c r="B82" t="s">
        <v>104</v>
      </c>
      <c r="C82">
        <v>971</v>
      </c>
      <c r="D82">
        <v>7</v>
      </c>
      <c r="E82">
        <v>1040</v>
      </c>
      <c r="F82">
        <v>7</v>
      </c>
    </row>
    <row r="83" spans="1:6" x14ac:dyDescent="0.45">
      <c r="A83">
        <v>2050</v>
      </c>
      <c r="B83" t="s">
        <v>105</v>
      </c>
      <c r="C83">
        <v>82</v>
      </c>
      <c r="D83">
        <v>12</v>
      </c>
      <c r="E83">
        <v>62</v>
      </c>
      <c r="F83">
        <v>9</v>
      </c>
    </row>
    <row r="84" spans="1:6" x14ac:dyDescent="0.45">
      <c r="A84">
        <v>2051</v>
      </c>
      <c r="B84" t="s">
        <v>108</v>
      </c>
      <c r="C84" t="s">
        <v>7</v>
      </c>
      <c r="D84" t="s">
        <v>7</v>
      </c>
      <c r="E84" t="s">
        <v>7</v>
      </c>
      <c r="F84" t="s">
        <v>7</v>
      </c>
    </row>
    <row r="85" spans="1:6" x14ac:dyDescent="0.45">
      <c r="A85">
        <v>2052</v>
      </c>
      <c r="B85" t="s">
        <v>109</v>
      </c>
      <c r="C85" t="s">
        <v>7</v>
      </c>
      <c r="D85" t="s">
        <v>7</v>
      </c>
      <c r="E85" t="s">
        <v>7</v>
      </c>
      <c r="F85" t="s">
        <v>7</v>
      </c>
    </row>
    <row r="86" spans="1:6" x14ac:dyDescent="0.45">
      <c r="A86">
        <v>2053</v>
      </c>
      <c r="B86" t="s">
        <v>110</v>
      </c>
      <c r="C86">
        <v>674</v>
      </c>
      <c r="D86">
        <v>23</v>
      </c>
      <c r="E86">
        <v>587</v>
      </c>
      <c r="F86">
        <v>20</v>
      </c>
    </row>
    <row r="87" spans="1:6" x14ac:dyDescent="0.45">
      <c r="A87">
        <v>2054</v>
      </c>
      <c r="B87" t="s">
        <v>113</v>
      </c>
      <c r="C87">
        <v>98</v>
      </c>
      <c r="D87" t="s">
        <v>8</v>
      </c>
      <c r="E87">
        <v>137</v>
      </c>
      <c r="F87" t="s">
        <v>8</v>
      </c>
    </row>
    <row r="88" spans="1:6" x14ac:dyDescent="0.45">
      <c r="A88">
        <v>2055</v>
      </c>
      <c r="B88" t="s">
        <v>114</v>
      </c>
      <c r="C88">
        <v>37</v>
      </c>
      <c r="D88" t="s">
        <v>8</v>
      </c>
      <c r="E88">
        <v>49</v>
      </c>
      <c r="F88" t="s">
        <v>8</v>
      </c>
    </row>
    <row r="89" spans="1:6" x14ac:dyDescent="0.45">
      <c r="A89">
        <v>2056</v>
      </c>
      <c r="B89" t="s">
        <v>115</v>
      </c>
      <c r="C89">
        <v>140</v>
      </c>
      <c r="D89">
        <v>5</v>
      </c>
      <c r="E89">
        <v>99</v>
      </c>
      <c r="F89" t="s">
        <v>8</v>
      </c>
    </row>
    <row r="90" spans="1:6" x14ac:dyDescent="0.45">
      <c r="A90">
        <v>2057</v>
      </c>
      <c r="B90" t="s">
        <v>116</v>
      </c>
      <c r="C90">
        <v>341</v>
      </c>
      <c r="D90">
        <v>5</v>
      </c>
      <c r="E90">
        <v>384</v>
      </c>
      <c r="F90">
        <v>6</v>
      </c>
    </row>
    <row r="91" spans="1:6" x14ac:dyDescent="0.45">
      <c r="A91">
        <v>2059</v>
      </c>
      <c r="B91" t="s">
        <v>117</v>
      </c>
      <c r="C91">
        <v>38</v>
      </c>
      <c r="D91">
        <v>5</v>
      </c>
      <c r="E91">
        <v>40</v>
      </c>
      <c r="F91">
        <v>5</v>
      </c>
    </row>
    <row r="92" spans="1:6" x14ac:dyDescent="0.45">
      <c r="A92">
        <v>2060</v>
      </c>
      <c r="B92" t="s">
        <v>120</v>
      </c>
      <c r="C92" t="s">
        <v>7</v>
      </c>
      <c r="D92" t="s">
        <v>7</v>
      </c>
      <c r="E92" t="s">
        <v>7</v>
      </c>
      <c r="F92" t="s">
        <v>7</v>
      </c>
    </row>
    <row r="93" spans="1:6" x14ac:dyDescent="0.45">
      <c r="A93">
        <v>2061</v>
      </c>
      <c r="B93" t="s">
        <v>121</v>
      </c>
      <c r="C93" t="s">
        <v>7</v>
      </c>
      <c r="D93" t="s">
        <v>7</v>
      </c>
      <c r="E93" t="s">
        <v>7</v>
      </c>
      <c r="F93" t="s">
        <v>7</v>
      </c>
    </row>
    <row r="94" spans="1:6" x14ac:dyDescent="0.45">
      <c r="A94">
        <v>2062</v>
      </c>
      <c r="B94" t="s">
        <v>122</v>
      </c>
      <c r="C94" t="s">
        <v>7</v>
      </c>
      <c r="D94" t="s">
        <v>7</v>
      </c>
      <c r="E94" t="s">
        <v>7</v>
      </c>
      <c r="F94" t="s">
        <v>7</v>
      </c>
    </row>
    <row r="95" spans="1:6" x14ac:dyDescent="0.45">
      <c r="A95">
        <v>2063</v>
      </c>
      <c r="B95" t="s">
        <v>123</v>
      </c>
      <c r="C95" t="s">
        <v>7</v>
      </c>
      <c r="D95" t="s">
        <v>7</v>
      </c>
      <c r="E95" t="s">
        <v>7</v>
      </c>
      <c r="F95" t="s">
        <v>7</v>
      </c>
    </row>
    <row r="96" spans="1:6" x14ac:dyDescent="0.45">
      <c r="A96">
        <v>2081</v>
      </c>
      <c r="B96" t="s">
        <v>124</v>
      </c>
      <c r="C96" t="s">
        <v>7</v>
      </c>
      <c r="D96" t="s">
        <v>7</v>
      </c>
      <c r="E96" t="s">
        <v>7</v>
      </c>
      <c r="F96" t="s">
        <v>7</v>
      </c>
    </row>
    <row r="97" spans="1:6" x14ac:dyDescent="0.45">
      <c r="A97">
        <v>2082</v>
      </c>
      <c r="B97" t="s">
        <v>125</v>
      </c>
      <c r="C97">
        <v>589</v>
      </c>
      <c r="D97" t="s">
        <v>8</v>
      </c>
      <c r="E97">
        <v>485</v>
      </c>
      <c r="F97" t="s">
        <v>8</v>
      </c>
    </row>
    <row r="98" spans="1:6" x14ac:dyDescent="0.45">
      <c r="A98">
        <v>2083</v>
      </c>
      <c r="B98" t="s">
        <v>126</v>
      </c>
      <c r="C98">
        <v>647</v>
      </c>
      <c r="D98">
        <v>6</v>
      </c>
      <c r="E98">
        <v>602</v>
      </c>
      <c r="F98">
        <v>6</v>
      </c>
    </row>
    <row r="99" spans="1:6" x14ac:dyDescent="0.45">
      <c r="A99">
        <v>2084</v>
      </c>
      <c r="B99" t="s">
        <v>127</v>
      </c>
      <c r="C99">
        <v>19</v>
      </c>
      <c r="D99" t="s">
        <v>8</v>
      </c>
      <c r="E99">
        <v>15</v>
      </c>
      <c r="F99" t="s">
        <v>8</v>
      </c>
    </row>
    <row r="100" spans="1:6" x14ac:dyDescent="0.45">
      <c r="A100">
        <v>2085</v>
      </c>
      <c r="B100" t="s">
        <v>128</v>
      </c>
      <c r="C100" t="s">
        <v>7</v>
      </c>
      <c r="D100" t="s">
        <v>7</v>
      </c>
      <c r="E100" t="s">
        <v>7</v>
      </c>
      <c r="F100" t="s">
        <v>7</v>
      </c>
    </row>
    <row r="101" spans="1:6" x14ac:dyDescent="0.45">
      <c r="A101">
        <v>2086</v>
      </c>
      <c r="B101" t="s">
        <v>129</v>
      </c>
      <c r="C101">
        <v>39</v>
      </c>
      <c r="D101" t="s">
        <v>8</v>
      </c>
      <c r="E101">
        <v>36</v>
      </c>
      <c r="F101" t="s">
        <v>8</v>
      </c>
    </row>
    <row r="102" spans="1:6" x14ac:dyDescent="0.45">
      <c r="A102">
        <v>2087</v>
      </c>
      <c r="B102" t="s">
        <v>130</v>
      </c>
      <c r="C102">
        <v>117</v>
      </c>
      <c r="D102" t="s">
        <v>8</v>
      </c>
      <c r="E102">
        <v>66</v>
      </c>
      <c r="F102" t="s">
        <v>8</v>
      </c>
    </row>
    <row r="103" spans="1:6" x14ac:dyDescent="0.45">
      <c r="A103">
        <v>2088</v>
      </c>
      <c r="B103" t="s">
        <v>131</v>
      </c>
      <c r="C103">
        <v>287</v>
      </c>
      <c r="D103">
        <v>5</v>
      </c>
      <c r="E103">
        <v>351</v>
      </c>
      <c r="F103">
        <v>6</v>
      </c>
    </row>
    <row r="104" spans="1:6" x14ac:dyDescent="0.45">
      <c r="A104">
        <v>2089</v>
      </c>
      <c r="B104" t="s">
        <v>132</v>
      </c>
      <c r="C104" t="s">
        <v>7</v>
      </c>
      <c r="D104" t="s">
        <v>7</v>
      </c>
      <c r="E104" t="s">
        <v>7</v>
      </c>
      <c r="F104" t="s">
        <v>7</v>
      </c>
    </row>
    <row r="105" spans="1:6" x14ac:dyDescent="0.45">
      <c r="A105">
        <v>2090</v>
      </c>
      <c r="B105" t="s">
        <v>133</v>
      </c>
      <c r="C105" t="s">
        <v>7</v>
      </c>
      <c r="D105" t="s">
        <v>7</v>
      </c>
      <c r="E105" t="s">
        <v>7</v>
      </c>
      <c r="F105" t="s">
        <v>7</v>
      </c>
    </row>
    <row r="106" spans="1:6" x14ac:dyDescent="0.45">
      <c r="A106">
        <v>2091</v>
      </c>
      <c r="B106" t="s">
        <v>134</v>
      </c>
      <c r="C106">
        <v>46</v>
      </c>
      <c r="D106" t="s">
        <v>8</v>
      </c>
      <c r="E106">
        <v>54</v>
      </c>
      <c r="F106" t="s">
        <v>8</v>
      </c>
    </row>
    <row r="107" spans="1:6" x14ac:dyDescent="0.45">
      <c r="A107">
        <v>2092</v>
      </c>
      <c r="B107" t="s">
        <v>135</v>
      </c>
      <c r="C107">
        <v>12</v>
      </c>
      <c r="D107" t="s">
        <v>8</v>
      </c>
      <c r="E107" t="s">
        <v>7</v>
      </c>
      <c r="F107" t="s">
        <v>7</v>
      </c>
    </row>
    <row r="108" spans="1:6" x14ac:dyDescent="0.45">
      <c r="A108">
        <v>2093</v>
      </c>
      <c r="B108" t="s">
        <v>136</v>
      </c>
      <c r="C108" t="s">
        <v>7</v>
      </c>
      <c r="D108" t="s">
        <v>7</v>
      </c>
      <c r="E108" t="s">
        <v>7</v>
      </c>
      <c r="F108" t="s">
        <v>7</v>
      </c>
    </row>
    <row r="109" spans="1:6" x14ac:dyDescent="0.45">
      <c r="A109">
        <v>2094</v>
      </c>
      <c r="B109" t="s">
        <v>137</v>
      </c>
      <c r="C109" t="s">
        <v>7</v>
      </c>
      <c r="D109" t="s">
        <v>7</v>
      </c>
      <c r="E109" t="s">
        <v>7</v>
      </c>
      <c r="F109" t="s">
        <v>7</v>
      </c>
    </row>
    <row r="110" spans="1:6" x14ac:dyDescent="0.45">
      <c r="A110">
        <v>2095</v>
      </c>
      <c r="B110" t="s">
        <v>138</v>
      </c>
      <c r="C110" t="s">
        <v>7</v>
      </c>
      <c r="D110" t="s">
        <v>7</v>
      </c>
      <c r="E110" t="s">
        <v>7</v>
      </c>
      <c r="F110" t="s">
        <v>7</v>
      </c>
    </row>
    <row r="111" spans="1:6" x14ac:dyDescent="0.45">
      <c r="A111">
        <v>2096</v>
      </c>
      <c r="B111" t="s">
        <v>139</v>
      </c>
      <c r="C111">
        <v>24</v>
      </c>
      <c r="D111" t="s">
        <v>8</v>
      </c>
      <c r="E111">
        <v>52</v>
      </c>
      <c r="F111" t="s">
        <v>8</v>
      </c>
    </row>
    <row r="112" spans="1:6" x14ac:dyDescent="0.45">
      <c r="A112">
        <v>2097</v>
      </c>
      <c r="B112" t="s">
        <v>140</v>
      </c>
      <c r="C112">
        <v>385</v>
      </c>
      <c r="D112">
        <v>7</v>
      </c>
      <c r="E112">
        <v>330</v>
      </c>
      <c r="F112">
        <v>6</v>
      </c>
    </row>
    <row r="113" spans="1:6" x14ac:dyDescent="0.45">
      <c r="A113">
        <v>2099</v>
      </c>
      <c r="B113" t="s">
        <v>141</v>
      </c>
      <c r="C113">
        <v>23</v>
      </c>
      <c r="D113" t="s">
        <v>8</v>
      </c>
      <c r="E113">
        <v>32</v>
      </c>
      <c r="F113" t="s">
        <v>8</v>
      </c>
    </row>
    <row r="114" spans="1:6" x14ac:dyDescent="0.45">
      <c r="A114">
        <v>2100</v>
      </c>
      <c r="B114" t="s">
        <v>142</v>
      </c>
      <c r="C114">
        <v>612</v>
      </c>
      <c r="D114">
        <v>7</v>
      </c>
      <c r="E114">
        <v>495</v>
      </c>
      <c r="F114">
        <v>5</v>
      </c>
    </row>
    <row r="115" spans="1:6" x14ac:dyDescent="0.45">
      <c r="A115">
        <v>2101</v>
      </c>
      <c r="B115" t="s">
        <v>143</v>
      </c>
      <c r="C115">
        <v>87</v>
      </c>
      <c r="D115" t="s">
        <v>8</v>
      </c>
      <c r="E115">
        <v>71</v>
      </c>
      <c r="F115" t="s">
        <v>8</v>
      </c>
    </row>
    <row r="116" spans="1:6" x14ac:dyDescent="0.45">
      <c r="A116">
        <v>2102</v>
      </c>
      <c r="B116" t="s">
        <v>144</v>
      </c>
      <c r="C116">
        <v>9</v>
      </c>
      <c r="D116" t="s">
        <v>8</v>
      </c>
      <c r="E116">
        <v>11</v>
      </c>
      <c r="F116" t="s">
        <v>8</v>
      </c>
    </row>
    <row r="117" spans="1:6" x14ac:dyDescent="0.45">
      <c r="A117">
        <v>2103</v>
      </c>
      <c r="B117" t="s">
        <v>145</v>
      </c>
      <c r="C117" t="s">
        <v>7</v>
      </c>
      <c r="D117" t="s">
        <v>7</v>
      </c>
      <c r="E117">
        <v>8</v>
      </c>
      <c r="F117" t="s">
        <v>8</v>
      </c>
    </row>
    <row r="118" spans="1:6" x14ac:dyDescent="0.45">
      <c r="A118">
        <v>2104</v>
      </c>
      <c r="B118" t="s">
        <v>146</v>
      </c>
      <c r="C118">
        <v>49</v>
      </c>
      <c r="D118" t="s">
        <v>8</v>
      </c>
      <c r="E118">
        <v>163</v>
      </c>
      <c r="F118" t="s">
        <v>8</v>
      </c>
    </row>
    <row r="119" spans="1:6" x14ac:dyDescent="0.45">
      <c r="A119">
        <v>2105</v>
      </c>
      <c r="B119" t="s">
        <v>147</v>
      </c>
      <c r="C119">
        <v>21</v>
      </c>
      <c r="D119" t="s">
        <v>8</v>
      </c>
      <c r="E119">
        <v>22</v>
      </c>
      <c r="F119" t="s">
        <v>8</v>
      </c>
    </row>
    <row r="120" spans="1:6" x14ac:dyDescent="0.45">
      <c r="A120">
        <v>2107</v>
      </c>
      <c r="B120" t="s">
        <v>148</v>
      </c>
      <c r="C120" t="s">
        <v>7</v>
      </c>
      <c r="D120" t="s">
        <v>7</v>
      </c>
      <c r="E120" t="s">
        <v>7</v>
      </c>
      <c r="F120" t="s">
        <v>7</v>
      </c>
    </row>
    <row r="121" spans="1:6" x14ac:dyDescent="0.45">
      <c r="A121">
        <v>2108</v>
      </c>
      <c r="B121" t="s">
        <v>149</v>
      </c>
      <c r="C121">
        <v>231</v>
      </c>
      <c r="D121">
        <v>10</v>
      </c>
      <c r="E121">
        <v>272</v>
      </c>
      <c r="F121">
        <v>11</v>
      </c>
    </row>
    <row r="122" spans="1:6" x14ac:dyDescent="0.45">
      <c r="A122">
        <v>2109</v>
      </c>
      <c r="B122" t="s">
        <v>150</v>
      </c>
      <c r="C122" t="s">
        <v>7</v>
      </c>
      <c r="D122" t="s">
        <v>7</v>
      </c>
      <c r="E122" t="s">
        <v>7</v>
      </c>
      <c r="F122" t="s">
        <v>7</v>
      </c>
    </row>
    <row r="123" spans="1:6" x14ac:dyDescent="0.45">
      <c r="A123">
        <v>2110</v>
      </c>
      <c r="B123" t="s">
        <v>151</v>
      </c>
      <c r="C123">
        <v>358</v>
      </c>
      <c r="D123">
        <v>30</v>
      </c>
      <c r="E123">
        <v>192</v>
      </c>
      <c r="F123">
        <v>16</v>
      </c>
    </row>
    <row r="124" spans="1:6" x14ac:dyDescent="0.45">
      <c r="A124">
        <v>2111</v>
      </c>
      <c r="B124" t="s">
        <v>153</v>
      </c>
      <c r="C124">
        <v>8</v>
      </c>
      <c r="D124">
        <v>8</v>
      </c>
      <c r="E124">
        <v>8</v>
      </c>
      <c r="F124">
        <v>8</v>
      </c>
    </row>
    <row r="125" spans="1:6" x14ac:dyDescent="0.45">
      <c r="A125">
        <v>2113</v>
      </c>
      <c r="B125" t="s">
        <v>154</v>
      </c>
      <c r="C125">
        <v>29</v>
      </c>
      <c r="D125">
        <v>10</v>
      </c>
      <c r="E125">
        <v>18</v>
      </c>
      <c r="F125">
        <v>6</v>
      </c>
    </row>
    <row r="126" spans="1:6" x14ac:dyDescent="0.45">
      <c r="A126">
        <v>2114</v>
      </c>
      <c r="B126" t="s">
        <v>156</v>
      </c>
      <c r="C126" t="s">
        <v>7</v>
      </c>
      <c r="D126" t="s">
        <v>7</v>
      </c>
      <c r="E126" t="s">
        <v>7</v>
      </c>
      <c r="F126" t="s">
        <v>7</v>
      </c>
    </row>
    <row r="127" spans="1:6" x14ac:dyDescent="0.45">
      <c r="A127">
        <v>2115</v>
      </c>
      <c r="B127" t="s">
        <v>157</v>
      </c>
      <c r="C127" t="s">
        <v>7</v>
      </c>
      <c r="D127" t="s">
        <v>7</v>
      </c>
      <c r="E127" t="s">
        <v>7</v>
      </c>
      <c r="F127" t="s">
        <v>7</v>
      </c>
    </row>
    <row r="128" spans="1:6" x14ac:dyDescent="0.45">
      <c r="A128">
        <v>2116</v>
      </c>
      <c r="B128" t="s">
        <v>158</v>
      </c>
      <c r="C128">
        <v>34</v>
      </c>
      <c r="D128" t="s">
        <v>8</v>
      </c>
      <c r="E128">
        <v>76</v>
      </c>
      <c r="F128">
        <v>8</v>
      </c>
    </row>
    <row r="129" spans="1:6" x14ac:dyDescent="0.45">
      <c r="A129">
        <v>2137</v>
      </c>
      <c r="B129" t="s">
        <v>160</v>
      </c>
      <c r="C129">
        <v>262</v>
      </c>
      <c r="D129">
        <v>20</v>
      </c>
      <c r="E129">
        <v>282</v>
      </c>
      <c r="F129">
        <v>21</v>
      </c>
    </row>
    <row r="130" spans="1:6" x14ac:dyDescent="0.45">
      <c r="A130">
        <v>2138</v>
      </c>
      <c r="B130" t="s">
        <v>162</v>
      </c>
      <c r="C130">
        <v>150</v>
      </c>
      <c r="D130" t="s">
        <v>8</v>
      </c>
      <c r="E130">
        <v>334</v>
      </c>
      <c r="F130">
        <v>8</v>
      </c>
    </row>
    <row r="131" spans="1:6" x14ac:dyDescent="0.45">
      <c r="A131">
        <v>2139</v>
      </c>
      <c r="B131" t="s">
        <v>163</v>
      </c>
      <c r="C131">
        <v>81</v>
      </c>
      <c r="D131" t="s">
        <v>8</v>
      </c>
      <c r="E131">
        <v>124</v>
      </c>
      <c r="F131">
        <v>5</v>
      </c>
    </row>
    <row r="132" spans="1:6" x14ac:dyDescent="0.45">
      <c r="A132">
        <v>2140</v>
      </c>
      <c r="B132" t="s">
        <v>164</v>
      </c>
      <c r="C132">
        <v>67</v>
      </c>
      <c r="D132">
        <v>8</v>
      </c>
      <c r="E132">
        <v>64</v>
      </c>
      <c r="F132">
        <v>8</v>
      </c>
    </row>
    <row r="133" spans="1:6" x14ac:dyDescent="0.45">
      <c r="A133">
        <v>2141</v>
      </c>
      <c r="B133" t="s">
        <v>167</v>
      </c>
      <c r="C133">
        <v>312</v>
      </c>
      <c r="D133">
        <v>17</v>
      </c>
      <c r="E133">
        <v>411</v>
      </c>
      <c r="F133">
        <v>22</v>
      </c>
    </row>
    <row r="134" spans="1:6" x14ac:dyDescent="0.45">
      <c r="A134">
        <v>2142</v>
      </c>
      <c r="B134" t="s">
        <v>170</v>
      </c>
      <c r="C134">
        <v>7249</v>
      </c>
      <c r="D134">
        <v>18</v>
      </c>
      <c r="E134">
        <v>6166</v>
      </c>
      <c r="F134">
        <v>15</v>
      </c>
    </row>
    <row r="135" spans="1:6" x14ac:dyDescent="0.45">
      <c r="A135">
        <v>2143</v>
      </c>
      <c r="B135" t="s">
        <v>172</v>
      </c>
      <c r="C135">
        <v>111</v>
      </c>
      <c r="D135">
        <v>5</v>
      </c>
      <c r="E135">
        <v>143</v>
      </c>
      <c r="F135">
        <v>6</v>
      </c>
    </row>
    <row r="136" spans="1:6" x14ac:dyDescent="0.45">
      <c r="A136">
        <v>2144</v>
      </c>
      <c r="B136" t="s">
        <v>173</v>
      </c>
      <c r="C136">
        <v>40</v>
      </c>
      <c r="D136">
        <v>15</v>
      </c>
      <c r="E136">
        <v>38</v>
      </c>
      <c r="F136">
        <v>14</v>
      </c>
    </row>
    <row r="137" spans="1:6" x14ac:dyDescent="0.45">
      <c r="A137">
        <v>2145</v>
      </c>
      <c r="B137" t="s">
        <v>175</v>
      </c>
      <c r="C137">
        <v>88</v>
      </c>
      <c r="D137">
        <v>12</v>
      </c>
      <c r="E137">
        <v>108</v>
      </c>
      <c r="F137">
        <v>15</v>
      </c>
    </row>
    <row r="138" spans="1:6" x14ac:dyDescent="0.45">
      <c r="A138">
        <v>2146</v>
      </c>
      <c r="B138" t="s">
        <v>177</v>
      </c>
      <c r="C138">
        <v>1808</v>
      </c>
      <c r="D138">
        <v>32</v>
      </c>
      <c r="E138">
        <v>1950</v>
      </c>
      <c r="F138">
        <v>35</v>
      </c>
    </row>
    <row r="139" spans="1:6" x14ac:dyDescent="0.45">
      <c r="A139">
        <v>2147</v>
      </c>
      <c r="B139" t="s">
        <v>180</v>
      </c>
      <c r="C139">
        <v>472</v>
      </c>
      <c r="D139">
        <v>21</v>
      </c>
      <c r="E139">
        <v>509</v>
      </c>
      <c r="F139">
        <v>22</v>
      </c>
    </row>
    <row r="140" spans="1:6" x14ac:dyDescent="0.45">
      <c r="A140">
        <v>2180</v>
      </c>
      <c r="B140" t="s">
        <v>181</v>
      </c>
      <c r="C140">
        <v>3756</v>
      </c>
      <c r="D140">
        <v>8</v>
      </c>
      <c r="E140">
        <v>3299</v>
      </c>
      <c r="F140">
        <v>7</v>
      </c>
    </row>
    <row r="141" spans="1:6" x14ac:dyDescent="0.45">
      <c r="A141">
        <v>2181</v>
      </c>
      <c r="B141" t="s">
        <v>182</v>
      </c>
      <c r="C141">
        <v>463</v>
      </c>
      <c r="D141">
        <v>15</v>
      </c>
      <c r="E141">
        <v>564</v>
      </c>
      <c r="F141">
        <v>18</v>
      </c>
    </row>
    <row r="142" spans="1:6" x14ac:dyDescent="0.45">
      <c r="A142">
        <v>2182</v>
      </c>
      <c r="B142" t="s">
        <v>183</v>
      </c>
      <c r="C142">
        <v>2810</v>
      </c>
      <c r="D142">
        <v>26</v>
      </c>
      <c r="E142">
        <v>2085</v>
      </c>
      <c r="F142">
        <v>19</v>
      </c>
    </row>
    <row r="143" spans="1:6" x14ac:dyDescent="0.45">
      <c r="A143">
        <v>2183</v>
      </c>
      <c r="B143" t="s">
        <v>185</v>
      </c>
      <c r="C143">
        <v>1298</v>
      </c>
      <c r="D143">
        <v>11</v>
      </c>
      <c r="E143">
        <v>1459</v>
      </c>
      <c r="F143">
        <v>12</v>
      </c>
    </row>
    <row r="144" spans="1:6" x14ac:dyDescent="0.45">
      <c r="A144">
        <v>2185</v>
      </c>
      <c r="B144" t="s">
        <v>186</v>
      </c>
      <c r="C144">
        <v>1217</v>
      </c>
      <c r="D144">
        <v>20</v>
      </c>
      <c r="E144">
        <v>1190</v>
      </c>
      <c r="F144">
        <v>20</v>
      </c>
    </row>
    <row r="145" spans="1:6" x14ac:dyDescent="0.45">
      <c r="A145">
        <v>2186</v>
      </c>
      <c r="B145" t="s">
        <v>187</v>
      </c>
      <c r="C145">
        <v>29</v>
      </c>
      <c r="D145" t="s">
        <v>8</v>
      </c>
      <c r="E145">
        <v>25</v>
      </c>
      <c r="F145" t="s">
        <v>8</v>
      </c>
    </row>
    <row r="146" spans="1:6" x14ac:dyDescent="0.45">
      <c r="A146">
        <v>2187</v>
      </c>
      <c r="B146" t="s">
        <v>188</v>
      </c>
      <c r="C146">
        <v>2114</v>
      </c>
      <c r="D146">
        <v>21</v>
      </c>
      <c r="E146">
        <v>2177</v>
      </c>
      <c r="F146">
        <v>22</v>
      </c>
    </row>
    <row r="147" spans="1:6" x14ac:dyDescent="0.45">
      <c r="A147">
        <v>2188</v>
      </c>
      <c r="B147" t="s">
        <v>189</v>
      </c>
      <c r="C147" t="s">
        <v>7</v>
      </c>
      <c r="D147" t="s">
        <v>7</v>
      </c>
      <c r="E147" t="s">
        <v>7</v>
      </c>
      <c r="F147" t="s">
        <v>7</v>
      </c>
    </row>
    <row r="148" spans="1:6" x14ac:dyDescent="0.45">
      <c r="A148">
        <v>2190</v>
      </c>
      <c r="B148" t="s">
        <v>190</v>
      </c>
      <c r="C148">
        <v>65</v>
      </c>
      <c r="D148" t="s">
        <v>8</v>
      </c>
      <c r="E148">
        <v>46</v>
      </c>
      <c r="F148" t="s">
        <v>8</v>
      </c>
    </row>
    <row r="149" spans="1:6" x14ac:dyDescent="0.45">
      <c r="A149">
        <v>2191</v>
      </c>
      <c r="B149" t="s">
        <v>191</v>
      </c>
      <c r="C149">
        <v>434</v>
      </c>
      <c r="D149">
        <v>13</v>
      </c>
      <c r="E149">
        <v>414</v>
      </c>
      <c r="F149">
        <v>13</v>
      </c>
    </row>
    <row r="150" spans="1:6" x14ac:dyDescent="0.45">
      <c r="A150">
        <v>2192</v>
      </c>
      <c r="B150" t="s">
        <v>192</v>
      </c>
      <c r="C150" t="s">
        <v>7</v>
      </c>
      <c r="D150" t="s">
        <v>7</v>
      </c>
      <c r="E150" t="s">
        <v>7</v>
      </c>
      <c r="F150" t="s">
        <v>7</v>
      </c>
    </row>
    <row r="151" spans="1:6" x14ac:dyDescent="0.45">
      <c r="A151">
        <v>2193</v>
      </c>
      <c r="B151" t="s">
        <v>193</v>
      </c>
      <c r="C151" t="s">
        <v>7</v>
      </c>
      <c r="D151" t="s">
        <v>7</v>
      </c>
      <c r="E151" t="s">
        <v>7</v>
      </c>
      <c r="F151" t="s">
        <v>7</v>
      </c>
    </row>
    <row r="152" spans="1:6" x14ac:dyDescent="0.45">
      <c r="A152">
        <v>2195</v>
      </c>
      <c r="B152" t="s">
        <v>194</v>
      </c>
      <c r="C152">
        <v>6</v>
      </c>
      <c r="D152" t="s">
        <v>8</v>
      </c>
      <c r="E152" t="s">
        <v>7</v>
      </c>
      <c r="F152" t="s">
        <v>7</v>
      </c>
    </row>
    <row r="153" spans="1:6" x14ac:dyDescent="0.45">
      <c r="A153">
        <v>2197</v>
      </c>
      <c r="B153" t="s">
        <v>195</v>
      </c>
      <c r="C153">
        <v>170</v>
      </c>
      <c r="D153">
        <v>8</v>
      </c>
      <c r="E153">
        <v>168</v>
      </c>
      <c r="F153">
        <v>8</v>
      </c>
    </row>
    <row r="154" spans="1:6" x14ac:dyDescent="0.45">
      <c r="A154">
        <v>2198</v>
      </c>
      <c r="B154" t="s">
        <v>196</v>
      </c>
      <c r="C154">
        <v>35</v>
      </c>
      <c r="D154">
        <v>5</v>
      </c>
      <c r="E154">
        <v>18</v>
      </c>
      <c r="F154" t="s">
        <v>8</v>
      </c>
    </row>
    <row r="155" spans="1:6" x14ac:dyDescent="0.45">
      <c r="A155">
        <v>2199</v>
      </c>
      <c r="B155" t="s">
        <v>197</v>
      </c>
      <c r="C155">
        <v>33</v>
      </c>
      <c r="D155">
        <v>7</v>
      </c>
      <c r="E155">
        <v>29</v>
      </c>
      <c r="F155">
        <v>6</v>
      </c>
    </row>
    <row r="156" spans="1:6" x14ac:dyDescent="0.45">
      <c r="A156">
        <v>2201</v>
      </c>
      <c r="B156" t="s">
        <v>199</v>
      </c>
      <c r="C156" t="s">
        <v>7</v>
      </c>
      <c r="D156" t="s">
        <v>7</v>
      </c>
      <c r="E156" t="s">
        <v>7</v>
      </c>
      <c r="F156" t="s">
        <v>7</v>
      </c>
    </row>
    <row r="157" spans="1:6" x14ac:dyDescent="0.45">
      <c r="A157">
        <v>2202</v>
      </c>
      <c r="B157" t="s">
        <v>200</v>
      </c>
      <c r="C157" t="s">
        <v>7</v>
      </c>
      <c r="D157" t="s">
        <v>7</v>
      </c>
      <c r="E157" t="s">
        <v>7</v>
      </c>
      <c r="F157" t="s">
        <v>7</v>
      </c>
    </row>
    <row r="158" spans="1:6" x14ac:dyDescent="0.45">
      <c r="A158">
        <v>2203</v>
      </c>
      <c r="B158" t="s">
        <v>201</v>
      </c>
      <c r="C158" t="s">
        <v>7</v>
      </c>
      <c r="D158" t="s">
        <v>7</v>
      </c>
      <c r="E158" t="s">
        <v>7</v>
      </c>
      <c r="F158" t="s">
        <v>7</v>
      </c>
    </row>
    <row r="159" spans="1:6" x14ac:dyDescent="0.45">
      <c r="A159">
        <v>2204</v>
      </c>
      <c r="B159" t="s">
        <v>202</v>
      </c>
      <c r="C159">
        <v>391</v>
      </c>
      <c r="D159">
        <v>29</v>
      </c>
      <c r="E159">
        <v>390</v>
      </c>
      <c r="F159">
        <v>28</v>
      </c>
    </row>
    <row r="160" spans="1:6" x14ac:dyDescent="0.45">
      <c r="A160">
        <v>2205</v>
      </c>
      <c r="B160" t="s">
        <v>203</v>
      </c>
      <c r="C160">
        <v>399</v>
      </c>
      <c r="D160">
        <v>23</v>
      </c>
      <c r="E160">
        <v>435</v>
      </c>
      <c r="F160">
        <v>25</v>
      </c>
    </row>
    <row r="161" spans="1:6" x14ac:dyDescent="0.45">
      <c r="A161">
        <v>2206</v>
      </c>
      <c r="B161" t="s">
        <v>205</v>
      </c>
      <c r="C161">
        <v>1065</v>
      </c>
      <c r="D161">
        <v>19</v>
      </c>
      <c r="E161">
        <v>1035</v>
      </c>
      <c r="F161">
        <v>18</v>
      </c>
    </row>
    <row r="162" spans="1:6" x14ac:dyDescent="0.45">
      <c r="A162">
        <v>2207</v>
      </c>
      <c r="B162" t="s">
        <v>206</v>
      </c>
      <c r="C162">
        <v>68</v>
      </c>
      <c r="D162" t="s">
        <v>8</v>
      </c>
      <c r="E162">
        <v>59</v>
      </c>
      <c r="F162" t="s">
        <v>8</v>
      </c>
    </row>
    <row r="163" spans="1:6" x14ac:dyDescent="0.45">
      <c r="A163">
        <v>2208</v>
      </c>
      <c r="B163" t="s">
        <v>207</v>
      </c>
      <c r="C163" t="s">
        <v>7</v>
      </c>
      <c r="D163" t="s">
        <v>7</v>
      </c>
      <c r="E163">
        <v>6</v>
      </c>
      <c r="F163" t="s">
        <v>8</v>
      </c>
    </row>
    <row r="164" spans="1:6" x14ac:dyDescent="0.45">
      <c r="A164">
        <v>2209</v>
      </c>
      <c r="B164" t="s">
        <v>208</v>
      </c>
      <c r="C164">
        <v>72</v>
      </c>
      <c r="D164">
        <v>14</v>
      </c>
      <c r="E164">
        <v>70</v>
      </c>
      <c r="F164">
        <v>14</v>
      </c>
    </row>
    <row r="165" spans="1:6" x14ac:dyDescent="0.45">
      <c r="A165">
        <v>2210</v>
      </c>
      <c r="B165" t="s">
        <v>211</v>
      </c>
      <c r="C165" t="s">
        <v>7</v>
      </c>
      <c r="D165" t="s">
        <v>7</v>
      </c>
      <c r="E165" t="s">
        <v>7</v>
      </c>
      <c r="F165" t="s">
        <v>7</v>
      </c>
    </row>
    <row r="166" spans="1:6" x14ac:dyDescent="0.45">
      <c r="A166">
        <v>2212</v>
      </c>
      <c r="B166" t="s">
        <v>212</v>
      </c>
      <c r="C166">
        <v>76</v>
      </c>
      <c r="D166" t="s">
        <v>8</v>
      </c>
      <c r="E166">
        <v>35</v>
      </c>
      <c r="F166" t="s">
        <v>8</v>
      </c>
    </row>
    <row r="167" spans="1:6" x14ac:dyDescent="0.45">
      <c r="A167">
        <v>2213</v>
      </c>
      <c r="B167" t="s">
        <v>213</v>
      </c>
      <c r="C167" t="s">
        <v>7</v>
      </c>
      <c r="D167" t="s">
        <v>7</v>
      </c>
      <c r="E167" t="s">
        <v>7</v>
      </c>
      <c r="F167" t="s">
        <v>7</v>
      </c>
    </row>
    <row r="168" spans="1:6" x14ac:dyDescent="0.45">
      <c r="A168">
        <v>2214</v>
      </c>
      <c r="B168" t="s">
        <v>214</v>
      </c>
      <c r="C168">
        <v>14</v>
      </c>
      <c r="D168">
        <v>5</v>
      </c>
      <c r="E168">
        <v>10</v>
      </c>
      <c r="F168" t="s">
        <v>8</v>
      </c>
    </row>
    <row r="169" spans="1:6" x14ac:dyDescent="0.45">
      <c r="A169">
        <v>2215</v>
      </c>
      <c r="B169" t="s">
        <v>215</v>
      </c>
      <c r="C169" t="s">
        <v>7</v>
      </c>
      <c r="D169" t="s">
        <v>7</v>
      </c>
      <c r="E169" t="s">
        <v>7</v>
      </c>
      <c r="F169" t="s">
        <v>7</v>
      </c>
    </row>
    <row r="170" spans="1:6" x14ac:dyDescent="0.45">
      <c r="A170">
        <v>2216</v>
      </c>
      <c r="B170" t="s">
        <v>216</v>
      </c>
      <c r="C170" t="s">
        <v>7</v>
      </c>
      <c r="D170" t="s">
        <v>7</v>
      </c>
      <c r="E170" t="s">
        <v>7</v>
      </c>
      <c r="F170" t="s">
        <v>7</v>
      </c>
    </row>
    <row r="171" spans="1:6" x14ac:dyDescent="0.45">
      <c r="A171">
        <v>2217</v>
      </c>
      <c r="B171" t="s">
        <v>217</v>
      </c>
      <c r="C171" t="s">
        <v>7</v>
      </c>
      <c r="D171" t="s">
        <v>7</v>
      </c>
      <c r="E171" t="s">
        <v>7</v>
      </c>
      <c r="F171" t="s">
        <v>7</v>
      </c>
    </row>
    <row r="172" spans="1:6" x14ac:dyDescent="0.45">
      <c r="A172">
        <v>2219</v>
      </c>
      <c r="B172" t="s">
        <v>218</v>
      </c>
      <c r="C172" t="s">
        <v>7</v>
      </c>
      <c r="D172" t="s">
        <v>7</v>
      </c>
      <c r="E172" t="s">
        <v>7</v>
      </c>
      <c r="F172" t="s">
        <v>7</v>
      </c>
    </row>
    <row r="173" spans="1:6" x14ac:dyDescent="0.45">
      <c r="A173">
        <v>2220</v>
      </c>
      <c r="B173" t="s">
        <v>219</v>
      </c>
      <c r="C173" t="s">
        <v>7</v>
      </c>
      <c r="D173" t="s">
        <v>7</v>
      </c>
      <c r="E173" t="s">
        <v>7</v>
      </c>
      <c r="F173" t="s">
        <v>7</v>
      </c>
    </row>
    <row r="174" spans="1:6" x14ac:dyDescent="0.45">
      <c r="A174">
        <v>2221</v>
      </c>
      <c r="B174" t="s">
        <v>220</v>
      </c>
      <c r="C174" t="s">
        <v>7</v>
      </c>
      <c r="D174" t="s">
        <v>7</v>
      </c>
      <c r="E174" t="s">
        <v>7</v>
      </c>
      <c r="F174" t="s">
        <v>7</v>
      </c>
    </row>
    <row r="175" spans="1:6" x14ac:dyDescent="0.45">
      <c r="A175">
        <v>2222</v>
      </c>
      <c r="B175" t="s">
        <v>221</v>
      </c>
      <c r="C175" t="s">
        <v>7</v>
      </c>
      <c r="D175" t="s">
        <v>7</v>
      </c>
      <c r="E175" t="s">
        <v>7</v>
      </c>
      <c r="F175" t="s">
        <v>7</v>
      </c>
    </row>
    <row r="176" spans="1:6" x14ac:dyDescent="0.45">
      <c r="A176">
        <v>2225</v>
      </c>
      <c r="B176" t="s">
        <v>222</v>
      </c>
      <c r="C176">
        <v>14</v>
      </c>
      <c r="D176">
        <v>6</v>
      </c>
      <c r="E176">
        <v>13</v>
      </c>
      <c r="F176">
        <v>5</v>
      </c>
    </row>
    <row r="177" spans="1:6" x14ac:dyDescent="0.45">
      <c r="A177">
        <v>2229</v>
      </c>
      <c r="B177" t="s">
        <v>223</v>
      </c>
      <c r="C177" t="s">
        <v>7</v>
      </c>
      <c r="D177" t="s">
        <v>7</v>
      </c>
      <c r="E177" t="s">
        <v>7</v>
      </c>
      <c r="F177" t="s">
        <v>7</v>
      </c>
    </row>
    <row r="178" spans="1:6" x14ac:dyDescent="0.45">
      <c r="A178">
        <v>2239</v>
      </c>
      <c r="B178" t="s">
        <v>224</v>
      </c>
      <c r="C178">
        <v>3290</v>
      </c>
      <c r="D178">
        <v>16</v>
      </c>
      <c r="E178">
        <v>2766</v>
      </c>
      <c r="F178">
        <v>14</v>
      </c>
    </row>
    <row r="179" spans="1:6" x14ac:dyDescent="0.45">
      <c r="A179">
        <v>2240</v>
      </c>
      <c r="B179" t="s">
        <v>225</v>
      </c>
      <c r="C179">
        <v>17</v>
      </c>
      <c r="D179" t="s">
        <v>8</v>
      </c>
      <c r="E179">
        <v>22</v>
      </c>
      <c r="F179" t="s">
        <v>8</v>
      </c>
    </row>
    <row r="180" spans="1:6" x14ac:dyDescent="0.45">
      <c r="A180">
        <v>2241</v>
      </c>
      <c r="B180" t="s">
        <v>226</v>
      </c>
      <c r="C180">
        <v>974</v>
      </c>
      <c r="D180">
        <v>16</v>
      </c>
      <c r="E180">
        <v>1223</v>
      </c>
      <c r="F180">
        <v>20</v>
      </c>
    </row>
    <row r="181" spans="1:6" x14ac:dyDescent="0.45">
      <c r="A181">
        <v>2242</v>
      </c>
      <c r="B181" t="s">
        <v>227</v>
      </c>
      <c r="C181">
        <v>1160</v>
      </c>
      <c r="D181">
        <v>9</v>
      </c>
      <c r="E181">
        <v>1591</v>
      </c>
      <c r="F181">
        <v>13</v>
      </c>
    </row>
    <row r="182" spans="1:6" x14ac:dyDescent="0.45">
      <c r="A182">
        <v>2243</v>
      </c>
      <c r="B182" t="s">
        <v>228</v>
      </c>
      <c r="C182">
        <v>4966</v>
      </c>
      <c r="D182">
        <v>12</v>
      </c>
      <c r="E182">
        <v>5705</v>
      </c>
      <c r="F182">
        <v>14</v>
      </c>
    </row>
    <row r="183" spans="1:6" x14ac:dyDescent="0.45">
      <c r="A183">
        <v>2244</v>
      </c>
      <c r="B183" t="s">
        <v>229</v>
      </c>
      <c r="C183">
        <v>109</v>
      </c>
      <c r="D183" t="s">
        <v>8</v>
      </c>
      <c r="E183">
        <v>192</v>
      </c>
      <c r="F183" t="s">
        <v>8</v>
      </c>
    </row>
    <row r="184" spans="1:6" x14ac:dyDescent="0.45">
      <c r="A184">
        <v>2245</v>
      </c>
      <c r="B184" t="s">
        <v>230</v>
      </c>
      <c r="C184">
        <v>10</v>
      </c>
      <c r="D184" t="s">
        <v>8</v>
      </c>
      <c r="E184">
        <v>9</v>
      </c>
      <c r="F184" t="s">
        <v>8</v>
      </c>
    </row>
    <row r="185" spans="1:6" x14ac:dyDescent="0.45">
      <c r="A185">
        <v>2247</v>
      </c>
      <c r="B185" t="s">
        <v>231</v>
      </c>
      <c r="C185" t="s">
        <v>7</v>
      </c>
      <c r="D185" t="s">
        <v>7</v>
      </c>
      <c r="E185" t="s">
        <v>7</v>
      </c>
      <c r="F185" t="s">
        <v>7</v>
      </c>
    </row>
    <row r="186" spans="1:6" x14ac:dyDescent="0.45">
      <c r="A186">
        <v>2248</v>
      </c>
      <c r="B186" t="s">
        <v>232</v>
      </c>
      <c r="C186" t="s">
        <v>7</v>
      </c>
      <c r="D186" t="s">
        <v>7</v>
      </c>
      <c r="E186" t="s">
        <v>7</v>
      </c>
      <c r="F186" t="s">
        <v>7</v>
      </c>
    </row>
    <row r="187" spans="1:6" x14ac:dyDescent="0.45">
      <c r="A187">
        <v>2249</v>
      </c>
      <c r="B187" t="s">
        <v>233</v>
      </c>
      <c r="C187">
        <v>19</v>
      </c>
      <c r="D187" t="s">
        <v>8</v>
      </c>
      <c r="E187">
        <v>26</v>
      </c>
      <c r="F187" t="s">
        <v>8</v>
      </c>
    </row>
    <row r="188" spans="1:6" x14ac:dyDescent="0.45">
      <c r="A188">
        <v>2251</v>
      </c>
      <c r="B188" t="s">
        <v>234</v>
      </c>
      <c r="C188">
        <v>15</v>
      </c>
      <c r="D188" t="s">
        <v>8</v>
      </c>
      <c r="E188">
        <v>9</v>
      </c>
      <c r="F188" t="s">
        <v>8</v>
      </c>
    </row>
    <row r="189" spans="1:6" x14ac:dyDescent="0.45">
      <c r="A189">
        <v>2252</v>
      </c>
      <c r="B189" t="s">
        <v>235</v>
      </c>
      <c r="C189">
        <v>26</v>
      </c>
      <c r="D189" t="s">
        <v>8</v>
      </c>
      <c r="E189">
        <v>42</v>
      </c>
      <c r="F189">
        <v>5</v>
      </c>
    </row>
    <row r="190" spans="1:6" x14ac:dyDescent="0.45">
      <c r="A190">
        <v>2253</v>
      </c>
      <c r="B190" t="s">
        <v>237</v>
      </c>
      <c r="C190">
        <v>122</v>
      </c>
      <c r="D190">
        <v>12</v>
      </c>
      <c r="E190">
        <v>107</v>
      </c>
      <c r="F190">
        <v>11</v>
      </c>
    </row>
    <row r="191" spans="1:6" x14ac:dyDescent="0.45">
      <c r="A191">
        <v>2254</v>
      </c>
      <c r="B191" t="s">
        <v>238</v>
      </c>
      <c r="C191">
        <v>273</v>
      </c>
      <c r="D191">
        <v>6</v>
      </c>
      <c r="E191">
        <v>459</v>
      </c>
      <c r="F191">
        <v>9</v>
      </c>
    </row>
    <row r="192" spans="1:6" x14ac:dyDescent="0.45">
      <c r="A192">
        <v>2255</v>
      </c>
      <c r="B192" t="s">
        <v>239</v>
      </c>
      <c r="C192" t="s">
        <v>7</v>
      </c>
      <c r="D192" t="s">
        <v>7</v>
      </c>
      <c r="E192">
        <v>13</v>
      </c>
      <c r="F192" t="s">
        <v>8</v>
      </c>
    </row>
    <row r="193" spans="1:6" x14ac:dyDescent="0.45">
      <c r="A193">
        <v>2256</v>
      </c>
      <c r="B193" t="s">
        <v>240</v>
      </c>
      <c r="C193">
        <v>765</v>
      </c>
      <c r="D193">
        <v>12</v>
      </c>
      <c r="E193">
        <v>1073</v>
      </c>
      <c r="F193">
        <v>16</v>
      </c>
    </row>
    <row r="194" spans="1:6" x14ac:dyDescent="0.45">
      <c r="A194">
        <v>2257</v>
      </c>
      <c r="B194" t="s">
        <v>241</v>
      </c>
      <c r="C194">
        <v>17</v>
      </c>
      <c r="D194" t="s">
        <v>8</v>
      </c>
      <c r="E194">
        <v>22</v>
      </c>
      <c r="F194" t="s">
        <v>8</v>
      </c>
    </row>
    <row r="195" spans="1:6" x14ac:dyDescent="0.45">
      <c r="A195">
        <v>2262</v>
      </c>
      <c r="B195" t="s">
        <v>242</v>
      </c>
      <c r="C195">
        <v>9</v>
      </c>
      <c r="D195" t="s">
        <v>8</v>
      </c>
      <c r="E195" t="s">
        <v>7</v>
      </c>
      <c r="F195" t="s">
        <v>7</v>
      </c>
    </row>
    <row r="196" spans="1:6" x14ac:dyDescent="0.45">
      <c r="A196">
        <v>3997</v>
      </c>
      <c r="B196" t="s">
        <v>243</v>
      </c>
      <c r="C196">
        <v>22</v>
      </c>
      <c r="D196">
        <v>12</v>
      </c>
      <c r="E196">
        <v>14</v>
      </c>
      <c r="F196">
        <v>8</v>
      </c>
    </row>
    <row r="197" spans="1:6" x14ac:dyDescent="0.45">
      <c r="A197">
        <v>4131</v>
      </c>
      <c r="B197" t="s">
        <v>244</v>
      </c>
      <c r="C197">
        <v>379</v>
      </c>
      <c r="D197">
        <v>13</v>
      </c>
      <c r="E197">
        <v>372</v>
      </c>
      <c r="F197">
        <v>13</v>
      </c>
    </row>
    <row r="198" spans="1:6" x14ac:dyDescent="0.45">
      <c r="A198">
        <v>9999</v>
      </c>
      <c r="B198" t="s">
        <v>245</v>
      </c>
      <c r="C198">
        <v>51122</v>
      </c>
      <c r="D198">
        <v>9</v>
      </c>
      <c r="E198">
        <v>51664</v>
      </c>
      <c r="F198">
        <v>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>
      <selection sqref="A1:B1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5.9296875" bestFit="1" customWidth="1"/>
    <col min="4" max="4" width="5.796875" bestFit="1" customWidth="1"/>
  </cols>
  <sheetData>
    <row r="1" spans="1:4" x14ac:dyDescent="0.45">
      <c r="A1" t="s">
        <v>0</v>
      </c>
      <c r="B1" t="s">
        <v>1</v>
      </c>
      <c r="C1" t="s">
        <v>3</v>
      </c>
      <c r="D1" t="s">
        <v>5</v>
      </c>
    </row>
    <row r="2" spans="1:4" x14ac:dyDescent="0.45">
      <c r="A2">
        <v>1894</v>
      </c>
      <c r="B2" t="s">
        <v>6</v>
      </c>
      <c r="C2" t="s">
        <v>209</v>
      </c>
      <c r="D2" t="s">
        <v>246</v>
      </c>
    </row>
    <row r="3" spans="1:4" x14ac:dyDescent="0.45">
      <c r="A3">
        <v>1895</v>
      </c>
      <c r="B3" t="s">
        <v>9</v>
      </c>
      <c r="C3" t="s">
        <v>7</v>
      </c>
      <c r="D3" t="s">
        <v>7</v>
      </c>
    </row>
    <row r="4" spans="1:4" x14ac:dyDescent="0.45">
      <c r="A4">
        <v>1896</v>
      </c>
      <c r="B4" t="s">
        <v>10</v>
      </c>
      <c r="C4" t="s">
        <v>7</v>
      </c>
      <c r="D4" t="s">
        <v>7</v>
      </c>
    </row>
    <row r="5" spans="1:4" x14ac:dyDescent="0.45">
      <c r="A5">
        <v>1897</v>
      </c>
      <c r="B5" t="s">
        <v>11</v>
      </c>
      <c r="C5" t="s">
        <v>7</v>
      </c>
      <c r="D5" t="s">
        <v>7</v>
      </c>
    </row>
    <row r="6" spans="1:4" x14ac:dyDescent="0.45">
      <c r="A6">
        <v>1898</v>
      </c>
      <c r="B6" t="s">
        <v>12</v>
      </c>
      <c r="C6" t="s">
        <v>39</v>
      </c>
      <c r="D6" t="s">
        <v>210</v>
      </c>
    </row>
    <row r="7" spans="1:4" x14ac:dyDescent="0.45">
      <c r="A7">
        <v>1899</v>
      </c>
      <c r="B7" t="s">
        <v>16</v>
      </c>
      <c r="C7" t="s">
        <v>7</v>
      </c>
      <c r="D7" t="s">
        <v>247</v>
      </c>
    </row>
    <row r="8" spans="1:4" x14ac:dyDescent="0.45">
      <c r="A8">
        <v>1900</v>
      </c>
      <c r="B8" t="s">
        <v>17</v>
      </c>
      <c r="C8" t="s">
        <v>248</v>
      </c>
      <c r="D8" t="s">
        <v>249</v>
      </c>
    </row>
    <row r="9" spans="1:4" x14ac:dyDescent="0.45">
      <c r="A9">
        <v>1901</v>
      </c>
      <c r="B9" t="s">
        <v>18</v>
      </c>
      <c r="C9" t="s">
        <v>159</v>
      </c>
      <c r="D9" t="s">
        <v>250</v>
      </c>
    </row>
    <row r="10" spans="1:4" x14ac:dyDescent="0.45">
      <c r="A10">
        <v>1922</v>
      </c>
      <c r="B10" t="s">
        <v>21</v>
      </c>
      <c r="C10" t="s">
        <v>251</v>
      </c>
      <c r="D10" t="s">
        <v>252</v>
      </c>
    </row>
    <row r="11" spans="1:4" x14ac:dyDescent="0.45">
      <c r="A11">
        <v>1923</v>
      </c>
      <c r="B11" t="s">
        <v>22</v>
      </c>
      <c r="C11" t="s">
        <v>204</v>
      </c>
      <c r="D11" t="s">
        <v>95</v>
      </c>
    </row>
    <row r="12" spans="1:4" x14ac:dyDescent="0.45">
      <c r="A12">
        <v>1924</v>
      </c>
      <c r="B12" t="s">
        <v>23</v>
      </c>
      <c r="C12" t="s">
        <v>253</v>
      </c>
      <c r="D12" t="s">
        <v>254</v>
      </c>
    </row>
    <row r="13" spans="1:4" x14ac:dyDescent="0.45">
      <c r="A13">
        <v>1925</v>
      </c>
      <c r="B13" t="s">
        <v>25</v>
      </c>
      <c r="C13" t="s">
        <v>106</v>
      </c>
      <c r="D13" t="s">
        <v>251</v>
      </c>
    </row>
    <row r="14" spans="1:4" x14ac:dyDescent="0.45">
      <c r="A14">
        <v>1926</v>
      </c>
      <c r="B14" t="s">
        <v>27</v>
      </c>
      <c r="C14" t="s">
        <v>255</v>
      </c>
      <c r="D14" t="s">
        <v>159</v>
      </c>
    </row>
    <row r="15" spans="1:4" x14ac:dyDescent="0.45">
      <c r="A15">
        <v>1927</v>
      </c>
      <c r="B15" t="s">
        <v>28</v>
      </c>
      <c r="C15" t="s">
        <v>256</v>
      </c>
      <c r="D15" t="s">
        <v>256</v>
      </c>
    </row>
    <row r="16" spans="1:4" x14ac:dyDescent="0.45">
      <c r="A16">
        <v>1928</v>
      </c>
      <c r="B16" t="s">
        <v>29</v>
      </c>
      <c r="C16" t="s">
        <v>159</v>
      </c>
      <c r="D16" t="s">
        <v>254</v>
      </c>
    </row>
    <row r="17" spans="1:4" x14ac:dyDescent="0.45">
      <c r="A17">
        <v>1929</v>
      </c>
      <c r="B17" t="s">
        <v>31</v>
      </c>
      <c r="C17" t="s">
        <v>257</v>
      </c>
      <c r="D17" t="s">
        <v>258</v>
      </c>
    </row>
    <row r="18" spans="1:4" x14ac:dyDescent="0.45">
      <c r="A18">
        <v>1930</v>
      </c>
      <c r="B18" t="s">
        <v>34</v>
      </c>
      <c r="C18" t="s">
        <v>259</v>
      </c>
      <c r="D18" t="s">
        <v>118</v>
      </c>
    </row>
    <row r="19" spans="1:4" x14ac:dyDescent="0.45">
      <c r="A19">
        <v>1931</v>
      </c>
      <c r="B19" t="s">
        <v>35</v>
      </c>
      <c r="C19" t="s">
        <v>176</v>
      </c>
      <c r="D19" t="s">
        <v>260</v>
      </c>
    </row>
    <row r="20" spans="1:4" x14ac:dyDescent="0.45">
      <c r="A20">
        <v>1933</v>
      </c>
      <c r="B20" t="s">
        <v>37</v>
      </c>
      <c r="C20" t="s">
        <v>261</v>
      </c>
      <c r="D20" t="s">
        <v>262</v>
      </c>
    </row>
    <row r="21" spans="1:4" x14ac:dyDescent="0.45">
      <c r="A21">
        <v>1934</v>
      </c>
      <c r="B21" t="s">
        <v>40</v>
      </c>
      <c r="C21" t="s">
        <v>7</v>
      </c>
      <c r="D21" t="s">
        <v>7</v>
      </c>
    </row>
    <row r="22" spans="1:4" x14ac:dyDescent="0.45">
      <c r="A22">
        <v>1935</v>
      </c>
      <c r="B22" t="s">
        <v>41</v>
      </c>
      <c r="C22" t="s">
        <v>257</v>
      </c>
      <c r="D22" t="s">
        <v>263</v>
      </c>
    </row>
    <row r="23" spans="1:4" x14ac:dyDescent="0.45">
      <c r="A23">
        <v>1936</v>
      </c>
      <c r="B23" t="s">
        <v>43</v>
      </c>
      <c r="C23" t="s">
        <v>257</v>
      </c>
      <c r="D23" t="s">
        <v>255</v>
      </c>
    </row>
    <row r="24" spans="1:4" x14ac:dyDescent="0.45">
      <c r="A24">
        <v>1944</v>
      </c>
      <c r="B24" t="s">
        <v>44</v>
      </c>
      <c r="C24" t="s">
        <v>264</v>
      </c>
      <c r="D24" t="s">
        <v>265</v>
      </c>
    </row>
    <row r="25" spans="1:4" x14ac:dyDescent="0.45">
      <c r="A25">
        <v>1945</v>
      </c>
      <c r="B25" t="s">
        <v>45</v>
      </c>
      <c r="C25" t="s">
        <v>7</v>
      </c>
      <c r="D25" t="s">
        <v>7</v>
      </c>
    </row>
    <row r="26" spans="1:4" x14ac:dyDescent="0.45">
      <c r="A26">
        <v>1946</v>
      </c>
      <c r="B26" t="s">
        <v>46</v>
      </c>
      <c r="C26" t="s">
        <v>266</v>
      </c>
      <c r="D26" t="s">
        <v>7</v>
      </c>
    </row>
    <row r="27" spans="1:4" x14ac:dyDescent="0.45">
      <c r="A27">
        <v>1947</v>
      </c>
      <c r="B27" t="s">
        <v>47</v>
      </c>
      <c r="C27" t="s">
        <v>7</v>
      </c>
      <c r="D27" t="s">
        <v>7</v>
      </c>
    </row>
    <row r="28" spans="1:4" x14ac:dyDescent="0.45">
      <c r="A28">
        <v>1948</v>
      </c>
      <c r="B28" t="s">
        <v>48</v>
      </c>
      <c r="C28" t="s">
        <v>259</v>
      </c>
      <c r="D28" t="s">
        <v>267</v>
      </c>
    </row>
    <row r="29" spans="1:4" x14ac:dyDescent="0.45">
      <c r="A29">
        <v>1964</v>
      </c>
      <c r="B29" t="s">
        <v>49</v>
      </c>
      <c r="C29" t="s">
        <v>257</v>
      </c>
      <c r="D29" t="s">
        <v>257</v>
      </c>
    </row>
    <row r="30" spans="1:4" x14ac:dyDescent="0.45">
      <c r="A30">
        <v>1965</v>
      </c>
      <c r="B30" t="s">
        <v>50</v>
      </c>
      <c r="C30" t="s">
        <v>249</v>
      </c>
      <c r="D30" t="s">
        <v>246</v>
      </c>
    </row>
    <row r="31" spans="1:4" x14ac:dyDescent="0.45">
      <c r="A31">
        <v>1966</v>
      </c>
      <c r="B31" t="s">
        <v>51</v>
      </c>
      <c r="C31" t="s">
        <v>165</v>
      </c>
      <c r="D31" t="s">
        <v>165</v>
      </c>
    </row>
    <row r="32" spans="1:4" x14ac:dyDescent="0.45">
      <c r="A32">
        <v>1967</v>
      </c>
      <c r="B32" t="s">
        <v>52</v>
      </c>
      <c r="C32" t="s">
        <v>7</v>
      </c>
      <c r="D32" t="s">
        <v>7</v>
      </c>
    </row>
    <row r="33" spans="1:4" x14ac:dyDescent="0.45">
      <c r="A33">
        <v>1968</v>
      </c>
      <c r="B33" t="s">
        <v>53</v>
      </c>
      <c r="C33" t="s">
        <v>257</v>
      </c>
      <c r="D33" t="s">
        <v>257</v>
      </c>
    </row>
    <row r="34" spans="1:4" x14ac:dyDescent="0.45">
      <c r="A34">
        <v>1969</v>
      </c>
      <c r="B34" t="s">
        <v>54</v>
      </c>
      <c r="C34" t="s">
        <v>268</v>
      </c>
      <c r="D34" t="s">
        <v>7</v>
      </c>
    </row>
    <row r="35" spans="1:4" x14ac:dyDescent="0.45">
      <c r="A35">
        <v>1970</v>
      </c>
      <c r="B35" t="s">
        <v>55</v>
      </c>
      <c r="C35" t="s">
        <v>269</v>
      </c>
      <c r="D35" t="s">
        <v>258</v>
      </c>
    </row>
    <row r="36" spans="1:4" x14ac:dyDescent="0.45">
      <c r="A36">
        <v>1972</v>
      </c>
      <c r="B36" t="s">
        <v>56</v>
      </c>
      <c r="C36" t="s">
        <v>7</v>
      </c>
      <c r="D36" t="s">
        <v>7</v>
      </c>
    </row>
    <row r="37" spans="1:4" x14ac:dyDescent="0.45">
      <c r="A37">
        <v>1973</v>
      </c>
      <c r="B37" t="s">
        <v>57</v>
      </c>
      <c r="C37" t="s">
        <v>7</v>
      </c>
      <c r="D37" t="s">
        <v>7</v>
      </c>
    </row>
    <row r="38" spans="1:4" x14ac:dyDescent="0.45">
      <c r="A38">
        <v>1974</v>
      </c>
      <c r="B38" t="s">
        <v>58</v>
      </c>
      <c r="C38" t="s">
        <v>248</v>
      </c>
      <c r="D38" t="s">
        <v>251</v>
      </c>
    </row>
    <row r="39" spans="1:4" x14ac:dyDescent="0.45">
      <c r="A39">
        <v>1976</v>
      </c>
      <c r="B39" t="s">
        <v>59</v>
      </c>
      <c r="C39" t="s">
        <v>258</v>
      </c>
      <c r="D39" t="s">
        <v>269</v>
      </c>
    </row>
    <row r="40" spans="1:4" x14ac:dyDescent="0.45">
      <c r="A40">
        <v>1977</v>
      </c>
      <c r="B40" t="s">
        <v>60</v>
      </c>
      <c r="C40" t="s">
        <v>176</v>
      </c>
      <c r="D40" t="s">
        <v>159</v>
      </c>
    </row>
    <row r="41" spans="1:4" x14ac:dyDescent="0.45">
      <c r="A41">
        <v>1978</v>
      </c>
      <c r="B41" t="s">
        <v>61</v>
      </c>
      <c r="C41" t="s">
        <v>246</v>
      </c>
      <c r="D41" t="s">
        <v>253</v>
      </c>
    </row>
    <row r="42" spans="1:4" x14ac:dyDescent="0.45">
      <c r="A42">
        <v>1990</v>
      </c>
      <c r="B42" t="s">
        <v>62</v>
      </c>
      <c r="C42" t="s">
        <v>7</v>
      </c>
      <c r="D42" t="s">
        <v>7</v>
      </c>
    </row>
    <row r="43" spans="1:4" x14ac:dyDescent="0.45">
      <c r="A43">
        <v>1991</v>
      </c>
      <c r="B43" t="s">
        <v>63</v>
      </c>
      <c r="C43" t="s">
        <v>159</v>
      </c>
      <c r="D43" t="s">
        <v>210</v>
      </c>
    </row>
    <row r="44" spans="1:4" x14ac:dyDescent="0.45">
      <c r="A44">
        <v>1992</v>
      </c>
      <c r="B44" t="s">
        <v>64</v>
      </c>
      <c r="C44" t="s">
        <v>7</v>
      </c>
      <c r="D44" t="s">
        <v>7</v>
      </c>
    </row>
    <row r="45" spans="1:4" x14ac:dyDescent="0.45">
      <c r="A45">
        <v>1993</v>
      </c>
      <c r="B45" t="s">
        <v>65</v>
      </c>
      <c r="C45" t="s">
        <v>7</v>
      </c>
      <c r="D45" t="s">
        <v>7</v>
      </c>
    </row>
    <row r="46" spans="1:4" x14ac:dyDescent="0.45">
      <c r="A46">
        <v>1994</v>
      </c>
      <c r="B46" t="s">
        <v>66</v>
      </c>
      <c r="C46" t="s">
        <v>7</v>
      </c>
      <c r="D46" t="s">
        <v>7</v>
      </c>
    </row>
    <row r="47" spans="1:4" x14ac:dyDescent="0.45">
      <c r="A47">
        <v>1995</v>
      </c>
      <c r="B47" t="s">
        <v>67</v>
      </c>
      <c r="C47" t="s">
        <v>7</v>
      </c>
      <c r="D47" t="s">
        <v>7</v>
      </c>
    </row>
    <row r="48" spans="1:4" x14ac:dyDescent="0.45">
      <c r="A48">
        <v>1996</v>
      </c>
      <c r="B48" t="s">
        <v>68</v>
      </c>
      <c r="C48" t="s">
        <v>7</v>
      </c>
      <c r="D48" t="s">
        <v>210</v>
      </c>
    </row>
    <row r="49" spans="1:4" x14ac:dyDescent="0.45">
      <c r="A49">
        <v>1997</v>
      </c>
      <c r="B49" t="s">
        <v>69</v>
      </c>
      <c r="C49" t="s">
        <v>7</v>
      </c>
      <c r="D49" t="s">
        <v>7</v>
      </c>
    </row>
    <row r="50" spans="1:4" x14ac:dyDescent="0.45">
      <c r="A50">
        <v>1998</v>
      </c>
      <c r="B50" t="s">
        <v>70</v>
      </c>
      <c r="C50" t="s">
        <v>7</v>
      </c>
      <c r="D50" t="s">
        <v>7</v>
      </c>
    </row>
    <row r="51" spans="1:4" x14ac:dyDescent="0.45">
      <c r="A51">
        <v>1999</v>
      </c>
      <c r="B51" t="s">
        <v>71</v>
      </c>
      <c r="C51" t="s">
        <v>7</v>
      </c>
      <c r="D51" t="s">
        <v>7</v>
      </c>
    </row>
    <row r="52" spans="1:4" x14ac:dyDescent="0.45">
      <c r="A52">
        <v>2000</v>
      </c>
      <c r="B52" t="s">
        <v>72</v>
      </c>
      <c r="C52" t="s">
        <v>7</v>
      </c>
      <c r="D52" t="s">
        <v>7</v>
      </c>
    </row>
    <row r="53" spans="1:4" x14ac:dyDescent="0.45">
      <c r="A53">
        <v>2001</v>
      </c>
      <c r="B53" t="s">
        <v>73</v>
      </c>
      <c r="C53" t="s">
        <v>270</v>
      </c>
      <c r="D53" t="s">
        <v>257</v>
      </c>
    </row>
    <row r="54" spans="1:4" x14ac:dyDescent="0.45">
      <c r="A54">
        <v>2002</v>
      </c>
      <c r="B54" t="s">
        <v>74</v>
      </c>
      <c r="C54" t="s">
        <v>165</v>
      </c>
      <c r="D54" t="s">
        <v>271</v>
      </c>
    </row>
    <row r="55" spans="1:4" x14ac:dyDescent="0.45">
      <c r="A55">
        <v>2003</v>
      </c>
      <c r="B55" t="s">
        <v>75</v>
      </c>
      <c r="C55" t="s">
        <v>256</v>
      </c>
      <c r="D55" t="s">
        <v>36</v>
      </c>
    </row>
    <row r="56" spans="1:4" x14ac:dyDescent="0.45">
      <c r="A56">
        <v>2005</v>
      </c>
      <c r="B56" t="s">
        <v>76</v>
      </c>
      <c r="C56" t="s">
        <v>7</v>
      </c>
      <c r="D56" t="s">
        <v>7</v>
      </c>
    </row>
    <row r="57" spans="1:4" x14ac:dyDescent="0.45">
      <c r="A57">
        <v>2006</v>
      </c>
      <c r="B57" t="s">
        <v>77</v>
      </c>
      <c r="C57" t="s">
        <v>7</v>
      </c>
      <c r="D57" t="s">
        <v>7</v>
      </c>
    </row>
    <row r="58" spans="1:4" x14ac:dyDescent="0.45">
      <c r="A58">
        <v>2008</v>
      </c>
      <c r="B58" t="s">
        <v>78</v>
      </c>
      <c r="C58" t="s">
        <v>7</v>
      </c>
      <c r="D58" t="s">
        <v>7</v>
      </c>
    </row>
    <row r="59" spans="1:4" x14ac:dyDescent="0.45">
      <c r="A59">
        <v>2009</v>
      </c>
      <c r="B59" t="s">
        <v>79</v>
      </c>
      <c r="C59" t="s">
        <v>7</v>
      </c>
      <c r="D59" t="s">
        <v>7</v>
      </c>
    </row>
    <row r="60" spans="1:4" x14ac:dyDescent="0.45">
      <c r="A60">
        <v>2010</v>
      </c>
      <c r="B60" t="s">
        <v>80</v>
      </c>
      <c r="C60" t="s">
        <v>7</v>
      </c>
      <c r="D60" t="s">
        <v>7</v>
      </c>
    </row>
    <row r="61" spans="1:4" x14ac:dyDescent="0.45">
      <c r="A61">
        <v>2011</v>
      </c>
      <c r="B61" t="s">
        <v>81</v>
      </c>
      <c r="C61" t="s">
        <v>7</v>
      </c>
      <c r="D61" t="s">
        <v>7</v>
      </c>
    </row>
    <row r="62" spans="1:4" x14ac:dyDescent="0.45">
      <c r="A62">
        <v>2012</v>
      </c>
      <c r="B62" t="s">
        <v>82</v>
      </c>
      <c r="C62" t="s">
        <v>7</v>
      </c>
      <c r="D62" t="s">
        <v>7</v>
      </c>
    </row>
    <row r="63" spans="1:4" x14ac:dyDescent="0.45">
      <c r="A63">
        <v>2014</v>
      </c>
      <c r="B63" t="s">
        <v>83</v>
      </c>
      <c r="C63" t="s">
        <v>7</v>
      </c>
      <c r="D63" t="s">
        <v>7</v>
      </c>
    </row>
    <row r="64" spans="1:4" x14ac:dyDescent="0.45">
      <c r="A64">
        <v>2015</v>
      </c>
      <c r="B64" t="s">
        <v>84</v>
      </c>
      <c r="C64" t="s">
        <v>7</v>
      </c>
      <c r="D64" t="s">
        <v>7</v>
      </c>
    </row>
    <row r="65" spans="1:4" x14ac:dyDescent="0.45">
      <c r="A65">
        <v>2016</v>
      </c>
      <c r="B65" t="s">
        <v>85</v>
      </c>
      <c r="C65" t="s">
        <v>7</v>
      </c>
      <c r="D65" t="s">
        <v>7</v>
      </c>
    </row>
    <row r="66" spans="1:4" x14ac:dyDescent="0.45">
      <c r="A66">
        <v>2017</v>
      </c>
      <c r="B66" t="s">
        <v>86</v>
      </c>
      <c r="C66" t="s">
        <v>7</v>
      </c>
      <c r="D66" t="s">
        <v>7</v>
      </c>
    </row>
    <row r="67" spans="1:4" x14ac:dyDescent="0.45">
      <c r="A67">
        <v>2018</v>
      </c>
      <c r="B67" t="s">
        <v>87</v>
      </c>
      <c r="C67" t="s">
        <v>7</v>
      </c>
      <c r="D67" t="s">
        <v>7</v>
      </c>
    </row>
    <row r="68" spans="1:4" x14ac:dyDescent="0.45">
      <c r="A68">
        <v>2019</v>
      </c>
      <c r="B68" t="s">
        <v>88</v>
      </c>
      <c r="C68" t="s">
        <v>7</v>
      </c>
      <c r="D68" t="s">
        <v>7</v>
      </c>
    </row>
    <row r="69" spans="1:4" x14ac:dyDescent="0.45">
      <c r="A69">
        <v>2020</v>
      </c>
      <c r="B69" t="s">
        <v>89</v>
      </c>
      <c r="C69" t="s">
        <v>7</v>
      </c>
      <c r="D69" t="s">
        <v>7</v>
      </c>
    </row>
    <row r="70" spans="1:4" x14ac:dyDescent="0.45">
      <c r="A70">
        <v>2021</v>
      </c>
      <c r="B70" t="s">
        <v>90</v>
      </c>
      <c r="C70" t="s">
        <v>7</v>
      </c>
      <c r="D70" t="s">
        <v>7</v>
      </c>
    </row>
    <row r="71" spans="1:4" x14ac:dyDescent="0.45">
      <c r="A71">
        <v>2022</v>
      </c>
      <c r="B71" t="s">
        <v>91</v>
      </c>
      <c r="C71" t="s">
        <v>7</v>
      </c>
      <c r="D71" t="s">
        <v>7</v>
      </c>
    </row>
    <row r="72" spans="1:4" x14ac:dyDescent="0.45">
      <c r="A72">
        <v>2023</v>
      </c>
      <c r="B72" t="s">
        <v>92</v>
      </c>
      <c r="C72" t="s">
        <v>7</v>
      </c>
      <c r="D72" t="s">
        <v>7</v>
      </c>
    </row>
    <row r="73" spans="1:4" x14ac:dyDescent="0.45">
      <c r="A73">
        <v>2024</v>
      </c>
      <c r="B73" t="s">
        <v>93</v>
      </c>
      <c r="C73" t="s">
        <v>249</v>
      </c>
      <c r="D73" t="s">
        <v>258</v>
      </c>
    </row>
    <row r="74" spans="1:4" x14ac:dyDescent="0.45">
      <c r="A74">
        <v>2039</v>
      </c>
      <c r="B74" t="s">
        <v>96</v>
      </c>
      <c r="C74" t="s">
        <v>257</v>
      </c>
      <c r="D74" t="s">
        <v>257</v>
      </c>
    </row>
    <row r="75" spans="1:4" x14ac:dyDescent="0.45">
      <c r="A75">
        <v>2041</v>
      </c>
      <c r="B75" t="s">
        <v>97</v>
      </c>
      <c r="C75" t="s">
        <v>255</v>
      </c>
      <c r="D75" t="s">
        <v>272</v>
      </c>
    </row>
    <row r="76" spans="1:4" x14ac:dyDescent="0.45">
      <c r="A76">
        <v>2042</v>
      </c>
      <c r="B76" t="s">
        <v>98</v>
      </c>
      <c r="C76" t="s">
        <v>273</v>
      </c>
      <c r="D76" t="s">
        <v>274</v>
      </c>
    </row>
    <row r="77" spans="1:4" x14ac:dyDescent="0.45">
      <c r="A77">
        <v>2043</v>
      </c>
      <c r="B77" t="s">
        <v>99</v>
      </c>
      <c r="C77" t="s">
        <v>257</v>
      </c>
      <c r="D77" t="s">
        <v>273</v>
      </c>
    </row>
    <row r="78" spans="1:4" x14ac:dyDescent="0.45">
      <c r="A78">
        <v>2044</v>
      </c>
      <c r="B78" t="s">
        <v>100</v>
      </c>
      <c r="C78" t="s">
        <v>7</v>
      </c>
      <c r="D78" t="s">
        <v>7</v>
      </c>
    </row>
    <row r="79" spans="1:4" x14ac:dyDescent="0.45">
      <c r="A79">
        <v>2045</v>
      </c>
      <c r="B79" t="s">
        <v>101</v>
      </c>
      <c r="C79" t="s">
        <v>7</v>
      </c>
      <c r="D79" t="s">
        <v>7</v>
      </c>
    </row>
    <row r="80" spans="1:4" x14ac:dyDescent="0.45">
      <c r="A80">
        <v>2046</v>
      </c>
      <c r="B80" t="s">
        <v>102</v>
      </c>
      <c r="C80" t="s">
        <v>7</v>
      </c>
      <c r="D80" t="s">
        <v>7</v>
      </c>
    </row>
    <row r="81" spans="1:4" x14ac:dyDescent="0.45">
      <c r="A81">
        <v>2047</v>
      </c>
      <c r="B81" t="s">
        <v>103</v>
      </c>
      <c r="C81" t="s">
        <v>7</v>
      </c>
      <c r="D81" t="s">
        <v>7</v>
      </c>
    </row>
    <row r="82" spans="1:4" x14ac:dyDescent="0.45">
      <c r="A82">
        <v>2048</v>
      </c>
      <c r="B82" t="s">
        <v>104</v>
      </c>
      <c r="C82" t="s">
        <v>257</v>
      </c>
      <c r="D82" t="s">
        <v>176</v>
      </c>
    </row>
    <row r="83" spans="1:4" x14ac:dyDescent="0.45">
      <c r="A83">
        <v>2050</v>
      </c>
      <c r="B83" t="s">
        <v>105</v>
      </c>
      <c r="C83" t="s">
        <v>273</v>
      </c>
      <c r="D83" t="s">
        <v>39</v>
      </c>
    </row>
    <row r="84" spans="1:4" x14ac:dyDescent="0.45">
      <c r="A84">
        <v>2051</v>
      </c>
      <c r="B84" t="s">
        <v>108</v>
      </c>
      <c r="C84" t="s">
        <v>7</v>
      </c>
      <c r="D84" t="s">
        <v>7</v>
      </c>
    </row>
    <row r="85" spans="1:4" x14ac:dyDescent="0.45">
      <c r="A85">
        <v>2052</v>
      </c>
      <c r="B85" t="s">
        <v>109</v>
      </c>
      <c r="C85" t="s">
        <v>7</v>
      </c>
      <c r="D85" t="s">
        <v>7</v>
      </c>
    </row>
    <row r="86" spans="1:4" x14ac:dyDescent="0.45">
      <c r="A86">
        <v>2053</v>
      </c>
      <c r="B86" t="s">
        <v>110</v>
      </c>
      <c r="C86" t="s">
        <v>257</v>
      </c>
      <c r="D86" t="s">
        <v>257</v>
      </c>
    </row>
    <row r="87" spans="1:4" x14ac:dyDescent="0.45">
      <c r="A87">
        <v>2054</v>
      </c>
      <c r="B87" t="s">
        <v>113</v>
      </c>
      <c r="C87" t="s">
        <v>257</v>
      </c>
      <c r="D87" t="s">
        <v>257</v>
      </c>
    </row>
    <row r="88" spans="1:4" x14ac:dyDescent="0.45">
      <c r="A88">
        <v>2055</v>
      </c>
      <c r="B88" t="s">
        <v>114</v>
      </c>
      <c r="C88" t="s">
        <v>274</v>
      </c>
      <c r="D88" t="s">
        <v>251</v>
      </c>
    </row>
    <row r="89" spans="1:4" x14ac:dyDescent="0.45">
      <c r="A89">
        <v>2056</v>
      </c>
      <c r="B89" t="s">
        <v>115</v>
      </c>
      <c r="C89" t="s">
        <v>257</v>
      </c>
      <c r="D89" t="s">
        <v>270</v>
      </c>
    </row>
    <row r="90" spans="1:4" x14ac:dyDescent="0.45">
      <c r="A90">
        <v>2057</v>
      </c>
      <c r="B90" t="s">
        <v>116</v>
      </c>
      <c r="C90" t="s">
        <v>257</v>
      </c>
      <c r="D90" t="s">
        <v>261</v>
      </c>
    </row>
    <row r="91" spans="1:4" x14ac:dyDescent="0.45">
      <c r="A91">
        <v>2059</v>
      </c>
      <c r="B91" t="s">
        <v>117</v>
      </c>
      <c r="C91" t="s">
        <v>159</v>
      </c>
      <c r="D91" t="s">
        <v>255</v>
      </c>
    </row>
    <row r="92" spans="1:4" x14ac:dyDescent="0.45">
      <c r="A92">
        <v>2060</v>
      </c>
      <c r="B92" t="s">
        <v>120</v>
      </c>
      <c r="C92" t="s">
        <v>7</v>
      </c>
      <c r="D92" t="s">
        <v>7</v>
      </c>
    </row>
    <row r="93" spans="1:4" x14ac:dyDescent="0.45">
      <c r="A93">
        <v>2061</v>
      </c>
      <c r="B93" t="s">
        <v>121</v>
      </c>
      <c r="C93" t="s">
        <v>7</v>
      </c>
      <c r="D93" t="s">
        <v>7</v>
      </c>
    </row>
    <row r="94" spans="1:4" x14ac:dyDescent="0.45">
      <c r="A94">
        <v>2062</v>
      </c>
      <c r="B94" t="s">
        <v>122</v>
      </c>
      <c r="C94" t="s">
        <v>7</v>
      </c>
      <c r="D94" t="s">
        <v>7</v>
      </c>
    </row>
    <row r="95" spans="1:4" x14ac:dyDescent="0.45">
      <c r="A95">
        <v>2063</v>
      </c>
      <c r="B95" t="s">
        <v>123</v>
      </c>
      <c r="C95" t="s">
        <v>7</v>
      </c>
      <c r="D95" t="s">
        <v>7</v>
      </c>
    </row>
    <row r="96" spans="1:4" x14ac:dyDescent="0.45">
      <c r="A96">
        <v>2081</v>
      </c>
      <c r="B96" t="s">
        <v>124</v>
      </c>
      <c r="C96" t="s">
        <v>7</v>
      </c>
      <c r="D96" t="s">
        <v>7</v>
      </c>
    </row>
    <row r="97" spans="1:4" x14ac:dyDescent="0.45">
      <c r="A97">
        <v>2082</v>
      </c>
      <c r="B97" t="s">
        <v>125</v>
      </c>
      <c r="C97" t="s">
        <v>274</v>
      </c>
      <c r="D97" t="s">
        <v>275</v>
      </c>
    </row>
    <row r="98" spans="1:4" x14ac:dyDescent="0.45">
      <c r="A98">
        <v>2083</v>
      </c>
      <c r="B98" t="s">
        <v>126</v>
      </c>
      <c r="C98" t="s">
        <v>257</v>
      </c>
      <c r="D98" t="s">
        <v>176</v>
      </c>
    </row>
    <row r="99" spans="1:4" x14ac:dyDescent="0.45">
      <c r="A99">
        <v>2084</v>
      </c>
      <c r="B99" t="s">
        <v>127</v>
      </c>
      <c r="C99" t="s">
        <v>262</v>
      </c>
      <c r="D99" t="s">
        <v>165</v>
      </c>
    </row>
    <row r="100" spans="1:4" x14ac:dyDescent="0.45">
      <c r="A100">
        <v>2085</v>
      </c>
      <c r="B100" t="s">
        <v>128</v>
      </c>
      <c r="C100" t="s">
        <v>7</v>
      </c>
      <c r="D100" t="s">
        <v>7</v>
      </c>
    </row>
    <row r="101" spans="1:4" x14ac:dyDescent="0.45">
      <c r="A101">
        <v>2086</v>
      </c>
      <c r="B101" t="s">
        <v>129</v>
      </c>
      <c r="C101" t="s">
        <v>261</v>
      </c>
      <c r="D101" t="s">
        <v>36</v>
      </c>
    </row>
    <row r="102" spans="1:4" x14ac:dyDescent="0.45">
      <c r="A102">
        <v>2087</v>
      </c>
      <c r="B102" t="s">
        <v>130</v>
      </c>
      <c r="C102" t="s">
        <v>257</v>
      </c>
      <c r="D102" t="s">
        <v>36</v>
      </c>
    </row>
    <row r="103" spans="1:4" x14ac:dyDescent="0.45">
      <c r="A103">
        <v>2088</v>
      </c>
      <c r="B103" t="s">
        <v>131</v>
      </c>
      <c r="C103" t="s">
        <v>165</v>
      </c>
      <c r="D103" t="s">
        <v>165</v>
      </c>
    </row>
    <row r="104" spans="1:4" x14ac:dyDescent="0.45">
      <c r="A104">
        <v>2089</v>
      </c>
      <c r="B104" t="s">
        <v>132</v>
      </c>
      <c r="C104" t="s">
        <v>7</v>
      </c>
      <c r="D104" t="s">
        <v>7</v>
      </c>
    </row>
    <row r="105" spans="1:4" x14ac:dyDescent="0.45">
      <c r="A105">
        <v>2090</v>
      </c>
      <c r="B105" t="s">
        <v>133</v>
      </c>
      <c r="C105" t="s">
        <v>7</v>
      </c>
      <c r="D105" t="s">
        <v>7</v>
      </c>
    </row>
    <row r="106" spans="1:4" x14ac:dyDescent="0.45">
      <c r="A106">
        <v>2091</v>
      </c>
      <c r="B106" t="s">
        <v>134</v>
      </c>
      <c r="C106" t="s">
        <v>273</v>
      </c>
      <c r="D106" t="s">
        <v>106</v>
      </c>
    </row>
    <row r="107" spans="1:4" x14ac:dyDescent="0.45">
      <c r="A107">
        <v>2092</v>
      </c>
      <c r="B107" t="s">
        <v>135</v>
      </c>
      <c r="C107" t="s">
        <v>268</v>
      </c>
      <c r="D107" t="s">
        <v>7</v>
      </c>
    </row>
    <row r="108" spans="1:4" x14ac:dyDescent="0.45">
      <c r="A108">
        <v>2093</v>
      </c>
      <c r="B108" t="s">
        <v>136</v>
      </c>
      <c r="C108" t="s">
        <v>7</v>
      </c>
      <c r="D108" t="s">
        <v>7</v>
      </c>
    </row>
    <row r="109" spans="1:4" x14ac:dyDescent="0.45">
      <c r="A109">
        <v>2094</v>
      </c>
      <c r="B109" t="s">
        <v>137</v>
      </c>
      <c r="C109" t="s">
        <v>7</v>
      </c>
      <c r="D109" t="s">
        <v>7</v>
      </c>
    </row>
    <row r="110" spans="1:4" x14ac:dyDescent="0.45">
      <c r="A110">
        <v>2095</v>
      </c>
      <c r="B110" t="s">
        <v>138</v>
      </c>
      <c r="C110" t="s">
        <v>7</v>
      </c>
      <c r="D110" t="s">
        <v>7</v>
      </c>
    </row>
    <row r="111" spans="1:4" x14ac:dyDescent="0.45">
      <c r="A111">
        <v>2096</v>
      </c>
      <c r="B111" t="s">
        <v>139</v>
      </c>
      <c r="C111" t="s">
        <v>176</v>
      </c>
      <c r="D111" t="s">
        <v>263</v>
      </c>
    </row>
    <row r="112" spans="1:4" x14ac:dyDescent="0.45">
      <c r="A112">
        <v>2097</v>
      </c>
      <c r="B112" t="s">
        <v>140</v>
      </c>
      <c r="C112" t="s">
        <v>257</v>
      </c>
      <c r="D112" t="s">
        <v>257</v>
      </c>
    </row>
    <row r="113" spans="1:4" x14ac:dyDescent="0.45">
      <c r="A113">
        <v>2099</v>
      </c>
      <c r="B113" t="s">
        <v>141</v>
      </c>
      <c r="C113" t="s">
        <v>264</v>
      </c>
      <c r="D113" t="s">
        <v>262</v>
      </c>
    </row>
    <row r="114" spans="1:4" x14ac:dyDescent="0.45">
      <c r="A114">
        <v>2100</v>
      </c>
      <c r="B114" t="s">
        <v>142</v>
      </c>
      <c r="C114" t="s">
        <v>210</v>
      </c>
      <c r="D114" t="s">
        <v>259</v>
      </c>
    </row>
    <row r="115" spans="1:4" x14ac:dyDescent="0.45">
      <c r="A115">
        <v>2101</v>
      </c>
      <c r="B115" t="s">
        <v>143</v>
      </c>
      <c r="C115" t="s">
        <v>261</v>
      </c>
      <c r="D115" t="s">
        <v>261</v>
      </c>
    </row>
    <row r="116" spans="1:4" x14ac:dyDescent="0.45">
      <c r="A116">
        <v>2102</v>
      </c>
      <c r="B116" t="s">
        <v>144</v>
      </c>
      <c r="C116" t="s">
        <v>36</v>
      </c>
      <c r="D116" t="s">
        <v>106</v>
      </c>
    </row>
    <row r="117" spans="1:4" x14ac:dyDescent="0.45">
      <c r="A117">
        <v>2103</v>
      </c>
      <c r="B117" t="s">
        <v>145</v>
      </c>
      <c r="C117" t="s">
        <v>7</v>
      </c>
      <c r="D117" t="s">
        <v>107</v>
      </c>
    </row>
    <row r="118" spans="1:4" x14ac:dyDescent="0.45">
      <c r="A118">
        <v>2104</v>
      </c>
      <c r="B118" t="s">
        <v>146</v>
      </c>
      <c r="C118" t="s">
        <v>246</v>
      </c>
      <c r="D118" t="s">
        <v>271</v>
      </c>
    </row>
    <row r="119" spans="1:4" x14ac:dyDescent="0.45">
      <c r="A119">
        <v>2105</v>
      </c>
      <c r="B119" t="s">
        <v>147</v>
      </c>
      <c r="C119" t="s">
        <v>39</v>
      </c>
      <c r="D119" t="s">
        <v>263</v>
      </c>
    </row>
    <row r="120" spans="1:4" x14ac:dyDescent="0.45">
      <c r="A120">
        <v>2107</v>
      </c>
      <c r="B120" t="s">
        <v>148</v>
      </c>
      <c r="C120" t="s">
        <v>7</v>
      </c>
      <c r="D120" t="s">
        <v>7</v>
      </c>
    </row>
    <row r="121" spans="1:4" x14ac:dyDescent="0.45">
      <c r="A121">
        <v>2108</v>
      </c>
      <c r="B121" t="s">
        <v>149</v>
      </c>
      <c r="C121" t="s">
        <v>257</v>
      </c>
      <c r="D121" t="s">
        <v>257</v>
      </c>
    </row>
    <row r="122" spans="1:4" x14ac:dyDescent="0.45">
      <c r="A122">
        <v>2109</v>
      </c>
      <c r="B122" t="s">
        <v>150</v>
      </c>
      <c r="C122" t="s">
        <v>7</v>
      </c>
      <c r="D122" t="s">
        <v>7</v>
      </c>
    </row>
    <row r="123" spans="1:4" x14ac:dyDescent="0.45">
      <c r="A123">
        <v>2110</v>
      </c>
      <c r="B123" t="s">
        <v>151</v>
      </c>
      <c r="C123" t="s">
        <v>257</v>
      </c>
      <c r="D123" t="s">
        <v>257</v>
      </c>
    </row>
    <row r="124" spans="1:4" x14ac:dyDescent="0.45">
      <c r="A124">
        <v>2111</v>
      </c>
      <c r="B124" t="s">
        <v>153</v>
      </c>
      <c r="C124" t="s">
        <v>257</v>
      </c>
      <c r="D124" t="s">
        <v>257</v>
      </c>
    </row>
    <row r="125" spans="1:4" x14ac:dyDescent="0.45">
      <c r="A125">
        <v>2113</v>
      </c>
      <c r="B125" t="s">
        <v>154</v>
      </c>
      <c r="C125" t="s">
        <v>209</v>
      </c>
      <c r="D125" t="s">
        <v>274</v>
      </c>
    </row>
    <row r="126" spans="1:4" x14ac:dyDescent="0.45">
      <c r="A126">
        <v>2114</v>
      </c>
      <c r="B126" t="s">
        <v>156</v>
      </c>
      <c r="C126" t="s">
        <v>7</v>
      </c>
      <c r="D126" t="s">
        <v>7</v>
      </c>
    </row>
    <row r="127" spans="1:4" x14ac:dyDescent="0.45">
      <c r="A127">
        <v>2115</v>
      </c>
      <c r="B127" t="s">
        <v>157</v>
      </c>
      <c r="C127" t="s">
        <v>7</v>
      </c>
      <c r="D127" t="s">
        <v>7</v>
      </c>
    </row>
    <row r="128" spans="1:4" x14ac:dyDescent="0.45">
      <c r="A128">
        <v>2116</v>
      </c>
      <c r="B128" t="s">
        <v>158</v>
      </c>
      <c r="C128" t="s">
        <v>265</v>
      </c>
      <c r="D128" t="s">
        <v>249</v>
      </c>
    </row>
    <row r="129" spans="1:4" x14ac:dyDescent="0.45">
      <c r="A129">
        <v>2137</v>
      </c>
      <c r="B129" t="s">
        <v>160</v>
      </c>
      <c r="C129" t="s">
        <v>257</v>
      </c>
      <c r="D129" t="s">
        <v>257</v>
      </c>
    </row>
    <row r="130" spans="1:4" x14ac:dyDescent="0.45">
      <c r="A130">
        <v>2138</v>
      </c>
      <c r="B130" t="s">
        <v>162</v>
      </c>
      <c r="C130" t="s">
        <v>269</v>
      </c>
      <c r="D130" t="s">
        <v>166</v>
      </c>
    </row>
    <row r="131" spans="1:4" x14ac:dyDescent="0.45">
      <c r="A131">
        <v>2139</v>
      </c>
      <c r="B131" t="s">
        <v>163</v>
      </c>
      <c r="C131" t="s">
        <v>263</v>
      </c>
      <c r="D131" t="s">
        <v>263</v>
      </c>
    </row>
    <row r="132" spans="1:4" x14ac:dyDescent="0.45">
      <c r="A132">
        <v>2140</v>
      </c>
      <c r="B132" t="s">
        <v>164</v>
      </c>
      <c r="C132" t="s">
        <v>270</v>
      </c>
      <c r="D132" t="s">
        <v>262</v>
      </c>
    </row>
    <row r="133" spans="1:4" x14ac:dyDescent="0.45">
      <c r="A133">
        <v>2141</v>
      </c>
      <c r="B133" t="s">
        <v>167</v>
      </c>
      <c r="C133" t="s">
        <v>264</v>
      </c>
      <c r="D133" t="s">
        <v>248</v>
      </c>
    </row>
    <row r="134" spans="1:4" x14ac:dyDescent="0.45">
      <c r="A134">
        <v>2142</v>
      </c>
      <c r="B134" t="s">
        <v>170</v>
      </c>
      <c r="C134" t="s">
        <v>257</v>
      </c>
      <c r="D134" t="s">
        <v>249</v>
      </c>
    </row>
    <row r="135" spans="1:4" x14ac:dyDescent="0.45">
      <c r="A135">
        <v>2143</v>
      </c>
      <c r="B135" t="s">
        <v>172</v>
      </c>
      <c r="C135" t="s">
        <v>255</v>
      </c>
      <c r="D135" t="s">
        <v>39</v>
      </c>
    </row>
    <row r="136" spans="1:4" x14ac:dyDescent="0.45">
      <c r="A136">
        <v>2144</v>
      </c>
      <c r="B136" t="s">
        <v>173</v>
      </c>
      <c r="C136" t="s">
        <v>38</v>
      </c>
      <c r="D136" t="s">
        <v>38</v>
      </c>
    </row>
    <row r="137" spans="1:4" x14ac:dyDescent="0.45">
      <c r="A137">
        <v>2145</v>
      </c>
      <c r="B137" t="s">
        <v>175</v>
      </c>
      <c r="C137" t="s">
        <v>249</v>
      </c>
      <c r="D137" t="s">
        <v>257</v>
      </c>
    </row>
    <row r="138" spans="1:4" x14ac:dyDescent="0.45">
      <c r="A138">
        <v>2146</v>
      </c>
      <c r="B138" t="s">
        <v>177</v>
      </c>
      <c r="C138" t="s">
        <v>257</v>
      </c>
      <c r="D138" t="s">
        <v>257</v>
      </c>
    </row>
    <row r="139" spans="1:4" x14ac:dyDescent="0.45">
      <c r="A139">
        <v>2147</v>
      </c>
      <c r="B139" t="s">
        <v>180</v>
      </c>
      <c r="C139" t="s">
        <v>257</v>
      </c>
      <c r="D139" t="s">
        <v>176</v>
      </c>
    </row>
    <row r="140" spans="1:4" x14ac:dyDescent="0.45">
      <c r="A140">
        <v>2180</v>
      </c>
      <c r="B140" t="s">
        <v>181</v>
      </c>
      <c r="C140" t="s">
        <v>258</v>
      </c>
      <c r="D140" t="s">
        <v>159</v>
      </c>
    </row>
    <row r="141" spans="1:4" x14ac:dyDescent="0.45">
      <c r="A141">
        <v>2181</v>
      </c>
      <c r="B141" t="s">
        <v>182</v>
      </c>
      <c r="C141" t="s">
        <v>36</v>
      </c>
      <c r="D141" t="s">
        <v>262</v>
      </c>
    </row>
    <row r="142" spans="1:4" x14ac:dyDescent="0.45">
      <c r="A142">
        <v>2182</v>
      </c>
      <c r="B142" t="s">
        <v>183</v>
      </c>
      <c r="C142" t="s">
        <v>273</v>
      </c>
      <c r="D142" t="s">
        <v>262</v>
      </c>
    </row>
    <row r="143" spans="1:4" x14ac:dyDescent="0.45">
      <c r="A143">
        <v>2183</v>
      </c>
      <c r="B143" t="s">
        <v>185</v>
      </c>
      <c r="C143" t="s">
        <v>275</v>
      </c>
      <c r="D143" t="s">
        <v>259</v>
      </c>
    </row>
    <row r="144" spans="1:4" x14ac:dyDescent="0.45">
      <c r="A144">
        <v>2185</v>
      </c>
      <c r="B144" t="s">
        <v>186</v>
      </c>
      <c r="C144" t="s">
        <v>39</v>
      </c>
      <c r="D144" t="s">
        <v>253</v>
      </c>
    </row>
    <row r="145" spans="1:4" x14ac:dyDescent="0.45">
      <c r="A145">
        <v>2186</v>
      </c>
      <c r="B145" t="s">
        <v>187</v>
      </c>
      <c r="C145" t="s">
        <v>107</v>
      </c>
      <c r="D145" t="s">
        <v>276</v>
      </c>
    </row>
    <row r="146" spans="1:4" x14ac:dyDescent="0.45">
      <c r="A146">
        <v>2187</v>
      </c>
      <c r="B146" t="s">
        <v>188</v>
      </c>
      <c r="C146" t="s">
        <v>264</v>
      </c>
      <c r="D146" t="s">
        <v>265</v>
      </c>
    </row>
    <row r="147" spans="1:4" x14ac:dyDescent="0.45">
      <c r="A147">
        <v>2188</v>
      </c>
      <c r="B147" t="s">
        <v>189</v>
      </c>
      <c r="C147" t="s">
        <v>7</v>
      </c>
      <c r="D147" t="s">
        <v>7</v>
      </c>
    </row>
    <row r="148" spans="1:4" x14ac:dyDescent="0.45">
      <c r="A148">
        <v>2190</v>
      </c>
      <c r="B148" t="s">
        <v>190</v>
      </c>
      <c r="C148" t="s">
        <v>277</v>
      </c>
      <c r="D148" t="s">
        <v>209</v>
      </c>
    </row>
    <row r="149" spans="1:4" x14ac:dyDescent="0.45">
      <c r="A149">
        <v>2191</v>
      </c>
      <c r="B149" t="s">
        <v>191</v>
      </c>
      <c r="C149" t="s">
        <v>261</v>
      </c>
      <c r="D149" t="s">
        <v>275</v>
      </c>
    </row>
    <row r="150" spans="1:4" x14ac:dyDescent="0.45">
      <c r="A150">
        <v>2192</v>
      </c>
      <c r="B150" t="s">
        <v>192</v>
      </c>
      <c r="C150" t="s">
        <v>7</v>
      </c>
      <c r="D150" t="s">
        <v>7</v>
      </c>
    </row>
    <row r="151" spans="1:4" x14ac:dyDescent="0.45">
      <c r="A151">
        <v>2193</v>
      </c>
      <c r="B151" t="s">
        <v>193</v>
      </c>
      <c r="C151" t="s">
        <v>7</v>
      </c>
      <c r="D151" t="s">
        <v>7</v>
      </c>
    </row>
    <row r="152" spans="1:4" x14ac:dyDescent="0.45">
      <c r="A152">
        <v>2195</v>
      </c>
      <c r="B152" t="s">
        <v>194</v>
      </c>
      <c r="C152" t="s">
        <v>257</v>
      </c>
      <c r="D152" t="s">
        <v>7</v>
      </c>
    </row>
    <row r="153" spans="1:4" x14ac:dyDescent="0.45">
      <c r="A153">
        <v>2197</v>
      </c>
      <c r="B153" t="s">
        <v>195</v>
      </c>
      <c r="C153" t="s">
        <v>39</v>
      </c>
      <c r="D153" t="s">
        <v>165</v>
      </c>
    </row>
    <row r="154" spans="1:4" x14ac:dyDescent="0.45">
      <c r="A154">
        <v>2198</v>
      </c>
      <c r="B154" t="s">
        <v>196</v>
      </c>
      <c r="C154" t="s">
        <v>275</v>
      </c>
      <c r="D154" t="s">
        <v>256</v>
      </c>
    </row>
    <row r="155" spans="1:4" x14ac:dyDescent="0.45">
      <c r="A155">
        <v>2199</v>
      </c>
      <c r="B155" t="s">
        <v>197</v>
      </c>
      <c r="C155" t="s">
        <v>257</v>
      </c>
      <c r="D155" t="s">
        <v>249</v>
      </c>
    </row>
    <row r="156" spans="1:4" x14ac:dyDescent="0.45">
      <c r="A156">
        <v>2201</v>
      </c>
      <c r="B156" t="s">
        <v>199</v>
      </c>
      <c r="C156" t="s">
        <v>7</v>
      </c>
      <c r="D156" t="s">
        <v>7</v>
      </c>
    </row>
    <row r="157" spans="1:4" x14ac:dyDescent="0.45">
      <c r="A157">
        <v>2202</v>
      </c>
      <c r="B157" t="s">
        <v>200</v>
      </c>
      <c r="C157" t="s">
        <v>7</v>
      </c>
      <c r="D157" t="s">
        <v>7</v>
      </c>
    </row>
    <row r="158" spans="1:4" x14ac:dyDescent="0.45">
      <c r="A158">
        <v>2203</v>
      </c>
      <c r="B158" t="s">
        <v>201</v>
      </c>
      <c r="C158" t="s">
        <v>7</v>
      </c>
      <c r="D158" t="s">
        <v>7</v>
      </c>
    </row>
    <row r="159" spans="1:4" x14ac:dyDescent="0.45">
      <c r="A159">
        <v>2204</v>
      </c>
      <c r="B159" t="s">
        <v>202</v>
      </c>
      <c r="C159" t="s">
        <v>257</v>
      </c>
      <c r="D159" t="s">
        <v>257</v>
      </c>
    </row>
    <row r="160" spans="1:4" x14ac:dyDescent="0.45">
      <c r="A160">
        <v>2205</v>
      </c>
      <c r="B160" t="s">
        <v>203</v>
      </c>
      <c r="C160" t="s">
        <v>257</v>
      </c>
      <c r="D160" t="s">
        <v>257</v>
      </c>
    </row>
    <row r="161" spans="1:4" x14ac:dyDescent="0.45">
      <c r="A161">
        <v>2206</v>
      </c>
      <c r="B161" t="s">
        <v>205</v>
      </c>
      <c r="C161" t="s">
        <v>270</v>
      </c>
      <c r="D161" t="s">
        <v>275</v>
      </c>
    </row>
    <row r="162" spans="1:4" x14ac:dyDescent="0.45">
      <c r="A162">
        <v>2207</v>
      </c>
      <c r="B162" t="s">
        <v>206</v>
      </c>
      <c r="C162" t="s">
        <v>262</v>
      </c>
      <c r="D162" t="s">
        <v>176</v>
      </c>
    </row>
    <row r="163" spans="1:4" x14ac:dyDescent="0.45">
      <c r="A163">
        <v>2208</v>
      </c>
      <c r="B163" t="s">
        <v>207</v>
      </c>
      <c r="C163" t="s">
        <v>7</v>
      </c>
      <c r="D163" t="s">
        <v>256</v>
      </c>
    </row>
    <row r="164" spans="1:4" x14ac:dyDescent="0.45">
      <c r="A164">
        <v>2209</v>
      </c>
      <c r="B164" t="s">
        <v>208</v>
      </c>
      <c r="C164" t="s">
        <v>257</v>
      </c>
      <c r="D164" t="s">
        <v>270</v>
      </c>
    </row>
    <row r="165" spans="1:4" x14ac:dyDescent="0.45">
      <c r="A165">
        <v>2210</v>
      </c>
      <c r="B165" t="s">
        <v>211</v>
      </c>
      <c r="C165" t="s">
        <v>7</v>
      </c>
      <c r="D165" t="s">
        <v>7</v>
      </c>
    </row>
    <row r="166" spans="1:4" x14ac:dyDescent="0.45">
      <c r="A166">
        <v>2212</v>
      </c>
      <c r="B166" t="s">
        <v>212</v>
      </c>
      <c r="C166" t="s">
        <v>257</v>
      </c>
      <c r="D166" t="s">
        <v>257</v>
      </c>
    </row>
    <row r="167" spans="1:4" x14ac:dyDescent="0.45">
      <c r="A167">
        <v>2213</v>
      </c>
      <c r="B167" t="s">
        <v>213</v>
      </c>
      <c r="C167" t="s">
        <v>7</v>
      </c>
      <c r="D167" t="s">
        <v>7</v>
      </c>
    </row>
    <row r="168" spans="1:4" x14ac:dyDescent="0.45">
      <c r="A168">
        <v>2214</v>
      </c>
      <c r="B168" t="s">
        <v>214</v>
      </c>
      <c r="C168" t="s">
        <v>249</v>
      </c>
      <c r="D168" t="s">
        <v>210</v>
      </c>
    </row>
    <row r="169" spans="1:4" x14ac:dyDescent="0.45">
      <c r="A169">
        <v>2215</v>
      </c>
      <c r="B169" t="s">
        <v>215</v>
      </c>
      <c r="C169" t="s">
        <v>7</v>
      </c>
      <c r="D169" t="s">
        <v>7</v>
      </c>
    </row>
    <row r="170" spans="1:4" x14ac:dyDescent="0.45">
      <c r="A170">
        <v>2216</v>
      </c>
      <c r="B170" t="s">
        <v>216</v>
      </c>
      <c r="C170" t="s">
        <v>7</v>
      </c>
      <c r="D170" t="s">
        <v>7</v>
      </c>
    </row>
    <row r="171" spans="1:4" x14ac:dyDescent="0.45">
      <c r="A171">
        <v>2217</v>
      </c>
      <c r="B171" t="s">
        <v>217</v>
      </c>
      <c r="C171" t="s">
        <v>7</v>
      </c>
      <c r="D171" t="s">
        <v>7</v>
      </c>
    </row>
    <row r="172" spans="1:4" x14ac:dyDescent="0.45">
      <c r="A172">
        <v>2219</v>
      </c>
      <c r="B172" t="s">
        <v>218</v>
      </c>
      <c r="C172" t="s">
        <v>7</v>
      </c>
      <c r="D172" t="s">
        <v>7</v>
      </c>
    </row>
    <row r="173" spans="1:4" x14ac:dyDescent="0.45">
      <c r="A173">
        <v>2220</v>
      </c>
      <c r="B173" t="s">
        <v>219</v>
      </c>
      <c r="C173" t="s">
        <v>7</v>
      </c>
      <c r="D173" t="s">
        <v>7</v>
      </c>
    </row>
    <row r="174" spans="1:4" x14ac:dyDescent="0.45">
      <c r="A174">
        <v>2221</v>
      </c>
      <c r="B174" t="s">
        <v>220</v>
      </c>
      <c r="C174" t="s">
        <v>7</v>
      </c>
      <c r="D174" t="s">
        <v>7</v>
      </c>
    </row>
    <row r="175" spans="1:4" x14ac:dyDescent="0.45">
      <c r="A175">
        <v>2222</v>
      </c>
      <c r="B175" t="s">
        <v>221</v>
      </c>
      <c r="C175" t="s">
        <v>7</v>
      </c>
      <c r="D175" t="s">
        <v>7</v>
      </c>
    </row>
    <row r="176" spans="1:4" x14ac:dyDescent="0.45">
      <c r="A176">
        <v>2225</v>
      </c>
      <c r="B176" t="s">
        <v>222</v>
      </c>
      <c r="C176" t="s">
        <v>257</v>
      </c>
      <c r="D176" t="s">
        <v>257</v>
      </c>
    </row>
    <row r="177" spans="1:4" x14ac:dyDescent="0.45">
      <c r="A177">
        <v>2229</v>
      </c>
      <c r="B177" t="s">
        <v>223</v>
      </c>
      <c r="C177" t="s">
        <v>7</v>
      </c>
      <c r="D177" t="s">
        <v>7</v>
      </c>
    </row>
    <row r="178" spans="1:4" x14ac:dyDescent="0.45">
      <c r="A178">
        <v>2239</v>
      </c>
      <c r="B178" t="s">
        <v>224</v>
      </c>
      <c r="C178" t="s">
        <v>36</v>
      </c>
      <c r="D178" t="s">
        <v>265</v>
      </c>
    </row>
    <row r="179" spans="1:4" x14ac:dyDescent="0.45">
      <c r="A179">
        <v>2240</v>
      </c>
      <c r="B179" t="s">
        <v>225</v>
      </c>
      <c r="C179" t="s">
        <v>278</v>
      </c>
      <c r="D179" t="s">
        <v>263</v>
      </c>
    </row>
    <row r="180" spans="1:4" x14ac:dyDescent="0.45">
      <c r="A180">
        <v>2241</v>
      </c>
      <c r="B180" t="s">
        <v>226</v>
      </c>
      <c r="C180" t="s">
        <v>273</v>
      </c>
      <c r="D180" t="s">
        <v>262</v>
      </c>
    </row>
    <row r="181" spans="1:4" x14ac:dyDescent="0.45">
      <c r="A181">
        <v>2242</v>
      </c>
      <c r="B181" t="s">
        <v>227</v>
      </c>
      <c r="C181" t="s">
        <v>248</v>
      </c>
      <c r="D181" t="s">
        <v>253</v>
      </c>
    </row>
    <row r="182" spans="1:4" x14ac:dyDescent="0.45">
      <c r="A182">
        <v>2243</v>
      </c>
      <c r="B182" t="s">
        <v>228</v>
      </c>
      <c r="C182" t="s">
        <v>269</v>
      </c>
      <c r="D182" t="s">
        <v>166</v>
      </c>
    </row>
    <row r="183" spans="1:4" x14ac:dyDescent="0.45">
      <c r="A183">
        <v>2244</v>
      </c>
      <c r="B183" t="s">
        <v>229</v>
      </c>
      <c r="C183" t="s">
        <v>250</v>
      </c>
      <c r="D183" t="s">
        <v>272</v>
      </c>
    </row>
    <row r="184" spans="1:4" x14ac:dyDescent="0.45">
      <c r="A184">
        <v>2245</v>
      </c>
      <c r="B184" t="s">
        <v>230</v>
      </c>
      <c r="C184" t="s">
        <v>270</v>
      </c>
      <c r="D184" t="s">
        <v>274</v>
      </c>
    </row>
    <row r="185" spans="1:4" x14ac:dyDescent="0.45">
      <c r="A185">
        <v>2247</v>
      </c>
      <c r="B185" t="s">
        <v>231</v>
      </c>
      <c r="C185" t="s">
        <v>7</v>
      </c>
      <c r="D185" t="s">
        <v>7</v>
      </c>
    </row>
    <row r="186" spans="1:4" x14ac:dyDescent="0.45">
      <c r="A186">
        <v>2248</v>
      </c>
      <c r="B186" t="s">
        <v>232</v>
      </c>
      <c r="C186" t="s">
        <v>7</v>
      </c>
      <c r="D186" t="s">
        <v>7</v>
      </c>
    </row>
    <row r="187" spans="1:4" x14ac:dyDescent="0.45">
      <c r="A187">
        <v>2249</v>
      </c>
      <c r="B187" t="s">
        <v>233</v>
      </c>
      <c r="C187" t="s">
        <v>265</v>
      </c>
      <c r="D187" t="s">
        <v>269</v>
      </c>
    </row>
    <row r="188" spans="1:4" x14ac:dyDescent="0.45">
      <c r="A188">
        <v>2251</v>
      </c>
      <c r="B188" t="s">
        <v>234</v>
      </c>
      <c r="C188" t="s">
        <v>249</v>
      </c>
      <c r="D188" t="s">
        <v>36</v>
      </c>
    </row>
    <row r="189" spans="1:4" x14ac:dyDescent="0.45">
      <c r="A189">
        <v>2252</v>
      </c>
      <c r="B189" t="s">
        <v>235</v>
      </c>
      <c r="C189" t="s">
        <v>248</v>
      </c>
      <c r="D189" t="s">
        <v>159</v>
      </c>
    </row>
    <row r="190" spans="1:4" x14ac:dyDescent="0.45">
      <c r="A190">
        <v>2253</v>
      </c>
      <c r="B190" t="s">
        <v>237</v>
      </c>
      <c r="C190" t="s">
        <v>257</v>
      </c>
      <c r="D190" t="s">
        <v>257</v>
      </c>
    </row>
    <row r="191" spans="1:4" x14ac:dyDescent="0.45">
      <c r="A191">
        <v>2254</v>
      </c>
      <c r="B191" t="s">
        <v>238</v>
      </c>
      <c r="C191" t="s">
        <v>36</v>
      </c>
      <c r="D191" t="s">
        <v>262</v>
      </c>
    </row>
    <row r="192" spans="1:4" x14ac:dyDescent="0.45">
      <c r="A192">
        <v>2255</v>
      </c>
      <c r="B192" t="s">
        <v>239</v>
      </c>
      <c r="C192" t="s">
        <v>7</v>
      </c>
      <c r="D192" t="s">
        <v>257</v>
      </c>
    </row>
    <row r="193" spans="1:4" x14ac:dyDescent="0.45">
      <c r="A193">
        <v>2256</v>
      </c>
      <c r="B193" t="s">
        <v>240</v>
      </c>
      <c r="C193" t="s">
        <v>36</v>
      </c>
      <c r="D193" t="s">
        <v>209</v>
      </c>
    </row>
    <row r="194" spans="1:4" x14ac:dyDescent="0.45">
      <c r="A194">
        <v>2257</v>
      </c>
      <c r="B194" t="s">
        <v>241</v>
      </c>
      <c r="C194" t="s">
        <v>273</v>
      </c>
      <c r="D194" t="s">
        <v>106</v>
      </c>
    </row>
    <row r="195" spans="1:4" x14ac:dyDescent="0.45">
      <c r="A195">
        <v>2262</v>
      </c>
      <c r="B195" t="s">
        <v>242</v>
      </c>
      <c r="C195" t="s">
        <v>257</v>
      </c>
      <c r="D195" t="s">
        <v>7</v>
      </c>
    </row>
    <row r="196" spans="1:4" x14ac:dyDescent="0.45">
      <c r="A196">
        <v>3997</v>
      </c>
      <c r="B196" t="s">
        <v>243</v>
      </c>
      <c r="C196" t="s">
        <v>263</v>
      </c>
      <c r="D196" t="s">
        <v>259</v>
      </c>
    </row>
    <row r="197" spans="1:4" x14ac:dyDescent="0.45">
      <c r="A197">
        <v>4131</v>
      </c>
      <c r="B197" t="s">
        <v>244</v>
      </c>
      <c r="C197" t="s">
        <v>257</v>
      </c>
      <c r="D197" t="s">
        <v>264</v>
      </c>
    </row>
    <row r="198" spans="1:4" x14ac:dyDescent="0.45">
      <c r="A198">
        <v>9999</v>
      </c>
      <c r="B198" t="s">
        <v>245</v>
      </c>
      <c r="C198" t="s">
        <v>176</v>
      </c>
      <c r="D198" t="s">
        <v>265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>
      <selection sqref="A1:XFD1048576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5.9296875" bestFit="1" customWidth="1"/>
    <col min="4" max="4" width="5.796875" bestFit="1" customWidth="1"/>
  </cols>
  <sheetData>
    <row r="1" spans="1:4" x14ac:dyDescent="0.45">
      <c r="A1" t="s">
        <v>0</v>
      </c>
      <c r="B1" t="s">
        <v>1</v>
      </c>
      <c r="C1" t="s">
        <v>3</v>
      </c>
      <c r="D1" t="s">
        <v>5</v>
      </c>
    </row>
    <row r="2" spans="1:4" x14ac:dyDescent="0.45">
      <c r="A2">
        <v>1894</v>
      </c>
      <c r="B2" t="s">
        <v>6</v>
      </c>
      <c r="C2" t="s">
        <v>42</v>
      </c>
      <c r="D2" t="s">
        <v>15</v>
      </c>
    </row>
    <row r="3" spans="1:4" x14ac:dyDescent="0.45">
      <c r="A3">
        <v>1895</v>
      </c>
      <c r="B3" t="s">
        <v>9</v>
      </c>
      <c r="C3" t="s">
        <v>7</v>
      </c>
      <c r="D3" t="s">
        <v>7</v>
      </c>
    </row>
    <row r="4" spans="1:4" x14ac:dyDescent="0.45">
      <c r="A4">
        <v>1896</v>
      </c>
      <c r="B4" t="s">
        <v>10</v>
      </c>
      <c r="C4" t="s">
        <v>7</v>
      </c>
      <c r="D4" t="s">
        <v>7</v>
      </c>
    </row>
    <row r="5" spans="1:4" x14ac:dyDescent="0.45">
      <c r="A5">
        <v>1897</v>
      </c>
      <c r="B5" t="s">
        <v>11</v>
      </c>
      <c r="C5" t="s">
        <v>7</v>
      </c>
      <c r="D5" t="s">
        <v>7</v>
      </c>
    </row>
    <row r="6" spans="1:4" x14ac:dyDescent="0.45">
      <c r="A6">
        <v>1898</v>
      </c>
      <c r="B6" t="s">
        <v>12</v>
      </c>
      <c r="C6" t="s">
        <v>24</v>
      </c>
      <c r="D6" t="s">
        <v>168</v>
      </c>
    </row>
    <row r="7" spans="1:4" x14ac:dyDescent="0.45">
      <c r="A7">
        <v>1899</v>
      </c>
      <c r="B7" t="s">
        <v>16</v>
      </c>
      <c r="C7" t="s">
        <v>7</v>
      </c>
      <c r="D7" t="s">
        <v>257</v>
      </c>
    </row>
    <row r="8" spans="1:4" x14ac:dyDescent="0.45">
      <c r="A8">
        <v>1900</v>
      </c>
      <c r="B8" t="s">
        <v>17</v>
      </c>
      <c r="C8" t="s">
        <v>204</v>
      </c>
      <c r="D8" t="s">
        <v>8</v>
      </c>
    </row>
    <row r="9" spans="1:4" x14ac:dyDescent="0.45">
      <c r="A9">
        <v>1901</v>
      </c>
      <c r="B9" t="s">
        <v>18</v>
      </c>
      <c r="C9" t="s">
        <v>174</v>
      </c>
      <c r="D9" t="s">
        <v>30</v>
      </c>
    </row>
    <row r="10" spans="1:4" x14ac:dyDescent="0.45">
      <c r="A10">
        <v>1922</v>
      </c>
      <c r="B10" t="s">
        <v>21</v>
      </c>
      <c r="C10" t="s">
        <v>42</v>
      </c>
      <c r="D10" t="s">
        <v>30</v>
      </c>
    </row>
    <row r="11" spans="1:4" x14ac:dyDescent="0.45">
      <c r="A11">
        <v>1923</v>
      </c>
      <c r="B11" t="s">
        <v>22</v>
      </c>
      <c r="C11" t="s">
        <v>161</v>
      </c>
      <c r="D11" t="s">
        <v>8</v>
      </c>
    </row>
    <row r="12" spans="1:4" x14ac:dyDescent="0.45">
      <c r="A12">
        <v>1924</v>
      </c>
      <c r="B12" t="s">
        <v>23</v>
      </c>
      <c r="C12" t="s">
        <v>24</v>
      </c>
      <c r="D12" t="s">
        <v>30</v>
      </c>
    </row>
    <row r="13" spans="1:4" x14ac:dyDescent="0.45">
      <c r="A13">
        <v>1925</v>
      </c>
      <c r="B13" t="s">
        <v>25</v>
      </c>
      <c r="C13" t="s">
        <v>20</v>
      </c>
      <c r="D13" t="s">
        <v>8</v>
      </c>
    </row>
    <row r="14" spans="1:4" x14ac:dyDescent="0.45">
      <c r="A14">
        <v>1926</v>
      </c>
      <c r="B14" t="s">
        <v>27</v>
      </c>
      <c r="C14" t="s">
        <v>33</v>
      </c>
      <c r="D14" t="s">
        <v>26</v>
      </c>
    </row>
    <row r="15" spans="1:4" x14ac:dyDescent="0.45">
      <c r="A15">
        <v>1927</v>
      </c>
      <c r="B15" t="s">
        <v>28</v>
      </c>
      <c r="C15" t="s">
        <v>168</v>
      </c>
      <c r="D15" t="s">
        <v>8</v>
      </c>
    </row>
    <row r="16" spans="1:4" x14ac:dyDescent="0.45">
      <c r="A16">
        <v>1928</v>
      </c>
      <c r="B16" t="s">
        <v>29</v>
      </c>
      <c r="C16" t="s">
        <v>42</v>
      </c>
      <c r="D16" t="s">
        <v>26</v>
      </c>
    </row>
    <row r="17" spans="1:4" x14ac:dyDescent="0.45">
      <c r="A17">
        <v>1929</v>
      </c>
      <c r="B17" t="s">
        <v>31</v>
      </c>
      <c r="C17" t="s">
        <v>33</v>
      </c>
      <c r="D17" t="s">
        <v>20</v>
      </c>
    </row>
    <row r="18" spans="1:4" x14ac:dyDescent="0.45">
      <c r="A18">
        <v>1930</v>
      </c>
      <c r="B18" t="s">
        <v>34</v>
      </c>
      <c r="C18" t="s">
        <v>19</v>
      </c>
      <c r="D18" t="s">
        <v>111</v>
      </c>
    </row>
    <row r="19" spans="1:4" x14ac:dyDescent="0.45">
      <c r="A19">
        <v>1931</v>
      </c>
      <c r="B19" t="s">
        <v>35</v>
      </c>
      <c r="C19" t="s">
        <v>20</v>
      </c>
      <c r="D19" t="s">
        <v>8</v>
      </c>
    </row>
    <row r="20" spans="1:4" x14ac:dyDescent="0.45">
      <c r="A20">
        <v>1933</v>
      </c>
      <c r="B20" t="s">
        <v>37</v>
      </c>
      <c r="C20" t="s">
        <v>26</v>
      </c>
      <c r="D20" t="s">
        <v>8</v>
      </c>
    </row>
    <row r="21" spans="1:4" x14ac:dyDescent="0.45">
      <c r="A21">
        <v>1934</v>
      </c>
      <c r="B21" t="s">
        <v>40</v>
      </c>
      <c r="C21" t="s">
        <v>7</v>
      </c>
      <c r="D21" t="s">
        <v>7</v>
      </c>
    </row>
    <row r="22" spans="1:4" x14ac:dyDescent="0.45">
      <c r="A22">
        <v>1935</v>
      </c>
      <c r="B22" t="s">
        <v>41</v>
      </c>
      <c r="C22" t="s">
        <v>19</v>
      </c>
      <c r="D22" t="s">
        <v>30</v>
      </c>
    </row>
    <row r="23" spans="1:4" x14ac:dyDescent="0.45">
      <c r="A23">
        <v>1936</v>
      </c>
      <c r="B23" t="s">
        <v>43</v>
      </c>
      <c r="C23" t="s">
        <v>169</v>
      </c>
      <c r="D23" t="s">
        <v>8</v>
      </c>
    </row>
    <row r="24" spans="1:4" x14ac:dyDescent="0.45">
      <c r="A24">
        <v>1944</v>
      </c>
      <c r="B24" t="s">
        <v>44</v>
      </c>
      <c r="C24" t="s">
        <v>112</v>
      </c>
      <c r="D24" t="s">
        <v>8</v>
      </c>
    </row>
    <row r="25" spans="1:4" x14ac:dyDescent="0.45">
      <c r="A25">
        <v>1945</v>
      </c>
      <c r="B25" t="s">
        <v>45</v>
      </c>
      <c r="C25" t="s">
        <v>7</v>
      </c>
      <c r="D25" t="s">
        <v>7</v>
      </c>
    </row>
    <row r="26" spans="1:4" x14ac:dyDescent="0.45">
      <c r="A26">
        <v>1946</v>
      </c>
      <c r="B26" t="s">
        <v>46</v>
      </c>
      <c r="C26" t="s">
        <v>14</v>
      </c>
      <c r="D26" t="s">
        <v>7</v>
      </c>
    </row>
    <row r="27" spans="1:4" x14ac:dyDescent="0.45">
      <c r="A27">
        <v>1947</v>
      </c>
      <c r="B27" t="s">
        <v>47</v>
      </c>
      <c r="C27" t="s">
        <v>7</v>
      </c>
      <c r="D27" t="s">
        <v>7</v>
      </c>
    </row>
    <row r="28" spans="1:4" x14ac:dyDescent="0.45">
      <c r="A28">
        <v>1948</v>
      </c>
      <c r="B28" t="s">
        <v>48</v>
      </c>
      <c r="C28" t="s">
        <v>33</v>
      </c>
      <c r="D28" t="s">
        <v>20</v>
      </c>
    </row>
    <row r="29" spans="1:4" x14ac:dyDescent="0.45">
      <c r="A29">
        <v>1964</v>
      </c>
      <c r="B29" t="s">
        <v>49</v>
      </c>
      <c r="C29" t="s">
        <v>112</v>
      </c>
      <c r="D29" t="s">
        <v>155</v>
      </c>
    </row>
    <row r="30" spans="1:4" x14ac:dyDescent="0.45">
      <c r="A30">
        <v>1965</v>
      </c>
      <c r="B30" t="s">
        <v>50</v>
      </c>
      <c r="C30" t="s">
        <v>168</v>
      </c>
      <c r="D30" t="s">
        <v>8</v>
      </c>
    </row>
    <row r="31" spans="1:4" x14ac:dyDescent="0.45">
      <c r="A31">
        <v>1966</v>
      </c>
      <c r="B31" t="s">
        <v>51</v>
      </c>
      <c r="C31" t="s">
        <v>42</v>
      </c>
      <c r="D31" t="s">
        <v>112</v>
      </c>
    </row>
    <row r="32" spans="1:4" x14ac:dyDescent="0.45">
      <c r="A32">
        <v>1967</v>
      </c>
      <c r="B32" t="s">
        <v>52</v>
      </c>
      <c r="C32" t="s">
        <v>7</v>
      </c>
      <c r="D32" t="s">
        <v>7</v>
      </c>
    </row>
    <row r="33" spans="1:4" x14ac:dyDescent="0.45">
      <c r="A33">
        <v>1968</v>
      </c>
      <c r="B33" t="s">
        <v>53</v>
      </c>
      <c r="C33" t="s">
        <v>8</v>
      </c>
      <c r="D33" t="s">
        <v>8</v>
      </c>
    </row>
    <row r="34" spans="1:4" x14ac:dyDescent="0.45">
      <c r="A34">
        <v>1969</v>
      </c>
      <c r="B34" t="s">
        <v>54</v>
      </c>
      <c r="C34" t="s">
        <v>198</v>
      </c>
      <c r="D34" t="s">
        <v>7</v>
      </c>
    </row>
    <row r="35" spans="1:4" x14ac:dyDescent="0.45">
      <c r="A35">
        <v>1970</v>
      </c>
      <c r="B35" t="s">
        <v>55</v>
      </c>
      <c r="C35" t="s">
        <v>94</v>
      </c>
      <c r="D35" t="s">
        <v>19</v>
      </c>
    </row>
    <row r="36" spans="1:4" x14ac:dyDescent="0.45">
      <c r="A36">
        <v>1972</v>
      </c>
      <c r="B36" t="s">
        <v>56</v>
      </c>
      <c r="C36" t="s">
        <v>7</v>
      </c>
      <c r="D36" t="s">
        <v>7</v>
      </c>
    </row>
    <row r="37" spans="1:4" x14ac:dyDescent="0.45">
      <c r="A37">
        <v>1973</v>
      </c>
      <c r="B37" t="s">
        <v>57</v>
      </c>
      <c r="C37" t="s">
        <v>7</v>
      </c>
      <c r="D37" t="s">
        <v>7</v>
      </c>
    </row>
    <row r="38" spans="1:4" x14ac:dyDescent="0.45">
      <c r="A38">
        <v>1974</v>
      </c>
      <c r="B38" t="s">
        <v>58</v>
      </c>
      <c r="C38" t="s">
        <v>32</v>
      </c>
      <c r="D38" t="s">
        <v>8</v>
      </c>
    </row>
    <row r="39" spans="1:4" x14ac:dyDescent="0.45">
      <c r="A39">
        <v>1976</v>
      </c>
      <c r="B39" t="s">
        <v>59</v>
      </c>
      <c r="C39" t="s">
        <v>174</v>
      </c>
      <c r="D39" t="s">
        <v>174</v>
      </c>
    </row>
    <row r="40" spans="1:4" x14ac:dyDescent="0.45">
      <c r="A40">
        <v>1977</v>
      </c>
      <c r="B40" t="s">
        <v>60</v>
      </c>
      <c r="C40" t="s">
        <v>33</v>
      </c>
      <c r="D40" t="s">
        <v>19</v>
      </c>
    </row>
    <row r="41" spans="1:4" x14ac:dyDescent="0.45">
      <c r="A41">
        <v>1978</v>
      </c>
      <c r="B41" t="s">
        <v>61</v>
      </c>
      <c r="C41" t="s">
        <v>279</v>
      </c>
      <c r="D41" t="s">
        <v>24</v>
      </c>
    </row>
    <row r="42" spans="1:4" x14ac:dyDescent="0.45">
      <c r="A42">
        <v>1990</v>
      </c>
      <c r="B42" t="s">
        <v>62</v>
      </c>
      <c r="C42" t="s">
        <v>7</v>
      </c>
      <c r="D42" t="s">
        <v>7</v>
      </c>
    </row>
    <row r="43" spans="1:4" x14ac:dyDescent="0.45">
      <c r="A43">
        <v>1991</v>
      </c>
      <c r="B43" t="s">
        <v>63</v>
      </c>
      <c r="C43" t="s">
        <v>42</v>
      </c>
      <c r="D43" t="s">
        <v>8</v>
      </c>
    </row>
    <row r="44" spans="1:4" x14ac:dyDescent="0.45">
      <c r="A44">
        <v>1992</v>
      </c>
      <c r="B44" t="s">
        <v>64</v>
      </c>
      <c r="C44" t="s">
        <v>7</v>
      </c>
      <c r="D44" t="s">
        <v>7</v>
      </c>
    </row>
    <row r="45" spans="1:4" x14ac:dyDescent="0.45">
      <c r="A45">
        <v>1993</v>
      </c>
      <c r="B45" t="s">
        <v>65</v>
      </c>
      <c r="C45" t="s">
        <v>7</v>
      </c>
      <c r="D45" t="s">
        <v>7</v>
      </c>
    </row>
    <row r="46" spans="1:4" x14ac:dyDescent="0.45">
      <c r="A46">
        <v>1994</v>
      </c>
      <c r="B46" t="s">
        <v>66</v>
      </c>
      <c r="C46" t="s">
        <v>7</v>
      </c>
      <c r="D46" t="s">
        <v>7</v>
      </c>
    </row>
    <row r="47" spans="1:4" x14ac:dyDescent="0.45">
      <c r="A47">
        <v>1995</v>
      </c>
      <c r="B47" t="s">
        <v>67</v>
      </c>
      <c r="C47" t="s">
        <v>7</v>
      </c>
      <c r="D47" t="s">
        <v>7</v>
      </c>
    </row>
    <row r="48" spans="1:4" x14ac:dyDescent="0.45">
      <c r="A48">
        <v>1996</v>
      </c>
      <c r="B48" t="s">
        <v>68</v>
      </c>
      <c r="C48" t="s">
        <v>7</v>
      </c>
      <c r="D48" t="s">
        <v>8</v>
      </c>
    </row>
    <row r="49" spans="1:4" x14ac:dyDescent="0.45">
      <c r="A49">
        <v>1997</v>
      </c>
      <c r="B49" t="s">
        <v>69</v>
      </c>
      <c r="C49" t="s">
        <v>7</v>
      </c>
      <c r="D49" t="s">
        <v>7</v>
      </c>
    </row>
    <row r="50" spans="1:4" x14ac:dyDescent="0.45">
      <c r="A50">
        <v>1998</v>
      </c>
      <c r="B50" t="s">
        <v>70</v>
      </c>
      <c r="C50" t="s">
        <v>7</v>
      </c>
      <c r="D50" t="s">
        <v>7</v>
      </c>
    </row>
    <row r="51" spans="1:4" x14ac:dyDescent="0.45">
      <c r="A51">
        <v>1999</v>
      </c>
      <c r="B51" t="s">
        <v>71</v>
      </c>
      <c r="C51" t="s">
        <v>7</v>
      </c>
      <c r="D51" t="s">
        <v>7</v>
      </c>
    </row>
    <row r="52" spans="1:4" x14ac:dyDescent="0.45">
      <c r="A52">
        <v>2000</v>
      </c>
      <c r="B52" t="s">
        <v>72</v>
      </c>
      <c r="C52" t="s">
        <v>7</v>
      </c>
      <c r="D52" t="s">
        <v>7</v>
      </c>
    </row>
    <row r="53" spans="1:4" x14ac:dyDescent="0.45">
      <c r="A53">
        <v>2001</v>
      </c>
      <c r="B53" t="s">
        <v>73</v>
      </c>
      <c r="C53" t="s">
        <v>8</v>
      </c>
      <c r="D53" t="s">
        <v>8</v>
      </c>
    </row>
    <row r="54" spans="1:4" x14ac:dyDescent="0.45">
      <c r="A54">
        <v>2002</v>
      </c>
      <c r="B54" t="s">
        <v>74</v>
      </c>
      <c r="C54" t="s">
        <v>8</v>
      </c>
      <c r="D54" t="s">
        <v>20</v>
      </c>
    </row>
    <row r="55" spans="1:4" x14ac:dyDescent="0.45">
      <c r="A55">
        <v>2003</v>
      </c>
      <c r="B55" t="s">
        <v>75</v>
      </c>
      <c r="C55" t="s">
        <v>8</v>
      </c>
      <c r="D55" t="s">
        <v>24</v>
      </c>
    </row>
    <row r="56" spans="1:4" x14ac:dyDescent="0.45">
      <c r="A56">
        <v>2005</v>
      </c>
      <c r="B56" t="s">
        <v>76</v>
      </c>
      <c r="C56" t="s">
        <v>7</v>
      </c>
      <c r="D56" t="s">
        <v>7</v>
      </c>
    </row>
    <row r="57" spans="1:4" x14ac:dyDescent="0.45">
      <c r="A57">
        <v>2006</v>
      </c>
      <c r="B57" t="s">
        <v>77</v>
      </c>
      <c r="C57" t="s">
        <v>7</v>
      </c>
      <c r="D57" t="s">
        <v>7</v>
      </c>
    </row>
    <row r="58" spans="1:4" x14ac:dyDescent="0.45">
      <c r="A58">
        <v>2008</v>
      </c>
      <c r="B58" t="s">
        <v>78</v>
      </c>
      <c r="C58" t="s">
        <v>7</v>
      </c>
      <c r="D58" t="s">
        <v>7</v>
      </c>
    </row>
    <row r="59" spans="1:4" x14ac:dyDescent="0.45">
      <c r="A59">
        <v>2009</v>
      </c>
      <c r="B59" t="s">
        <v>79</v>
      </c>
      <c r="C59" t="s">
        <v>7</v>
      </c>
      <c r="D59" t="s">
        <v>7</v>
      </c>
    </row>
    <row r="60" spans="1:4" x14ac:dyDescent="0.45">
      <c r="A60">
        <v>2010</v>
      </c>
      <c r="B60" t="s">
        <v>80</v>
      </c>
      <c r="C60" t="s">
        <v>7</v>
      </c>
      <c r="D60" t="s">
        <v>7</v>
      </c>
    </row>
    <row r="61" spans="1:4" x14ac:dyDescent="0.45">
      <c r="A61">
        <v>2011</v>
      </c>
      <c r="B61" t="s">
        <v>81</v>
      </c>
      <c r="C61" t="s">
        <v>7</v>
      </c>
      <c r="D61" t="s">
        <v>7</v>
      </c>
    </row>
    <row r="62" spans="1:4" x14ac:dyDescent="0.45">
      <c r="A62">
        <v>2012</v>
      </c>
      <c r="B62" t="s">
        <v>82</v>
      </c>
      <c r="C62" t="s">
        <v>7</v>
      </c>
      <c r="D62" t="s">
        <v>7</v>
      </c>
    </row>
    <row r="63" spans="1:4" x14ac:dyDescent="0.45">
      <c r="A63">
        <v>2014</v>
      </c>
      <c r="B63" t="s">
        <v>83</v>
      </c>
      <c r="C63" t="s">
        <v>7</v>
      </c>
      <c r="D63" t="s">
        <v>7</v>
      </c>
    </row>
    <row r="64" spans="1:4" x14ac:dyDescent="0.45">
      <c r="A64">
        <v>2015</v>
      </c>
      <c r="B64" t="s">
        <v>84</v>
      </c>
      <c r="C64" t="s">
        <v>7</v>
      </c>
      <c r="D64" t="s">
        <v>7</v>
      </c>
    </row>
    <row r="65" spans="1:4" x14ac:dyDescent="0.45">
      <c r="A65">
        <v>2016</v>
      </c>
      <c r="B65" t="s">
        <v>85</v>
      </c>
      <c r="C65" t="s">
        <v>7</v>
      </c>
      <c r="D65" t="s">
        <v>7</v>
      </c>
    </row>
    <row r="66" spans="1:4" x14ac:dyDescent="0.45">
      <c r="A66">
        <v>2017</v>
      </c>
      <c r="B66" t="s">
        <v>86</v>
      </c>
      <c r="C66" t="s">
        <v>7</v>
      </c>
      <c r="D66" t="s">
        <v>7</v>
      </c>
    </row>
    <row r="67" spans="1:4" x14ac:dyDescent="0.45">
      <c r="A67">
        <v>2018</v>
      </c>
      <c r="B67" t="s">
        <v>87</v>
      </c>
      <c r="C67" t="s">
        <v>7</v>
      </c>
      <c r="D67" t="s">
        <v>7</v>
      </c>
    </row>
    <row r="68" spans="1:4" x14ac:dyDescent="0.45">
      <c r="A68">
        <v>2019</v>
      </c>
      <c r="B68" t="s">
        <v>88</v>
      </c>
      <c r="C68" t="s">
        <v>7</v>
      </c>
      <c r="D68" t="s">
        <v>7</v>
      </c>
    </row>
    <row r="69" spans="1:4" x14ac:dyDescent="0.45">
      <c r="A69">
        <v>2020</v>
      </c>
      <c r="B69" t="s">
        <v>89</v>
      </c>
      <c r="C69" t="s">
        <v>7</v>
      </c>
      <c r="D69" t="s">
        <v>7</v>
      </c>
    </row>
    <row r="70" spans="1:4" x14ac:dyDescent="0.45">
      <c r="A70">
        <v>2021</v>
      </c>
      <c r="B70" t="s">
        <v>90</v>
      </c>
      <c r="C70" t="s">
        <v>7</v>
      </c>
      <c r="D70" t="s">
        <v>7</v>
      </c>
    </row>
    <row r="71" spans="1:4" x14ac:dyDescent="0.45">
      <c r="A71">
        <v>2022</v>
      </c>
      <c r="B71" t="s">
        <v>91</v>
      </c>
      <c r="C71" t="s">
        <v>7</v>
      </c>
      <c r="D71" t="s">
        <v>7</v>
      </c>
    </row>
    <row r="72" spans="1:4" x14ac:dyDescent="0.45">
      <c r="A72">
        <v>2023</v>
      </c>
      <c r="B72" t="s">
        <v>92</v>
      </c>
      <c r="C72" t="s">
        <v>7</v>
      </c>
      <c r="D72" t="s">
        <v>7</v>
      </c>
    </row>
    <row r="73" spans="1:4" x14ac:dyDescent="0.45">
      <c r="A73">
        <v>2024</v>
      </c>
      <c r="B73" t="s">
        <v>93</v>
      </c>
      <c r="C73" t="s">
        <v>152</v>
      </c>
      <c r="D73" t="s">
        <v>14</v>
      </c>
    </row>
    <row r="74" spans="1:4" x14ac:dyDescent="0.45">
      <c r="A74">
        <v>2039</v>
      </c>
      <c r="B74" t="s">
        <v>96</v>
      </c>
      <c r="C74" t="s">
        <v>174</v>
      </c>
      <c r="D74" t="s">
        <v>26</v>
      </c>
    </row>
    <row r="75" spans="1:4" x14ac:dyDescent="0.45">
      <c r="A75">
        <v>2041</v>
      </c>
      <c r="B75" t="s">
        <v>97</v>
      </c>
      <c r="C75" t="s">
        <v>30</v>
      </c>
      <c r="D75" t="s">
        <v>8</v>
      </c>
    </row>
    <row r="76" spans="1:4" x14ac:dyDescent="0.45">
      <c r="A76">
        <v>2042</v>
      </c>
      <c r="B76" t="s">
        <v>98</v>
      </c>
      <c r="C76" t="s">
        <v>174</v>
      </c>
      <c r="D76" t="s">
        <v>24</v>
      </c>
    </row>
    <row r="77" spans="1:4" x14ac:dyDescent="0.45">
      <c r="A77">
        <v>2043</v>
      </c>
      <c r="B77" t="s">
        <v>99</v>
      </c>
      <c r="C77" t="s">
        <v>168</v>
      </c>
      <c r="D77" t="s">
        <v>32</v>
      </c>
    </row>
    <row r="78" spans="1:4" x14ac:dyDescent="0.45">
      <c r="A78">
        <v>2044</v>
      </c>
      <c r="B78" t="s">
        <v>100</v>
      </c>
      <c r="C78" t="s">
        <v>7</v>
      </c>
      <c r="D78" t="s">
        <v>7</v>
      </c>
    </row>
    <row r="79" spans="1:4" x14ac:dyDescent="0.45">
      <c r="A79">
        <v>2045</v>
      </c>
      <c r="B79" t="s">
        <v>101</v>
      </c>
      <c r="C79" t="s">
        <v>7</v>
      </c>
      <c r="D79" t="s">
        <v>7</v>
      </c>
    </row>
    <row r="80" spans="1:4" x14ac:dyDescent="0.45">
      <c r="A80">
        <v>2046</v>
      </c>
      <c r="B80" t="s">
        <v>102</v>
      </c>
      <c r="C80" t="s">
        <v>7</v>
      </c>
      <c r="D80" t="s">
        <v>7</v>
      </c>
    </row>
    <row r="81" spans="1:4" x14ac:dyDescent="0.45">
      <c r="A81">
        <v>2047</v>
      </c>
      <c r="B81" t="s">
        <v>103</v>
      </c>
      <c r="C81" t="s">
        <v>7</v>
      </c>
      <c r="D81" t="s">
        <v>7</v>
      </c>
    </row>
    <row r="82" spans="1:4" x14ac:dyDescent="0.45">
      <c r="A82">
        <v>2048</v>
      </c>
      <c r="B82" t="s">
        <v>104</v>
      </c>
      <c r="C82" t="s">
        <v>32</v>
      </c>
      <c r="D82" t="s">
        <v>14</v>
      </c>
    </row>
    <row r="83" spans="1:4" x14ac:dyDescent="0.45">
      <c r="A83">
        <v>2050</v>
      </c>
      <c r="B83" t="s">
        <v>105</v>
      </c>
      <c r="C83" t="s">
        <v>24</v>
      </c>
      <c r="D83" t="s">
        <v>30</v>
      </c>
    </row>
    <row r="84" spans="1:4" x14ac:dyDescent="0.45">
      <c r="A84">
        <v>2051</v>
      </c>
      <c r="B84" t="s">
        <v>108</v>
      </c>
      <c r="C84" t="s">
        <v>7</v>
      </c>
      <c r="D84" t="s">
        <v>7</v>
      </c>
    </row>
    <row r="85" spans="1:4" x14ac:dyDescent="0.45">
      <c r="A85">
        <v>2052</v>
      </c>
      <c r="B85" t="s">
        <v>109</v>
      </c>
      <c r="C85" t="s">
        <v>7</v>
      </c>
      <c r="D85" t="s">
        <v>7</v>
      </c>
    </row>
    <row r="86" spans="1:4" x14ac:dyDescent="0.45">
      <c r="A86">
        <v>2053</v>
      </c>
      <c r="B86" t="s">
        <v>110</v>
      </c>
      <c r="C86" t="s">
        <v>19</v>
      </c>
      <c r="D86" t="s">
        <v>14</v>
      </c>
    </row>
    <row r="87" spans="1:4" x14ac:dyDescent="0.45">
      <c r="A87">
        <v>2054</v>
      </c>
      <c r="B87" t="s">
        <v>113</v>
      </c>
      <c r="C87" t="s">
        <v>8</v>
      </c>
      <c r="D87" t="s">
        <v>8</v>
      </c>
    </row>
    <row r="88" spans="1:4" x14ac:dyDescent="0.45">
      <c r="A88">
        <v>2055</v>
      </c>
      <c r="B88" t="s">
        <v>114</v>
      </c>
      <c r="C88" t="s">
        <v>169</v>
      </c>
      <c r="D88" t="s">
        <v>42</v>
      </c>
    </row>
    <row r="89" spans="1:4" x14ac:dyDescent="0.45">
      <c r="A89">
        <v>2056</v>
      </c>
      <c r="B89" t="s">
        <v>115</v>
      </c>
      <c r="C89" t="s">
        <v>174</v>
      </c>
      <c r="D89" t="s">
        <v>26</v>
      </c>
    </row>
    <row r="90" spans="1:4" x14ac:dyDescent="0.45">
      <c r="A90">
        <v>2057</v>
      </c>
      <c r="B90" t="s">
        <v>116</v>
      </c>
      <c r="C90" t="s">
        <v>174</v>
      </c>
      <c r="D90" t="s">
        <v>14</v>
      </c>
    </row>
    <row r="91" spans="1:4" x14ac:dyDescent="0.45">
      <c r="A91">
        <v>2059</v>
      </c>
      <c r="B91" t="s">
        <v>117</v>
      </c>
      <c r="C91" t="s">
        <v>280</v>
      </c>
      <c r="D91" t="s">
        <v>30</v>
      </c>
    </row>
    <row r="92" spans="1:4" x14ac:dyDescent="0.45">
      <c r="A92">
        <v>2060</v>
      </c>
      <c r="B92" t="s">
        <v>120</v>
      </c>
      <c r="C92" t="s">
        <v>7</v>
      </c>
      <c r="D92" t="s">
        <v>7</v>
      </c>
    </row>
    <row r="93" spans="1:4" x14ac:dyDescent="0.45">
      <c r="A93">
        <v>2061</v>
      </c>
      <c r="B93" t="s">
        <v>121</v>
      </c>
      <c r="C93" t="s">
        <v>7</v>
      </c>
      <c r="D93" t="s">
        <v>7</v>
      </c>
    </row>
    <row r="94" spans="1:4" x14ac:dyDescent="0.45">
      <c r="A94">
        <v>2062</v>
      </c>
      <c r="B94" t="s">
        <v>122</v>
      </c>
      <c r="C94" t="s">
        <v>7</v>
      </c>
      <c r="D94" t="s">
        <v>7</v>
      </c>
    </row>
    <row r="95" spans="1:4" x14ac:dyDescent="0.45">
      <c r="A95">
        <v>2063</v>
      </c>
      <c r="B95" t="s">
        <v>123</v>
      </c>
      <c r="C95" t="s">
        <v>7</v>
      </c>
      <c r="D95" t="s">
        <v>7</v>
      </c>
    </row>
    <row r="96" spans="1:4" x14ac:dyDescent="0.45">
      <c r="A96">
        <v>2081</v>
      </c>
      <c r="B96" t="s">
        <v>124</v>
      </c>
      <c r="C96" t="s">
        <v>7</v>
      </c>
      <c r="D96" t="s">
        <v>7</v>
      </c>
    </row>
    <row r="97" spans="1:4" x14ac:dyDescent="0.45">
      <c r="A97">
        <v>2082</v>
      </c>
      <c r="B97" t="s">
        <v>125</v>
      </c>
      <c r="C97" t="s">
        <v>32</v>
      </c>
      <c r="D97" t="s">
        <v>26</v>
      </c>
    </row>
    <row r="98" spans="1:4" x14ac:dyDescent="0.45">
      <c r="A98">
        <v>2083</v>
      </c>
      <c r="B98" t="s">
        <v>126</v>
      </c>
      <c r="C98" t="s">
        <v>33</v>
      </c>
      <c r="D98" t="s">
        <v>26</v>
      </c>
    </row>
    <row r="99" spans="1:4" x14ac:dyDescent="0.45">
      <c r="A99">
        <v>2084</v>
      </c>
      <c r="B99" t="s">
        <v>127</v>
      </c>
      <c r="C99" t="s">
        <v>24</v>
      </c>
      <c r="D99" t="s">
        <v>32</v>
      </c>
    </row>
    <row r="100" spans="1:4" x14ac:dyDescent="0.45">
      <c r="A100">
        <v>2085</v>
      </c>
      <c r="B100" t="s">
        <v>128</v>
      </c>
      <c r="C100" t="s">
        <v>7</v>
      </c>
      <c r="D100" t="s">
        <v>7</v>
      </c>
    </row>
    <row r="101" spans="1:4" x14ac:dyDescent="0.45">
      <c r="A101">
        <v>2086</v>
      </c>
      <c r="B101" t="s">
        <v>129</v>
      </c>
      <c r="C101" t="s">
        <v>30</v>
      </c>
      <c r="D101" t="s">
        <v>14</v>
      </c>
    </row>
    <row r="102" spans="1:4" x14ac:dyDescent="0.45">
      <c r="A102">
        <v>2087</v>
      </c>
      <c r="B102" t="s">
        <v>130</v>
      </c>
      <c r="C102" t="s">
        <v>112</v>
      </c>
      <c r="D102" t="s">
        <v>20</v>
      </c>
    </row>
    <row r="103" spans="1:4" x14ac:dyDescent="0.45">
      <c r="A103">
        <v>2088</v>
      </c>
      <c r="B103" t="s">
        <v>131</v>
      </c>
      <c r="C103" t="s">
        <v>171</v>
      </c>
      <c r="D103" t="s">
        <v>20</v>
      </c>
    </row>
    <row r="104" spans="1:4" x14ac:dyDescent="0.45">
      <c r="A104">
        <v>2089</v>
      </c>
      <c r="B104" t="s">
        <v>132</v>
      </c>
      <c r="C104" t="s">
        <v>7</v>
      </c>
      <c r="D104" t="s">
        <v>7</v>
      </c>
    </row>
    <row r="105" spans="1:4" x14ac:dyDescent="0.45">
      <c r="A105">
        <v>2090</v>
      </c>
      <c r="B105" t="s">
        <v>133</v>
      </c>
      <c r="C105" t="s">
        <v>7</v>
      </c>
      <c r="D105" t="s">
        <v>7</v>
      </c>
    </row>
    <row r="106" spans="1:4" x14ac:dyDescent="0.45">
      <c r="A106">
        <v>2091</v>
      </c>
      <c r="B106" t="s">
        <v>134</v>
      </c>
      <c r="C106" t="s">
        <v>8</v>
      </c>
      <c r="D106" t="s">
        <v>20</v>
      </c>
    </row>
    <row r="107" spans="1:4" x14ac:dyDescent="0.45">
      <c r="A107">
        <v>2092</v>
      </c>
      <c r="B107" t="s">
        <v>135</v>
      </c>
      <c r="C107" t="s">
        <v>236</v>
      </c>
      <c r="D107" t="s">
        <v>7</v>
      </c>
    </row>
    <row r="108" spans="1:4" x14ac:dyDescent="0.45">
      <c r="A108">
        <v>2093</v>
      </c>
      <c r="B108" t="s">
        <v>136</v>
      </c>
      <c r="C108" t="s">
        <v>7</v>
      </c>
      <c r="D108" t="s">
        <v>7</v>
      </c>
    </row>
    <row r="109" spans="1:4" x14ac:dyDescent="0.45">
      <c r="A109">
        <v>2094</v>
      </c>
      <c r="B109" t="s">
        <v>137</v>
      </c>
      <c r="C109" t="s">
        <v>7</v>
      </c>
      <c r="D109" t="s">
        <v>7</v>
      </c>
    </row>
    <row r="110" spans="1:4" x14ac:dyDescent="0.45">
      <c r="A110">
        <v>2095</v>
      </c>
      <c r="B110" t="s">
        <v>138</v>
      </c>
      <c r="C110" t="s">
        <v>7</v>
      </c>
      <c r="D110" t="s">
        <v>7</v>
      </c>
    </row>
    <row r="111" spans="1:4" x14ac:dyDescent="0.45">
      <c r="A111">
        <v>2096</v>
      </c>
      <c r="B111" t="s">
        <v>139</v>
      </c>
      <c r="C111" t="s">
        <v>161</v>
      </c>
      <c r="D111" t="s">
        <v>8</v>
      </c>
    </row>
    <row r="112" spans="1:4" x14ac:dyDescent="0.45">
      <c r="A112">
        <v>2097</v>
      </c>
      <c r="B112" t="s">
        <v>140</v>
      </c>
      <c r="C112" t="s">
        <v>14</v>
      </c>
      <c r="D112" t="s">
        <v>30</v>
      </c>
    </row>
    <row r="113" spans="1:4" x14ac:dyDescent="0.45">
      <c r="A113">
        <v>2099</v>
      </c>
      <c r="B113" t="s">
        <v>141</v>
      </c>
      <c r="C113" t="s">
        <v>19</v>
      </c>
      <c r="D113" t="s">
        <v>8</v>
      </c>
    </row>
    <row r="114" spans="1:4" x14ac:dyDescent="0.45">
      <c r="A114">
        <v>2100</v>
      </c>
      <c r="B114" t="s">
        <v>142</v>
      </c>
      <c r="C114" t="s">
        <v>19</v>
      </c>
      <c r="D114" t="s">
        <v>8</v>
      </c>
    </row>
    <row r="115" spans="1:4" x14ac:dyDescent="0.45">
      <c r="A115">
        <v>2101</v>
      </c>
      <c r="B115" t="s">
        <v>143</v>
      </c>
      <c r="C115" t="s">
        <v>26</v>
      </c>
      <c r="D115" t="s">
        <v>14</v>
      </c>
    </row>
    <row r="116" spans="1:4" x14ac:dyDescent="0.45">
      <c r="A116">
        <v>2102</v>
      </c>
      <c r="B116" t="s">
        <v>144</v>
      </c>
      <c r="C116" t="s">
        <v>24</v>
      </c>
      <c r="D116" t="s">
        <v>281</v>
      </c>
    </row>
    <row r="117" spans="1:4" x14ac:dyDescent="0.45">
      <c r="A117">
        <v>2103</v>
      </c>
      <c r="B117" t="s">
        <v>145</v>
      </c>
      <c r="C117" t="s">
        <v>7</v>
      </c>
      <c r="D117" t="s">
        <v>268</v>
      </c>
    </row>
    <row r="118" spans="1:4" x14ac:dyDescent="0.45">
      <c r="A118">
        <v>2104</v>
      </c>
      <c r="B118" t="s">
        <v>146</v>
      </c>
      <c r="C118" t="s">
        <v>282</v>
      </c>
      <c r="D118" t="s">
        <v>118</v>
      </c>
    </row>
    <row r="119" spans="1:4" x14ac:dyDescent="0.45">
      <c r="A119">
        <v>2105</v>
      </c>
      <c r="B119" t="s">
        <v>147</v>
      </c>
      <c r="C119" t="s">
        <v>8</v>
      </c>
      <c r="D119" t="s">
        <v>8</v>
      </c>
    </row>
    <row r="120" spans="1:4" x14ac:dyDescent="0.45">
      <c r="A120">
        <v>2107</v>
      </c>
      <c r="B120" t="s">
        <v>148</v>
      </c>
      <c r="C120" t="s">
        <v>7</v>
      </c>
      <c r="D120" t="s">
        <v>7</v>
      </c>
    </row>
    <row r="121" spans="1:4" x14ac:dyDescent="0.45">
      <c r="A121">
        <v>2108</v>
      </c>
      <c r="B121" t="s">
        <v>149</v>
      </c>
      <c r="C121" t="s">
        <v>14</v>
      </c>
      <c r="D121" t="s">
        <v>30</v>
      </c>
    </row>
    <row r="122" spans="1:4" x14ac:dyDescent="0.45">
      <c r="A122">
        <v>2109</v>
      </c>
      <c r="B122" t="s">
        <v>150</v>
      </c>
      <c r="C122" t="s">
        <v>7</v>
      </c>
      <c r="D122" t="s">
        <v>7</v>
      </c>
    </row>
    <row r="123" spans="1:4" x14ac:dyDescent="0.45">
      <c r="A123">
        <v>2110</v>
      </c>
      <c r="B123" t="s">
        <v>151</v>
      </c>
      <c r="C123" t="s">
        <v>19</v>
      </c>
      <c r="D123" t="s">
        <v>8</v>
      </c>
    </row>
    <row r="124" spans="1:4" x14ac:dyDescent="0.45">
      <c r="A124">
        <v>2111</v>
      </c>
      <c r="B124" t="s">
        <v>153</v>
      </c>
      <c r="C124" t="s">
        <v>33</v>
      </c>
      <c r="D124" t="s">
        <v>8</v>
      </c>
    </row>
    <row r="125" spans="1:4" x14ac:dyDescent="0.45">
      <c r="A125">
        <v>2113</v>
      </c>
      <c r="B125" t="s">
        <v>154</v>
      </c>
      <c r="C125" t="s">
        <v>161</v>
      </c>
      <c r="D125" t="s">
        <v>24</v>
      </c>
    </row>
    <row r="126" spans="1:4" x14ac:dyDescent="0.45">
      <c r="A126">
        <v>2114</v>
      </c>
      <c r="B126" t="s">
        <v>156</v>
      </c>
      <c r="C126" t="s">
        <v>7</v>
      </c>
      <c r="D126" t="s">
        <v>7</v>
      </c>
    </row>
    <row r="127" spans="1:4" x14ac:dyDescent="0.45">
      <c r="A127">
        <v>2115</v>
      </c>
      <c r="B127" t="s">
        <v>157</v>
      </c>
      <c r="C127" t="s">
        <v>7</v>
      </c>
      <c r="D127" t="s">
        <v>7</v>
      </c>
    </row>
    <row r="128" spans="1:4" x14ac:dyDescent="0.45">
      <c r="A128">
        <v>2116</v>
      </c>
      <c r="B128" t="s">
        <v>158</v>
      </c>
      <c r="C128" t="s">
        <v>8</v>
      </c>
      <c r="D128" t="s">
        <v>8</v>
      </c>
    </row>
    <row r="129" spans="1:4" x14ac:dyDescent="0.45">
      <c r="A129">
        <v>2137</v>
      </c>
      <c r="B129" t="s">
        <v>160</v>
      </c>
      <c r="C129" t="s">
        <v>95</v>
      </c>
      <c r="D129" t="s">
        <v>19</v>
      </c>
    </row>
    <row r="130" spans="1:4" x14ac:dyDescent="0.45">
      <c r="A130">
        <v>2138</v>
      </c>
      <c r="B130" t="s">
        <v>162</v>
      </c>
      <c r="C130" t="s">
        <v>19</v>
      </c>
      <c r="D130" t="s">
        <v>8</v>
      </c>
    </row>
    <row r="131" spans="1:4" x14ac:dyDescent="0.45">
      <c r="A131">
        <v>2139</v>
      </c>
      <c r="B131" t="s">
        <v>163</v>
      </c>
      <c r="C131" t="s">
        <v>168</v>
      </c>
      <c r="D131" t="s">
        <v>33</v>
      </c>
    </row>
    <row r="132" spans="1:4" x14ac:dyDescent="0.45">
      <c r="A132">
        <v>2140</v>
      </c>
      <c r="B132" t="s">
        <v>164</v>
      </c>
      <c r="C132" t="s">
        <v>8</v>
      </c>
      <c r="D132" t="s">
        <v>30</v>
      </c>
    </row>
    <row r="133" spans="1:4" x14ac:dyDescent="0.45">
      <c r="A133">
        <v>2141</v>
      </c>
      <c r="B133" t="s">
        <v>167</v>
      </c>
      <c r="C133" t="s">
        <v>42</v>
      </c>
      <c r="D133" t="s">
        <v>30</v>
      </c>
    </row>
    <row r="134" spans="1:4" x14ac:dyDescent="0.45">
      <c r="A134">
        <v>2142</v>
      </c>
      <c r="B134" t="s">
        <v>170</v>
      </c>
      <c r="C134" t="s">
        <v>33</v>
      </c>
      <c r="D134" t="s">
        <v>14</v>
      </c>
    </row>
    <row r="135" spans="1:4" x14ac:dyDescent="0.45">
      <c r="A135">
        <v>2143</v>
      </c>
      <c r="B135" t="s">
        <v>172</v>
      </c>
      <c r="C135" t="s">
        <v>32</v>
      </c>
      <c r="D135" t="s">
        <v>26</v>
      </c>
    </row>
    <row r="136" spans="1:4" x14ac:dyDescent="0.45">
      <c r="A136">
        <v>2144</v>
      </c>
      <c r="B136" t="s">
        <v>173</v>
      </c>
      <c r="C136" t="s">
        <v>33</v>
      </c>
      <c r="D136" t="s">
        <v>8</v>
      </c>
    </row>
    <row r="137" spans="1:4" x14ac:dyDescent="0.45">
      <c r="A137">
        <v>2145</v>
      </c>
      <c r="B137" t="s">
        <v>175</v>
      </c>
      <c r="C137" t="s">
        <v>24</v>
      </c>
      <c r="D137" t="s">
        <v>8</v>
      </c>
    </row>
    <row r="138" spans="1:4" x14ac:dyDescent="0.45">
      <c r="A138">
        <v>2146</v>
      </c>
      <c r="B138" t="s">
        <v>177</v>
      </c>
      <c r="C138" t="s">
        <v>14</v>
      </c>
      <c r="D138" t="s">
        <v>20</v>
      </c>
    </row>
    <row r="139" spans="1:4" x14ac:dyDescent="0.45">
      <c r="A139">
        <v>2147</v>
      </c>
      <c r="B139" t="s">
        <v>180</v>
      </c>
      <c r="C139" t="s">
        <v>33</v>
      </c>
      <c r="D139" t="s">
        <v>14</v>
      </c>
    </row>
    <row r="140" spans="1:4" x14ac:dyDescent="0.45">
      <c r="A140">
        <v>2180</v>
      </c>
      <c r="B140" t="s">
        <v>181</v>
      </c>
      <c r="C140" t="s">
        <v>174</v>
      </c>
      <c r="D140" t="s">
        <v>14</v>
      </c>
    </row>
    <row r="141" spans="1:4" x14ac:dyDescent="0.45">
      <c r="A141">
        <v>2181</v>
      </c>
      <c r="B141" t="s">
        <v>182</v>
      </c>
      <c r="C141" t="s">
        <v>24</v>
      </c>
      <c r="D141" t="s">
        <v>8</v>
      </c>
    </row>
    <row r="142" spans="1:4" x14ac:dyDescent="0.45">
      <c r="A142">
        <v>2182</v>
      </c>
      <c r="B142" t="s">
        <v>183</v>
      </c>
      <c r="C142" t="s">
        <v>42</v>
      </c>
      <c r="D142" t="s">
        <v>20</v>
      </c>
    </row>
    <row r="143" spans="1:4" x14ac:dyDescent="0.45">
      <c r="A143">
        <v>2183</v>
      </c>
      <c r="B143" t="s">
        <v>185</v>
      </c>
      <c r="C143" t="s">
        <v>32</v>
      </c>
      <c r="D143" t="s">
        <v>19</v>
      </c>
    </row>
    <row r="144" spans="1:4" x14ac:dyDescent="0.45">
      <c r="A144">
        <v>2185</v>
      </c>
      <c r="B144" t="s">
        <v>186</v>
      </c>
      <c r="C144" t="s">
        <v>32</v>
      </c>
      <c r="D144" t="s">
        <v>20</v>
      </c>
    </row>
    <row r="145" spans="1:4" x14ac:dyDescent="0.45">
      <c r="A145">
        <v>2186</v>
      </c>
      <c r="B145" t="s">
        <v>187</v>
      </c>
      <c r="C145" t="s">
        <v>26</v>
      </c>
      <c r="D145" t="s">
        <v>8</v>
      </c>
    </row>
    <row r="146" spans="1:4" x14ac:dyDescent="0.45">
      <c r="A146">
        <v>2187</v>
      </c>
      <c r="B146" t="s">
        <v>188</v>
      </c>
      <c r="C146" t="s">
        <v>24</v>
      </c>
      <c r="D146" t="s">
        <v>30</v>
      </c>
    </row>
    <row r="147" spans="1:4" x14ac:dyDescent="0.45">
      <c r="A147">
        <v>2188</v>
      </c>
      <c r="B147" t="s">
        <v>189</v>
      </c>
      <c r="C147" t="s">
        <v>7</v>
      </c>
      <c r="D147" t="s">
        <v>7</v>
      </c>
    </row>
    <row r="148" spans="1:4" x14ac:dyDescent="0.45">
      <c r="A148">
        <v>2190</v>
      </c>
      <c r="B148" t="s">
        <v>190</v>
      </c>
      <c r="C148" t="s">
        <v>168</v>
      </c>
      <c r="D148" t="s">
        <v>26</v>
      </c>
    </row>
    <row r="149" spans="1:4" x14ac:dyDescent="0.45">
      <c r="A149">
        <v>2191</v>
      </c>
      <c r="B149" t="s">
        <v>191</v>
      </c>
      <c r="C149" t="s">
        <v>33</v>
      </c>
      <c r="D149" t="s">
        <v>8</v>
      </c>
    </row>
    <row r="150" spans="1:4" x14ac:dyDescent="0.45">
      <c r="A150">
        <v>2192</v>
      </c>
      <c r="B150" t="s">
        <v>192</v>
      </c>
      <c r="C150" t="s">
        <v>7</v>
      </c>
      <c r="D150" t="s">
        <v>7</v>
      </c>
    </row>
    <row r="151" spans="1:4" x14ac:dyDescent="0.45">
      <c r="A151">
        <v>2193</v>
      </c>
      <c r="B151" t="s">
        <v>193</v>
      </c>
      <c r="C151" t="s">
        <v>7</v>
      </c>
      <c r="D151" t="s">
        <v>7</v>
      </c>
    </row>
    <row r="152" spans="1:4" x14ac:dyDescent="0.45">
      <c r="A152">
        <v>2195</v>
      </c>
      <c r="B152" t="s">
        <v>194</v>
      </c>
      <c r="C152" t="s">
        <v>8</v>
      </c>
      <c r="D152" t="s">
        <v>7</v>
      </c>
    </row>
    <row r="153" spans="1:4" x14ac:dyDescent="0.45">
      <c r="A153">
        <v>2197</v>
      </c>
      <c r="B153" t="s">
        <v>195</v>
      </c>
      <c r="C153" t="s">
        <v>171</v>
      </c>
      <c r="D153" t="s">
        <v>8</v>
      </c>
    </row>
    <row r="154" spans="1:4" x14ac:dyDescent="0.45">
      <c r="A154">
        <v>2198</v>
      </c>
      <c r="B154" t="s">
        <v>196</v>
      </c>
      <c r="C154" t="s">
        <v>19</v>
      </c>
      <c r="D154" t="s">
        <v>24</v>
      </c>
    </row>
    <row r="155" spans="1:4" x14ac:dyDescent="0.45">
      <c r="A155">
        <v>2199</v>
      </c>
      <c r="B155" t="s">
        <v>197</v>
      </c>
      <c r="C155" t="s">
        <v>171</v>
      </c>
      <c r="D155" t="s">
        <v>174</v>
      </c>
    </row>
    <row r="156" spans="1:4" x14ac:dyDescent="0.45">
      <c r="A156">
        <v>2201</v>
      </c>
      <c r="B156" t="s">
        <v>199</v>
      </c>
      <c r="C156" t="s">
        <v>7</v>
      </c>
      <c r="D156" t="s">
        <v>7</v>
      </c>
    </row>
    <row r="157" spans="1:4" x14ac:dyDescent="0.45">
      <c r="A157">
        <v>2202</v>
      </c>
      <c r="B157" t="s">
        <v>200</v>
      </c>
      <c r="C157" t="s">
        <v>7</v>
      </c>
      <c r="D157" t="s">
        <v>7</v>
      </c>
    </row>
    <row r="158" spans="1:4" x14ac:dyDescent="0.45">
      <c r="A158">
        <v>2203</v>
      </c>
      <c r="B158" t="s">
        <v>201</v>
      </c>
      <c r="C158" t="s">
        <v>7</v>
      </c>
      <c r="D158" t="s">
        <v>7</v>
      </c>
    </row>
    <row r="159" spans="1:4" x14ac:dyDescent="0.45">
      <c r="A159">
        <v>2204</v>
      </c>
      <c r="B159" t="s">
        <v>202</v>
      </c>
      <c r="C159" t="s">
        <v>171</v>
      </c>
      <c r="D159" t="s">
        <v>174</v>
      </c>
    </row>
    <row r="160" spans="1:4" x14ac:dyDescent="0.45">
      <c r="A160">
        <v>2205</v>
      </c>
      <c r="B160" t="s">
        <v>203</v>
      </c>
      <c r="C160" t="s">
        <v>33</v>
      </c>
      <c r="D160" t="s">
        <v>19</v>
      </c>
    </row>
    <row r="161" spans="1:4" x14ac:dyDescent="0.45">
      <c r="A161">
        <v>2206</v>
      </c>
      <c r="B161" t="s">
        <v>205</v>
      </c>
      <c r="C161" t="s">
        <v>32</v>
      </c>
      <c r="D161" t="s">
        <v>30</v>
      </c>
    </row>
    <row r="162" spans="1:4" x14ac:dyDescent="0.45">
      <c r="A162">
        <v>2207</v>
      </c>
      <c r="B162" t="s">
        <v>206</v>
      </c>
      <c r="C162" t="s">
        <v>20</v>
      </c>
      <c r="D162" t="s">
        <v>42</v>
      </c>
    </row>
    <row r="163" spans="1:4" x14ac:dyDescent="0.45">
      <c r="A163">
        <v>2208</v>
      </c>
      <c r="B163" t="s">
        <v>207</v>
      </c>
      <c r="C163" t="s">
        <v>7</v>
      </c>
      <c r="D163" t="s">
        <v>8</v>
      </c>
    </row>
    <row r="164" spans="1:4" x14ac:dyDescent="0.45">
      <c r="A164">
        <v>2209</v>
      </c>
      <c r="B164" t="s">
        <v>208</v>
      </c>
      <c r="C164" t="s">
        <v>24</v>
      </c>
      <c r="D164" t="s">
        <v>8</v>
      </c>
    </row>
    <row r="165" spans="1:4" x14ac:dyDescent="0.45">
      <c r="A165">
        <v>2210</v>
      </c>
      <c r="B165" t="s">
        <v>211</v>
      </c>
      <c r="C165" t="s">
        <v>7</v>
      </c>
      <c r="D165" t="s">
        <v>7</v>
      </c>
    </row>
    <row r="166" spans="1:4" x14ac:dyDescent="0.45">
      <c r="A166">
        <v>2212</v>
      </c>
      <c r="B166" t="s">
        <v>212</v>
      </c>
      <c r="C166" t="s">
        <v>8</v>
      </c>
      <c r="D166" t="s">
        <v>8</v>
      </c>
    </row>
    <row r="167" spans="1:4" x14ac:dyDescent="0.45">
      <c r="A167">
        <v>2213</v>
      </c>
      <c r="B167" t="s">
        <v>213</v>
      </c>
      <c r="C167" t="s">
        <v>7</v>
      </c>
      <c r="D167" t="s">
        <v>7</v>
      </c>
    </row>
    <row r="168" spans="1:4" x14ac:dyDescent="0.45">
      <c r="A168">
        <v>2214</v>
      </c>
      <c r="B168" t="s">
        <v>214</v>
      </c>
      <c r="C168" t="s">
        <v>8</v>
      </c>
      <c r="D168" t="s">
        <v>8</v>
      </c>
    </row>
    <row r="169" spans="1:4" x14ac:dyDescent="0.45">
      <c r="A169">
        <v>2215</v>
      </c>
      <c r="B169" t="s">
        <v>215</v>
      </c>
      <c r="C169" t="s">
        <v>7</v>
      </c>
      <c r="D169" t="s">
        <v>7</v>
      </c>
    </row>
    <row r="170" spans="1:4" x14ac:dyDescent="0.45">
      <c r="A170">
        <v>2216</v>
      </c>
      <c r="B170" t="s">
        <v>216</v>
      </c>
      <c r="C170" t="s">
        <v>7</v>
      </c>
      <c r="D170" t="s">
        <v>7</v>
      </c>
    </row>
    <row r="171" spans="1:4" x14ac:dyDescent="0.45">
      <c r="A171">
        <v>2217</v>
      </c>
      <c r="B171" t="s">
        <v>217</v>
      </c>
      <c r="C171" t="s">
        <v>7</v>
      </c>
      <c r="D171" t="s">
        <v>7</v>
      </c>
    </row>
    <row r="172" spans="1:4" x14ac:dyDescent="0.45">
      <c r="A172">
        <v>2219</v>
      </c>
      <c r="B172" t="s">
        <v>218</v>
      </c>
      <c r="C172" t="s">
        <v>7</v>
      </c>
      <c r="D172" t="s">
        <v>7</v>
      </c>
    </row>
    <row r="173" spans="1:4" x14ac:dyDescent="0.45">
      <c r="A173">
        <v>2220</v>
      </c>
      <c r="B173" t="s">
        <v>219</v>
      </c>
      <c r="C173" t="s">
        <v>7</v>
      </c>
      <c r="D173" t="s">
        <v>7</v>
      </c>
    </row>
    <row r="174" spans="1:4" x14ac:dyDescent="0.45">
      <c r="A174">
        <v>2221</v>
      </c>
      <c r="B174" t="s">
        <v>220</v>
      </c>
      <c r="C174" t="s">
        <v>7</v>
      </c>
      <c r="D174" t="s">
        <v>7</v>
      </c>
    </row>
    <row r="175" spans="1:4" x14ac:dyDescent="0.45">
      <c r="A175">
        <v>2222</v>
      </c>
      <c r="B175" t="s">
        <v>221</v>
      </c>
      <c r="C175" t="s">
        <v>7</v>
      </c>
      <c r="D175" t="s">
        <v>7</v>
      </c>
    </row>
    <row r="176" spans="1:4" x14ac:dyDescent="0.45">
      <c r="A176">
        <v>2225</v>
      </c>
      <c r="B176" t="s">
        <v>222</v>
      </c>
      <c r="C176" t="s">
        <v>155</v>
      </c>
      <c r="D176" t="s">
        <v>171</v>
      </c>
    </row>
    <row r="177" spans="1:4" x14ac:dyDescent="0.45">
      <c r="A177">
        <v>2229</v>
      </c>
      <c r="B177" t="s">
        <v>223</v>
      </c>
      <c r="C177" t="s">
        <v>7</v>
      </c>
      <c r="D177" t="s">
        <v>7</v>
      </c>
    </row>
    <row r="178" spans="1:4" x14ac:dyDescent="0.45">
      <c r="A178">
        <v>2239</v>
      </c>
      <c r="B178" t="s">
        <v>224</v>
      </c>
      <c r="C178" t="s">
        <v>32</v>
      </c>
      <c r="D178" t="s">
        <v>26</v>
      </c>
    </row>
    <row r="179" spans="1:4" x14ac:dyDescent="0.45">
      <c r="A179">
        <v>2240</v>
      </c>
      <c r="B179" t="s">
        <v>225</v>
      </c>
      <c r="C179" t="s">
        <v>20</v>
      </c>
      <c r="D179" t="s">
        <v>8</v>
      </c>
    </row>
    <row r="180" spans="1:4" x14ac:dyDescent="0.45">
      <c r="A180">
        <v>2241</v>
      </c>
      <c r="B180" t="s">
        <v>226</v>
      </c>
      <c r="C180" t="s">
        <v>171</v>
      </c>
      <c r="D180" t="s">
        <v>26</v>
      </c>
    </row>
    <row r="181" spans="1:4" x14ac:dyDescent="0.45">
      <c r="A181">
        <v>2242</v>
      </c>
      <c r="B181" t="s">
        <v>227</v>
      </c>
      <c r="C181" t="s">
        <v>24</v>
      </c>
      <c r="D181" t="s">
        <v>30</v>
      </c>
    </row>
    <row r="182" spans="1:4" x14ac:dyDescent="0.45">
      <c r="A182">
        <v>2243</v>
      </c>
      <c r="B182" t="s">
        <v>228</v>
      </c>
      <c r="C182" t="s">
        <v>32</v>
      </c>
      <c r="D182" t="s">
        <v>20</v>
      </c>
    </row>
    <row r="183" spans="1:4" x14ac:dyDescent="0.45">
      <c r="A183">
        <v>2244</v>
      </c>
      <c r="B183" t="s">
        <v>229</v>
      </c>
      <c r="C183" t="s">
        <v>33</v>
      </c>
      <c r="D183" t="s">
        <v>30</v>
      </c>
    </row>
    <row r="184" spans="1:4" x14ac:dyDescent="0.45">
      <c r="A184">
        <v>2245</v>
      </c>
      <c r="B184" t="s">
        <v>230</v>
      </c>
      <c r="C184" t="s">
        <v>8</v>
      </c>
      <c r="D184" t="s">
        <v>169</v>
      </c>
    </row>
    <row r="185" spans="1:4" x14ac:dyDescent="0.45">
      <c r="A185">
        <v>2247</v>
      </c>
      <c r="B185" t="s">
        <v>231</v>
      </c>
      <c r="C185" t="s">
        <v>7</v>
      </c>
      <c r="D185" t="s">
        <v>7</v>
      </c>
    </row>
    <row r="186" spans="1:4" x14ac:dyDescent="0.45">
      <c r="A186">
        <v>2248</v>
      </c>
      <c r="B186" t="s">
        <v>232</v>
      </c>
      <c r="C186" t="s">
        <v>7</v>
      </c>
      <c r="D186" t="s">
        <v>7</v>
      </c>
    </row>
    <row r="187" spans="1:4" x14ac:dyDescent="0.45">
      <c r="A187">
        <v>2249</v>
      </c>
      <c r="B187" t="s">
        <v>233</v>
      </c>
      <c r="C187" t="s">
        <v>253</v>
      </c>
      <c r="D187" t="s">
        <v>251</v>
      </c>
    </row>
    <row r="188" spans="1:4" x14ac:dyDescent="0.45">
      <c r="A188">
        <v>2251</v>
      </c>
      <c r="B188" t="s">
        <v>234</v>
      </c>
      <c r="C188" t="s">
        <v>26</v>
      </c>
      <c r="D188" t="s">
        <v>8</v>
      </c>
    </row>
    <row r="189" spans="1:4" x14ac:dyDescent="0.45">
      <c r="A189">
        <v>2252</v>
      </c>
      <c r="B189" t="s">
        <v>235</v>
      </c>
      <c r="C189" t="s">
        <v>33</v>
      </c>
      <c r="D189" t="s">
        <v>30</v>
      </c>
    </row>
    <row r="190" spans="1:4" x14ac:dyDescent="0.45">
      <c r="A190">
        <v>2253</v>
      </c>
      <c r="B190" t="s">
        <v>237</v>
      </c>
      <c r="C190" t="s">
        <v>152</v>
      </c>
      <c r="D190" t="s">
        <v>8</v>
      </c>
    </row>
    <row r="191" spans="1:4" x14ac:dyDescent="0.45">
      <c r="A191">
        <v>2254</v>
      </c>
      <c r="B191" t="s">
        <v>238</v>
      </c>
      <c r="C191" t="s">
        <v>24</v>
      </c>
      <c r="D191" t="s">
        <v>20</v>
      </c>
    </row>
    <row r="192" spans="1:4" x14ac:dyDescent="0.45">
      <c r="A192">
        <v>2255</v>
      </c>
      <c r="B192" t="s">
        <v>239</v>
      </c>
      <c r="C192" t="s">
        <v>7</v>
      </c>
      <c r="D192" t="s">
        <v>8</v>
      </c>
    </row>
    <row r="193" spans="1:4" x14ac:dyDescent="0.45">
      <c r="A193">
        <v>2256</v>
      </c>
      <c r="B193" t="s">
        <v>240</v>
      </c>
      <c r="C193" t="s">
        <v>32</v>
      </c>
      <c r="D193" t="s">
        <v>26</v>
      </c>
    </row>
    <row r="194" spans="1:4" x14ac:dyDescent="0.45">
      <c r="A194">
        <v>2257</v>
      </c>
      <c r="B194" t="s">
        <v>241</v>
      </c>
      <c r="C194" t="s">
        <v>95</v>
      </c>
      <c r="D194" t="s">
        <v>95</v>
      </c>
    </row>
    <row r="195" spans="1:4" x14ac:dyDescent="0.45">
      <c r="A195">
        <v>2262</v>
      </c>
      <c r="B195" t="s">
        <v>242</v>
      </c>
      <c r="C195" t="s">
        <v>8</v>
      </c>
      <c r="D195" t="s">
        <v>7</v>
      </c>
    </row>
    <row r="196" spans="1:4" x14ac:dyDescent="0.45">
      <c r="A196">
        <v>3997</v>
      </c>
      <c r="B196" t="s">
        <v>243</v>
      </c>
      <c r="C196" t="s">
        <v>111</v>
      </c>
      <c r="D196" t="s">
        <v>8</v>
      </c>
    </row>
    <row r="197" spans="1:4" x14ac:dyDescent="0.45">
      <c r="A197">
        <v>4131</v>
      </c>
      <c r="B197" t="s">
        <v>244</v>
      </c>
      <c r="C197" t="s">
        <v>95</v>
      </c>
      <c r="D197" t="s">
        <v>174</v>
      </c>
    </row>
    <row r="198" spans="1:4" x14ac:dyDescent="0.45">
      <c r="A198">
        <v>9999</v>
      </c>
      <c r="B198" t="s">
        <v>245</v>
      </c>
      <c r="C198" t="s">
        <v>33</v>
      </c>
      <c r="D198" t="s">
        <v>26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workbookViewId="0">
      <selection activeCell="O22" sqref="O22"/>
    </sheetView>
  </sheetViews>
  <sheetFormatPr defaultRowHeight="14.25" x14ac:dyDescent="0.45"/>
  <cols>
    <col min="1" max="1" width="5.265625" bestFit="1" customWidth="1"/>
    <col min="2" max="2" width="27.59765625" bestFit="1" customWidth="1"/>
    <col min="3" max="3" width="5.9296875" bestFit="1" customWidth="1"/>
    <col min="4" max="4" width="5.796875" bestFit="1" customWidth="1"/>
  </cols>
  <sheetData>
    <row r="1" spans="1:4" x14ac:dyDescent="0.45">
      <c r="A1" t="s">
        <v>0</v>
      </c>
      <c r="B1" t="s">
        <v>1</v>
      </c>
      <c r="C1" t="s">
        <v>3</v>
      </c>
      <c r="D1" t="s">
        <v>5</v>
      </c>
    </row>
    <row r="2" spans="1:4" x14ac:dyDescent="0.45">
      <c r="A2">
        <v>1894</v>
      </c>
      <c r="B2" t="s">
        <v>6</v>
      </c>
      <c r="C2" t="s">
        <v>8</v>
      </c>
      <c r="D2" t="s">
        <v>8</v>
      </c>
    </row>
    <row r="3" spans="1:4" x14ac:dyDescent="0.45">
      <c r="A3">
        <v>1895</v>
      </c>
      <c r="B3" t="s">
        <v>9</v>
      </c>
      <c r="C3" t="s">
        <v>7</v>
      </c>
      <c r="D3" t="s">
        <v>7</v>
      </c>
    </row>
    <row r="4" spans="1:4" x14ac:dyDescent="0.45">
      <c r="A4">
        <v>1896</v>
      </c>
      <c r="B4" t="s">
        <v>10</v>
      </c>
      <c r="C4" t="s">
        <v>7</v>
      </c>
      <c r="D4" t="s">
        <v>7</v>
      </c>
    </row>
    <row r="5" spans="1:4" x14ac:dyDescent="0.45">
      <c r="A5">
        <v>1897</v>
      </c>
      <c r="B5" t="s">
        <v>11</v>
      </c>
      <c r="C5" t="s">
        <v>7</v>
      </c>
      <c r="D5" t="s">
        <v>7</v>
      </c>
    </row>
    <row r="6" spans="1:4" x14ac:dyDescent="0.45">
      <c r="A6">
        <v>1898</v>
      </c>
      <c r="B6" t="s">
        <v>12</v>
      </c>
      <c r="C6" t="s">
        <v>8</v>
      </c>
      <c r="D6" t="s">
        <v>26</v>
      </c>
    </row>
    <row r="7" spans="1:4" x14ac:dyDescent="0.45">
      <c r="A7">
        <v>1899</v>
      </c>
      <c r="B7" t="s">
        <v>16</v>
      </c>
      <c r="C7" t="s">
        <v>7</v>
      </c>
      <c r="D7" t="s">
        <v>8</v>
      </c>
    </row>
    <row r="8" spans="1:4" x14ac:dyDescent="0.45">
      <c r="A8">
        <v>1900</v>
      </c>
      <c r="B8" t="s">
        <v>17</v>
      </c>
      <c r="C8" t="s">
        <v>20</v>
      </c>
      <c r="D8" t="s">
        <v>8</v>
      </c>
    </row>
    <row r="9" spans="1:4" x14ac:dyDescent="0.45">
      <c r="A9">
        <v>1901</v>
      </c>
      <c r="B9" t="s">
        <v>18</v>
      </c>
      <c r="C9" t="s">
        <v>26</v>
      </c>
      <c r="D9" t="s">
        <v>8</v>
      </c>
    </row>
    <row r="10" spans="1:4" x14ac:dyDescent="0.45">
      <c r="A10">
        <v>1922</v>
      </c>
      <c r="B10" t="s">
        <v>21</v>
      </c>
      <c r="C10" t="s">
        <v>8</v>
      </c>
      <c r="D10" t="s">
        <v>8</v>
      </c>
    </row>
    <row r="11" spans="1:4" x14ac:dyDescent="0.45">
      <c r="A11">
        <v>1923</v>
      </c>
      <c r="B11" t="s">
        <v>22</v>
      </c>
      <c r="C11" t="s">
        <v>8</v>
      </c>
      <c r="D11" t="s">
        <v>8</v>
      </c>
    </row>
    <row r="12" spans="1:4" x14ac:dyDescent="0.45">
      <c r="A12">
        <v>1924</v>
      </c>
      <c r="B12" t="s">
        <v>23</v>
      </c>
      <c r="C12" t="s">
        <v>8</v>
      </c>
      <c r="D12" t="s">
        <v>8</v>
      </c>
    </row>
    <row r="13" spans="1:4" x14ac:dyDescent="0.45">
      <c r="A13">
        <v>1925</v>
      </c>
      <c r="B13" t="s">
        <v>25</v>
      </c>
      <c r="C13" t="s">
        <v>8</v>
      </c>
      <c r="D13" t="s">
        <v>8</v>
      </c>
    </row>
    <row r="14" spans="1:4" x14ac:dyDescent="0.45">
      <c r="A14">
        <v>1926</v>
      </c>
      <c r="B14" t="s">
        <v>27</v>
      </c>
      <c r="C14" t="s">
        <v>8</v>
      </c>
      <c r="D14" t="s">
        <v>8</v>
      </c>
    </row>
    <row r="15" spans="1:4" x14ac:dyDescent="0.45">
      <c r="A15">
        <v>1927</v>
      </c>
      <c r="B15" t="s">
        <v>28</v>
      </c>
      <c r="C15" t="s">
        <v>8</v>
      </c>
      <c r="D15" t="s">
        <v>8</v>
      </c>
    </row>
    <row r="16" spans="1:4" x14ac:dyDescent="0.45">
      <c r="A16">
        <v>1928</v>
      </c>
      <c r="B16" t="s">
        <v>29</v>
      </c>
      <c r="C16" t="s">
        <v>8</v>
      </c>
      <c r="D16" t="s">
        <v>8</v>
      </c>
    </row>
    <row r="17" spans="1:4" x14ac:dyDescent="0.45">
      <c r="A17">
        <v>1929</v>
      </c>
      <c r="B17" t="s">
        <v>31</v>
      </c>
      <c r="C17" t="s">
        <v>174</v>
      </c>
      <c r="D17" t="s">
        <v>26</v>
      </c>
    </row>
    <row r="18" spans="1:4" x14ac:dyDescent="0.45">
      <c r="A18">
        <v>1930</v>
      </c>
      <c r="B18" t="s">
        <v>34</v>
      </c>
      <c r="C18" t="s">
        <v>8</v>
      </c>
      <c r="D18" t="s">
        <v>8</v>
      </c>
    </row>
    <row r="19" spans="1:4" x14ac:dyDescent="0.45">
      <c r="A19">
        <v>1931</v>
      </c>
      <c r="B19" t="s">
        <v>35</v>
      </c>
      <c r="C19" t="s">
        <v>8</v>
      </c>
      <c r="D19" t="s">
        <v>8</v>
      </c>
    </row>
    <row r="20" spans="1:4" x14ac:dyDescent="0.45">
      <c r="A20">
        <v>1933</v>
      </c>
      <c r="B20" t="s">
        <v>37</v>
      </c>
      <c r="C20" t="s">
        <v>20</v>
      </c>
      <c r="D20" t="s">
        <v>8</v>
      </c>
    </row>
    <row r="21" spans="1:4" x14ac:dyDescent="0.45">
      <c r="A21">
        <v>1934</v>
      </c>
      <c r="B21" t="s">
        <v>40</v>
      </c>
      <c r="C21" t="s">
        <v>7</v>
      </c>
      <c r="D21" t="s">
        <v>7</v>
      </c>
    </row>
    <row r="22" spans="1:4" x14ac:dyDescent="0.45">
      <c r="A22">
        <v>1935</v>
      </c>
      <c r="B22" t="s">
        <v>41</v>
      </c>
      <c r="C22" t="s">
        <v>20</v>
      </c>
      <c r="D22" t="s">
        <v>8</v>
      </c>
    </row>
    <row r="23" spans="1:4" x14ac:dyDescent="0.45">
      <c r="A23">
        <v>1936</v>
      </c>
      <c r="B23" t="s">
        <v>43</v>
      </c>
      <c r="C23" t="s">
        <v>282</v>
      </c>
      <c r="D23" t="s">
        <v>283</v>
      </c>
    </row>
    <row r="24" spans="1:4" x14ac:dyDescent="0.45">
      <c r="A24">
        <v>1944</v>
      </c>
      <c r="B24" t="s">
        <v>44</v>
      </c>
      <c r="C24" t="s">
        <v>8</v>
      </c>
      <c r="D24" t="s">
        <v>8</v>
      </c>
    </row>
    <row r="25" spans="1:4" x14ac:dyDescent="0.45">
      <c r="A25">
        <v>1945</v>
      </c>
      <c r="B25" t="s">
        <v>45</v>
      </c>
      <c r="C25" t="s">
        <v>7</v>
      </c>
      <c r="D25" t="s">
        <v>7</v>
      </c>
    </row>
    <row r="26" spans="1:4" x14ac:dyDescent="0.45">
      <c r="A26">
        <v>1946</v>
      </c>
      <c r="B26" t="s">
        <v>46</v>
      </c>
      <c r="C26" t="s">
        <v>8</v>
      </c>
      <c r="D26" t="s">
        <v>7</v>
      </c>
    </row>
    <row r="27" spans="1:4" x14ac:dyDescent="0.45">
      <c r="A27">
        <v>1947</v>
      </c>
      <c r="B27" t="s">
        <v>47</v>
      </c>
      <c r="C27" t="s">
        <v>7</v>
      </c>
      <c r="D27" t="s">
        <v>7</v>
      </c>
    </row>
    <row r="28" spans="1:4" x14ac:dyDescent="0.45">
      <c r="A28">
        <v>1948</v>
      </c>
      <c r="B28" t="s">
        <v>48</v>
      </c>
      <c r="C28" t="s">
        <v>8</v>
      </c>
      <c r="D28" t="s">
        <v>8</v>
      </c>
    </row>
    <row r="29" spans="1:4" x14ac:dyDescent="0.45">
      <c r="A29">
        <v>1964</v>
      </c>
      <c r="B29" t="s">
        <v>49</v>
      </c>
      <c r="C29" t="s">
        <v>8</v>
      </c>
      <c r="D29" t="s">
        <v>8</v>
      </c>
    </row>
    <row r="30" spans="1:4" x14ac:dyDescent="0.45">
      <c r="A30">
        <v>1965</v>
      </c>
      <c r="B30" t="s">
        <v>50</v>
      </c>
      <c r="C30" t="s">
        <v>32</v>
      </c>
      <c r="D30" t="s">
        <v>171</v>
      </c>
    </row>
    <row r="31" spans="1:4" x14ac:dyDescent="0.45">
      <c r="A31">
        <v>1966</v>
      </c>
      <c r="B31" t="s">
        <v>51</v>
      </c>
      <c r="C31" t="s">
        <v>8</v>
      </c>
      <c r="D31" t="s">
        <v>8</v>
      </c>
    </row>
    <row r="32" spans="1:4" x14ac:dyDescent="0.45">
      <c r="A32">
        <v>1967</v>
      </c>
      <c r="B32" t="s">
        <v>52</v>
      </c>
      <c r="C32" t="s">
        <v>7</v>
      </c>
      <c r="D32" t="s">
        <v>7</v>
      </c>
    </row>
    <row r="33" spans="1:4" x14ac:dyDescent="0.45">
      <c r="A33">
        <v>1968</v>
      </c>
      <c r="B33" t="s">
        <v>53</v>
      </c>
      <c r="C33" t="s">
        <v>8</v>
      </c>
      <c r="D33" t="s">
        <v>8</v>
      </c>
    </row>
    <row r="34" spans="1:4" x14ac:dyDescent="0.45">
      <c r="A34">
        <v>1969</v>
      </c>
      <c r="B34" t="s">
        <v>54</v>
      </c>
      <c r="C34" t="s">
        <v>8</v>
      </c>
      <c r="D34" t="s">
        <v>7</v>
      </c>
    </row>
    <row r="35" spans="1:4" x14ac:dyDescent="0.45">
      <c r="A35">
        <v>1970</v>
      </c>
      <c r="B35" t="s">
        <v>55</v>
      </c>
      <c r="C35" t="s">
        <v>26</v>
      </c>
      <c r="D35" t="s">
        <v>8</v>
      </c>
    </row>
    <row r="36" spans="1:4" x14ac:dyDescent="0.45">
      <c r="A36">
        <v>1972</v>
      </c>
      <c r="B36" t="s">
        <v>56</v>
      </c>
      <c r="C36" t="s">
        <v>7</v>
      </c>
      <c r="D36" t="s">
        <v>7</v>
      </c>
    </row>
    <row r="37" spans="1:4" x14ac:dyDescent="0.45">
      <c r="A37">
        <v>1973</v>
      </c>
      <c r="B37" t="s">
        <v>57</v>
      </c>
      <c r="C37" t="s">
        <v>7</v>
      </c>
      <c r="D37" t="s">
        <v>7</v>
      </c>
    </row>
    <row r="38" spans="1:4" x14ac:dyDescent="0.45">
      <c r="A38">
        <v>1974</v>
      </c>
      <c r="B38" t="s">
        <v>58</v>
      </c>
      <c r="C38" t="s">
        <v>8</v>
      </c>
      <c r="D38" t="s">
        <v>20</v>
      </c>
    </row>
    <row r="39" spans="1:4" x14ac:dyDescent="0.45">
      <c r="A39">
        <v>1976</v>
      </c>
      <c r="B39" t="s">
        <v>59</v>
      </c>
      <c r="C39" t="s">
        <v>8</v>
      </c>
      <c r="D39" t="s">
        <v>8</v>
      </c>
    </row>
    <row r="40" spans="1:4" x14ac:dyDescent="0.45">
      <c r="A40">
        <v>1977</v>
      </c>
      <c r="B40" t="s">
        <v>60</v>
      </c>
      <c r="C40" t="s">
        <v>14</v>
      </c>
      <c r="D40" t="s">
        <v>8</v>
      </c>
    </row>
    <row r="41" spans="1:4" x14ac:dyDescent="0.45">
      <c r="A41">
        <v>1978</v>
      </c>
      <c r="B41" t="s">
        <v>61</v>
      </c>
      <c r="C41" t="s">
        <v>8</v>
      </c>
      <c r="D41" t="s">
        <v>8</v>
      </c>
    </row>
    <row r="42" spans="1:4" x14ac:dyDescent="0.45">
      <c r="A42">
        <v>1990</v>
      </c>
      <c r="B42" t="s">
        <v>62</v>
      </c>
      <c r="C42" t="s">
        <v>7</v>
      </c>
      <c r="D42" t="s">
        <v>7</v>
      </c>
    </row>
    <row r="43" spans="1:4" x14ac:dyDescent="0.45">
      <c r="A43">
        <v>1991</v>
      </c>
      <c r="B43" t="s">
        <v>63</v>
      </c>
      <c r="C43" t="s">
        <v>8</v>
      </c>
      <c r="D43" t="s">
        <v>8</v>
      </c>
    </row>
    <row r="44" spans="1:4" x14ac:dyDescent="0.45">
      <c r="A44">
        <v>1992</v>
      </c>
      <c r="B44" t="s">
        <v>64</v>
      </c>
      <c r="C44" t="s">
        <v>7</v>
      </c>
      <c r="D44" t="s">
        <v>7</v>
      </c>
    </row>
    <row r="45" spans="1:4" x14ac:dyDescent="0.45">
      <c r="A45">
        <v>1993</v>
      </c>
      <c r="B45" t="s">
        <v>65</v>
      </c>
      <c r="C45" t="s">
        <v>7</v>
      </c>
      <c r="D45" t="s">
        <v>7</v>
      </c>
    </row>
    <row r="46" spans="1:4" x14ac:dyDescent="0.45">
      <c r="A46">
        <v>1994</v>
      </c>
      <c r="B46" t="s">
        <v>66</v>
      </c>
      <c r="C46" t="s">
        <v>7</v>
      </c>
      <c r="D46" t="s">
        <v>7</v>
      </c>
    </row>
    <row r="47" spans="1:4" x14ac:dyDescent="0.45">
      <c r="A47">
        <v>1995</v>
      </c>
      <c r="B47" t="s">
        <v>67</v>
      </c>
      <c r="C47" t="s">
        <v>7</v>
      </c>
      <c r="D47" t="s">
        <v>7</v>
      </c>
    </row>
    <row r="48" spans="1:4" x14ac:dyDescent="0.45">
      <c r="A48">
        <v>1996</v>
      </c>
      <c r="B48" t="s">
        <v>68</v>
      </c>
      <c r="C48" t="s">
        <v>7</v>
      </c>
      <c r="D48" t="s">
        <v>42</v>
      </c>
    </row>
    <row r="49" spans="1:4" x14ac:dyDescent="0.45">
      <c r="A49">
        <v>1997</v>
      </c>
      <c r="B49" t="s">
        <v>69</v>
      </c>
      <c r="C49" t="s">
        <v>7</v>
      </c>
      <c r="D49" t="s">
        <v>7</v>
      </c>
    </row>
    <row r="50" spans="1:4" x14ac:dyDescent="0.45">
      <c r="A50">
        <v>1998</v>
      </c>
      <c r="B50" t="s">
        <v>70</v>
      </c>
      <c r="C50" t="s">
        <v>7</v>
      </c>
      <c r="D50" t="s">
        <v>7</v>
      </c>
    </row>
    <row r="51" spans="1:4" x14ac:dyDescent="0.45">
      <c r="A51">
        <v>1999</v>
      </c>
      <c r="B51" t="s">
        <v>71</v>
      </c>
      <c r="C51" t="s">
        <v>7</v>
      </c>
      <c r="D51" t="s">
        <v>7</v>
      </c>
    </row>
    <row r="52" spans="1:4" x14ac:dyDescent="0.45">
      <c r="A52">
        <v>2000</v>
      </c>
      <c r="B52" t="s">
        <v>72</v>
      </c>
      <c r="C52" t="s">
        <v>7</v>
      </c>
      <c r="D52" t="s">
        <v>7</v>
      </c>
    </row>
    <row r="53" spans="1:4" x14ac:dyDescent="0.45">
      <c r="A53">
        <v>2001</v>
      </c>
      <c r="B53" t="s">
        <v>73</v>
      </c>
      <c r="C53" t="s">
        <v>119</v>
      </c>
      <c r="D53" t="s">
        <v>95</v>
      </c>
    </row>
    <row r="54" spans="1:4" x14ac:dyDescent="0.45">
      <c r="A54">
        <v>2002</v>
      </c>
      <c r="B54" t="s">
        <v>74</v>
      </c>
      <c r="C54" t="s">
        <v>8</v>
      </c>
      <c r="D54" t="s">
        <v>8</v>
      </c>
    </row>
    <row r="55" spans="1:4" x14ac:dyDescent="0.45">
      <c r="A55">
        <v>2003</v>
      </c>
      <c r="B55" t="s">
        <v>75</v>
      </c>
      <c r="C55" t="s">
        <v>8</v>
      </c>
      <c r="D55" t="s">
        <v>8</v>
      </c>
    </row>
    <row r="56" spans="1:4" x14ac:dyDescent="0.45">
      <c r="A56">
        <v>2005</v>
      </c>
      <c r="B56" t="s">
        <v>76</v>
      </c>
      <c r="C56" t="s">
        <v>7</v>
      </c>
      <c r="D56" t="s">
        <v>7</v>
      </c>
    </row>
    <row r="57" spans="1:4" x14ac:dyDescent="0.45">
      <c r="A57">
        <v>2006</v>
      </c>
      <c r="B57" t="s">
        <v>77</v>
      </c>
      <c r="C57" t="s">
        <v>7</v>
      </c>
      <c r="D57" t="s">
        <v>7</v>
      </c>
    </row>
    <row r="58" spans="1:4" x14ac:dyDescent="0.45">
      <c r="A58">
        <v>2008</v>
      </c>
      <c r="B58" t="s">
        <v>78</v>
      </c>
      <c r="C58" t="s">
        <v>7</v>
      </c>
      <c r="D58" t="s">
        <v>7</v>
      </c>
    </row>
    <row r="59" spans="1:4" x14ac:dyDescent="0.45">
      <c r="A59">
        <v>2009</v>
      </c>
      <c r="B59" t="s">
        <v>79</v>
      </c>
      <c r="C59" t="s">
        <v>7</v>
      </c>
      <c r="D59" t="s">
        <v>7</v>
      </c>
    </row>
    <row r="60" spans="1:4" x14ac:dyDescent="0.45">
      <c r="A60">
        <v>2010</v>
      </c>
      <c r="B60" t="s">
        <v>80</v>
      </c>
      <c r="C60" t="s">
        <v>7</v>
      </c>
      <c r="D60" t="s">
        <v>7</v>
      </c>
    </row>
    <row r="61" spans="1:4" x14ac:dyDescent="0.45">
      <c r="A61">
        <v>2011</v>
      </c>
      <c r="B61" t="s">
        <v>81</v>
      </c>
      <c r="C61" t="s">
        <v>7</v>
      </c>
      <c r="D61" t="s">
        <v>7</v>
      </c>
    </row>
    <row r="62" spans="1:4" x14ac:dyDescent="0.45">
      <c r="A62">
        <v>2012</v>
      </c>
      <c r="B62" t="s">
        <v>82</v>
      </c>
      <c r="C62" t="s">
        <v>7</v>
      </c>
      <c r="D62" t="s">
        <v>7</v>
      </c>
    </row>
    <row r="63" spans="1:4" x14ac:dyDescent="0.45">
      <c r="A63">
        <v>2014</v>
      </c>
      <c r="B63" t="s">
        <v>83</v>
      </c>
      <c r="C63" t="s">
        <v>7</v>
      </c>
      <c r="D63" t="s">
        <v>7</v>
      </c>
    </row>
    <row r="64" spans="1:4" x14ac:dyDescent="0.45">
      <c r="A64">
        <v>2015</v>
      </c>
      <c r="B64" t="s">
        <v>84</v>
      </c>
      <c r="C64" t="s">
        <v>7</v>
      </c>
      <c r="D64" t="s">
        <v>7</v>
      </c>
    </row>
    <row r="65" spans="1:4" x14ac:dyDescent="0.45">
      <c r="A65">
        <v>2016</v>
      </c>
      <c r="B65" t="s">
        <v>85</v>
      </c>
      <c r="C65" t="s">
        <v>7</v>
      </c>
      <c r="D65" t="s">
        <v>7</v>
      </c>
    </row>
    <row r="66" spans="1:4" x14ac:dyDescent="0.45">
      <c r="A66">
        <v>2017</v>
      </c>
      <c r="B66" t="s">
        <v>86</v>
      </c>
      <c r="C66" t="s">
        <v>7</v>
      </c>
      <c r="D66" t="s">
        <v>7</v>
      </c>
    </row>
    <row r="67" spans="1:4" x14ac:dyDescent="0.45">
      <c r="A67">
        <v>2018</v>
      </c>
      <c r="B67" t="s">
        <v>87</v>
      </c>
      <c r="C67" t="s">
        <v>7</v>
      </c>
      <c r="D67" t="s">
        <v>7</v>
      </c>
    </row>
    <row r="68" spans="1:4" x14ac:dyDescent="0.45">
      <c r="A68">
        <v>2019</v>
      </c>
      <c r="B68" t="s">
        <v>88</v>
      </c>
      <c r="C68" t="s">
        <v>7</v>
      </c>
      <c r="D68" t="s">
        <v>7</v>
      </c>
    </row>
    <row r="69" spans="1:4" x14ac:dyDescent="0.45">
      <c r="A69">
        <v>2020</v>
      </c>
      <c r="B69" t="s">
        <v>89</v>
      </c>
      <c r="C69" t="s">
        <v>7</v>
      </c>
      <c r="D69" t="s">
        <v>7</v>
      </c>
    </row>
    <row r="70" spans="1:4" x14ac:dyDescent="0.45">
      <c r="A70">
        <v>2021</v>
      </c>
      <c r="B70" t="s">
        <v>90</v>
      </c>
      <c r="C70" t="s">
        <v>7</v>
      </c>
      <c r="D70" t="s">
        <v>7</v>
      </c>
    </row>
    <row r="71" spans="1:4" x14ac:dyDescent="0.45">
      <c r="A71">
        <v>2022</v>
      </c>
      <c r="B71" t="s">
        <v>91</v>
      </c>
      <c r="C71" t="s">
        <v>7</v>
      </c>
      <c r="D71" t="s">
        <v>7</v>
      </c>
    </row>
    <row r="72" spans="1:4" x14ac:dyDescent="0.45">
      <c r="A72">
        <v>2023</v>
      </c>
      <c r="B72" t="s">
        <v>92</v>
      </c>
      <c r="C72" t="s">
        <v>7</v>
      </c>
      <c r="D72" t="s">
        <v>7</v>
      </c>
    </row>
    <row r="73" spans="1:4" x14ac:dyDescent="0.45">
      <c r="A73">
        <v>2024</v>
      </c>
      <c r="B73" t="s">
        <v>93</v>
      </c>
      <c r="C73" t="s">
        <v>8</v>
      </c>
      <c r="D73" t="s">
        <v>8</v>
      </c>
    </row>
    <row r="74" spans="1:4" x14ac:dyDescent="0.45">
      <c r="A74">
        <v>2039</v>
      </c>
      <c r="B74" t="s">
        <v>96</v>
      </c>
      <c r="C74" t="s">
        <v>26</v>
      </c>
      <c r="D74" t="s">
        <v>8</v>
      </c>
    </row>
    <row r="75" spans="1:4" x14ac:dyDescent="0.45">
      <c r="A75">
        <v>2041</v>
      </c>
      <c r="B75" t="s">
        <v>97</v>
      </c>
      <c r="C75" t="s">
        <v>30</v>
      </c>
      <c r="D75" t="s">
        <v>26</v>
      </c>
    </row>
    <row r="76" spans="1:4" x14ac:dyDescent="0.45">
      <c r="A76">
        <v>2042</v>
      </c>
      <c r="B76" t="s">
        <v>98</v>
      </c>
      <c r="C76" t="s">
        <v>8</v>
      </c>
      <c r="D76" t="s">
        <v>30</v>
      </c>
    </row>
    <row r="77" spans="1:4" x14ac:dyDescent="0.45">
      <c r="A77">
        <v>2043</v>
      </c>
      <c r="B77" t="s">
        <v>99</v>
      </c>
      <c r="C77" t="s">
        <v>8</v>
      </c>
      <c r="D77" t="s">
        <v>8</v>
      </c>
    </row>
    <row r="78" spans="1:4" x14ac:dyDescent="0.45">
      <c r="A78">
        <v>2044</v>
      </c>
      <c r="B78" t="s">
        <v>100</v>
      </c>
      <c r="C78" t="s">
        <v>7</v>
      </c>
      <c r="D78" t="s">
        <v>7</v>
      </c>
    </row>
    <row r="79" spans="1:4" x14ac:dyDescent="0.45">
      <c r="A79">
        <v>2045</v>
      </c>
      <c r="B79" t="s">
        <v>101</v>
      </c>
      <c r="C79" t="s">
        <v>7</v>
      </c>
      <c r="D79" t="s">
        <v>7</v>
      </c>
    </row>
    <row r="80" spans="1:4" x14ac:dyDescent="0.45">
      <c r="A80">
        <v>2046</v>
      </c>
      <c r="B80" t="s">
        <v>102</v>
      </c>
      <c r="C80" t="s">
        <v>7</v>
      </c>
      <c r="D80" t="s">
        <v>7</v>
      </c>
    </row>
    <row r="81" spans="1:4" x14ac:dyDescent="0.45">
      <c r="A81">
        <v>2047</v>
      </c>
      <c r="B81" t="s">
        <v>103</v>
      </c>
      <c r="C81" t="s">
        <v>7</v>
      </c>
      <c r="D81" t="s">
        <v>7</v>
      </c>
    </row>
    <row r="82" spans="1:4" x14ac:dyDescent="0.45">
      <c r="A82">
        <v>2048</v>
      </c>
      <c r="B82" t="s">
        <v>104</v>
      </c>
      <c r="C82" t="s">
        <v>33</v>
      </c>
      <c r="D82" t="s">
        <v>26</v>
      </c>
    </row>
    <row r="83" spans="1:4" x14ac:dyDescent="0.45">
      <c r="A83">
        <v>2050</v>
      </c>
      <c r="B83" t="s">
        <v>105</v>
      </c>
      <c r="C83" t="s">
        <v>168</v>
      </c>
      <c r="D83" t="s">
        <v>42</v>
      </c>
    </row>
    <row r="84" spans="1:4" x14ac:dyDescent="0.45">
      <c r="A84">
        <v>2051</v>
      </c>
      <c r="B84" t="s">
        <v>108</v>
      </c>
      <c r="C84" t="s">
        <v>7</v>
      </c>
      <c r="D84" t="s">
        <v>7</v>
      </c>
    </row>
    <row r="85" spans="1:4" x14ac:dyDescent="0.45">
      <c r="A85">
        <v>2052</v>
      </c>
      <c r="B85" t="s">
        <v>109</v>
      </c>
      <c r="C85" t="s">
        <v>7</v>
      </c>
      <c r="D85" t="s">
        <v>7</v>
      </c>
    </row>
    <row r="86" spans="1:4" x14ac:dyDescent="0.45">
      <c r="A86">
        <v>2053</v>
      </c>
      <c r="B86" t="s">
        <v>110</v>
      </c>
      <c r="C86" t="s">
        <v>8</v>
      </c>
      <c r="D86" t="s">
        <v>8</v>
      </c>
    </row>
    <row r="87" spans="1:4" x14ac:dyDescent="0.45">
      <c r="A87">
        <v>2054</v>
      </c>
      <c r="B87" t="s">
        <v>113</v>
      </c>
      <c r="C87" t="s">
        <v>24</v>
      </c>
      <c r="D87" t="s">
        <v>8</v>
      </c>
    </row>
    <row r="88" spans="1:4" x14ac:dyDescent="0.45">
      <c r="A88">
        <v>2055</v>
      </c>
      <c r="B88" t="s">
        <v>114</v>
      </c>
      <c r="C88" t="s">
        <v>30</v>
      </c>
      <c r="D88" t="s">
        <v>8</v>
      </c>
    </row>
    <row r="89" spans="1:4" x14ac:dyDescent="0.45">
      <c r="A89">
        <v>2056</v>
      </c>
      <c r="B89" t="s">
        <v>115</v>
      </c>
      <c r="C89" t="s">
        <v>8</v>
      </c>
      <c r="D89" t="s">
        <v>8</v>
      </c>
    </row>
    <row r="90" spans="1:4" x14ac:dyDescent="0.45">
      <c r="A90">
        <v>2057</v>
      </c>
      <c r="B90" t="s">
        <v>116</v>
      </c>
      <c r="C90" t="s">
        <v>8</v>
      </c>
      <c r="D90" t="s">
        <v>8</v>
      </c>
    </row>
    <row r="91" spans="1:4" x14ac:dyDescent="0.45">
      <c r="A91">
        <v>2059</v>
      </c>
      <c r="B91" t="s">
        <v>117</v>
      </c>
      <c r="C91" t="s">
        <v>8</v>
      </c>
      <c r="D91" t="s">
        <v>8</v>
      </c>
    </row>
    <row r="92" spans="1:4" x14ac:dyDescent="0.45">
      <c r="A92">
        <v>2060</v>
      </c>
      <c r="B92" t="s">
        <v>120</v>
      </c>
      <c r="C92" t="s">
        <v>7</v>
      </c>
      <c r="D92" t="s">
        <v>7</v>
      </c>
    </row>
    <row r="93" spans="1:4" x14ac:dyDescent="0.45">
      <c r="A93">
        <v>2061</v>
      </c>
      <c r="B93" t="s">
        <v>121</v>
      </c>
      <c r="C93" t="s">
        <v>7</v>
      </c>
      <c r="D93" t="s">
        <v>7</v>
      </c>
    </row>
    <row r="94" spans="1:4" x14ac:dyDescent="0.45">
      <c r="A94">
        <v>2062</v>
      </c>
      <c r="B94" t="s">
        <v>122</v>
      </c>
      <c r="C94" t="s">
        <v>7</v>
      </c>
      <c r="D94" t="s">
        <v>7</v>
      </c>
    </row>
    <row r="95" spans="1:4" x14ac:dyDescent="0.45">
      <c r="A95">
        <v>2063</v>
      </c>
      <c r="B95" t="s">
        <v>123</v>
      </c>
      <c r="C95" t="s">
        <v>7</v>
      </c>
      <c r="D95" t="s">
        <v>7</v>
      </c>
    </row>
    <row r="96" spans="1:4" x14ac:dyDescent="0.45">
      <c r="A96">
        <v>2081</v>
      </c>
      <c r="B96" t="s">
        <v>124</v>
      </c>
      <c r="C96" t="s">
        <v>7</v>
      </c>
      <c r="D96" t="s">
        <v>7</v>
      </c>
    </row>
    <row r="97" spans="1:4" x14ac:dyDescent="0.45">
      <c r="A97">
        <v>2082</v>
      </c>
      <c r="B97" t="s">
        <v>125</v>
      </c>
      <c r="C97" t="s">
        <v>20</v>
      </c>
      <c r="D97" t="s">
        <v>8</v>
      </c>
    </row>
    <row r="98" spans="1:4" x14ac:dyDescent="0.45">
      <c r="A98">
        <v>2083</v>
      </c>
      <c r="B98" t="s">
        <v>126</v>
      </c>
      <c r="C98" t="s">
        <v>20</v>
      </c>
      <c r="D98" t="s">
        <v>8</v>
      </c>
    </row>
    <row r="99" spans="1:4" x14ac:dyDescent="0.45">
      <c r="A99">
        <v>2084</v>
      </c>
      <c r="B99" t="s">
        <v>127</v>
      </c>
      <c r="C99" t="s">
        <v>30</v>
      </c>
      <c r="D99" t="s">
        <v>8</v>
      </c>
    </row>
    <row r="100" spans="1:4" x14ac:dyDescent="0.45">
      <c r="A100">
        <v>2085</v>
      </c>
      <c r="B100" t="s">
        <v>128</v>
      </c>
      <c r="C100" t="s">
        <v>7</v>
      </c>
      <c r="D100" t="s">
        <v>7</v>
      </c>
    </row>
    <row r="101" spans="1:4" x14ac:dyDescent="0.45">
      <c r="A101">
        <v>2086</v>
      </c>
      <c r="B101" t="s">
        <v>129</v>
      </c>
      <c r="C101" t="s">
        <v>171</v>
      </c>
      <c r="D101" t="s">
        <v>20</v>
      </c>
    </row>
    <row r="102" spans="1:4" x14ac:dyDescent="0.45">
      <c r="A102">
        <v>2087</v>
      </c>
      <c r="B102" t="s">
        <v>130</v>
      </c>
      <c r="C102" t="s">
        <v>94</v>
      </c>
      <c r="D102" t="s">
        <v>8</v>
      </c>
    </row>
    <row r="103" spans="1:4" x14ac:dyDescent="0.45">
      <c r="A103">
        <v>2088</v>
      </c>
      <c r="B103" t="s">
        <v>131</v>
      </c>
      <c r="C103" t="s">
        <v>26</v>
      </c>
      <c r="D103" t="s">
        <v>8</v>
      </c>
    </row>
    <row r="104" spans="1:4" x14ac:dyDescent="0.45">
      <c r="A104">
        <v>2089</v>
      </c>
      <c r="B104" t="s">
        <v>132</v>
      </c>
      <c r="C104" t="s">
        <v>7</v>
      </c>
      <c r="D104" t="s">
        <v>7</v>
      </c>
    </row>
    <row r="105" spans="1:4" x14ac:dyDescent="0.45">
      <c r="A105">
        <v>2090</v>
      </c>
      <c r="B105" t="s">
        <v>133</v>
      </c>
      <c r="C105" t="s">
        <v>7</v>
      </c>
      <c r="D105" t="s">
        <v>7</v>
      </c>
    </row>
    <row r="106" spans="1:4" x14ac:dyDescent="0.45">
      <c r="A106">
        <v>2091</v>
      </c>
      <c r="B106" t="s">
        <v>134</v>
      </c>
      <c r="C106" t="s">
        <v>8</v>
      </c>
      <c r="D106" t="s">
        <v>8</v>
      </c>
    </row>
    <row r="107" spans="1:4" x14ac:dyDescent="0.45">
      <c r="A107">
        <v>2092</v>
      </c>
      <c r="B107" t="s">
        <v>135</v>
      </c>
      <c r="C107" t="s">
        <v>8</v>
      </c>
      <c r="D107" t="s">
        <v>7</v>
      </c>
    </row>
    <row r="108" spans="1:4" x14ac:dyDescent="0.45">
      <c r="A108">
        <v>2093</v>
      </c>
      <c r="B108" t="s">
        <v>136</v>
      </c>
      <c r="C108" t="s">
        <v>7</v>
      </c>
      <c r="D108" t="s">
        <v>7</v>
      </c>
    </row>
    <row r="109" spans="1:4" x14ac:dyDescent="0.45">
      <c r="A109">
        <v>2094</v>
      </c>
      <c r="B109" t="s">
        <v>137</v>
      </c>
      <c r="C109" t="s">
        <v>7</v>
      </c>
      <c r="D109" t="s">
        <v>7</v>
      </c>
    </row>
    <row r="110" spans="1:4" x14ac:dyDescent="0.45">
      <c r="A110">
        <v>2095</v>
      </c>
      <c r="B110" t="s">
        <v>138</v>
      </c>
      <c r="C110" t="s">
        <v>7</v>
      </c>
      <c r="D110" t="s">
        <v>7</v>
      </c>
    </row>
    <row r="111" spans="1:4" x14ac:dyDescent="0.45">
      <c r="A111">
        <v>2096</v>
      </c>
      <c r="B111" t="s">
        <v>139</v>
      </c>
      <c r="C111" t="s">
        <v>14</v>
      </c>
      <c r="D111" t="s">
        <v>42</v>
      </c>
    </row>
    <row r="112" spans="1:4" x14ac:dyDescent="0.45">
      <c r="A112">
        <v>2097</v>
      </c>
      <c r="B112" t="s">
        <v>140</v>
      </c>
      <c r="C112" t="s">
        <v>179</v>
      </c>
      <c r="D112" t="s">
        <v>112</v>
      </c>
    </row>
    <row r="113" spans="1:4" x14ac:dyDescent="0.45">
      <c r="A113">
        <v>2099</v>
      </c>
      <c r="B113" t="s">
        <v>141</v>
      </c>
      <c r="C113" t="s">
        <v>8</v>
      </c>
      <c r="D113" t="s">
        <v>8</v>
      </c>
    </row>
    <row r="114" spans="1:4" x14ac:dyDescent="0.45">
      <c r="A114">
        <v>2100</v>
      </c>
      <c r="B114" t="s">
        <v>142</v>
      </c>
      <c r="C114" t="s">
        <v>8</v>
      </c>
      <c r="D114" t="s">
        <v>8</v>
      </c>
    </row>
    <row r="115" spans="1:4" x14ac:dyDescent="0.45">
      <c r="A115">
        <v>2101</v>
      </c>
      <c r="B115" t="s">
        <v>143</v>
      </c>
      <c r="C115" t="s">
        <v>26</v>
      </c>
      <c r="D115" t="s">
        <v>26</v>
      </c>
    </row>
    <row r="116" spans="1:4" x14ac:dyDescent="0.45">
      <c r="A116">
        <v>2102</v>
      </c>
      <c r="B116" t="s">
        <v>144</v>
      </c>
      <c r="C116" t="s">
        <v>8</v>
      </c>
      <c r="D116" t="s">
        <v>19</v>
      </c>
    </row>
    <row r="117" spans="1:4" x14ac:dyDescent="0.45">
      <c r="A117">
        <v>2103</v>
      </c>
      <c r="B117" t="s">
        <v>145</v>
      </c>
      <c r="C117" t="s">
        <v>7</v>
      </c>
      <c r="D117" t="s">
        <v>33</v>
      </c>
    </row>
    <row r="118" spans="1:4" x14ac:dyDescent="0.45">
      <c r="A118">
        <v>2104</v>
      </c>
      <c r="B118" t="s">
        <v>146</v>
      </c>
      <c r="C118" t="s">
        <v>8</v>
      </c>
      <c r="D118" t="s">
        <v>8</v>
      </c>
    </row>
    <row r="119" spans="1:4" x14ac:dyDescent="0.45">
      <c r="A119">
        <v>2105</v>
      </c>
      <c r="B119" t="s">
        <v>147</v>
      </c>
      <c r="C119" t="s">
        <v>8</v>
      </c>
      <c r="D119" t="s">
        <v>19</v>
      </c>
    </row>
    <row r="120" spans="1:4" x14ac:dyDescent="0.45">
      <c r="A120">
        <v>2107</v>
      </c>
      <c r="B120" t="s">
        <v>148</v>
      </c>
      <c r="C120" t="s">
        <v>7</v>
      </c>
      <c r="D120" t="s">
        <v>7</v>
      </c>
    </row>
    <row r="121" spans="1:4" x14ac:dyDescent="0.45">
      <c r="A121">
        <v>2108</v>
      </c>
      <c r="B121" t="s">
        <v>149</v>
      </c>
      <c r="C121" t="s">
        <v>26</v>
      </c>
      <c r="D121" t="s">
        <v>8</v>
      </c>
    </row>
    <row r="122" spans="1:4" x14ac:dyDescent="0.45">
      <c r="A122">
        <v>2109</v>
      </c>
      <c r="B122" t="s">
        <v>150</v>
      </c>
      <c r="C122" t="s">
        <v>7</v>
      </c>
      <c r="D122" t="s">
        <v>7</v>
      </c>
    </row>
    <row r="123" spans="1:4" x14ac:dyDescent="0.45">
      <c r="A123">
        <v>2110</v>
      </c>
      <c r="B123" t="s">
        <v>151</v>
      </c>
      <c r="C123" t="s">
        <v>8</v>
      </c>
      <c r="D123" t="s">
        <v>8</v>
      </c>
    </row>
    <row r="124" spans="1:4" x14ac:dyDescent="0.45">
      <c r="A124">
        <v>2111</v>
      </c>
      <c r="B124" t="s">
        <v>153</v>
      </c>
      <c r="C124" t="s">
        <v>8</v>
      </c>
      <c r="D124" t="s">
        <v>8</v>
      </c>
    </row>
    <row r="125" spans="1:4" x14ac:dyDescent="0.45">
      <c r="A125">
        <v>2113</v>
      </c>
      <c r="B125" t="s">
        <v>154</v>
      </c>
      <c r="C125" t="s">
        <v>8</v>
      </c>
      <c r="D125" t="s">
        <v>8</v>
      </c>
    </row>
    <row r="126" spans="1:4" x14ac:dyDescent="0.45">
      <c r="A126">
        <v>2114</v>
      </c>
      <c r="B126" t="s">
        <v>156</v>
      </c>
      <c r="C126" t="s">
        <v>7</v>
      </c>
      <c r="D126" t="s">
        <v>7</v>
      </c>
    </row>
    <row r="127" spans="1:4" x14ac:dyDescent="0.45">
      <c r="A127">
        <v>2115</v>
      </c>
      <c r="B127" t="s">
        <v>157</v>
      </c>
      <c r="C127" t="s">
        <v>7</v>
      </c>
      <c r="D127" t="s">
        <v>7</v>
      </c>
    </row>
    <row r="128" spans="1:4" x14ac:dyDescent="0.45">
      <c r="A128">
        <v>2116</v>
      </c>
      <c r="B128" t="s">
        <v>158</v>
      </c>
      <c r="C128" t="s">
        <v>95</v>
      </c>
      <c r="D128" t="s">
        <v>14</v>
      </c>
    </row>
    <row r="129" spans="1:4" x14ac:dyDescent="0.45">
      <c r="A129">
        <v>2137</v>
      </c>
      <c r="B129" t="s">
        <v>160</v>
      </c>
      <c r="C129" t="s">
        <v>33</v>
      </c>
      <c r="D129" t="s">
        <v>8</v>
      </c>
    </row>
    <row r="130" spans="1:4" x14ac:dyDescent="0.45">
      <c r="A130">
        <v>2138</v>
      </c>
      <c r="B130" t="s">
        <v>162</v>
      </c>
      <c r="C130" t="s">
        <v>30</v>
      </c>
      <c r="D130" t="s">
        <v>8</v>
      </c>
    </row>
    <row r="131" spans="1:4" x14ac:dyDescent="0.45">
      <c r="A131">
        <v>2139</v>
      </c>
      <c r="B131" t="s">
        <v>163</v>
      </c>
      <c r="C131" t="s">
        <v>8</v>
      </c>
      <c r="D131" t="s">
        <v>8</v>
      </c>
    </row>
    <row r="132" spans="1:4" x14ac:dyDescent="0.45">
      <c r="A132">
        <v>2140</v>
      </c>
      <c r="B132" t="s">
        <v>164</v>
      </c>
      <c r="C132" t="s">
        <v>8</v>
      </c>
      <c r="D132" t="s">
        <v>8</v>
      </c>
    </row>
    <row r="133" spans="1:4" x14ac:dyDescent="0.45">
      <c r="A133">
        <v>2141</v>
      </c>
      <c r="B133" t="s">
        <v>167</v>
      </c>
      <c r="C133" t="s">
        <v>8</v>
      </c>
      <c r="D133" t="s">
        <v>8</v>
      </c>
    </row>
    <row r="134" spans="1:4" x14ac:dyDescent="0.45">
      <c r="A134">
        <v>2142</v>
      </c>
      <c r="B134" t="s">
        <v>170</v>
      </c>
      <c r="C134" t="s">
        <v>8</v>
      </c>
      <c r="D134" t="s">
        <v>8</v>
      </c>
    </row>
    <row r="135" spans="1:4" x14ac:dyDescent="0.45">
      <c r="A135">
        <v>2143</v>
      </c>
      <c r="B135" t="s">
        <v>172</v>
      </c>
      <c r="C135" t="s">
        <v>8</v>
      </c>
      <c r="D135" t="s">
        <v>8</v>
      </c>
    </row>
    <row r="136" spans="1:4" x14ac:dyDescent="0.45">
      <c r="A136">
        <v>2144</v>
      </c>
      <c r="B136" t="s">
        <v>173</v>
      </c>
      <c r="C136" t="s">
        <v>42</v>
      </c>
      <c r="D136" t="s">
        <v>30</v>
      </c>
    </row>
    <row r="137" spans="1:4" x14ac:dyDescent="0.45">
      <c r="A137">
        <v>2145</v>
      </c>
      <c r="B137" t="s">
        <v>175</v>
      </c>
      <c r="C137" t="s">
        <v>8</v>
      </c>
      <c r="D137" t="s">
        <v>8</v>
      </c>
    </row>
    <row r="138" spans="1:4" x14ac:dyDescent="0.45">
      <c r="A138">
        <v>2146</v>
      </c>
      <c r="B138" t="s">
        <v>177</v>
      </c>
      <c r="C138" t="s">
        <v>42</v>
      </c>
      <c r="D138" t="s">
        <v>8</v>
      </c>
    </row>
    <row r="139" spans="1:4" x14ac:dyDescent="0.45">
      <c r="A139">
        <v>2147</v>
      </c>
      <c r="B139" t="s">
        <v>180</v>
      </c>
      <c r="C139" t="s">
        <v>19</v>
      </c>
      <c r="D139" t="s">
        <v>8</v>
      </c>
    </row>
    <row r="140" spans="1:4" x14ac:dyDescent="0.45">
      <c r="A140">
        <v>2180</v>
      </c>
      <c r="B140" t="s">
        <v>181</v>
      </c>
      <c r="C140" t="s">
        <v>8</v>
      </c>
      <c r="D140" t="s">
        <v>8</v>
      </c>
    </row>
    <row r="141" spans="1:4" x14ac:dyDescent="0.45">
      <c r="A141">
        <v>2181</v>
      </c>
      <c r="B141" t="s">
        <v>182</v>
      </c>
      <c r="C141" t="s">
        <v>8</v>
      </c>
      <c r="D141" t="s">
        <v>8</v>
      </c>
    </row>
    <row r="142" spans="1:4" x14ac:dyDescent="0.45">
      <c r="A142">
        <v>2182</v>
      </c>
      <c r="B142" t="s">
        <v>183</v>
      </c>
      <c r="C142" t="s">
        <v>20</v>
      </c>
      <c r="D142" t="s">
        <v>8</v>
      </c>
    </row>
    <row r="143" spans="1:4" x14ac:dyDescent="0.45">
      <c r="A143">
        <v>2183</v>
      </c>
      <c r="B143" t="s">
        <v>185</v>
      </c>
      <c r="C143" t="s">
        <v>30</v>
      </c>
      <c r="D143" t="s">
        <v>8</v>
      </c>
    </row>
    <row r="144" spans="1:4" x14ac:dyDescent="0.45">
      <c r="A144">
        <v>2185</v>
      </c>
      <c r="B144" t="s">
        <v>186</v>
      </c>
      <c r="C144" t="s">
        <v>8</v>
      </c>
      <c r="D144" t="s">
        <v>8</v>
      </c>
    </row>
    <row r="145" spans="1:4" x14ac:dyDescent="0.45">
      <c r="A145">
        <v>2186</v>
      </c>
      <c r="B145" t="s">
        <v>187</v>
      </c>
      <c r="C145" t="s">
        <v>26</v>
      </c>
      <c r="D145" t="s">
        <v>33</v>
      </c>
    </row>
    <row r="146" spans="1:4" x14ac:dyDescent="0.45">
      <c r="A146">
        <v>2187</v>
      </c>
      <c r="B146" t="s">
        <v>188</v>
      </c>
      <c r="C146" t="s">
        <v>8</v>
      </c>
      <c r="D146" t="s">
        <v>8</v>
      </c>
    </row>
    <row r="147" spans="1:4" x14ac:dyDescent="0.45">
      <c r="A147">
        <v>2188</v>
      </c>
      <c r="B147" t="s">
        <v>189</v>
      </c>
      <c r="C147" t="s">
        <v>7</v>
      </c>
      <c r="D147" t="s">
        <v>7</v>
      </c>
    </row>
    <row r="148" spans="1:4" x14ac:dyDescent="0.45">
      <c r="A148">
        <v>2190</v>
      </c>
      <c r="B148" t="s">
        <v>190</v>
      </c>
      <c r="C148" t="s">
        <v>8</v>
      </c>
      <c r="D148" t="s">
        <v>8</v>
      </c>
    </row>
    <row r="149" spans="1:4" x14ac:dyDescent="0.45">
      <c r="A149">
        <v>2191</v>
      </c>
      <c r="B149" t="s">
        <v>191</v>
      </c>
      <c r="C149" t="s">
        <v>8</v>
      </c>
      <c r="D149" t="s">
        <v>8</v>
      </c>
    </row>
    <row r="150" spans="1:4" x14ac:dyDescent="0.45">
      <c r="A150">
        <v>2192</v>
      </c>
      <c r="B150" t="s">
        <v>192</v>
      </c>
      <c r="C150" t="s">
        <v>7</v>
      </c>
      <c r="D150" t="s">
        <v>7</v>
      </c>
    </row>
    <row r="151" spans="1:4" x14ac:dyDescent="0.45">
      <c r="A151">
        <v>2193</v>
      </c>
      <c r="B151" t="s">
        <v>193</v>
      </c>
      <c r="C151" t="s">
        <v>7</v>
      </c>
      <c r="D151" t="s">
        <v>7</v>
      </c>
    </row>
    <row r="152" spans="1:4" x14ac:dyDescent="0.45">
      <c r="A152">
        <v>2195</v>
      </c>
      <c r="B152" t="s">
        <v>194</v>
      </c>
      <c r="C152" t="s">
        <v>8</v>
      </c>
      <c r="D152" t="s">
        <v>7</v>
      </c>
    </row>
    <row r="153" spans="1:4" x14ac:dyDescent="0.45">
      <c r="A153">
        <v>2197</v>
      </c>
      <c r="B153" t="s">
        <v>195</v>
      </c>
      <c r="C153" t="s">
        <v>24</v>
      </c>
      <c r="D153" t="s">
        <v>8</v>
      </c>
    </row>
    <row r="154" spans="1:4" x14ac:dyDescent="0.45">
      <c r="A154">
        <v>2198</v>
      </c>
      <c r="B154" t="s">
        <v>196</v>
      </c>
      <c r="C154" t="s">
        <v>8</v>
      </c>
      <c r="D154" t="s">
        <v>8</v>
      </c>
    </row>
    <row r="155" spans="1:4" x14ac:dyDescent="0.45">
      <c r="A155">
        <v>2199</v>
      </c>
      <c r="B155" t="s">
        <v>197</v>
      </c>
      <c r="C155" t="s">
        <v>20</v>
      </c>
      <c r="D155" t="s">
        <v>8</v>
      </c>
    </row>
    <row r="156" spans="1:4" x14ac:dyDescent="0.45">
      <c r="A156">
        <v>2201</v>
      </c>
      <c r="B156" t="s">
        <v>199</v>
      </c>
      <c r="C156" t="s">
        <v>7</v>
      </c>
      <c r="D156" t="s">
        <v>7</v>
      </c>
    </row>
    <row r="157" spans="1:4" x14ac:dyDescent="0.45">
      <c r="A157">
        <v>2202</v>
      </c>
      <c r="B157" t="s">
        <v>200</v>
      </c>
      <c r="C157" t="s">
        <v>7</v>
      </c>
      <c r="D157" t="s">
        <v>7</v>
      </c>
    </row>
    <row r="158" spans="1:4" x14ac:dyDescent="0.45">
      <c r="A158">
        <v>2203</v>
      </c>
      <c r="B158" t="s">
        <v>201</v>
      </c>
      <c r="C158" t="s">
        <v>7</v>
      </c>
      <c r="D158" t="s">
        <v>7</v>
      </c>
    </row>
    <row r="159" spans="1:4" x14ac:dyDescent="0.45">
      <c r="A159">
        <v>2204</v>
      </c>
      <c r="B159" t="s">
        <v>202</v>
      </c>
      <c r="C159" t="s">
        <v>8</v>
      </c>
      <c r="D159" t="s">
        <v>8</v>
      </c>
    </row>
    <row r="160" spans="1:4" x14ac:dyDescent="0.45">
      <c r="A160">
        <v>2205</v>
      </c>
      <c r="B160" t="s">
        <v>203</v>
      </c>
      <c r="C160" t="s">
        <v>8</v>
      </c>
      <c r="D160" t="s">
        <v>8</v>
      </c>
    </row>
    <row r="161" spans="1:4" x14ac:dyDescent="0.45">
      <c r="A161">
        <v>2206</v>
      </c>
      <c r="B161" t="s">
        <v>205</v>
      </c>
      <c r="C161" t="s">
        <v>8</v>
      </c>
      <c r="D161" t="s">
        <v>8</v>
      </c>
    </row>
    <row r="162" spans="1:4" x14ac:dyDescent="0.45">
      <c r="A162">
        <v>2207</v>
      </c>
      <c r="B162" t="s">
        <v>206</v>
      </c>
      <c r="C162" t="s">
        <v>8</v>
      </c>
      <c r="D162" t="s">
        <v>8</v>
      </c>
    </row>
    <row r="163" spans="1:4" x14ac:dyDescent="0.45">
      <c r="A163">
        <v>2208</v>
      </c>
      <c r="B163" t="s">
        <v>207</v>
      </c>
      <c r="C163" t="s">
        <v>7</v>
      </c>
      <c r="D163" t="s">
        <v>8</v>
      </c>
    </row>
    <row r="164" spans="1:4" x14ac:dyDescent="0.45">
      <c r="A164">
        <v>2209</v>
      </c>
      <c r="B164" t="s">
        <v>208</v>
      </c>
      <c r="C164" t="s">
        <v>8</v>
      </c>
      <c r="D164" t="s">
        <v>8</v>
      </c>
    </row>
    <row r="165" spans="1:4" x14ac:dyDescent="0.45">
      <c r="A165">
        <v>2210</v>
      </c>
      <c r="B165" t="s">
        <v>211</v>
      </c>
      <c r="C165" t="s">
        <v>7</v>
      </c>
      <c r="D165" t="s">
        <v>7</v>
      </c>
    </row>
    <row r="166" spans="1:4" x14ac:dyDescent="0.45">
      <c r="A166">
        <v>2212</v>
      </c>
      <c r="B166" t="s">
        <v>212</v>
      </c>
      <c r="C166" t="s">
        <v>8</v>
      </c>
      <c r="D166" t="s">
        <v>8</v>
      </c>
    </row>
    <row r="167" spans="1:4" x14ac:dyDescent="0.45">
      <c r="A167">
        <v>2213</v>
      </c>
      <c r="B167" t="s">
        <v>213</v>
      </c>
      <c r="C167" t="s">
        <v>7</v>
      </c>
      <c r="D167" t="s">
        <v>7</v>
      </c>
    </row>
    <row r="168" spans="1:4" x14ac:dyDescent="0.45">
      <c r="A168">
        <v>2214</v>
      </c>
      <c r="B168" t="s">
        <v>214</v>
      </c>
      <c r="C168" t="s">
        <v>8</v>
      </c>
      <c r="D168" t="s">
        <v>8</v>
      </c>
    </row>
    <row r="169" spans="1:4" x14ac:dyDescent="0.45">
      <c r="A169">
        <v>2215</v>
      </c>
      <c r="B169" t="s">
        <v>215</v>
      </c>
      <c r="C169" t="s">
        <v>7</v>
      </c>
      <c r="D169" t="s">
        <v>7</v>
      </c>
    </row>
    <row r="170" spans="1:4" x14ac:dyDescent="0.45">
      <c r="A170">
        <v>2216</v>
      </c>
      <c r="B170" t="s">
        <v>216</v>
      </c>
      <c r="C170" t="s">
        <v>7</v>
      </c>
      <c r="D170" t="s">
        <v>7</v>
      </c>
    </row>
    <row r="171" spans="1:4" x14ac:dyDescent="0.45">
      <c r="A171">
        <v>2217</v>
      </c>
      <c r="B171" t="s">
        <v>217</v>
      </c>
      <c r="C171" t="s">
        <v>7</v>
      </c>
      <c r="D171" t="s">
        <v>7</v>
      </c>
    </row>
    <row r="172" spans="1:4" x14ac:dyDescent="0.45">
      <c r="A172">
        <v>2219</v>
      </c>
      <c r="B172" t="s">
        <v>218</v>
      </c>
      <c r="C172" t="s">
        <v>7</v>
      </c>
      <c r="D172" t="s">
        <v>7</v>
      </c>
    </row>
    <row r="173" spans="1:4" x14ac:dyDescent="0.45">
      <c r="A173">
        <v>2220</v>
      </c>
      <c r="B173" t="s">
        <v>219</v>
      </c>
      <c r="C173" t="s">
        <v>7</v>
      </c>
      <c r="D173" t="s">
        <v>7</v>
      </c>
    </row>
    <row r="174" spans="1:4" x14ac:dyDescent="0.45">
      <c r="A174">
        <v>2221</v>
      </c>
      <c r="B174" t="s">
        <v>220</v>
      </c>
      <c r="C174" t="s">
        <v>7</v>
      </c>
      <c r="D174" t="s">
        <v>7</v>
      </c>
    </row>
    <row r="175" spans="1:4" x14ac:dyDescent="0.45">
      <c r="A175">
        <v>2222</v>
      </c>
      <c r="B175" t="s">
        <v>221</v>
      </c>
      <c r="C175" t="s">
        <v>7</v>
      </c>
      <c r="D175" t="s">
        <v>7</v>
      </c>
    </row>
    <row r="176" spans="1:4" x14ac:dyDescent="0.45">
      <c r="A176">
        <v>2225</v>
      </c>
      <c r="B176" t="s">
        <v>222</v>
      </c>
      <c r="C176" t="s">
        <v>8</v>
      </c>
      <c r="D176" t="s">
        <v>8</v>
      </c>
    </row>
    <row r="177" spans="1:4" x14ac:dyDescent="0.45">
      <c r="A177">
        <v>2229</v>
      </c>
      <c r="B177" t="s">
        <v>223</v>
      </c>
      <c r="C177" t="s">
        <v>7</v>
      </c>
      <c r="D177" t="s">
        <v>7</v>
      </c>
    </row>
    <row r="178" spans="1:4" x14ac:dyDescent="0.45">
      <c r="A178">
        <v>2239</v>
      </c>
      <c r="B178" t="s">
        <v>224</v>
      </c>
      <c r="C178" t="s">
        <v>8</v>
      </c>
      <c r="D178" t="s">
        <v>8</v>
      </c>
    </row>
    <row r="179" spans="1:4" x14ac:dyDescent="0.45">
      <c r="A179">
        <v>2240</v>
      </c>
      <c r="B179" t="s">
        <v>225</v>
      </c>
      <c r="C179" t="s">
        <v>8</v>
      </c>
      <c r="D179" t="s">
        <v>8</v>
      </c>
    </row>
    <row r="180" spans="1:4" x14ac:dyDescent="0.45">
      <c r="A180">
        <v>2241</v>
      </c>
      <c r="B180" t="s">
        <v>226</v>
      </c>
      <c r="C180" t="s">
        <v>8</v>
      </c>
      <c r="D180" t="s">
        <v>8</v>
      </c>
    </row>
    <row r="181" spans="1:4" x14ac:dyDescent="0.45">
      <c r="A181">
        <v>2242</v>
      </c>
      <c r="B181" t="s">
        <v>227</v>
      </c>
      <c r="C181" t="s">
        <v>8</v>
      </c>
      <c r="D181" t="s">
        <v>8</v>
      </c>
    </row>
    <row r="182" spans="1:4" x14ac:dyDescent="0.45">
      <c r="A182">
        <v>2243</v>
      </c>
      <c r="B182" t="s">
        <v>228</v>
      </c>
      <c r="C182" t="s">
        <v>32</v>
      </c>
      <c r="D182" t="s">
        <v>8</v>
      </c>
    </row>
    <row r="183" spans="1:4" x14ac:dyDescent="0.45">
      <c r="A183">
        <v>2244</v>
      </c>
      <c r="B183" t="s">
        <v>229</v>
      </c>
      <c r="C183" t="s">
        <v>8</v>
      </c>
      <c r="D183" t="s">
        <v>8</v>
      </c>
    </row>
    <row r="184" spans="1:4" x14ac:dyDescent="0.45">
      <c r="A184">
        <v>2245</v>
      </c>
      <c r="B184" t="s">
        <v>230</v>
      </c>
      <c r="C184" t="s">
        <v>42</v>
      </c>
      <c r="D184" t="s">
        <v>24</v>
      </c>
    </row>
    <row r="185" spans="1:4" x14ac:dyDescent="0.45">
      <c r="A185">
        <v>2247</v>
      </c>
      <c r="B185" t="s">
        <v>231</v>
      </c>
      <c r="C185" t="s">
        <v>7</v>
      </c>
      <c r="D185" t="s">
        <v>7</v>
      </c>
    </row>
    <row r="186" spans="1:4" x14ac:dyDescent="0.45">
      <c r="A186">
        <v>2248</v>
      </c>
      <c r="B186" t="s">
        <v>232</v>
      </c>
      <c r="C186" t="s">
        <v>7</v>
      </c>
      <c r="D186" t="s">
        <v>7</v>
      </c>
    </row>
    <row r="187" spans="1:4" x14ac:dyDescent="0.45">
      <c r="A187">
        <v>2249</v>
      </c>
      <c r="B187" t="s">
        <v>233</v>
      </c>
      <c r="C187" t="s">
        <v>30</v>
      </c>
      <c r="D187" t="s">
        <v>8</v>
      </c>
    </row>
    <row r="188" spans="1:4" x14ac:dyDescent="0.45">
      <c r="A188">
        <v>2251</v>
      </c>
      <c r="B188" t="s">
        <v>234</v>
      </c>
      <c r="C188" t="s">
        <v>8</v>
      </c>
      <c r="D188" t="s">
        <v>8</v>
      </c>
    </row>
    <row r="189" spans="1:4" x14ac:dyDescent="0.45">
      <c r="A189">
        <v>2252</v>
      </c>
      <c r="B189" t="s">
        <v>235</v>
      </c>
      <c r="C189" t="s">
        <v>8</v>
      </c>
      <c r="D189" t="s">
        <v>8</v>
      </c>
    </row>
    <row r="190" spans="1:4" x14ac:dyDescent="0.45">
      <c r="A190">
        <v>2253</v>
      </c>
      <c r="B190" t="s">
        <v>237</v>
      </c>
      <c r="C190" t="s">
        <v>20</v>
      </c>
      <c r="D190" t="s">
        <v>8</v>
      </c>
    </row>
    <row r="191" spans="1:4" x14ac:dyDescent="0.45">
      <c r="A191">
        <v>2254</v>
      </c>
      <c r="B191" t="s">
        <v>238</v>
      </c>
      <c r="C191" t="s">
        <v>19</v>
      </c>
      <c r="D191" t="s">
        <v>8</v>
      </c>
    </row>
    <row r="192" spans="1:4" x14ac:dyDescent="0.45">
      <c r="A192">
        <v>2255</v>
      </c>
      <c r="B192" t="s">
        <v>239</v>
      </c>
      <c r="C192" t="s">
        <v>7</v>
      </c>
      <c r="D192" t="s">
        <v>14</v>
      </c>
    </row>
    <row r="193" spans="1:4" x14ac:dyDescent="0.45">
      <c r="A193">
        <v>2256</v>
      </c>
      <c r="B193" t="s">
        <v>240</v>
      </c>
      <c r="C193" t="s">
        <v>8</v>
      </c>
      <c r="D193" t="s">
        <v>8</v>
      </c>
    </row>
    <row r="194" spans="1:4" x14ac:dyDescent="0.45">
      <c r="A194">
        <v>2257</v>
      </c>
      <c r="B194" t="s">
        <v>241</v>
      </c>
      <c r="C194" t="s">
        <v>33</v>
      </c>
      <c r="D194" t="s">
        <v>8</v>
      </c>
    </row>
    <row r="195" spans="1:4" x14ac:dyDescent="0.45">
      <c r="A195">
        <v>2262</v>
      </c>
      <c r="B195" t="s">
        <v>242</v>
      </c>
      <c r="C195" t="s">
        <v>8</v>
      </c>
      <c r="D195" t="s">
        <v>7</v>
      </c>
    </row>
    <row r="196" spans="1:4" x14ac:dyDescent="0.45">
      <c r="A196">
        <v>3997</v>
      </c>
      <c r="B196" t="s">
        <v>243</v>
      </c>
      <c r="C196" t="s">
        <v>19</v>
      </c>
      <c r="D196" t="s">
        <v>26</v>
      </c>
    </row>
    <row r="197" spans="1:4" x14ac:dyDescent="0.45">
      <c r="A197">
        <v>4131</v>
      </c>
      <c r="B197" t="s">
        <v>244</v>
      </c>
      <c r="C197" t="s">
        <v>8</v>
      </c>
      <c r="D197" t="s">
        <v>8</v>
      </c>
    </row>
    <row r="198" spans="1:4" x14ac:dyDescent="0.45">
      <c r="A198">
        <v>9999</v>
      </c>
      <c r="B198" t="s">
        <v>245</v>
      </c>
      <c r="C198" t="s">
        <v>20</v>
      </c>
      <c r="D198" t="s">
        <v>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11092A113EB46B47B2A39D7E2DA32" ma:contentTypeVersion="7" ma:contentTypeDescription="Create a new document." ma:contentTypeScope="" ma:versionID="0adfe020d5cab1d859e4b8224fa19ded">
  <xsd:schema xmlns:xsd="http://www.w3.org/2001/XMLSchema" xmlns:xs="http://www.w3.org/2001/XMLSchema" xmlns:p="http://schemas.microsoft.com/office/2006/metadata/properties" xmlns:ns1="http://schemas.microsoft.com/sharepoint/v3" xmlns:ns2="a1b7771f-1502-4f7c-8cec-d79ca0d80af6" xmlns:ns3="54031767-dd6d-417c-ab73-583408f47564" targetNamespace="http://schemas.microsoft.com/office/2006/metadata/properties" ma:root="true" ma:fieldsID="7dc978d06cba1f3cffc1f45392c7c50b" ns1:_="" ns2:_="" ns3:_="">
    <xsd:import namespace="http://schemas.microsoft.com/sharepoint/v3"/>
    <xsd:import namespace="a1b7771f-1502-4f7c-8cec-d79ca0d80af6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7771f-1502-4f7c-8cec-d79ca0d80af6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0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0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0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a1b7771f-1502-4f7c-8cec-d79ca0d80af6" xsi:nil="true"/>
    <Estimated_x0020_Creation_x0020_Date xmlns="a1b7771f-1502-4f7c-8cec-d79ca0d80af6" xsi:nil="true"/>
    <PublishingStartDate xmlns="http://schemas.microsoft.com/sharepoint/v3" xsi:nil="true"/>
    <PublishingExpirationDate xmlns="http://schemas.microsoft.com/sharepoint/v3" xsi:nil="true"/>
    <Priority xmlns="a1b7771f-1502-4f7c-8cec-d79ca0d80af6">New</Prior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CA2CE1-A1D1-48C0-9C44-A9C6ADBB9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b7771f-1502-4f7c-8cec-d79ca0d80af6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921BE2-6038-4370-AE79-D0131F6749A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a1b7771f-1502-4f7c-8cec-d79ca0d80af6"/>
    <ds:schemaRef ds:uri="54031767-dd6d-417c-ab73-583408f47564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D18AD1-02E2-4CE0-8E76-2BF3503D2D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ComparisonTool</vt:lpstr>
      <vt:lpstr>Rpt23</vt:lpstr>
      <vt:lpstr>DropdownList</vt:lpstr>
      <vt:lpstr>Rpt24</vt:lpstr>
      <vt:lpstr>Rpt1</vt:lpstr>
      <vt:lpstr>Rpt3</vt:lpstr>
      <vt:lpstr>Rpt4</vt:lpstr>
      <vt:lpstr>Rpt5</vt:lpstr>
      <vt:lpstr>Rpt6</vt:lpstr>
      <vt:lpstr>Rpt7</vt:lpstr>
      <vt:lpstr>Rpt8</vt:lpstr>
      <vt:lpstr>Rpt11</vt:lpstr>
      <vt:lpstr>Rpt12a</vt:lpstr>
      <vt:lpstr>Rpt12b</vt:lpstr>
      <vt:lpstr>Rpt14</vt:lpstr>
      <vt:lpstr>Rpt15</vt:lpstr>
      <vt:lpstr>Rpt16</vt:lpstr>
      <vt:lpstr>Rpt17</vt:lpstr>
      <vt:lpstr>Rpt18</vt:lpstr>
      <vt:lpstr>Rpt19</vt:lpstr>
      <vt:lpstr>Rpt20</vt:lpstr>
      <vt:lpstr>Rpt21</vt:lpstr>
      <vt:lpstr>Rpt22</vt:lpstr>
      <vt:lpstr>ComparisonTool!_Ref454453148</vt:lpstr>
      <vt:lpstr>ComparisonTool!Print_Titles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FULLER Evan - ODE</dc:creator>
  <cp:lastModifiedBy>"FullerE"</cp:lastModifiedBy>
  <dcterms:created xsi:type="dcterms:W3CDTF">2020-07-09T15:24:38Z</dcterms:created>
  <dcterms:modified xsi:type="dcterms:W3CDTF">2021-02-01T22:24:25Z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0x0101005A411092A113EB46B47B2A39D7E2DA32</vt:lpwstr>
  </property>
</Properties>
</file>