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16-2017\DTS Reports\Part B Table 4 - Exiting\"/>
    </mc:Choice>
  </mc:AlternateContent>
  <bookViews>
    <workbookView xWindow="0" yWindow="0" windowWidth="19200" windowHeight="11460" tabRatio="943"/>
  </bookViews>
  <sheets>
    <sheet name="PAGE1" sheetId="29" r:id="rId1"/>
    <sheet name="PAGE2" sheetId="30" r:id="rId2"/>
    <sheet name="PAGE3" sheetId="31" r:id="rId3"/>
    <sheet name="PAGE4" sheetId="32" r:id="rId4"/>
    <sheet name="PAGE5" sheetId="33" r:id="rId5"/>
    <sheet name="PAGE6" sheetId="34" r:id="rId6"/>
    <sheet name="PAGE7" sheetId="35" r:id="rId7"/>
    <sheet name="PAGE8" sheetId="36" r:id="rId8"/>
    <sheet name="PAGE9" sheetId="37" r:id="rId9"/>
    <sheet name="PAGE10" sheetId="38" r:id="rId10"/>
    <sheet name="PAGE11" sheetId="39" r:id="rId11"/>
    <sheet name="PAGE12" sheetId="40" r:id="rId12"/>
    <sheet name="PAGE13" sheetId="41" r:id="rId13"/>
    <sheet name="PAGE14" sheetId="42" r:id="rId14"/>
    <sheet name="PAGE15" sheetId="43" r:id="rId15"/>
    <sheet name="PAGE16" sheetId="44" r:id="rId16"/>
    <sheet name="PAGE17" sheetId="45" r:id="rId17"/>
    <sheet name="PAGE18" sheetId="46" r:id="rId18"/>
    <sheet name="PAGE19" sheetId="47" r:id="rId19"/>
    <sheet name="PAGE20" sheetId="48" r:id="rId20"/>
  </sheets>
  <definedNames>
    <definedName name="ALLDIS" localSheetId="13">PAGE14!$B$10:$J$16</definedName>
    <definedName name="ALLDIS">PAGE13!$B$10:$J$16</definedName>
    <definedName name="CHKALLDIS" localSheetId="13">PAGE14!$B$19:$J$27</definedName>
    <definedName name="CHKALLDIS">PAGE13!$B$19:$J$26</definedName>
    <definedName name="COMPUTED" localSheetId="13">PAGE14!$B$19:$K$28</definedName>
    <definedName name="COMPUTED">PAGE13!$B$19:$K$27</definedName>
    <definedName name="_xlnm.Print_Area" localSheetId="0">PAGE1!$A$1:$K$23</definedName>
    <definedName name="_xlnm.Print_Area" localSheetId="9">PAGE10!$A$1:$K$20</definedName>
    <definedName name="_xlnm.Print_Area" localSheetId="10">PAGE11!$A$1:$K$20</definedName>
    <definedName name="_xlnm.Print_Area" localSheetId="11">PAGE12!$A$1:$K$20</definedName>
    <definedName name="_xlnm.Print_Area" localSheetId="12">PAGE13!$A$1:$L$24</definedName>
    <definedName name="_xlnm.Print_Area" localSheetId="13">PAGE14!$A$1:$L$24</definedName>
    <definedName name="_xlnm.Print_Area" localSheetId="14">PAGE15!$A$1:$J$26</definedName>
    <definedName name="_xlnm.Print_Area" localSheetId="15">PAGE16!$A$1:$I$25</definedName>
    <definedName name="_xlnm.Print_Area" localSheetId="16">PAGE17!$A$1:$H$26</definedName>
    <definedName name="_xlnm.Print_Area" localSheetId="17">PAGE18!$A$1:$H$26</definedName>
    <definedName name="_xlnm.Print_Area" localSheetId="18">PAGE19!$A$1:$H$27</definedName>
    <definedName name="_xlnm.Print_Area" localSheetId="1">PAGE2!$A$1:$K$25</definedName>
    <definedName name="_xlnm.Print_Area" localSheetId="19">PAGE20!$A$1:$G$22</definedName>
    <definedName name="_xlnm.Print_Area" localSheetId="2">PAGE3!$A$1:$K$23</definedName>
    <definedName name="_xlnm.Print_Area" localSheetId="3">PAGE4!$A$1:$M$21</definedName>
    <definedName name="_xlnm.Print_Area" localSheetId="4">PAGE5!$A$1:$K$21</definedName>
    <definedName name="_xlnm.Print_Area" localSheetId="5">PAGE6!$A$1:$K$21</definedName>
    <definedName name="_xlnm.Print_Area" localSheetId="6">PAGE7!$A$1:$K$21</definedName>
    <definedName name="_xlnm.Print_Area" localSheetId="7">PAGE8!$A$1:$K$21</definedName>
    <definedName name="_xlnm.Print_Area" localSheetId="8">PAGE9!$A$1:$K$20</definedName>
    <definedName name="REPLACE" localSheetId="13">PAGE14!$O$9:$X$17</definedName>
    <definedName name="REPLACE">PAGE13!$O$9:$X$17</definedName>
    <definedName name="REPORTED" localSheetId="13">PAGE14!$B$10:$K$17</definedName>
    <definedName name="REPORTED">PAGE13!$B$10:$K$17</definedName>
    <definedName name="STATES">PAGE1!$N$11:$N$69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48" l="1"/>
  <c r="B8" i="48"/>
  <c r="C8" i="47"/>
  <c r="B8" i="47"/>
  <c r="C8" i="46"/>
  <c r="B8" i="46"/>
  <c r="C8" i="45"/>
  <c r="B8" i="45"/>
  <c r="C8" i="44"/>
  <c r="B8" i="44"/>
  <c r="C8" i="43"/>
  <c r="B8" i="43"/>
  <c r="C7" i="42"/>
  <c r="B7" i="42"/>
  <c r="C7" i="41"/>
  <c r="B7" i="41"/>
  <c r="C7" i="40"/>
  <c r="B7" i="40"/>
  <c r="C7" i="39"/>
  <c r="B7" i="39"/>
  <c r="C7" i="38"/>
  <c r="B7" i="38"/>
  <c r="C7" i="37"/>
  <c r="B7" i="37"/>
  <c r="C8" i="36"/>
  <c r="B8" i="36"/>
  <c r="C8" i="35"/>
  <c r="B8" i="35"/>
  <c r="C8" i="34"/>
  <c r="B8" i="34"/>
  <c r="C8" i="33"/>
  <c r="B8" i="33"/>
  <c r="C8" i="32"/>
  <c r="B8" i="32"/>
  <c r="C8" i="31"/>
  <c r="B8" i="31"/>
  <c r="C8" i="30"/>
  <c r="B8" i="30"/>
  <c r="E19" i="44" l="1"/>
  <c r="E18" i="44"/>
  <c r="D17" i="44"/>
  <c r="D18" i="44"/>
  <c r="D19" i="44"/>
  <c r="D20" i="44"/>
  <c r="D21" i="44"/>
  <c r="D22" i="44"/>
  <c r="D23" i="44"/>
  <c r="E17" i="44"/>
  <c r="E20" i="44"/>
  <c r="E21" i="44"/>
  <c r="E22" i="44"/>
  <c r="E23" i="44"/>
  <c r="F20" i="48" l="1"/>
  <c r="E20" i="48"/>
  <c r="D20" i="48"/>
  <c r="F19" i="48"/>
  <c r="E19" i="48"/>
  <c r="D19" i="48"/>
  <c r="F18" i="48"/>
  <c r="E18" i="48"/>
  <c r="D18" i="48"/>
  <c r="F17" i="48"/>
  <c r="E17" i="48"/>
  <c r="D17" i="48"/>
  <c r="F16" i="48"/>
  <c r="E16" i="48"/>
  <c r="D16" i="48"/>
  <c r="F15" i="48"/>
  <c r="E15" i="48"/>
  <c r="D15" i="48"/>
  <c r="F14" i="48"/>
  <c r="E14" i="48"/>
  <c r="D14" i="48"/>
  <c r="F13" i="48"/>
  <c r="E13" i="48"/>
  <c r="D13" i="48"/>
  <c r="C5" i="48"/>
  <c r="C4" i="48"/>
  <c r="F21" i="47"/>
  <c r="E21" i="47"/>
  <c r="D21" i="47"/>
  <c r="R20" i="47"/>
  <c r="J20" i="47"/>
  <c r="I20" i="47"/>
  <c r="R19" i="47"/>
  <c r="J19" i="47"/>
  <c r="I19" i="47"/>
  <c r="R18" i="47"/>
  <c r="J18" i="47"/>
  <c r="I18" i="47"/>
  <c r="R17" i="47"/>
  <c r="J17" i="47"/>
  <c r="I17" i="47"/>
  <c r="R16" i="47"/>
  <c r="J16" i="47"/>
  <c r="I16" i="47"/>
  <c r="R15" i="47"/>
  <c r="J15" i="47"/>
  <c r="I15" i="47"/>
  <c r="R14" i="47"/>
  <c r="J14" i="47"/>
  <c r="I14" i="47"/>
  <c r="R13" i="47"/>
  <c r="J13" i="47"/>
  <c r="I13" i="47"/>
  <c r="C4" i="47"/>
  <c r="C3" i="47"/>
  <c r="F19" i="46"/>
  <c r="E19" i="46"/>
  <c r="D19" i="46"/>
  <c r="F18" i="46"/>
  <c r="E18" i="46"/>
  <c r="D18" i="46"/>
  <c r="F17" i="46"/>
  <c r="E17" i="46"/>
  <c r="D17" i="46"/>
  <c r="F16" i="46"/>
  <c r="E16" i="46"/>
  <c r="D16" i="46"/>
  <c r="F15" i="46"/>
  <c r="E15" i="46"/>
  <c r="D15" i="46"/>
  <c r="F14" i="46"/>
  <c r="E14" i="46"/>
  <c r="D14" i="46"/>
  <c r="F13" i="46"/>
  <c r="E13" i="46"/>
  <c r="D13" i="46"/>
  <c r="F12" i="46"/>
  <c r="E12" i="46"/>
  <c r="D12" i="46"/>
  <c r="D4" i="46"/>
  <c r="D3" i="46"/>
  <c r="F21" i="45"/>
  <c r="E21" i="45"/>
  <c r="D21" i="45"/>
  <c r="R20" i="45"/>
  <c r="J20" i="45"/>
  <c r="I20" i="45"/>
  <c r="R19" i="45"/>
  <c r="J19" i="45"/>
  <c r="I19" i="45"/>
  <c r="R18" i="45"/>
  <c r="J18" i="45"/>
  <c r="I18" i="45"/>
  <c r="R17" i="45"/>
  <c r="J17" i="45"/>
  <c r="I17" i="45"/>
  <c r="R16" i="45"/>
  <c r="J16" i="45"/>
  <c r="I16" i="45"/>
  <c r="R15" i="45"/>
  <c r="J15" i="45"/>
  <c r="I15" i="45"/>
  <c r="R14" i="45"/>
  <c r="J14" i="45"/>
  <c r="I14" i="45"/>
  <c r="R13" i="45"/>
  <c r="J13" i="45"/>
  <c r="I13" i="45"/>
  <c r="C5" i="45"/>
  <c r="C4" i="45"/>
  <c r="I23" i="44"/>
  <c r="H23" i="44"/>
  <c r="G23" i="44"/>
  <c r="F23" i="44"/>
  <c r="C23" i="44"/>
  <c r="B23" i="44"/>
  <c r="I22" i="44"/>
  <c r="H22" i="44"/>
  <c r="G22" i="44"/>
  <c r="F22" i="44"/>
  <c r="C22" i="44"/>
  <c r="B22" i="44"/>
  <c r="I21" i="44"/>
  <c r="H21" i="44"/>
  <c r="G21" i="44"/>
  <c r="F21" i="44"/>
  <c r="C21" i="44"/>
  <c r="B21" i="44"/>
  <c r="I20" i="44"/>
  <c r="H20" i="44"/>
  <c r="G20" i="44"/>
  <c r="F20" i="44"/>
  <c r="C20" i="44"/>
  <c r="B20" i="44"/>
  <c r="I19" i="44"/>
  <c r="H19" i="44"/>
  <c r="G19" i="44"/>
  <c r="F19" i="44"/>
  <c r="C19" i="44"/>
  <c r="B19" i="44"/>
  <c r="I18" i="44"/>
  <c r="H18" i="44"/>
  <c r="G18" i="44"/>
  <c r="F18" i="44"/>
  <c r="C18" i="44"/>
  <c r="B18" i="44"/>
  <c r="I17" i="44"/>
  <c r="H17" i="44"/>
  <c r="G17" i="44"/>
  <c r="F17" i="44"/>
  <c r="C17" i="44"/>
  <c r="B17" i="44"/>
  <c r="I16" i="44"/>
  <c r="H16" i="44"/>
  <c r="G16" i="44"/>
  <c r="F16" i="44"/>
  <c r="E16" i="44"/>
  <c r="D16" i="44"/>
  <c r="C16" i="44"/>
  <c r="B16" i="44"/>
  <c r="E5" i="44"/>
  <c r="E4" i="44"/>
  <c r="I21" i="43"/>
  <c r="H21" i="43"/>
  <c r="G21" i="43"/>
  <c r="F21" i="43"/>
  <c r="E21" i="43"/>
  <c r="D21" i="43"/>
  <c r="C21" i="43"/>
  <c r="B21" i="43"/>
  <c r="T20" i="43"/>
  <c r="M20" i="43"/>
  <c r="K20" i="43"/>
  <c r="T19" i="43"/>
  <c r="M19" i="43"/>
  <c r="K19" i="43"/>
  <c r="T18" i="43"/>
  <c r="M18" i="43"/>
  <c r="K18" i="43"/>
  <c r="T17" i="43"/>
  <c r="M17" i="43"/>
  <c r="K17" i="43"/>
  <c r="T16" i="43"/>
  <c r="M16" i="43"/>
  <c r="K16" i="43"/>
  <c r="T15" i="43"/>
  <c r="M15" i="43"/>
  <c r="K15" i="43"/>
  <c r="T14" i="43"/>
  <c r="M14" i="43"/>
  <c r="K14" i="43"/>
  <c r="T13" i="43"/>
  <c r="M13" i="43"/>
  <c r="K13" i="43"/>
  <c r="D5" i="43"/>
  <c r="D4" i="43"/>
  <c r="J18" i="42"/>
  <c r="I18" i="42"/>
  <c r="H18" i="42"/>
  <c r="G18" i="42"/>
  <c r="F18" i="42"/>
  <c r="E18" i="42"/>
  <c r="D18" i="42"/>
  <c r="C18" i="42"/>
  <c r="B18" i="42"/>
  <c r="J17" i="42"/>
  <c r="I17" i="42"/>
  <c r="H17" i="42"/>
  <c r="G17" i="42"/>
  <c r="F17" i="42"/>
  <c r="E17" i="42"/>
  <c r="D17" i="42"/>
  <c r="C17" i="42"/>
  <c r="B17" i="42"/>
  <c r="J16" i="42"/>
  <c r="I16" i="42"/>
  <c r="H16" i="42"/>
  <c r="G16" i="42"/>
  <c r="F16" i="42"/>
  <c r="E16" i="42"/>
  <c r="D16" i="42"/>
  <c r="C16" i="42"/>
  <c r="B16" i="42"/>
  <c r="J15" i="42"/>
  <c r="I15" i="42"/>
  <c r="H15" i="42"/>
  <c r="G15" i="42"/>
  <c r="F15" i="42"/>
  <c r="E15" i="42"/>
  <c r="D15" i="42"/>
  <c r="C15" i="42"/>
  <c r="B15" i="42"/>
  <c r="J14" i="42"/>
  <c r="I14" i="42"/>
  <c r="H14" i="42"/>
  <c r="G14" i="42"/>
  <c r="F14" i="42"/>
  <c r="E14" i="42"/>
  <c r="D14" i="42"/>
  <c r="C14" i="42"/>
  <c r="B14" i="42"/>
  <c r="J13" i="42"/>
  <c r="I13" i="42"/>
  <c r="H13" i="42"/>
  <c r="G13" i="42"/>
  <c r="F13" i="42"/>
  <c r="E13" i="42"/>
  <c r="D13" i="42"/>
  <c r="C13" i="42"/>
  <c r="B13" i="42"/>
  <c r="J12" i="42"/>
  <c r="I12" i="42"/>
  <c r="H12" i="42"/>
  <c r="G12" i="42"/>
  <c r="F12" i="42"/>
  <c r="E12" i="42"/>
  <c r="D12" i="42"/>
  <c r="C12" i="42"/>
  <c r="B12" i="42"/>
  <c r="J11" i="42"/>
  <c r="I11" i="42"/>
  <c r="H11" i="42"/>
  <c r="G11" i="42"/>
  <c r="F11" i="42"/>
  <c r="E11" i="42"/>
  <c r="D11" i="42"/>
  <c r="C11" i="42"/>
  <c r="B11" i="42"/>
  <c r="E5" i="42"/>
  <c r="E4" i="42"/>
  <c r="K34" i="41"/>
  <c r="J34" i="41"/>
  <c r="I34" i="41"/>
  <c r="H34" i="41"/>
  <c r="G34" i="41"/>
  <c r="F34" i="41"/>
  <c r="E34" i="41"/>
  <c r="D34" i="41"/>
  <c r="C34" i="41"/>
  <c r="B34" i="41"/>
  <c r="K33" i="41"/>
  <c r="J33" i="41"/>
  <c r="I33" i="41"/>
  <c r="H33" i="41"/>
  <c r="G33" i="41"/>
  <c r="F33" i="41"/>
  <c r="E33" i="41"/>
  <c r="D33" i="41"/>
  <c r="C33" i="41"/>
  <c r="B33" i="41"/>
  <c r="K32" i="41"/>
  <c r="J32" i="41"/>
  <c r="I32" i="41"/>
  <c r="H32" i="41"/>
  <c r="G32" i="41"/>
  <c r="F32" i="41"/>
  <c r="E32" i="41"/>
  <c r="D32" i="41"/>
  <c r="C32" i="41"/>
  <c r="B32" i="41"/>
  <c r="K31" i="41"/>
  <c r="J31" i="41"/>
  <c r="I31" i="41"/>
  <c r="H31" i="41"/>
  <c r="G31" i="41"/>
  <c r="F31" i="41"/>
  <c r="E31" i="41"/>
  <c r="D31" i="41"/>
  <c r="C31" i="41"/>
  <c r="B31" i="41"/>
  <c r="K30" i="41"/>
  <c r="J30" i="41"/>
  <c r="I30" i="41"/>
  <c r="H30" i="41"/>
  <c r="G30" i="41"/>
  <c r="F30" i="41"/>
  <c r="K29" i="41"/>
  <c r="J29" i="41"/>
  <c r="I29" i="41"/>
  <c r="H29" i="41"/>
  <c r="G29" i="41"/>
  <c r="F29" i="41"/>
  <c r="E29" i="41"/>
  <c r="D29" i="41"/>
  <c r="C29" i="41"/>
  <c r="B29" i="41"/>
  <c r="K28" i="41"/>
  <c r="J28" i="41"/>
  <c r="I28" i="41"/>
  <c r="H28" i="41"/>
  <c r="G28" i="41"/>
  <c r="F28" i="41"/>
  <c r="E28" i="41"/>
  <c r="D28" i="41"/>
  <c r="C28" i="41"/>
  <c r="B28" i="41"/>
  <c r="K27" i="41"/>
  <c r="J27" i="41"/>
  <c r="I27" i="41"/>
  <c r="H27" i="41"/>
  <c r="G27" i="41"/>
  <c r="F27" i="41"/>
  <c r="E27" i="41"/>
  <c r="D27" i="41"/>
  <c r="C27" i="41"/>
  <c r="B27" i="41"/>
  <c r="K19" i="41"/>
  <c r="J19" i="41"/>
  <c r="I19" i="41"/>
  <c r="H19" i="41"/>
  <c r="G19" i="41"/>
  <c r="F19" i="41"/>
  <c r="E19" i="41"/>
  <c r="D19" i="41"/>
  <c r="C19" i="41"/>
  <c r="B19" i="41"/>
  <c r="R18" i="41"/>
  <c r="N18" i="41"/>
  <c r="M18" i="41"/>
  <c r="R17" i="41"/>
  <c r="N17" i="41"/>
  <c r="M17" i="41"/>
  <c r="R16" i="41"/>
  <c r="N16" i="41"/>
  <c r="M16" i="41"/>
  <c r="R15" i="41"/>
  <c r="N15" i="41"/>
  <c r="M15" i="41"/>
  <c r="R14" i="41"/>
  <c r="N14" i="41"/>
  <c r="M14" i="41"/>
  <c r="R13" i="41"/>
  <c r="N13" i="41"/>
  <c r="M13" i="41"/>
  <c r="R12" i="41"/>
  <c r="N12" i="41"/>
  <c r="M12" i="41"/>
  <c r="R11" i="41"/>
  <c r="N11" i="41"/>
  <c r="M11" i="41"/>
  <c r="E5" i="41"/>
  <c r="E4" i="41"/>
  <c r="K19" i="40"/>
  <c r="J19" i="40"/>
  <c r="I19" i="40"/>
  <c r="H19" i="40"/>
  <c r="G19" i="40"/>
  <c r="F19" i="40"/>
  <c r="E19" i="40"/>
  <c r="D19" i="40"/>
  <c r="C19" i="40"/>
  <c r="B19" i="40"/>
  <c r="R18" i="40"/>
  <c r="M18" i="40"/>
  <c r="R17" i="40"/>
  <c r="M17" i="40"/>
  <c r="R16" i="40"/>
  <c r="M16" i="40"/>
  <c r="R15" i="40"/>
  <c r="M15" i="40"/>
  <c r="R14" i="40"/>
  <c r="M14" i="40"/>
  <c r="R13" i="40"/>
  <c r="M13" i="40"/>
  <c r="R12" i="40"/>
  <c r="M12" i="40"/>
  <c r="R11" i="40"/>
  <c r="M11" i="40"/>
  <c r="E5" i="40"/>
  <c r="E4" i="40"/>
  <c r="K19" i="39"/>
  <c r="J19" i="39"/>
  <c r="I19" i="39"/>
  <c r="H19" i="39"/>
  <c r="G19" i="39"/>
  <c r="F19" i="39"/>
  <c r="E19" i="39"/>
  <c r="D19" i="39"/>
  <c r="C19" i="39"/>
  <c r="B19" i="39"/>
  <c r="R18" i="39"/>
  <c r="M18" i="39"/>
  <c r="R17" i="39"/>
  <c r="M17" i="39"/>
  <c r="R16" i="39"/>
  <c r="M16" i="39"/>
  <c r="R15" i="39"/>
  <c r="M15" i="39"/>
  <c r="R14" i="39"/>
  <c r="M14" i="39"/>
  <c r="R13" i="39"/>
  <c r="M13" i="39"/>
  <c r="R12" i="39"/>
  <c r="M12" i="39"/>
  <c r="R11" i="39"/>
  <c r="M11" i="39"/>
  <c r="E5" i="39"/>
  <c r="E4" i="39"/>
  <c r="K19" i="38"/>
  <c r="J19" i="38"/>
  <c r="I19" i="38"/>
  <c r="H19" i="38"/>
  <c r="G19" i="38"/>
  <c r="F19" i="38"/>
  <c r="E19" i="38"/>
  <c r="D19" i="38"/>
  <c r="C19" i="38"/>
  <c r="B19" i="38"/>
  <c r="R18" i="38"/>
  <c r="M18" i="38"/>
  <c r="R17" i="38"/>
  <c r="M17" i="38"/>
  <c r="R16" i="38"/>
  <c r="M16" i="38"/>
  <c r="R15" i="38"/>
  <c r="M15" i="38"/>
  <c r="R14" i="38"/>
  <c r="M14" i="38"/>
  <c r="R13" i="38"/>
  <c r="M13" i="38"/>
  <c r="R12" i="38"/>
  <c r="M12" i="38"/>
  <c r="R11" i="38"/>
  <c r="M11" i="38"/>
  <c r="E5" i="38"/>
  <c r="E4" i="38"/>
  <c r="K19" i="37"/>
  <c r="J19" i="37"/>
  <c r="I19" i="37"/>
  <c r="H19" i="37"/>
  <c r="G19" i="37"/>
  <c r="F19" i="37"/>
  <c r="E19" i="37"/>
  <c r="D19" i="37"/>
  <c r="C19" i="37"/>
  <c r="B19" i="37"/>
  <c r="R18" i="37"/>
  <c r="M18" i="37"/>
  <c r="R17" i="37"/>
  <c r="M17" i="37"/>
  <c r="R16" i="37"/>
  <c r="M16" i="37"/>
  <c r="R15" i="37"/>
  <c r="M15" i="37"/>
  <c r="R14" i="37"/>
  <c r="M14" i="37"/>
  <c r="R13" i="37"/>
  <c r="M13" i="37"/>
  <c r="R12" i="37"/>
  <c r="M12" i="37"/>
  <c r="R11" i="37"/>
  <c r="M11" i="37"/>
  <c r="E5" i="37"/>
  <c r="E4" i="37"/>
  <c r="K20" i="36"/>
  <c r="J20" i="36"/>
  <c r="I20" i="36"/>
  <c r="H20" i="36"/>
  <c r="G20" i="36"/>
  <c r="F20" i="36"/>
  <c r="E20" i="36"/>
  <c r="D20" i="36"/>
  <c r="C20" i="36"/>
  <c r="B20" i="36"/>
  <c r="R19" i="36"/>
  <c r="M19" i="36"/>
  <c r="R18" i="36"/>
  <c r="M18" i="36"/>
  <c r="R17" i="36"/>
  <c r="M17" i="36"/>
  <c r="R16" i="36"/>
  <c r="M16" i="36"/>
  <c r="R15" i="36"/>
  <c r="M15" i="36"/>
  <c r="R14" i="36"/>
  <c r="M14" i="36"/>
  <c r="R13" i="36"/>
  <c r="M13" i="36"/>
  <c r="R12" i="36"/>
  <c r="M12" i="36"/>
  <c r="E5" i="36"/>
  <c r="E4" i="36"/>
  <c r="K20" i="35"/>
  <c r="J20" i="35"/>
  <c r="I20" i="35"/>
  <c r="H20" i="35"/>
  <c r="G20" i="35"/>
  <c r="F20" i="35"/>
  <c r="E20" i="35"/>
  <c r="D20" i="35"/>
  <c r="C20" i="35"/>
  <c r="B20" i="35"/>
  <c r="R19" i="35"/>
  <c r="M19" i="35"/>
  <c r="R18" i="35"/>
  <c r="M18" i="35"/>
  <c r="R17" i="35"/>
  <c r="M17" i="35"/>
  <c r="R16" i="35"/>
  <c r="M16" i="35"/>
  <c r="R15" i="35"/>
  <c r="M15" i="35"/>
  <c r="R14" i="35"/>
  <c r="M14" i="35"/>
  <c r="R13" i="35"/>
  <c r="M13" i="35"/>
  <c r="R12" i="35"/>
  <c r="M12" i="35"/>
  <c r="E5" i="35"/>
  <c r="E4" i="35"/>
  <c r="K20" i="34"/>
  <c r="J20" i="34"/>
  <c r="I20" i="34"/>
  <c r="H20" i="34"/>
  <c r="G20" i="34"/>
  <c r="F20" i="34"/>
  <c r="E20" i="34"/>
  <c r="D20" i="34"/>
  <c r="C20" i="34"/>
  <c r="B20" i="34"/>
  <c r="R19" i="34"/>
  <c r="M19" i="34"/>
  <c r="R18" i="34"/>
  <c r="M18" i="34"/>
  <c r="R17" i="34"/>
  <c r="M17" i="34"/>
  <c r="R16" i="34"/>
  <c r="M16" i="34"/>
  <c r="R15" i="34"/>
  <c r="M15" i="34"/>
  <c r="R14" i="34"/>
  <c r="M14" i="34"/>
  <c r="R13" i="34"/>
  <c r="M13" i="34"/>
  <c r="R12" i="34"/>
  <c r="M12" i="34"/>
  <c r="E5" i="34"/>
  <c r="E4" i="34"/>
  <c r="K20" i="33"/>
  <c r="J20" i="33"/>
  <c r="I20" i="33"/>
  <c r="H20" i="33"/>
  <c r="G20" i="33"/>
  <c r="F20" i="33"/>
  <c r="E20" i="33"/>
  <c r="D20" i="33"/>
  <c r="C20" i="33"/>
  <c r="B20" i="33"/>
  <c r="R19" i="33"/>
  <c r="M19" i="33"/>
  <c r="R18" i="33"/>
  <c r="M18" i="33"/>
  <c r="R17" i="33"/>
  <c r="M17" i="33"/>
  <c r="R16" i="33"/>
  <c r="M16" i="33"/>
  <c r="R15" i="33"/>
  <c r="M15" i="33"/>
  <c r="R14" i="33"/>
  <c r="M14" i="33"/>
  <c r="R13" i="33"/>
  <c r="M13" i="33"/>
  <c r="R12" i="33"/>
  <c r="M12" i="33"/>
  <c r="E5" i="33"/>
  <c r="E4" i="33"/>
  <c r="K20" i="32"/>
  <c r="J20" i="32"/>
  <c r="I20" i="32"/>
  <c r="H20" i="32"/>
  <c r="G20" i="32"/>
  <c r="F20" i="32"/>
  <c r="E20" i="32"/>
  <c r="D20" i="32"/>
  <c r="C20" i="32"/>
  <c r="B20" i="32"/>
  <c r="R19" i="32"/>
  <c r="M19" i="32"/>
  <c r="R18" i="32"/>
  <c r="M18" i="32"/>
  <c r="R17" i="32"/>
  <c r="M17" i="32"/>
  <c r="R16" i="32"/>
  <c r="M16" i="32"/>
  <c r="R15" i="32"/>
  <c r="M15" i="32"/>
  <c r="R14" i="32"/>
  <c r="M14" i="32"/>
  <c r="R13" i="32"/>
  <c r="M13" i="32"/>
  <c r="R12" i="32"/>
  <c r="M12" i="32"/>
  <c r="E5" i="32"/>
  <c r="E4" i="32"/>
  <c r="K20" i="31"/>
  <c r="J20" i="31"/>
  <c r="I20" i="31"/>
  <c r="H20" i="31"/>
  <c r="G20" i="31"/>
  <c r="F20" i="31"/>
  <c r="E20" i="31"/>
  <c r="D20" i="31"/>
  <c r="C20" i="31"/>
  <c r="B20" i="31"/>
  <c r="R19" i="31"/>
  <c r="M19" i="31"/>
  <c r="R18" i="31"/>
  <c r="M18" i="31"/>
  <c r="R17" i="31"/>
  <c r="M17" i="31"/>
  <c r="R16" i="31"/>
  <c r="M16" i="31"/>
  <c r="R15" i="31"/>
  <c r="M15" i="31"/>
  <c r="R14" i="31"/>
  <c r="M14" i="31"/>
  <c r="R13" i="31"/>
  <c r="M13" i="31"/>
  <c r="R12" i="31"/>
  <c r="M12" i="31"/>
  <c r="E5" i="31"/>
  <c r="E4" i="31"/>
  <c r="K21" i="30"/>
  <c r="J21" i="30"/>
  <c r="I21" i="30"/>
  <c r="H21" i="30"/>
  <c r="G21" i="30"/>
  <c r="F21" i="30"/>
  <c r="E21" i="30"/>
  <c r="D21" i="30"/>
  <c r="C21" i="30"/>
  <c r="B21" i="30"/>
  <c r="R20" i="30"/>
  <c r="M20" i="30"/>
  <c r="R19" i="30"/>
  <c r="M19" i="30"/>
  <c r="R18" i="30"/>
  <c r="M18" i="30"/>
  <c r="R17" i="30"/>
  <c r="M17" i="30"/>
  <c r="R16" i="30"/>
  <c r="M16" i="30"/>
  <c r="R15" i="30"/>
  <c r="M15" i="30"/>
  <c r="R14" i="30"/>
  <c r="M14" i="30"/>
  <c r="R13" i="30"/>
  <c r="M13" i="30"/>
  <c r="E5" i="30"/>
  <c r="E4" i="30"/>
  <c r="K21" i="29"/>
  <c r="J21" i="29"/>
  <c r="I21" i="29"/>
  <c r="H21" i="29"/>
  <c r="G21" i="29"/>
  <c r="F21" i="29"/>
  <c r="E21" i="29"/>
  <c r="D21" i="29"/>
  <c r="C21" i="29"/>
  <c r="B21" i="29"/>
  <c r="R20" i="29"/>
  <c r="M20" i="29"/>
  <c r="R19" i="29"/>
  <c r="M19" i="29"/>
  <c r="R18" i="29"/>
  <c r="M18" i="29"/>
  <c r="R17" i="29"/>
  <c r="M17" i="29"/>
  <c r="R16" i="29"/>
  <c r="M16" i="29"/>
  <c r="R15" i="29"/>
  <c r="M15" i="29"/>
  <c r="R14" i="29"/>
  <c r="M14" i="29"/>
  <c r="R13" i="29"/>
  <c r="M13" i="29"/>
</calcChain>
</file>

<file path=xl/sharedStrings.xml><?xml version="1.0" encoding="utf-8"?>
<sst xmlns="http://schemas.openxmlformats.org/spreadsheetml/2006/main" count="408" uniqueCount="113">
  <si>
    <t xml:space="preserve"> </t>
  </si>
  <si>
    <t>PAGE 1 OF 20</t>
  </si>
  <si>
    <t>REPORT OF CHILDREN WITH DISABILITIES</t>
  </si>
  <si>
    <t>EXITING SPECIAL EDUCATION</t>
  </si>
  <si>
    <t>Red cells not accepted</t>
  </si>
  <si>
    <t>SECTION A: DISCRETE AGE AND DISABILITY BY BASIS OF EXIT</t>
  </si>
  <si>
    <t>BASIS OF EXIT</t>
  </si>
  <si>
    <t>INTELLECTUAL DISABILITY</t>
  </si>
  <si>
    <t>14-21 TOTAL</t>
  </si>
  <si>
    <t>22+  (Optional)</t>
  </si>
  <si>
    <t>COMPUTED TOTALS</t>
  </si>
  <si>
    <t>(A) TRANSFERRED TO REGULAR EDUCATION</t>
  </si>
  <si>
    <t>(B) GRADUATED WITH REGULAR HIGH SCHOOL DIPLOMA</t>
  </si>
  <si>
    <t>(C) RECEIVED A CERTIFICATE</t>
  </si>
  <si>
    <t>(D) REACHED MAXIMUM AGE</t>
  </si>
  <si>
    <t>(E) DIED</t>
  </si>
  <si>
    <t>(F) MOVED, KNOWN TO BE CONTINUING</t>
  </si>
  <si>
    <t>(G) DROPPED OUT</t>
  </si>
  <si>
    <t>(H) TOTAL (OF ROWS A-G):</t>
  </si>
  <si>
    <t>The reporting period should be 07/2010-06/2011</t>
  </si>
  <si>
    <t>PAGE 2 OF 20</t>
  </si>
  <si>
    <t>SECTION A (CONTINUED)</t>
  </si>
  <si>
    <t>HEARING IMPAIRMENTS</t>
  </si>
  <si>
    <t>PAGE 3 OF 20</t>
  </si>
  <si>
    <t>Empty cells not accepted</t>
  </si>
  <si>
    <t>SPEECH OR LANGUAGE IMPAIRMENTS</t>
  </si>
  <si>
    <t>PAGE 4 OF 20</t>
  </si>
  <si>
    <t>VISUAL IMPAIRMENTS</t>
  </si>
  <si>
    <t>PAGE 5 OF 20</t>
  </si>
  <si>
    <t>EMOTIONAL DISTURBANCE</t>
  </si>
  <si>
    <t>PAGE 6 OF 20</t>
  </si>
  <si>
    <t>ORTHOPEDIC IMPAIRMENTS</t>
  </si>
  <si>
    <t>PAGE 7 OF 20</t>
  </si>
  <si>
    <t>Empty cells not acceptted</t>
  </si>
  <si>
    <t>OTHER HEALTH IMPAIRMENTS</t>
  </si>
  <si>
    <t>PAGE 8 OF 20</t>
  </si>
  <si>
    <t>SPECIFIC LEARNING DISABILITIES</t>
  </si>
  <si>
    <t>PAGE 9 OF 20</t>
  </si>
  <si>
    <t>DEAF-BLINDNESS</t>
  </si>
  <si>
    <t>PAGE 10 OF 20</t>
  </si>
  <si>
    <t>MULTIPLE DISABILITIES</t>
  </si>
  <si>
    <t>PAGE 11 OF 20</t>
  </si>
  <si>
    <t>AUTISM</t>
  </si>
  <si>
    <t>PAGE 12 OF 20</t>
  </si>
  <si>
    <t>TRAUMATIC BRAIN INJURY</t>
  </si>
  <si>
    <t>PAGE 13 OF 20</t>
  </si>
  <si>
    <t>SECTION B: DISCRETE AGE BY BASIS OF EXIT</t>
  </si>
  <si>
    <t>ALL DISABILITIES</t>
  </si>
  <si>
    <t>COMPUTED
TOTALS
(SEC A)</t>
  </si>
  <si>
    <t>Computed total for all disabilities</t>
  </si>
  <si>
    <t>PAGE 14 OF 20</t>
  </si>
  <si>
    <t>SECTION B (CONTINUED)</t>
  </si>
  <si>
    <r>
      <t>ALL DISABILITIES
(PERCENT)</t>
    </r>
    <r>
      <rPr>
        <b/>
        <vertAlign val="superscript"/>
        <sz val="9"/>
        <rFont val="Arial"/>
        <family val="2"/>
      </rPr>
      <t>1</t>
    </r>
  </si>
  <si>
    <t>14
(PERCENT)</t>
  </si>
  <si>
    <t>15
(PERCENT)</t>
  </si>
  <si>
    <t>16
(PERCENT)</t>
  </si>
  <si>
    <t>17
(PERCENT)</t>
  </si>
  <si>
    <t>18
(PERCENT)</t>
  </si>
  <si>
    <t>19
(PERCENT)</t>
  </si>
  <si>
    <t>20
(PERCENT)</t>
  </si>
  <si>
    <t>21
(PERCENT)</t>
  </si>
  <si>
    <t>14-21 TOTAL
(PERCENT)</t>
  </si>
  <si>
    <r>
      <t>1</t>
    </r>
    <r>
      <rPr>
        <b/>
        <sz val="9"/>
        <rFont val="Arial"/>
        <family val="2"/>
      </rPr>
      <t>STATES SHOULD NOT PROVIDE PERCENTAGES IN THIS SECTION, AS THEY WILL BE CALCULATED AFTER THE COUNTS ARE ENTERED.</t>
    </r>
  </si>
  <si>
    <t>PAGE 15 OF 20</t>
  </si>
  <si>
    <t>SECTION C: RACE/ETHNICITY BY BASIS OF EXIT</t>
  </si>
  <si>
    <t xml:space="preserve">BASIS OF EXIT:      </t>
  </si>
  <si>
    <t xml:space="preserve">RACE/ETHNICITY
</t>
  </si>
  <si>
    <t>TOTAL EXITING SECTION B, AGES 14-21</t>
  </si>
  <si>
    <t>HISPANIC/        LATINO</t>
  </si>
  <si>
    <t>AMERICAN INDIAN OR ALASKA NATIVE</t>
  </si>
  <si>
    <t xml:space="preserve">ASIAN         </t>
  </si>
  <si>
    <t>BLACK OR AFRICAN AMERICAN</t>
  </si>
  <si>
    <t>NATIVE HAWAIIAN OR OTHER PACIFIC ISLANDER</t>
  </si>
  <si>
    <t>WHITE</t>
  </si>
  <si>
    <t>TWO OR MORE RACES</t>
  </si>
  <si>
    <t>TOTAL</t>
  </si>
  <si>
    <t xml:space="preserve"> COMPUTED TOTALS</t>
  </si>
  <si>
    <t>PAGE 16 OF 20</t>
  </si>
  <si>
    <t>SECTION C (CONTINUED)</t>
  </si>
  <si>
    <r>
      <t>RACE/ETHNICITY
(PERCENT)</t>
    </r>
    <r>
      <rPr>
        <b/>
        <vertAlign val="superscript"/>
        <sz val="9"/>
        <rFont val="Arial"/>
        <family val="2"/>
      </rPr>
      <t>1</t>
    </r>
  </si>
  <si>
    <t>HISPANIC /LATINO
(PERCENT)</t>
  </si>
  <si>
    <t>AMERICAN INDIAN OR ALASKA NATIVE
(PERCENT)</t>
  </si>
  <si>
    <t>ASIAN                                                                                        (PERCENT)</t>
  </si>
  <si>
    <t xml:space="preserve">BLACK OR AFRICAN AMERICAN  
(PERCENT)           </t>
  </si>
  <si>
    <t>NATIVE HAWAIIAN OR OTHER PACIFIC ISLANDER                                       (PERCENT)</t>
  </si>
  <si>
    <t>WHITE
(PERCENT)</t>
  </si>
  <si>
    <t>TWO OR MORE RACES                                                 
(PERCENT)</t>
  </si>
  <si>
    <t>TOTAL
(PERCENT)</t>
  </si>
  <si>
    <t>PAGE 17 OF 20</t>
  </si>
  <si>
    <t>SECTION D: GENDER BY BASIS OF EXIT</t>
  </si>
  <si>
    <t>GENDER</t>
  </si>
  <si>
    <t>MALE</t>
  </si>
  <si>
    <t>FEMALE</t>
  </si>
  <si>
    <t>Computed Totals</t>
  </si>
  <si>
    <t>PAGE 18 OF 20</t>
  </si>
  <si>
    <t>SECTION D (CONTINUED)</t>
  </si>
  <si>
    <r>
      <t>GENDER
(PERCENT)</t>
    </r>
    <r>
      <rPr>
        <b/>
        <vertAlign val="superscript"/>
        <sz val="9"/>
        <rFont val="Arial"/>
        <family val="2"/>
      </rPr>
      <t>1</t>
    </r>
  </si>
  <si>
    <t>MALE
(PERCENT)</t>
  </si>
  <si>
    <t>FEMALE
(PERCENT)</t>
  </si>
  <si>
    <t>PAGE 19 OF 20</t>
  </si>
  <si>
    <t>SECTION E: LIMITED ENGLISH PROFICIENCY BY BASIS OF EXIT</t>
  </si>
  <si>
    <t>LIMITED ENGLISH PROFICIENCY STATUS</t>
  </si>
  <si>
    <t>YES</t>
  </si>
  <si>
    <t>NO</t>
  </si>
  <si>
    <t>PAGE 20 OF 20</t>
  </si>
  <si>
    <t>SECTION E: LIMITED ENGLISH PROFICIENCY BY BASIS OF EXIT (CONTINUED)</t>
  </si>
  <si>
    <r>
      <t>LIMITED ENGLISH PROFICIENCY STATUS
(PERCENT)</t>
    </r>
    <r>
      <rPr>
        <b/>
        <vertAlign val="superscript"/>
        <sz val="9"/>
        <rFont val="Arial"/>
        <family val="2"/>
      </rPr>
      <t>1</t>
    </r>
  </si>
  <si>
    <t>YES
(PERCENT)</t>
  </si>
  <si>
    <t>NO
(PERCENT)</t>
  </si>
  <si>
    <t>Reporting Year:</t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</si>
  <si>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</si>
  <si>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2016-2017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</si>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</sst>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vertAlign val="superscript"/>
      <sz val="9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Continuous"/>
    </xf>
    <xf numFmtId="0" fontId="2" fillId="0" borderId="0" xfId="0" applyFont="1"/>
    <xf numFmtId="0" fontId="5" fillId="0" borderId="0" xfId="0" applyFont="1" applyBorder="1" applyAlignment="1">
      <alignment vertical="center"/>
    </xf>
    <xf numFmtId="0" fontId="0" fillId="0" borderId="0" xfId="0" applyProtection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Protection="1">
      <protection locked="0"/>
    </xf>
    <xf numFmtId="0" fontId="5" fillId="0" borderId="7" xfId="0" applyFont="1" applyBorder="1" applyAlignment="1">
      <alignment horizontal="left" vertical="center" wrapText="1"/>
    </xf>
    <xf numFmtId="1" fontId="1" fillId="2" borderId="7" xfId="0" applyNumberFormat="1" applyFont="1" applyFill="1" applyBorder="1" applyProtection="1">
      <protection locked="0"/>
    </xf>
    <xf numFmtId="1" fontId="1" fillId="0" borderId="0" xfId="0" applyNumberFormat="1" applyFont="1"/>
    <xf numFmtId="0" fontId="5" fillId="0" borderId="7" xfId="0" applyFont="1" applyBorder="1" applyAlignment="1">
      <alignment horizontal="left" vertical="center"/>
    </xf>
    <xf numFmtId="1" fontId="1" fillId="3" borderId="7" xfId="0" applyNumberFormat="1" applyFont="1" applyFill="1" applyBorder="1" applyProtection="1">
      <protection locked="0"/>
    </xf>
    <xf numFmtId="0" fontId="0" fillId="0" borderId="0" xfId="0" applyProtection="1">
      <protection hidden="1"/>
    </xf>
    <xf numFmtId="0" fontId="4" fillId="0" borderId="7" xfId="0" applyFont="1" applyBorder="1" applyAlignment="1">
      <alignment horizontal="right"/>
    </xf>
    <xf numFmtId="1" fontId="2" fillId="0" borderId="7" xfId="0" applyNumberFormat="1" applyFont="1" applyBorder="1"/>
    <xf numFmtId="0" fontId="5" fillId="0" borderId="0" xfId="0" applyFont="1" applyAlignment="1">
      <alignment horizontal="right"/>
    </xf>
    <xf numFmtId="0" fontId="1" fillId="0" borderId="0" xfId="0" applyFont="1"/>
    <xf numFmtId="14" fontId="0" fillId="0" borderId="0" xfId="0" applyNumberFormat="1"/>
    <xf numFmtId="164" fontId="0" fillId="0" borderId="0" xfId="0" applyNumberFormat="1" applyAlignment="1">
      <alignment horizontal="left"/>
    </xf>
    <xf numFmtId="0" fontId="5" fillId="0" borderId="0" xfId="0" applyFont="1" applyProtection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1" fontId="1" fillId="4" borderId="7" xfId="0" applyNumberFormat="1" applyFont="1" applyFill="1" applyBorder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1" fontId="0" fillId="0" borderId="0" xfId="0" applyNumberFormat="1"/>
    <xf numFmtId="0" fontId="5" fillId="0" borderId="7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wrapText="1"/>
    </xf>
    <xf numFmtId="0" fontId="5" fillId="0" borderId="7" xfId="0" applyFont="1" applyBorder="1" applyAlignment="1" applyProtection="1">
      <alignment horizontal="left" vertical="center" wrapText="1"/>
    </xf>
    <xf numFmtId="1" fontId="1" fillId="0" borderId="7" xfId="0" applyNumberFormat="1" applyFont="1" applyFill="1" applyBorder="1" applyProtection="1"/>
    <xf numFmtId="0" fontId="5" fillId="0" borderId="7" xfId="0" applyFont="1" applyBorder="1" applyAlignment="1" applyProtection="1">
      <alignment horizontal="left" vertical="center"/>
    </xf>
    <xf numFmtId="1" fontId="8" fillId="5" borderId="7" xfId="0" applyNumberFormat="1" applyFont="1" applyFill="1" applyBorder="1" applyProtection="1"/>
    <xf numFmtId="9" fontId="1" fillId="6" borderId="7" xfId="2" applyFont="1" applyFill="1" applyBorder="1" applyProtection="1"/>
    <xf numFmtId="0" fontId="9" fillId="0" borderId="0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wrapText="1"/>
    </xf>
    <xf numFmtId="0" fontId="3" fillId="0" borderId="0" xfId="0" applyFont="1" applyBorder="1"/>
    <xf numFmtId="0" fontId="4" fillId="0" borderId="3" xfId="0" applyFont="1" applyBorder="1" applyAlignment="1">
      <alignment horizontal="centerContinuous" wrapText="1"/>
    </xf>
    <xf numFmtId="0" fontId="7" fillId="0" borderId="4" xfId="0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9" fontId="0" fillId="6" borderId="7" xfId="2" applyFont="1" applyFill="1" applyBorder="1" applyProtection="1"/>
    <xf numFmtId="0" fontId="7" fillId="0" borderId="0" xfId="0" applyFont="1" applyBorder="1" applyAlignment="1">
      <alignment horizontal="centerContinuous"/>
    </xf>
    <xf numFmtId="1" fontId="3" fillId="0" borderId="0" xfId="0" applyNumberFormat="1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9" fontId="0" fillId="0" borderId="0" xfId="2" applyFont="1"/>
    <xf numFmtId="1" fontId="0" fillId="2" borderId="7" xfId="0" applyNumberFormat="1" applyFill="1" applyBorder="1" applyProtection="1">
      <protection locked="0"/>
    </xf>
    <xf numFmtId="9" fontId="1" fillId="6" borderId="7" xfId="2" applyFill="1" applyBorder="1" applyProtection="1"/>
    <xf numFmtId="9" fontId="1" fillId="0" borderId="0" xfId="2"/>
    <xf numFmtId="0" fontId="2" fillId="0" borderId="0" xfId="0" applyFont="1" applyAlignment="1">
      <alignment horizontal="right"/>
    </xf>
    <xf numFmtId="1" fontId="2" fillId="2" borderId="0" xfId="0" applyNumberFormat="1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right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7" xfId="0" applyFont="1" applyBorder="1" applyAlignment="1">
      <alignment horizontal="center" wrapText="1"/>
    </xf>
  </cellXfs>
  <cellStyles count="3">
    <cellStyle name="Normal" xfId="0" builtinId="0"/>
    <cellStyle name="Normal 2" xfId="1"/>
    <cellStyle name="Percent 2" xfId="2"/>
  </cellStyles>
  <dxfs count="193"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colors>
    <mruColors>
      <color rgb="FF105D89"/>
      <color rgb="FFDAEEEC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tabSelected="1" zoomScale="90" zoomScaleNormal="90" workbookViewId="0">
      <selection activeCell="P3" sqref="P3"/>
    </sheetView>
  </sheetViews>
  <sheetFormatPr defaultRowHeight="12.75" x14ac:dyDescent="0.2"/>
  <cols>
    <col min="1" max="1" width="37.7109375" customWidth="1"/>
    <col min="2" max="2" width="16.85546875" customWidth="1"/>
    <col min="3" max="3" width="14" customWidth="1"/>
    <col min="4" max="10" width="9.7109375" customWidth="1"/>
    <col min="11" max="11" width="12.7109375" hidden="1" customWidth="1"/>
    <col min="12" max="12" width="6.85546875" customWidth="1"/>
    <col min="13" max="13" width="12.42578125" customWidth="1"/>
    <col min="14" max="14" width="5.5703125" customWidth="1"/>
    <col min="15" max="15" width="2.85546875" hidden="1" customWidth="1"/>
    <col min="17" max="17" width="9.140625" customWidth="1"/>
    <col min="18" max="18" width="2.7109375" hidden="1" customWidth="1"/>
    <col min="257" max="257" width="37.7109375" customWidth="1"/>
    <col min="258" max="266" width="9.7109375" customWidth="1"/>
    <col min="267" max="267" width="0" hidden="1" customWidth="1"/>
    <col min="268" max="268" width="6.85546875" customWidth="1"/>
    <col min="269" max="269" width="12.42578125" customWidth="1"/>
    <col min="270" max="270" width="5.5703125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6.85546875" customWidth="1"/>
    <col min="525" max="525" width="12.42578125" customWidth="1"/>
    <col min="526" max="526" width="5.5703125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6.85546875" customWidth="1"/>
    <col min="781" max="781" width="12.42578125" customWidth="1"/>
    <col min="782" max="782" width="5.5703125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6.85546875" customWidth="1"/>
    <col min="1037" max="1037" width="12.42578125" customWidth="1"/>
    <col min="1038" max="1038" width="5.5703125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6.85546875" customWidth="1"/>
    <col min="1293" max="1293" width="12.42578125" customWidth="1"/>
    <col min="1294" max="1294" width="5.5703125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6.85546875" customWidth="1"/>
    <col min="1549" max="1549" width="12.42578125" customWidth="1"/>
    <col min="1550" max="1550" width="5.5703125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6.85546875" customWidth="1"/>
    <col min="1805" max="1805" width="12.42578125" customWidth="1"/>
    <col min="1806" max="1806" width="5.5703125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6.85546875" customWidth="1"/>
    <col min="2061" max="2061" width="12.42578125" customWidth="1"/>
    <col min="2062" max="2062" width="5.5703125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6.85546875" customWidth="1"/>
    <col min="2317" max="2317" width="12.42578125" customWidth="1"/>
    <col min="2318" max="2318" width="5.5703125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6.85546875" customWidth="1"/>
    <col min="2573" max="2573" width="12.42578125" customWidth="1"/>
    <col min="2574" max="2574" width="5.5703125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6.85546875" customWidth="1"/>
    <col min="2829" max="2829" width="12.42578125" customWidth="1"/>
    <col min="2830" max="2830" width="5.5703125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6.85546875" customWidth="1"/>
    <col min="3085" max="3085" width="12.42578125" customWidth="1"/>
    <col min="3086" max="3086" width="5.5703125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6.85546875" customWidth="1"/>
    <col min="3341" max="3341" width="12.42578125" customWidth="1"/>
    <col min="3342" max="3342" width="5.5703125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6.85546875" customWidth="1"/>
    <col min="3597" max="3597" width="12.42578125" customWidth="1"/>
    <col min="3598" max="3598" width="5.5703125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6.85546875" customWidth="1"/>
    <col min="3853" max="3853" width="12.42578125" customWidth="1"/>
    <col min="3854" max="3854" width="5.5703125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6.85546875" customWidth="1"/>
    <col min="4109" max="4109" width="12.42578125" customWidth="1"/>
    <col min="4110" max="4110" width="5.5703125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6.85546875" customWidth="1"/>
    <col min="4365" max="4365" width="12.42578125" customWidth="1"/>
    <col min="4366" max="4366" width="5.5703125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6.85546875" customWidth="1"/>
    <col min="4621" max="4621" width="12.42578125" customWidth="1"/>
    <col min="4622" max="4622" width="5.5703125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6.85546875" customWidth="1"/>
    <col min="4877" max="4877" width="12.42578125" customWidth="1"/>
    <col min="4878" max="4878" width="5.5703125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6.85546875" customWidth="1"/>
    <col min="5133" max="5133" width="12.42578125" customWidth="1"/>
    <col min="5134" max="5134" width="5.5703125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6.85546875" customWidth="1"/>
    <col min="5389" max="5389" width="12.42578125" customWidth="1"/>
    <col min="5390" max="5390" width="5.5703125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6.85546875" customWidth="1"/>
    <col min="5645" max="5645" width="12.42578125" customWidth="1"/>
    <col min="5646" max="5646" width="5.5703125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6.85546875" customWidth="1"/>
    <col min="5901" max="5901" width="12.42578125" customWidth="1"/>
    <col min="5902" max="5902" width="5.5703125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6.85546875" customWidth="1"/>
    <col min="6157" max="6157" width="12.42578125" customWidth="1"/>
    <col min="6158" max="6158" width="5.5703125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6.85546875" customWidth="1"/>
    <col min="6413" max="6413" width="12.42578125" customWidth="1"/>
    <col min="6414" max="6414" width="5.5703125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6.85546875" customWidth="1"/>
    <col min="6669" max="6669" width="12.42578125" customWidth="1"/>
    <col min="6670" max="6670" width="5.5703125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6.85546875" customWidth="1"/>
    <col min="6925" max="6925" width="12.42578125" customWidth="1"/>
    <col min="6926" max="6926" width="5.5703125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6.85546875" customWidth="1"/>
    <col min="7181" max="7181" width="12.42578125" customWidth="1"/>
    <col min="7182" max="7182" width="5.5703125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6.85546875" customWidth="1"/>
    <col min="7437" max="7437" width="12.42578125" customWidth="1"/>
    <col min="7438" max="7438" width="5.5703125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6.85546875" customWidth="1"/>
    <col min="7693" max="7693" width="12.42578125" customWidth="1"/>
    <col min="7694" max="7694" width="5.5703125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6.85546875" customWidth="1"/>
    <col min="7949" max="7949" width="12.42578125" customWidth="1"/>
    <col min="7950" max="7950" width="5.5703125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6.85546875" customWidth="1"/>
    <col min="8205" max="8205" width="12.42578125" customWidth="1"/>
    <col min="8206" max="8206" width="5.5703125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6.85546875" customWidth="1"/>
    <col min="8461" max="8461" width="12.42578125" customWidth="1"/>
    <col min="8462" max="8462" width="5.5703125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6.85546875" customWidth="1"/>
    <col min="8717" max="8717" width="12.42578125" customWidth="1"/>
    <col min="8718" max="8718" width="5.5703125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6.85546875" customWidth="1"/>
    <col min="8973" max="8973" width="12.42578125" customWidth="1"/>
    <col min="8974" max="8974" width="5.5703125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6.85546875" customWidth="1"/>
    <col min="9229" max="9229" width="12.42578125" customWidth="1"/>
    <col min="9230" max="9230" width="5.5703125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6.85546875" customWidth="1"/>
    <col min="9485" max="9485" width="12.42578125" customWidth="1"/>
    <col min="9486" max="9486" width="5.5703125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6.85546875" customWidth="1"/>
    <col min="9741" max="9741" width="12.42578125" customWidth="1"/>
    <col min="9742" max="9742" width="5.5703125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6.85546875" customWidth="1"/>
    <col min="9997" max="9997" width="12.42578125" customWidth="1"/>
    <col min="9998" max="9998" width="5.5703125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6.85546875" customWidth="1"/>
    <col min="10253" max="10253" width="12.42578125" customWidth="1"/>
    <col min="10254" max="10254" width="5.5703125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6.85546875" customWidth="1"/>
    <col min="10509" max="10509" width="12.42578125" customWidth="1"/>
    <col min="10510" max="10510" width="5.5703125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6.85546875" customWidth="1"/>
    <col min="10765" max="10765" width="12.42578125" customWidth="1"/>
    <col min="10766" max="10766" width="5.5703125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6.85546875" customWidth="1"/>
    <col min="11021" max="11021" width="12.42578125" customWidth="1"/>
    <col min="11022" max="11022" width="5.5703125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6.85546875" customWidth="1"/>
    <col min="11277" max="11277" width="12.42578125" customWidth="1"/>
    <col min="11278" max="11278" width="5.5703125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6.85546875" customWidth="1"/>
    <col min="11533" max="11533" width="12.42578125" customWidth="1"/>
    <col min="11534" max="11534" width="5.5703125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6.85546875" customWidth="1"/>
    <col min="11789" max="11789" width="12.42578125" customWidth="1"/>
    <col min="11790" max="11790" width="5.5703125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6.85546875" customWidth="1"/>
    <col min="12045" max="12045" width="12.42578125" customWidth="1"/>
    <col min="12046" max="12046" width="5.5703125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6.85546875" customWidth="1"/>
    <col min="12301" max="12301" width="12.42578125" customWidth="1"/>
    <col min="12302" max="12302" width="5.5703125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6.85546875" customWidth="1"/>
    <col min="12557" max="12557" width="12.42578125" customWidth="1"/>
    <col min="12558" max="12558" width="5.5703125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6.85546875" customWidth="1"/>
    <col min="12813" max="12813" width="12.42578125" customWidth="1"/>
    <col min="12814" max="12814" width="5.5703125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6.85546875" customWidth="1"/>
    <col min="13069" max="13069" width="12.42578125" customWidth="1"/>
    <col min="13070" max="13070" width="5.5703125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6.85546875" customWidth="1"/>
    <col min="13325" max="13325" width="12.42578125" customWidth="1"/>
    <col min="13326" max="13326" width="5.5703125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6.85546875" customWidth="1"/>
    <col min="13581" max="13581" width="12.42578125" customWidth="1"/>
    <col min="13582" max="13582" width="5.5703125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6.85546875" customWidth="1"/>
    <col min="13837" max="13837" width="12.42578125" customWidth="1"/>
    <col min="13838" max="13838" width="5.5703125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6.85546875" customWidth="1"/>
    <col min="14093" max="14093" width="12.42578125" customWidth="1"/>
    <col min="14094" max="14094" width="5.5703125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6.85546875" customWidth="1"/>
    <col min="14349" max="14349" width="12.42578125" customWidth="1"/>
    <col min="14350" max="14350" width="5.5703125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6.85546875" customWidth="1"/>
    <col min="14605" max="14605" width="12.42578125" customWidth="1"/>
    <col min="14606" max="14606" width="5.5703125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6.85546875" customWidth="1"/>
    <col min="14861" max="14861" width="12.42578125" customWidth="1"/>
    <col min="14862" max="14862" width="5.5703125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6.85546875" customWidth="1"/>
    <col min="15117" max="15117" width="12.42578125" customWidth="1"/>
    <col min="15118" max="15118" width="5.5703125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6.85546875" customWidth="1"/>
    <col min="15373" max="15373" width="12.42578125" customWidth="1"/>
    <col min="15374" max="15374" width="5.5703125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6.85546875" customWidth="1"/>
    <col min="15629" max="15629" width="12.42578125" customWidth="1"/>
    <col min="15630" max="15630" width="5.5703125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6.85546875" customWidth="1"/>
    <col min="15885" max="15885" width="12.42578125" customWidth="1"/>
    <col min="15886" max="15886" width="5.5703125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6.85546875" customWidth="1"/>
    <col min="16141" max="16141" width="12.42578125" customWidth="1"/>
    <col min="16142" max="16142" width="5.5703125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5" customHeight="1" x14ac:dyDescent="0.2">
      <c r="A1" s="1" t="s">
        <v>110</v>
      </c>
      <c r="J1" s="3" t="s">
        <v>1</v>
      </c>
      <c r="K1" s="3"/>
    </row>
    <row r="2" spans="1:18" s="2" customFormat="1" ht="15" customHeight="1" x14ac:dyDescent="0.2">
      <c r="A2" s="4"/>
      <c r="F2" s="5"/>
    </row>
    <row r="3" spans="1:18" s="2" customFormat="1" ht="15" customHeight="1" x14ac:dyDescent="0.2">
      <c r="A3" s="4"/>
      <c r="J3" s="61"/>
      <c r="K3" s="61"/>
    </row>
    <row r="4" spans="1:18" s="2" customFormat="1" ht="15" customHeight="1" x14ac:dyDescent="0.2">
      <c r="A4" s="4"/>
      <c r="C4" s="5"/>
      <c r="D4" s="5"/>
      <c r="E4" s="6" t="s">
        <v>2</v>
      </c>
      <c r="G4" s="5"/>
      <c r="H4" s="5"/>
      <c r="I4" s="5"/>
    </row>
    <row r="5" spans="1:18" s="2" customFormat="1" ht="15" customHeight="1" x14ac:dyDescent="0.2">
      <c r="A5" s="4"/>
      <c r="C5" s="5"/>
      <c r="D5" s="5"/>
      <c r="E5" s="7" t="s">
        <v>3</v>
      </c>
      <c r="G5" s="5"/>
      <c r="H5" s="5"/>
      <c r="I5"/>
      <c r="J5"/>
      <c r="K5"/>
      <c r="L5"/>
      <c r="M5"/>
    </row>
    <row r="6" spans="1:18" s="2" customFormat="1" ht="9.9499999999999993" customHeight="1" x14ac:dyDescent="0.2">
      <c r="A6" s="4"/>
      <c r="C6" s="5"/>
      <c r="D6" s="5"/>
      <c r="E6" s="5"/>
      <c r="F6" s="5"/>
      <c r="G6" s="5"/>
      <c r="H6" s="5"/>
      <c r="I6"/>
      <c r="J6"/>
      <c r="K6"/>
      <c r="L6"/>
      <c r="M6"/>
    </row>
    <row r="7" spans="1:18" s="2" customFormat="1" ht="12.75" customHeight="1" x14ac:dyDescent="0.2">
      <c r="B7" s="5"/>
      <c r="C7" s="5"/>
      <c r="D7" s="62" t="s">
        <v>4</v>
      </c>
      <c r="E7" s="62"/>
      <c r="F7" s="62"/>
      <c r="G7" s="62"/>
      <c r="H7" s="5"/>
      <c r="I7"/>
      <c r="J7"/>
      <c r="K7"/>
      <c r="L7"/>
      <c r="M7"/>
    </row>
    <row r="8" spans="1:18" s="2" customFormat="1" ht="18" customHeight="1" x14ac:dyDescent="0.2">
      <c r="B8" s="58" t="s">
        <v>109</v>
      </c>
      <c r="C8" s="59" t="s">
        <v>111</v>
      </c>
      <c r="F8" s="8"/>
      <c r="I8"/>
      <c r="J8"/>
      <c r="K8"/>
      <c r="L8"/>
      <c r="M8"/>
    </row>
    <row r="9" spans="1:18" ht="12" customHeight="1" x14ac:dyDescent="0.2"/>
    <row r="10" spans="1:18" ht="24" customHeight="1" x14ac:dyDescent="0.2">
      <c r="A10" s="9" t="s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O10">
        <v>2</v>
      </c>
    </row>
    <row r="11" spans="1:18" ht="24" customHeight="1" x14ac:dyDescent="0.2">
      <c r="A11" s="63" t="s">
        <v>6</v>
      </c>
      <c r="B11" s="65" t="s">
        <v>7</v>
      </c>
      <c r="C11" s="66"/>
      <c r="D11" s="66"/>
      <c r="E11" s="66"/>
      <c r="F11" s="66"/>
      <c r="G11" s="66"/>
      <c r="H11" s="66"/>
      <c r="I11" s="66"/>
      <c r="J11" s="66"/>
      <c r="K11" s="67"/>
      <c r="O11" s="11"/>
    </row>
    <row r="12" spans="1:18" ht="38.25" customHeight="1" x14ac:dyDescent="0.2">
      <c r="A12" s="64"/>
      <c r="B12" s="12">
        <v>14</v>
      </c>
      <c r="C12" s="12">
        <v>15</v>
      </c>
      <c r="D12" s="12">
        <v>16</v>
      </c>
      <c r="E12" s="12">
        <v>17</v>
      </c>
      <c r="F12" s="12">
        <v>18</v>
      </c>
      <c r="G12" s="12">
        <v>19</v>
      </c>
      <c r="H12" s="12">
        <v>20</v>
      </c>
      <c r="I12" s="12">
        <v>21</v>
      </c>
      <c r="J12" s="13" t="s">
        <v>8</v>
      </c>
      <c r="K12" s="13" t="s">
        <v>9</v>
      </c>
      <c r="M12" s="14" t="s">
        <v>10</v>
      </c>
      <c r="O12" s="15">
        <v>0</v>
      </c>
    </row>
    <row r="13" spans="1:18" ht="39.950000000000003" customHeight="1" x14ac:dyDescent="0.2">
      <c r="A13" s="16" t="s">
        <v>11</v>
      </c>
      <c r="B13" s="17">
        <v>0</v>
      </c>
      <c r="C13" s="17">
        <v>0</v>
      </c>
      <c r="D13" s="17">
        <v>1</v>
      </c>
      <c r="E13" s="17">
        <v>1</v>
      </c>
      <c r="F13" s="17">
        <v>0</v>
      </c>
      <c r="G13" s="17">
        <v>1</v>
      </c>
      <c r="H13" s="17">
        <v>0</v>
      </c>
      <c r="I13" s="17">
        <v>0</v>
      </c>
      <c r="J13" s="17">
        <v>3</v>
      </c>
      <c r="K13" s="17">
        <v>-9</v>
      </c>
      <c r="M13" s="18">
        <f t="shared" ref="M13:M20" si="0">MAX(B13,0)+MAX(C13,0)+MAX(D13,0)+MAX(E13,0)+MAX(F13,0)+MAX(G13,0)+MAX(H13,0)+MAX(I13,0)</f>
        <v>3</v>
      </c>
      <c r="O13" s="11"/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16" t="s">
        <v>12</v>
      </c>
      <c r="B14" s="17">
        <v>0</v>
      </c>
      <c r="C14" s="17">
        <v>0</v>
      </c>
      <c r="D14" s="17">
        <v>0</v>
      </c>
      <c r="E14" s="17">
        <v>13</v>
      </c>
      <c r="F14" s="17">
        <v>42</v>
      </c>
      <c r="G14" s="17">
        <v>8</v>
      </c>
      <c r="H14" s="17">
        <v>18</v>
      </c>
      <c r="I14" s="17">
        <v>8</v>
      </c>
      <c r="J14" s="17">
        <v>89</v>
      </c>
      <c r="K14" s="17">
        <v>-9</v>
      </c>
      <c r="M14" s="18">
        <f t="shared" si="0"/>
        <v>89</v>
      </c>
      <c r="O14" s="11"/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6" t="s">
        <v>13</v>
      </c>
      <c r="B15" s="17">
        <v>0</v>
      </c>
      <c r="C15" s="17">
        <v>0</v>
      </c>
      <c r="D15" s="17">
        <v>0</v>
      </c>
      <c r="E15" s="17">
        <v>22</v>
      </c>
      <c r="F15" s="17">
        <v>24</v>
      </c>
      <c r="G15" s="17">
        <v>14</v>
      </c>
      <c r="H15" s="17">
        <v>78</v>
      </c>
      <c r="I15" s="17">
        <v>25</v>
      </c>
      <c r="J15" s="17">
        <v>163</v>
      </c>
      <c r="K15" s="17">
        <v>-9</v>
      </c>
      <c r="M15" s="18">
        <f t="shared" si="0"/>
        <v>163</v>
      </c>
      <c r="O15" s="11"/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19" t="s">
        <v>14</v>
      </c>
      <c r="B16" s="20">
        <v>-9</v>
      </c>
      <c r="C16" s="20">
        <v>-9</v>
      </c>
      <c r="D16" s="20">
        <v>-9</v>
      </c>
      <c r="E16" s="20">
        <v>-9</v>
      </c>
      <c r="F16" s="17">
        <v>0</v>
      </c>
      <c r="G16" s="17">
        <v>0</v>
      </c>
      <c r="H16" s="17">
        <v>52</v>
      </c>
      <c r="I16" s="17">
        <v>23</v>
      </c>
      <c r="J16" s="17">
        <v>75</v>
      </c>
      <c r="K16" s="17">
        <v>-9</v>
      </c>
      <c r="M16" s="18">
        <f>MAX(F16,0)+MAX(G16,0)+MAX(H16,0)+MAX(I16,0)</f>
        <v>75</v>
      </c>
      <c r="O16" s="11"/>
      <c r="R16">
        <f>MIN(LEN(TRIM(F16)),LEN(TRIM(G16)),LEN(TRIM(H16)),LEN(TRIM(I16)),LEN(TRIM(J16)),LEN(TRIM(K16)))</f>
        <v>1</v>
      </c>
    </row>
    <row r="17" spans="1:18" ht="24.95" customHeight="1" x14ac:dyDescent="0.2">
      <c r="A17" s="19" t="s">
        <v>15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1</v>
      </c>
      <c r="H17" s="17">
        <v>0</v>
      </c>
      <c r="I17" s="17">
        <v>0</v>
      </c>
      <c r="J17" s="17">
        <v>1</v>
      </c>
      <c r="K17" s="17">
        <v>-9</v>
      </c>
      <c r="M17" s="18">
        <f t="shared" si="0"/>
        <v>1</v>
      </c>
      <c r="O17" s="21" t="s">
        <v>0</v>
      </c>
      <c r="R17">
        <f>MIN(LEN(TRIM(F17)),LEN(TRIM(G17)),LEN(TRIM(H17)),LEN(TRIM(I17)),LEN(TRIM(J17)),LEN(TRIM(K17)))</f>
        <v>1</v>
      </c>
    </row>
    <row r="18" spans="1:18" ht="24.95" customHeight="1" x14ac:dyDescent="0.2">
      <c r="A18" s="19" t="s">
        <v>16</v>
      </c>
      <c r="B18" s="17">
        <v>48</v>
      </c>
      <c r="C18" s="17">
        <v>40</v>
      </c>
      <c r="D18" s="17">
        <v>41</v>
      </c>
      <c r="E18" s="17">
        <v>30</v>
      </c>
      <c r="F18" s="17">
        <v>20</v>
      </c>
      <c r="G18" s="17">
        <v>9</v>
      </c>
      <c r="H18" s="17">
        <v>5</v>
      </c>
      <c r="I18" s="17">
        <v>0</v>
      </c>
      <c r="J18" s="17">
        <v>193</v>
      </c>
      <c r="K18" s="17">
        <v>-9</v>
      </c>
      <c r="M18" s="18">
        <f t="shared" si="0"/>
        <v>193</v>
      </c>
      <c r="O18" s="11"/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17</v>
      </c>
      <c r="B19" s="17">
        <v>3</v>
      </c>
      <c r="C19" s="17">
        <v>8</v>
      </c>
      <c r="D19" s="17">
        <v>3</v>
      </c>
      <c r="E19" s="17">
        <v>13</v>
      </c>
      <c r="F19" s="17">
        <v>16</v>
      </c>
      <c r="G19" s="17">
        <v>6</v>
      </c>
      <c r="H19" s="17">
        <v>2</v>
      </c>
      <c r="I19" s="17">
        <v>1</v>
      </c>
      <c r="J19" s="17">
        <v>52</v>
      </c>
      <c r="K19" s="17">
        <v>-9</v>
      </c>
      <c r="M19" s="18">
        <f t="shared" si="0"/>
        <v>52</v>
      </c>
      <c r="O19" s="11"/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19" t="s">
        <v>18</v>
      </c>
      <c r="B20" s="17">
        <v>51</v>
      </c>
      <c r="C20" s="17">
        <v>48</v>
      </c>
      <c r="D20" s="17">
        <v>45</v>
      </c>
      <c r="E20" s="17">
        <v>79</v>
      </c>
      <c r="F20" s="17">
        <v>102</v>
      </c>
      <c r="G20" s="17">
        <v>39</v>
      </c>
      <c r="H20" s="17">
        <v>155</v>
      </c>
      <c r="I20" s="17">
        <v>57</v>
      </c>
      <c r="J20" s="17">
        <v>576</v>
      </c>
      <c r="K20" s="17">
        <v>-9</v>
      </c>
      <c r="M20" s="18">
        <f t="shared" si="0"/>
        <v>576</v>
      </c>
      <c r="O20" s="11"/>
      <c r="R20">
        <f>MIN(LEN(TRIM(B20)),LEN(TRIM(C20)),LEN(TRIM(D20)),LEN(TRIM(E20)),LEN(TRIM(F20)),LEN(TRIM(G20)),LEN(TRIM(H20)),LEN(TRIM(I20)),LEN(TRIM(J20)),LEN(TRIM(K20)))</f>
        <v>2</v>
      </c>
    </row>
    <row r="21" spans="1:18" ht="20.100000000000001" customHeight="1" x14ac:dyDescent="0.2">
      <c r="A21" s="22" t="s">
        <v>10</v>
      </c>
      <c r="B21" s="23">
        <f>MAX(B13,0)+MAX(B14,0)+MAX(B15,0)+MAX(B17,0)+MAX(B18,0)+MAX(B19,0)</f>
        <v>51</v>
      </c>
      <c r="C21" s="23">
        <f>MAX(C13,0)+MAX(C14,0)+MAX(C15,0)+MAX(C17,0)+MAX(C18,0)+MAX(C19,0)</f>
        <v>48</v>
      </c>
      <c r="D21" s="23">
        <f>MAX(D13,0)+MAX(D14,0)+MAX(D15,0)+MAX(D17,0)+MAX(D18,0)+MAX(D19,0)</f>
        <v>45</v>
      </c>
      <c r="E21" s="23">
        <f>MAX(E13,0)+MAX(E14,0)+MAX(E15,0)+MAX(E17,0)+MAX(E18,0)+MAX(E19,0)</f>
        <v>79</v>
      </c>
      <c r="F21" s="23">
        <f t="shared" ref="F21:K21" si="1">MAX(F13,0)+MAX(F14,0)+MAX(F15,0)+MAX(F16,0)+MAX(F17,0)+MAX(F18,0)+MAX(F19,0)</f>
        <v>102</v>
      </c>
      <c r="G21" s="23">
        <f t="shared" si="1"/>
        <v>39</v>
      </c>
      <c r="H21" s="23">
        <f t="shared" si="1"/>
        <v>155</v>
      </c>
      <c r="I21" s="23">
        <f t="shared" si="1"/>
        <v>57</v>
      </c>
      <c r="J21" s="23">
        <f t="shared" si="1"/>
        <v>576</v>
      </c>
      <c r="K21" s="23">
        <f t="shared" si="1"/>
        <v>0</v>
      </c>
      <c r="O21" s="11"/>
    </row>
    <row r="22" spans="1:18" ht="12.75" customHeight="1" x14ac:dyDescent="0.2">
      <c r="A22" s="24"/>
      <c r="B22" s="25"/>
      <c r="C22" s="25"/>
      <c r="D22" s="25"/>
      <c r="E22" s="25"/>
      <c r="F22" s="25"/>
      <c r="G22" s="25"/>
      <c r="H22" s="25"/>
      <c r="I22" s="25"/>
      <c r="J22" s="25"/>
      <c r="K22" s="25"/>
      <c r="O22" s="11"/>
    </row>
    <row r="23" spans="1:18" ht="12.75" customHeight="1" x14ac:dyDescent="0.2">
      <c r="A23" s="4"/>
      <c r="B23" s="25"/>
      <c r="C23" s="25"/>
      <c r="D23" s="25"/>
      <c r="E23" s="25"/>
      <c r="F23" s="25"/>
      <c r="G23" s="25"/>
      <c r="H23" s="25"/>
      <c r="I23" s="25"/>
      <c r="J23" s="25"/>
      <c r="K23" s="25"/>
      <c r="O23" s="11"/>
    </row>
    <row r="24" spans="1:18" x14ac:dyDescent="0.2">
      <c r="O24" s="11"/>
    </row>
    <row r="25" spans="1:18" x14ac:dyDescent="0.2">
      <c r="B25" s="62" t="s">
        <v>19</v>
      </c>
      <c r="C25" s="62"/>
      <c r="D25" s="62"/>
      <c r="E25" s="62"/>
      <c r="F25" s="62"/>
      <c r="G25" s="62"/>
      <c r="H25" s="62"/>
      <c r="I25" s="62"/>
      <c r="J25" s="62"/>
      <c r="K25" s="62"/>
      <c r="O25" s="11"/>
    </row>
    <row r="26" spans="1:18" x14ac:dyDescent="0.2">
      <c r="O26" s="11"/>
    </row>
    <row r="27" spans="1:18" x14ac:dyDescent="0.2">
      <c r="O27" s="11"/>
    </row>
    <row r="28" spans="1:18" x14ac:dyDescent="0.2">
      <c r="A28" s="26"/>
      <c r="O28" s="11"/>
    </row>
    <row r="29" spans="1:18" x14ac:dyDescent="0.2">
      <c r="A29" s="27"/>
      <c r="O29" s="11"/>
    </row>
    <row r="30" spans="1:18" x14ac:dyDescent="0.2">
      <c r="O30" s="11"/>
    </row>
  </sheetData>
  <sheetProtection password="CDE0" sheet="1" objects="1" scenarios="1"/>
  <mergeCells count="5">
    <mergeCell ref="J3:K3"/>
    <mergeCell ref="D7:G7"/>
    <mergeCell ref="A11:A12"/>
    <mergeCell ref="B11:K11"/>
    <mergeCell ref="B25:K25"/>
  </mergeCells>
  <conditionalFormatting sqref="B25:K25">
    <cfRule type="expression" dxfId="192" priority="3" stopIfTrue="1">
      <formula>AND(#REF!&gt;0, OR(MONTH(#REF!)&lt;&gt;7,YEAR(#REF!)&lt;&gt;2009,MONTH(#REF!)&lt;&gt;6,YEAR(#REF!)&lt;&gt;2010))</formula>
    </cfRule>
  </conditionalFormatting>
  <conditionalFormatting sqref="B13:K15 B17:K20 F16:K16">
    <cfRule type="expression" dxfId="191" priority="4" stopIfTrue="1">
      <formula>LEN(TRIM(B13))=0</formula>
    </cfRule>
  </conditionalFormatting>
  <conditionalFormatting sqref="D7:G7">
    <cfRule type="expression" dxfId="190" priority="5" stopIfTrue="1">
      <formula>MIN(R13:R20)=0</formula>
    </cfRule>
  </conditionalFormatting>
  <conditionalFormatting sqref="M13:M20">
    <cfRule type="expression" dxfId="189" priority="6" stopIfTrue="1">
      <formula>MAX(J13,0)&lt;&gt;M13</formula>
    </cfRule>
  </conditionalFormatting>
  <conditionalFormatting sqref="B21:K21">
    <cfRule type="expression" dxfId="188" priority="7" stopIfTrue="1">
      <formula>MAX(B20,0)&lt;&gt;B21</formula>
    </cfRule>
  </conditionalFormatting>
  <conditionalFormatting sqref="B17:E17">
    <cfRule type="expression" dxfId="187" priority="2" stopIfTrue="1">
      <formula>LEN(TRIM(B17))=0</formula>
    </cfRule>
  </conditionalFormatting>
  <conditionalFormatting sqref="C8">
    <cfRule type="expression" dxfId="186" priority="1" stopIfTrue="1">
      <formula>LEN(TRIM(C8))=0</formula>
    </cfRule>
  </conditionalFormatting>
  <printOptions horizontalCentered="1"/>
  <pageMargins left="0.75" right="0.75" top="1" bottom="1" header="0.5" footer="0.5"/>
  <pageSetup scale="9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zoomScale="90" zoomScaleNormal="90" workbookViewId="0"/>
  </sheetViews>
  <sheetFormatPr defaultRowHeight="12.75" x14ac:dyDescent="0.2"/>
  <cols>
    <col min="1" max="1" width="37.7109375" customWidth="1"/>
    <col min="2" max="2" width="18.140625" customWidth="1"/>
    <col min="3" max="3" width="12.28515625" customWidth="1"/>
    <col min="4" max="10" width="9.7109375" customWidth="1"/>
    <col min="11" max="11" width="12.7109375" hidden="1" customWidth="1"/>
    <col min="12" max="12" width="7.85546875" customWidth="1"/>
    <col min="13" max="13" width="13.140625" customWidth="1"/>
    <col min="14" max="14" width="9" customWidth="1"/>
    <col min="15" max="15" width="2.85546875" style="11" hidden="1" customWidth="1"/>
    <col min="18" max="18" width="4.28515625" hidden="1" customWidth="1"/>
    <col min="257" max="257" width="37.7109375" customWidth="1"/>
    <col min="258" max="266" width="9.7109375" customWidth="1"/>
    <col min="267" max="267" width="0" hidden="1" customWidth="1"/>
    <col min="268" max="268" width="7.85546875" customWidth="1"/>
    <col min="269" max="269" width="13.1406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85546875" customWidth="1"/>
    <col min="525" max="525" width="13.1406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85546875" customWidth="1"/>
    <col min="781" max="781" width="13.1406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85546875" customWidth="1"/>
    <col min="1037" max="1037" width="13.1406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85546875" customWidth="1"/>
    <col min="1293" max="1293" width="13.1406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85546875" customWidth="1"/>
    <col min="1549" max="1549" width="13.1406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85546875" customWidth="1"/>
    <col min="1805" max="1805" width="13.1406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85546875" customWidth="1"/>
    <col min="2061" max="2061" width="13.1406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85546875" customWidth="1"/>
    <col min="2317" max="2317" width="13.1406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85546875" customWidth="1"/>
    <col min="2573" max="2573" width="13.1406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85546875" customWidth="1"/>
    <col min="2829" max="2829" width="13.1406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85546875" customWidth="1"/>
    <col min="3085" max="3085" width="13.1406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85546875" customWidth="1"/>
    <col min="3341" max="3341" width="13.1406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85546875" customWidth="1"/>
    <col min="3597" max="3597" width="13.1406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85546875" customWidth="1"/>
    <col min="3853" max="3853" width="13.1406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85546875" customWidth="1"/>
    <col min="4109" max="4109" width="13.1406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85546875" customWidth="1"/>
    <col min="4365" max="4365" width="13.1406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85546875" customWidth="1"/>
    <col min="4621" max="4621" width="13.1406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85546875" customWidth="1"/>
    <col min="4877" max="4877" width="13.1406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85546875" customWidth="1"/>
    <col min="5133" max="5133" width="13.1406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85546875" customWidth="1"/>
    <col min="5389" max="5389" width="13.1406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85546875" customWidth="1"/>
    <col min="5645" max="5645" width="13.1406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85546875" customWidth="1"/>
    <col min="5901" max="5901" width="13.1406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85546875" customWidth="1"/>
    <col min="6157" max="6157" width="13.1406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85546875" customWidth="1"/>
    <col min="6413" max="6413" width="13.1406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85546875" customWidth="1"/>
    <col min="6669" max="6669" width="13.1406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85546875" customWidth="1"/>
    <col min="6925" max="6925" width="13.1406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85546875" customWidth="1"/>
    <col min="7181" max="7181" width="13.1406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85546875" customWidth="1"/>
    <col min="7437" max="7437" width="13.1406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85546875" customWidth="1"/>
    <col min="7693" max="7693" width="13.1406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85546875" customWidth="1"/>
    <col min="7949" max="7949" width="13.1406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85546875" customWidth="1"/>
    <col min="8205" max="8205" width="13.1406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85546875" customWidth="1"/>
    <col min="8461" max="8461" width="13.1406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85546875" customWidth="1"/>
    <col min="8717" max="8717" width="13.1406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85546875" customWidth="1"/>
    <col min="8973" max="8973" width="13.1406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85546875" customWidth="1"/>
    <col min="9229" max="9229" width="13.1406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85546875" customWidth="1"/>
    <col min="9485" max="9485" width="13.1406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85546875" customWidth="1"/>
    <col min="9741" max="9741" width="13.1406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85546875" customWidth="1"/>
    <col min="9997" max="9997" width="13.1406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85546875" customWidth="1"/>
    <col min="10253" max="10253" width="13.1406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85546875" customWidth="1"/>
    <col min="10509" max="10509" width="13.1406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85546875" customWidth="1"/>
    <col min="10765" max="10765" width="13.1406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85546875" customWidth="1"/>
    <col min="11021" max="11021" width="13.1406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85546875" customWidth="1"/>
    <col min="11277" max="11277" width="13.1406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85546875" customWidth="1"/>
    <col min="11533" max="11533" width="13.1406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85546875" customWidth="1"/>
    <col min="11789" max="11789" width="13.1406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85546875" customWidth="1"/>
    <col min="12045" max="12045" width="13.1406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85546875" customWidth="1"/>
    <col min="12301" max="12301" width="13.1406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85546875" customWidth="1"/>
    <col min="12557" max="12557" width="13.1406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85546875" customWidth="1"/>
    <col min="12813" max="12813" width="13.1406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85546875" customWidth="1"/>
    <col min="13069" max="13069" width="13.1406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85546875" customWidth="1"/>
    <col min="13325" max="13325" width="13.1406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85546875" customWidth="1"/>
    <col min="13581" max="13581" width="13.1406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85546875" customWidth="1"/>
    <col min="13837" max="13837" width="13.1406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85546875" customWidth="1"/>
    <col min="14093" max="14093" width="13.1406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85546875" customWidth="1"/>
    <col min="14349" max="14349" width="13.1406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85546875" customWidth="1"/>
    <col min="14605" max="14605" width="13.1406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85546875" customWidth="1"/>
    <col min="14861" max="14861" width="13.1406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85546875" customWidth="1"/>
    <col min="15117" max="15117" width="13.1406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85546875" customWidth="1"/>
    <col min="15373" max="15373" width="13.1406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85546875" customWidth="1"/>
    <col min="15629" max="15629" width="13.1406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85546875" customWidth="1"/>
    <col min="15885" max="15885" width="13.1406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85546875" customWidth="1"/>
    <col min="16141" max="16141" width="13.1406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J1" s="3" t="s">
        <v>39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1"/>
      <c r="K3" s="61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1"/>
      <c r="K5" s="61"/>
      <c r="O5" s="28"/>
    </row>
    <row r="6" spans="1:18" ht="12.75" customHeight="1" x14ac:dyDescent="0.2">
      <c r="E6" s="62" t="s">
        <v>24</v>
      </c>
      <c r="F6" s="62"/>
      <c r="G6" s="62"/>
    </row>
    <row r="7" spans="1:18" ht="12" customHeight="1" x14ac:dyDescent="0.2">
      <c r="B7" s="58" t="str">
        <f>PAGE1!B8</f>
        <v>Reporting Year:</v>
      </c>
      <c r="C7" s="60" t="str">
        <f>PAGE1!C8</f>
        <v>2016-2017</v>
      </c>
    </row>
    <row r="8" spans="1:18" ht="24" customHeight="1" x14ac:dyDescent="0.2">
      <c r="A8" s="9" t="s">
        <v>21</v>
      </c>
      <c r="O8" s="11">
        <v>11</v>
      </c>
    </row>
    <row r="9" spans="1:18" ht="24" customHeight="1" x14ac:dyDescent="0.2">
      <c r="A9" s="63" t="s">
        <v>6</v>
      </c>
      <c r="B9" s="68" t="s">
        <v>40</v>
      </c>
      <c r="C9" s="68"/>
      <c r="D9" s="68"/>
      <c r="E9" s="68"/>
      <c r="F9" s="68"/>
      <c r="G9" s="68"/>
      <c r="H9" s="68"/>
      <c r="I9" s="68"/>
      <c r="J9" s="68"/>
      <c r="K9" s="68"/>
    </row>
    <row r="10" spans="1:18" s="2" customFormat="1" ht="26.1" customHeight="1" x14ac:dyDescent="0.2">
      <c r="A10" s="64"/>
      <c r="B10" s="12">
        <v>14</v>
      </c>
      <c r="C10" s="12">
        <v>15</v>
      </c>
      <c r="D10" s="12">
        <v>16</v>
      </c>
      <c r="E10" s="12">
        <v>17</v>
      </c>
      <c r="F10" s="12">
        <v>18</v>
      </c>
      <c r="G10" s="12">
        <v>19</v>
      </c>
      <c r="H10" s="12">
        <v>20</v>
      </c>
      <c r="I10" s="12">
        <v>21</v>
      </c>
      <c r="J10" s="13" t="s">
        <v>8</v>
      </c>
      <c r="K10" s="13" t="s">
        <v>9</v>
      </c>
      <c r="L10"/>
      <c r="M10" s="14" t="s">
        <v>10</v>
      </c>
      <c r="O10" s="28"/>
    </row>
    <row r="11" spans="1:18" ht="39.950000000000003" customHeight="1" x14ac:dyDescent="0.2">
      <c r="A11" s="16" t="s">
        <v>11</v>
      </c>
      <c r="B11" s="17">
        <v>-9</v>
      </c>
      <c r="C11" s="17">
        <v>-9</v>
      </c>
      <c r="D11" s="17">
        <v>-9</v>
      </c>
      <c r="E11" s="17">
        <v>-9</v>
      </c>
      <c r="F11" s="17">
        <v>-9</v>
      </c>
      <c r="G11" s="17">
        <v>-9</v>
      </c>
      <c r="H11" s="17">
        <v>-9</v>
      </c>
      <c r="I11" s="17">
        <v>-9</v>
      </c>
      <c r="J11" s="17">
        <v>-9</v>
      </c>
      <c r="K11" s="17">
        <v>-9</v>
      </c>
      <c r="M11" s="18">
        <f t="shared" ref="M11:M18" si="0">MAX(B11,0)+MAX(C11,0)+MAX(D11,0)+MAX(E11,0)+MAX(F11,0)+MAX(G11,0)+MAX(H11,0)+MAX(I11,0)</f>
        <v>0</v>
      </c>
      <c r="R11">
        <f>MIN(LEN(TRIM(B11)),LEN(TRIM(C11)),LEN(TRIM(D11)),LEN(TRIM(E11)),LEN(TRIM(F11)),LEN(TRIM(G11)),LEN(TRIM(H11)),LEN(TRIM(I11)),LEN(TRIM(J11)),LEN(TRIM(K11)))</f>
        <v>2</v>
      </c>
    </row>
    <row r="12" spans="1:18" ht="39.950000000000003" customHeight="1" x14ac:dyDescent="0.2">
      <c r="A12" s="16" t="s">
        <v>12</v>
      </c>
      <c r="B12" s="17">
        <v>-9</v>
      </c>
      <c r="C12" s="17">
        <v>-9</v>
      </c>
      <c r="D12" s="17">
        <v>-9</v>
      </c>
      <c r="E12" s="17">
        <v>-9</v>
      </c>
      <c r="F12" s="17">
        <v>-9</v>
      </c>
      <c r="G12" s="17">
        <v>-9</v>
      </c>
      <c r="H12" s="17">
        <v>-9</v>
      </c>
      <c r="I12" s="17">
        <v>-9</v>
      </c>
      <c r="J12" s="17">
        <v>-9</v>
      </c>
      <c r="K12" s="17">
        <v>-9</v>
      </c>
      <c r="M12" s="18">
        <f t="shared" si="0"/>
        <v>0</v>
      </c>
      <c r="R12">
        <f>MIN(LEN(TRIM(B12)),LEN(TRIM(C12)),LEN(TRIM(D12)),LEN(TRIM(E12)),LEN(TRIM(F12)),LEN(TRIM(G12)),LEN(TRIM(H12)),LEN(TRIM(I12)),LEN(TRIM(J12)),LEN(TRIM(K12)))</f>
        <v>2</v>
      </c>
    </row>
    <row r="13" spans="1:18" ht="24.95" customHeight="1" x14ac:dyDescent="0.2">
      <c r="A13" s="16" t="s">
        <v>13</v>
      </c>
      <c r="B13" s="17">
        <v>-9</v>
      </c>
      <c r="C13" s="17">
        <v>-9</v>
      </c>
      <c r="D13" s="17">
        <v>-9</v>
      </c>
      <c r="E13" s="17">
        <v>-9</v>
      </c>
      <c r="F13" s="17">
        <v>-9</v>
      </c>
      <c r="G13" s="17">
        <v>-9</v>
      </c>
      <c r="H13" s="17">
        <v>-9</v>
      </c>
      <c r="I13" s="17">
        <v>-9</v>
      </c>
      <c r="J13" s="17">
        <v>-9</v>
      </c>
      <c r="K13" s="17">
        <v>-9</v>
      </c>
      <c r="M13" s="18">
        <f t="shared" si="0"/>
        <v>0</v>
      </c>
      <c r="R13">
        <f>MIN(LEN(TRIM(B13)),LEN(TRIM(C13)),LEN(TRIM(D13)),LEN(TRIM(E13)),LEN(TRIM(F13)),LEN(TRIM(G13)),LEN(TRIM(H13)),LEN(TRIM(I13)),LEN(TRIM(J13)),LEN(TRIM(K13)))</f>
        <v>2</v>
      </c>
    </row>
    <row r="14" spans="1:18" ht="24.95" customHeight="1" x14ac:dyDescent="0.2">
      <c r="A14" s="19" t="s">
        <v>14</v>
      </c>
      <c r="B14" s="20">
        <v>-9</v>
      </c>
      <c r="C14" s="20">
        <v>-9</v>
      </c>
      <c r="D14" s="20">
        <v>-9</v>
      </c>
      <c r="E14" s="20">
        <v>-9</v>
      </c>
      <c r="F14" s="17">
        <v>-9</v>
      </c>
      <c r="G14" s="17">
        <v>-9</v>
      </c>
      <c r="H14" s="17">
        <v>-9</v>
      </c>
      <c r="I14" s="17">
        <v>-9</v>
      </c>
      <c r="J14" s="17">
        <v>-9</v>
      </c>
      <c r="K14" s="17">
        <v>-9</v>
      </c>
      <c r="M14" s="18">
        <f>MAX(F14,0)+MAX(G14,0)+MAX(H14,0)+MAX(I14,0)</f>
        <v>0</v>
      </c>
      <c r="R14">
        <f>MIN(LEN(TRIM(F14)),LEN(TRIM(G14)),LEN(TRIM(H14)),LEN(TRIM(I14)),LEN(TRIM(J14)),LEN(TRIM(K14)))</f>
        <v>2</v>
      </c>
    </row>
    <row r="15" spans="1:18" ht="24.95" customHeight="1" x14ac:dyDescent="0.2">
      <c r="A15" s="19" t="s">
        <v>15</v>
      </c>
      <c r="B15" s="17">
        <v>-9</v>
      </c>
      <c r="C15" s="17">
        <v>-9</v>
      </c>
      <c r="D15" s="17">
        <v>-9</v>
      </c>
      <c r="E15" s="17">
        <v>-9</v>
      </c>
      <c r="F15" s="17">
        <v>-9</v>
      </c>
      <c r="G15" s="17">
        <v>-9</v>
      </c>
      <c r="H15" s="17">
        <v>-9</v>
      </c>
      <c r="I15" s="17">
        <v>-9</v>
      </c>
      <c r="J15" s="17">
        <v>-9</v>
      </c>
      <c r="K15" s="17">
        <v>-9</v>
      </c>
      <c r="M15" s="18">
        <f t="shared" si="0"/>
        <v>0</v>
      </c>
      <c r="R15">
        <f>MIN(LEN(TRIM(B15)),LEN(TRIM(C15)),LEN(TRIM(D15)),LEN(TRIM(E15)),LEN(TRIM(F15)),LEN(TRIM(G15)),LEN(TRIM(H15)),LEN(TRIM(I15)),LEN(TRIM(J15)),LEN(TRIM(K15)))</f>
        <v>2</v>
      </c>
    </row>
    <row r="16" spans="1:18" ht="24.95" customHeight="1" x14ac:dyDescent="0.2">
      <c r="A16" s="19" t="s">
        <v>16</v>
      </c>
      <c r="B16" s="32">
        <v>-9</v>
      </c>
      <c r="C16" s="32">
        <v>-9</v>
      </c>
      <c r="D16" s="32">
        <v>-9</v>
      </c>
      <c r="E16" s="32">
        <v>-9</v>
      </c>
      <c r="F16" s="17">
        <v>-9</v>
      </c>
      <c r="G16" s="17">
        <v>-9</v>
      </c>
      <c r="H16" s="17">
        <v>-9</v>
      </c>
      <c r="I16" s="17">
        <v>-9</v>
      </c>
      <c r="J16" s="17">
        <v>-9</v>
      </c>
      <c r="K16" s="17">
        <v>-9</v>
      </c>
      <c r="M16" s="18">
        <f t="shared" si="0"/>
        <v>0</v>
      </c>
      <c r="R16">
        <f>MIN(LEN(TRIM(B16)),LEN(TRIM(C16)),LEN(TRIM(D16)),LEN(TRIM(E16)),LEN(TRIM(F16)),LEN(TRIM(G16)),LEN(TRIM(H16)),LEN(TRIM(I16)),LEN(TRIM(J16)),LEN(TRIM(K16)))</f>
        <v>2</v>
      </c>
    </row>
    <row r="17" spans="1:18" ht="24.95" customHeight="1" x14ac:dyDescent="0.2">
      <c r="A17" s="19" t="s">
        <v>17</v>
      </c>
      <c r="B17" s="17">
        <v>-9</v>
      </c>
      <c r="C17" s="17">
        <v>-9</v>
      </c>
      <c r="D17" s="17">
        <v>-9</v>
      </c>
      <c r="E17" s="17">
        <v>-9</v>
      </c>
      <c r="F17" s="17">
        <v>-9</v>
      </c>
      <c r="G17" s="17">
        <v>-9</v>
      </c>
      <c r="H17" s="17">
        <v>-9</v>
      </c>
      <c r="I17" s="17">
        <v>-9</v>
      </c>
      <c r="J17" s="17">
        <v>-9</v>
      </c>
      <c r="K17" s="17">
        <v>-9</v>
      </c>
      <c r="M17" s="18">
        <f t="shared" si="0"/>
        <v>0</v>
      </c>
      <c r="R17">
        <f>MIN(LEN(TRIM(B17)),LEN(TRIM(C17)),LEN(TRIM(D17)),LEN(TRIM(E17)),LEN(TRIM(F17)),LEN(TRIM(G17)),LEN(TRIM(H17)),LEN(TRIM(I17)),LEN(TRIM(J17)),LEN(TRIM(K17)))</f>
        <v>2</v>
      </c>
    </row>
    <row r="18" spans="1:18" ht="24.95" customHeight="1" x14ac:dyDescent="0.2">
      <c r="A18" s="19" t="s">
        <v>18</v>
      </c>
      <c r="B18" s="17">
        <v>-9</v>
      </c>
      <c r="C18" s="17">
        <v>-9</v>
      </c>
      <c r="D18" s="17">
        <v>-9</v>
      </c>
      <c r="E18" s="17">
        <v>-9</v>
      </c>
      <c r="F18" s="17">
        <v>-9</v>
      </c>
      <c r="G18" s="17">
        <v>-9</v>
      </c>
      <c r="H18" s="17">
        <v>-9</v>
      </c>
      <c r="I18" s="17">
        <v>-9</v>
      </c>
      <c r="J18" s="17">
        <v>-9</v>
      </c>
      <c r="K18" s="17">
        <v>-9</v>
      </c>
      <c r="M18" s="18">
        <f t="shared" si="0"/>
        <v>0</v>
      </c>
      <c r="R18">
        <f>MIN(LEN(TRIM(B18)),LEN(TRIM(C18)),LEN(TRIM(D18)),LEN(TRIM(E18)),LEN(TRIM(F18)),LEN(TRIM(G18)),LEN(TRIM(H18)),LEN(TRIM(I18)),LEN(TRIM(J18)),LEN(TRIM(K18)))</f>
        <v>2</v>
      </c>
    </row>
    <row r="19" spans="1:18" ht="20.100000000000001" customHeight="1" x14ac:dyDescent="0.2">
      <c r="A19" s="22" t="s">
        <v>10</v>
      </c>
      <c r="B19" s="23">
        <f>MAX(B11,0)+MAX(B12,0)+MAX(B13,0)+MAX(B15,0)+MAX(B16,0)+MAX(B17,0)</f>
        <v>0</v>
      </c>
      <c r="C19" s="23">
        <f>MAX(C11,0)+MAX(C12,0)+MAX(C13,0)+MAX(C15,0)+MAX(C16,0)+MAX(C17,0)</f>
        <v>0</v>
      </c>
      <c r="D19" s="23">
        <f>MAX(D11,0)+MAX(D12,0)+MAX(D13,0)+MAX(D15,0)+MAX(D16,0)+MAX(D17,0)</f>
        <v>0</v>
      </c>
      <c r="E19" s="23">
        <f>MAX(E11,0)+MAX(E12,0)+MAX(E13,0)+MAX(E15,0)+MAX(E16,0)+MAX(E17,0)</f>
        <v>0</v>
      </c>
      <c r="F19" s="23">
        <f t="shared" ref="F19:K19" si="1">MAX(F11,0)+MAX(F12,0)+MAX(F13,0)+MAX(F14,0)+MAX(F15,0)+MAX(F16,0)+MAX(F17,0)</f>
        <v>0</v>
      </c>
      <c r="G19" s="23">
        <f t="shared" si="1"/>
        <v>0</v>
      </c>
      <c r="H19" s="23">
        <f t="shared" si="1"/>
        <v>0</v>
      </c>
      <c r="I19" s="23">
        <f t="shared" si="1"/>
        <v>0</v>
      </c>
      <c r="J19" s="23">
        <f t="shared" si="1"/>
        <v>0</v>
      </c>
      <c r="K19" s="23">
        <f t="shared" si="1"/>
        <v>0</v>
      </c>
    </row>
    <row r="20" spans="1:18" ht="12.6" customHeight="1" x14ac:dyDescent="0.2">
      <c r="A20" s="31"/>
      <c r="B20" s="25"/>
      <c r="C20" s="25"/>
      <c r="D20" s="25"/>
      <c r="E20" s="25"/>
      <c r="F20" s="25"/>
      <c r="G20" s="25"/>
      <c r="H20" s="25"/>
      <c r="I20" s="25"/>
      <c r="J20" s="25"/>
      <c r="K20" s="18"/>
    </row>
    <row r="21" spans="1:18" ht="12.6" customHeight="1" x14ac:dyDescent="0.2">
      <c r="A21" s="4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7" spans="1:18" x14ac:dyDescent="0.2">
      <c r="A27" s="27"/>
    </row>
  </sheetData>
  <sheetProtection password="CDE0" sheet="1" objects="1" scenarios="1"/>
  <mergeCells count="5">
    <mergeCell ref="J3:K3"/>
    <mergeCell ref="J5:K5"/>
    <mergeCell ref="E6:G6"/>
    <mergeCell ref="A9:A10"/>
    <mergeCell ref="B9:K9"/>
  </mergeCells>
  <conditionalFormatting sqref="B11:K13 B15:K15 F14:K14 B17:K18 F16:K16">
    <cfRule type="expression" dxfId="151" priority="1" stopIfTrue="1">
      <formula>LEN(TRIM(B11))=0</formula>
    </cfRule>
  </conditionalFormatting>
  <conditionalFormatting sqref="E6:G6">
    <cfRule type="expression" dxfId="150" priority="2" stopIfTrue="1">
      <formula>MIN(R11:R18)=0</formula>
    </cfRule>
  </conditionalFormatting>
  <conditionalFormatting sqref="M11:M18">
    <cfRule type="expression" dxfId="149" priority="3" stopIfTrue="1">
      <formula>MAX(J11,0)&lt;&gt;M11</formula>
    </cfRule>
  </conditionalFormatting>
  <conditionalFormatting sqref="B19:K19">
    <cfRule type="expression" dxfId="148" priority="4" stopIfTrue="1">
      <formula>MAX(B18,0)&lt;&gt;B19</formula>
    </cfRule>
  </conditionalFormatting>
  <pageMargins left="0.75" right="0.75" top="1" bottom="1" header="0.5" footer="0.5"/>
  <pageSetup scale="8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zoomScale="90" zoomScaleNormal="90" workbookViewId="0">
      <selection activeCell="P11" sqref="P11"/>
    </sheetView>
  </sheetViews>
  <sheetFormatPr defaultRowHeight="12.75" x14ac:dyDescent="0.2"/>
  <cols>
    <col min="1" max="1" width="37.7109375" customWidth="1"/>
    <col min="2" max="2" width="17.42578125" customWidth="1"/>
    <col min="3" max="3" width="12" customWidth="1"/>
    <col min="4" max="10" width="9.7109375" customWidth="1"/>
    <col min="11" max="11" width="12.7109375" hidden="1" customWidth="1"/>
    <col min="12" max="12" width="8" customWidth="1"/>
    <col min="13" max="13" width="12.5703125" customWidth="1"/>
    <col min="14" max="14" width="9" customWidth="1"/>
    <col min="15" max="15" width="3.7109375" style="11" hidden="1" customWidth="1"/>
    <col min="18" max="18" width="3.85546875" hidden="1" customWidth="1"/>
    <col min="257" max="257" width="37.7109375" customWidth="1"/>
    <col min="258" max="266" width="9.7109375" customWidth="1"/>
    <col min="267" max="267" width="0" hidden="1" customWidth="1"/>
    <col min="268" max="268" width="8" customWidth="1"/>
    <col min="269" max="269" width="12.5703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8" customWidth="1"/>
    <col min="525" max="525" width="12.5703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8" customWidth="1"/>
    <col min="781" max="781" width="12.5703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8" customWidth="1"/>
    <col min="1037" max="1037" width="12.5703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8" customWidth="1"/>
    <col min="1293" max="1293" width="12.5703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8" customWidth="1"/>
    <col min="1549" max="1549" width="12.5703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8" customWidth="1"/>
    <col min="1805" max="1805" width="12.5703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8" customWidth="1"/>
    <col min="2061" max="2061" width="12.5703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8" customWidth="1"/>
    <col min="2317" max="2317" width="12.5703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8" customWidth="1"/>
    <col min="2573" max="2573" width="12.5703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8" customWidth="1"/>
    <col min="2829" max="2829" width="12.5703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8" customWidth="1"/>
    <col min="3085" max="3085" width="12.5703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8" customWidth="1"/>
    <col min="3341" max="3341" width="12.5703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8" customWidth="1"/>
    <col min="3597" max="3597" width="12.5703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8" customWidth="1"/>
    <col min="3853" max="3853" width="12.5703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8" customWidth="1"/>
    <col min="4109" max="4109" width="12.5703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8" customWidth="1"/>
    <col min="4365" max="4365" width="12.5703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8" customWidth="1"/>
    <col min="4621" max="4621" width="12.5703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8" customWidth="1"/>
    <col min="4877" max="4877" width="12.5703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8" customWidth="1"/>
    <col min="5133" max="5133" width="12.5703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8" customWidth="1"/>
    <col min="5389" max="5389" width="12.5703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8" customWidth="1"/>
    <col min="5645" max="5645" width="12.5703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8" customWidth="1"/>
    <col min="5901" max="5901" width="12.5703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8" customWidth="1"/>
    <col min="6157" max="6157" width="12.5703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8" customWidth="1"/>
    <col min="6413" max="6413" width="12.5703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8" customWidth="1"/>
    <col min="6669" max="6669" width="12.5703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8" customWidth="1"/>
    <col min="6925" max="6925" width="12.5703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8" customWidth="1"/>
    <col min="7181" max="7181" width="12.5703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8" customWidth="1"/>
    <col min="7437" max="7437" width="12.5703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8" customWidth="1"/>
    <col min="7693" max="7693" width="12.5703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8" customWidth="1"/>
    <col min="7949" max="7949" width="12.5703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8" customWidth="1"/>
    <col min="8205" max="8205" width="12.5703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8" customWidth="1"/>
    <col min="8461" max="8461" width="12.5703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8" customWidth="1"/>
    <col min="8717" max="8717" width="12.5703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8" customWidth="1"/>
    <col min="8973" max="8973" width="12.5703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8" customWidth="1"/>
    <col min="9229" max="9229" width="12.5703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8" customWidth="1"/>
    <col min="9485" max="9485" width="12.5703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8" customWidth="1"/>
    <col min="9741" max="9741" width="12.5703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8" customWidth="1"/>
    <col min="9997" max="9997" width="12.5703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8" customWidth="1"/>
    <col min="10253" max="10253" width="12.5703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8" customWidth="1"/>
    <col min="10509" max="10509" width="12.5703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8" customWidth="1"/>
    <col min="10765" max="10765" width="12.5703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8" customWidth="1"/>
    <col min="11021" max="11021" width="12.5703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8" customWidth="1"/>
    <col min="11277" max="11277" width="12.5703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8" customWidth="1"/>
    <col min="11533" max="11533" width="12.5703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8" customWidth="1"/>
    <col min="11789" max="11789" width="12.5703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8" customWidth="1"/>
    <col min="12045" max="12045" width="12.5703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8" customWidth="1"/>
    <col min="12301" max="12301" width="12.5703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8" customWidth="1"/>
    <col min="12557" max="12557" width="12.5703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8" customWidth="1"/>
    <col min="12813" max="12813" width="12.5703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8" customWidth="1"/>
    <col min="13069" max="13069" width="12.5703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8" customWidth="1"/>
    <col min="13325" max="13325" width="12.5703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8" customWidth="1"/>
    <col min="13581" max="13581" width="12.5703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8" customWidth="1"/>
    <col min="13837" max="13837" width="12.5703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8" customWidth="1"/>
    <col min="14093" max="14093" width="12.5703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8" customWidth="1"/>
    <col min="14349" max="14349" width="12.5703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8" customWidth="1"/>
    <col min="14605" max="14605" width="12.5703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8" customWidth="1"/>
    <col min="14861" max="14861" width="12.5703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8" customWidth="1"/>
    <col min="15117" max="15117" width="12.5703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8" customWidth="1"/>
    <col min="15373" max="15373" width="12.5703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8" customWidth="1"/>
    <col min="15629" max="15629" width="12.5703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8" customWidth="1"/>
    <col min="15885" max="15885" width="12.5703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8" customWidth="1"/>
    <col min="16141" max="16141" width="12.5703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J1" s="3" t="s">
        <v>41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1"/>
      <c r="K3" s="61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1"/>
      <c r="K5" s="61"/>
      <c r="O5" s="28"/>
    </row>
    <row r="6" spans="1:18" ht="12" customHeight="1" x14ac:dyDescent="0.2">
      <c r="E6" s="30"/>
      <c r="F6" s="8"/>
    </row>
    <row r="7" spans="1:18" ht="17.45" customHeight="1" x14ac:dyDescent="0.2">
      <c r="B7" s="58" t="str">
        <f>PAGE1!B8</f>
        <v>Reporting Year:</v>
      </c>
      <c r="C7" s="60" t="str">
        <f>PAGE1!C8</f>
        <v>2016-2017</v>
      </c>
    </row>
    <row r="8" spans="1:18" ht="24" customHeight="1" x14ac:dyDescent="0.2">
      <c r="A8" s="9" t="s">
        <v>21</v>
      </c>
      <c r="O8" s="11">
        <v>12</v>
      </c>
    </row>
    <row r="9" spans="1:18" ht="24" customHeight="1" x14ac:dyDescent="0.2">
      <c r="A9" s="63" t="s">
        <v>6</v>
      </c>
      <c r="B9" s="68" t="s">
        <v>42</v>
      </c>
      <c r="C9" s="68"/>
      <c r="D9" s="68"/>
      <c r="E9" s="68"/>
      <c r="F9" s="68"/>
      <c r="G9" s="68"/>
      <c r="H9" s="68"/>
      <c r="I9" s="68"/>
      <c r="J9" s="68"/>
      <c r="K9" s="68"/>
    </row>
    <row r="10" spans="1:18" s="2" customFormat="1" ht="26.1" customHeight="1" x14ac:dyDescent="0.2">
      <c r="A10" s="64"/>
      <c r="B10" s="12">
        <v>14</v>
      </c>
      <c r="C10" s="12">
        <v>15</v>
      </c>
      <c r="D10" s="12">
        <v>16</v>
      </c>
      <c r="E10" s="12">
        <v>17</v>
      </c>
      <c r="F10" s="12">
        <v>18</v>
      </c>
      <c r="G10" s="12">
        <v>19</v>
      </c>
      <c r="H10" s="12">
        <v>20</v>
      </c>
      <c r="I10" s="12">
        <v>21</v>
      </c>
      <c r="J10" s="13" t="s">
        <v>8</v>
      </c>
      <c r="K10" s="13" t="s">
        <v>9</v>
      </c>
      <c r="L10"/>
      <c r="M10" s="14" t="s">
        <v>10</v>
      </c>
      <c r="O10" s="28"/>
    </row>
    <row r="11" spans="1:18" ht="39.950000000000003" customHeight="1" x14ac:dyDescent="0.2">
      <c r="A11" s="16" t="s">
        <v>11</v>
      </c>
      <c r="B11" s="17">
        <v>21</v>
      </c>
      <c r="C11" s="17">
        <v>24</v>
      </c>
      <c r="D11" s="17">
        <v>21</v>
      </c>
      <c r="E11" s="17">
        <v>17</v>
      </c>
      <c r="F11" s="17">
        <v>7</v>
      </c>
      <c r="G11" s="17">
        <v>3</v>
      </c>
      <c r="H11" s="17">
        <v>0</v>
      </c>
      <c r="I11" s="17">
        <v>0</v>
      </c>
      <c r="J11" s="17">
        <v>93</v>
      </c>
      <c r="K11" s="17">
        <v>-9</v>
      </c>
      <c r="M11" s="18">
        <f t="shared" ref="M11:M18" si="0">MAX(B11,0)+MAX(C11,0)+MAX(D11,0)+MAX(E11,0)+MAX(F11,0)+MAX(G11,0)+MAX(H11,0)+MAX(I11,0)</f>
        <v>93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16" t="s">
        <v>12</v>
      </c>
      <c r="B12" s="17">
        <v>0</v>
      </c>
      <c r="C12" s="17">
        <v>0</v>
      </c>
      <c r="D12" s="17">
        <v>1</v>
      </c>
      <c r="E12" s="17">
        <v>180</v>
      </c>
      <c r="F12" s="17">
        <v>139</v>
      </c>
      <c r="G12" s="17">
        <v>27</v>
      </c>
      <c r="H12" s="17">
        <v>37</v>
      </c>
      <c r="I12" s="17">
        <v>6</v>
      </c>
      <c r="J12" s="17">
        <v>390</v>
      </c>
      <c r="K12" s="17">
        <v>-9</v>
      </c>
      <c r="M12" s="18">
        <f t="shared" si="0"/>
        <v>390</v>
      </c>
      <c r="R12">
        <f>MIN(LEN(TRIM(B12)),LEN(TRIM(C12)),LEN(TRIM(D12)),LEN(TRIM(E12)),LEN(TRIM(F12)),LEN(TRIM(G12)),LEN(TRIM(H12)),LEN(TRIM(I12)),LEN(TRIM(J12)),LEN(TRIM(K12)))</f>
        <v>1</v>
      </c>
    </row>
    <row r="13" spans="1:18" ht="24.95" customHeight="1" x14ac:dyDescent="0.2">
      <c r="A13" s="16" t="s">
        <v>13</v>
      </c>
      <c r="B13" s="17">
        <v>0</v>
      </c>
      <c r="C13" s="17">
        <v>0</v>
      </c>
      <c r="D13" s="17">
        <v>2</v>
      </c>
      <c r="E13" s="17">
        <v>15</v>
      </c>
      <c r="F13" s="17">
        <v>12</v>
      </c>
      <c r="G13" s="17">
        <v>13</v>
      </c>
      <c r="H13" s="17">
        <v>42</v>
      </c>
      <c r="I13" s="17">
        <v>11</v>
      </c>
      <c r="J13" s="17">
        <v>95</v>
      </c>
      <c r="K13" s="17">
        <v>-9</v>
      </c>
      <c r="M13" s="18">
        <f t="shared" si="0"/>
        <v>95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9" t="s">
        <v>14</v>
      </c>
      <c r="B14" s="20">
        <v>-9</v>
      </c>
      <c r="C14" s="20">
        <v>-9</v>
      </c>
      <c r="D14" s="20">
        <v>-9</v>
      </c>
      <c r="E14" s="20">
        <v>-9</v>
      </c>
      <c r="F14" s="17">
        <v>0</v>
      </c>
      <c r="G14" s="17">
        <v>0</v>
      </c>
      <c r="H14" s="17">
        <v>37</v>
      </c>
      <c r="I14" s="17">
        <v>10</v>
      </c>
      <c r="J14" s="17">
        <v>47</v>
      </c>
      <c r="K14" s="17">
        <v>-9</v>
      </c>
      <c r="M14" s="18">
        <f>MAX(F14,0)+MAX(G14,0)+MAX(H14,0)+MAX(I14,0)</f>
        <v>47</v>
      </c>
      <c r="R14">
        <f>MIN(LEN(TRIM(F14)),LEN(TRIM(G14)),LEN(TRIM(H14)),LEN(TRIM(I14)),LEN(TRIM(J14)),LEN(TRIM(K14)))</f>
        <v>1</v>
      </c>
    </row>
    <row r="15" spans="1:18" ht="24.95" customHeight="1" x14ac:dyDescent="0.2">
      <c r="A15" s="19" t="s">
        <v>15</v>
      </c>
      <c r="B15" s="17">
        <v>0</v>
      </c>
      <c r="C15" s="17">
        <v>0</v>
      </c>
      <c r="D15" s="17">
        <v>1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1</v>
      </c>
      <c r="K15" s="17">
        <v>-9</v>
      </c>
      <c r="M15" s="18">
        <f t="shared" si="0"/>
        <v>1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19" t="s">
        <v>16</v>
      </c>
      <c r="B16" s="32">
        <v>49</v>
      </c>
      <c r="C16" s="32">
        <v>44</v>
      </c>
      <c r="D16" s="32">
        <v>40</v>
      </c>
      <c r="E16" s="32">
        <v>40</v>
      </c>
      <c r="F16" s="17">
        <v>15</v>
      </c>
      <c r="G16" s="17">
        <v>6</v>
      </c>
      <c r="H16" s="17">
        <v>2</v>
      </c>
      <c r="I16" s="17">
        <v>0</v>
      </c>
      <c r="J16" s="17">
        <v>196</v>
      </c>
      <c r="K16" s="17">
        <v>-9</v>
      </c>
      <c r="M16" s="18">
        <f t="shared" si="0"/>
        <v>196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17</v>
      </c>
      <c r="B17" s="17">
        <v>2</v>
      </c>
      <c r="C17" s="17">
        <v>13</v>
      </c>
      <c r="D17" s="17">
        <v>10</v>
      </c>
      <c r="E17" s="17">
        <v>16</v>
      </c>
      <c r="F17" s="17">
        <v>13</v>
      </c>
      <c r="G17" s="17">
        <v>4</v>
      </c>
      <c r="H17" s="17">
        <v>1</v>
      </c>
      <c r="I17" s="17">
        <v>0</v>
      </c>
      <c r="J17" s="17">
        <v>59</v>
      </c>
      <c r="K17" s="17">
        <v>-9</v>
      </c>
      <c r="M17" s="18">
        <f t="shared" si="0"/>
        <v>59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18</v>
      </c>
      <c r="B18" s="17">
        <v>72</v>
      </c>
      <c r="C18" s="17">
        <v>81</v>
      </c>
      <c r="D18" s="17">
        <v>75</v>
      </c>
      <c r="E18" s="17">
        <v>268</v>
      </c>
      <c r="F18" s="17">
        <v>186</v>
      </c>
      <c r="G18" s="17">
        <v>53</v>
      </c>
      <c r="H18" s="17">
        <v>119</v>
      </c>
      <c r="I18" s="17">
        <v>27</v>
      </c>
      <c r="J18" s="17">
        <v>881</v>
      </c>
      <c r="K18" s="17">
        <v>-9</v>
      </c>
      <c r="M18" s="18">
        <f t="shared" si="0"/>
        <v>881</v>
      </c>
      <c r="R18">
        <f>MIN(LEN(TRIM(B18)),LEN(TRIM(C18)),LEN(TRIM(D18)),LEN(TRIM(E18)),LEN(TRIM(F18)),LEN(TRIM(G18)),LEN(TRIM(H18)),LEN(TRIM(I18)),LEN(TRIM(J18)),LEN(TRIM(K18)))</f>
        <v>2</v>
      </c>
    </row>
    <row r="19" spans="1:18" ht="20.100000000000001" customHeight="1" x14ac:dyDescent="0.2">
      <c r="A19" s="22" t="s">
        <v>10</v>
      </c>
      <c r="B19" s="23">
        <f>MAX(B11,0)+MAX(B12,0)+MAX(B13,0)+MAX(B15,0)+MAX(B16,0)+MAX(B17,0)</f>
        <v>72</v>
      </c>
      <c r="C19" s="23">
        <f>MAX(C11,0)+MAX(C12,0)+MAX(C13,0)+MAX(C15,0)+MAX(C16,0)+MAX(C17,0)</f>
        <v>81</v>
      </c>
      <c r="D19" s="23">
        <f>MAX(D11,0)+MAX(D12,0)+MAX(D13,0)+MAX(D15,0)+MAX(D16,0)+MAX(D17,0)</f>
        <v>75</v>
      </c>
      <c r="E19" s="23">
        <f>MAX(E11,0)+MAX(E12,0)+MAX(E13,0)+MAX(E15,0)+MAX(E16,0)+MAX(E17,0)</f>
        <v>268</v>
      </c>
      <c r="F19" s="23">
        <f t="shared" ref="F19:K19" si="1">MAX(F11,0)+MAX(F12,0)+MAX(F13,0)+MAX(F14,0)+MAX(F15,0)+MAX(F16,0)+MAX(F17,0)</f>
        <v>186</v>
      </c>
      <c r="G19" s="23">
        <f t="shared" si="1"/>
        <v>53</v>
      </c>
      <c r="H19" s="23">
        <f t="shared" si="1"/>
        <v>119</v>
      </c>
      <c r="I19" s="23">
        <f t="shared" si="1"/>
        <v>27</v>
      </c>
      <c r="J19" s="23">
        <f t="shared" si="1"/>
        <v>881</v>
      </c>
      <c r="K19" s="23">
        <f t="shared" si="1"/>
        <v>0</v>
      </c>
    </row>
    <row r="20" spans="1:18" ht="12.6" customHeight="1" x14ac:dyDescent="0.2">
      <c r="A20" s="31"/>
      <c r="B20" s="25"/>
      <c r="C20" s="25"/>
      <c r="D20" s="25"/>
      <c r="E20" s="25"/>
      <c r="F20" s="25"/>
      <c r="G20" s="25"/>
      <c r="H20" s="25"/>
      <c r="I20" s="25"/>
      <c r="J20" s="25"/>
      <c r="K20" s="18"/>
    </row>
    <row r="21" spans="1:18" ht="12.6" customHeight="1" x14ac:dyDescent="0.2">
      <c r="A21" s="4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7" spans="1:18" x14ac:dyDescent="0.2">
      <c r="A27" s="27"/>
    </row>
  </sheetData>
  <sheetProtection password="CDE0" sheet="1" objects="1" scenarios="1"/>
  <mergeCells count="4">
    <mergeCell ref="J3:K3"/>
    <mergeCell ref="J5:K5"/>
    <mergeCell ref="A9:A10"/>
    <mergeCell ref="B9:K9"/>
  </mergeCells>
  <conditionalFormatting sqref="B11:K13 F14:K14 B15:K15 B17:K18 F16:K16">
    <cfRule type="expression" dxfId="147" priority="1" stopIfTrue="1">
      <formula>LEN(TRIM(B11))=0</formula>
    </cfRule>
  </conditionalFormatting>
  <conditionalFormatting sqref="M11:M18">
    <cfRule type="expression" dxfId="146" priority="2" stopIfTrue="1">
      <formula>MAX(J11,0)&lt;&gt;M11</formula>
    </cfRule>
  </conditionalFormatting>
  <conditionalFormatting sqref="B19:K19">
    <cfRule type="expression" dxfId="145" priority="3" stopIfTrue="1">
      <formula>MAX(B18,0)&lt;&gt;B19</formula>
    </cfRule>
  </conditionalFormatting>
  <pageMargins left="0.75" right="0.75" top="1" bottom="1" header="0.5" footer="0.5"/>
  <pageSetup scale="8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zoomScale="90" zoomScaleNormal="90" workbookViewId="0">
      <selection activeCell="P13" sqref="P13"/>
    </sheetView>
  </sheetViews>
  <sheetFormatPr defaultRowHeight="12.75" x14ac:dyDescent="0.2"/>
  <cols>
    <col min="1" max="1" width="37.7109375" customWidth="1"/>
    <col min="2" max="2" width="16.7109375" customWidth="1"/>
    <col min="3" max="3" width="12.7109375" customWidth="1"/>
    <col min="4" max="10" width="9.7109375" customWidth="1"/>
    <col min="11" max="11" width="12.7109375" hidden="1" customWidth="1"/>
    <col min="12" max="12" width="7.7109375" customWidth="1"/>
    <col min="13" max="13" width="13.5703125" customWidth="1"/>
    <col min="14" max="14" width="9" customWidth="1"/>
    <col min="15" max="15" width="3" style="11" hidden="1" customWidth="1"/>
    <col min="17" max="17" width="9.140625" customWidth="1"/>
    <col min="18" max="18" width="6.5703125" hidden="1" customWidth="1"/>
    <col min="257" max="257" width="37.7109375" customWidth="1"/>
    <col min="258" max="266" width="9.7109375" customWidth="1"/>
    <col min="267" max="267" width="0" hidden="1" customWidth="1"/>
    <col min="268" max="268" width="7.7109375" customWidth="1"/>
    <col min="269" max="269" width="13.5703125" customWidth="1"/>
    <col min="270" max="270" width="9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7109375" customWidth="1"/>
    <col min="525" max="525" width="13.5703125" customWidth="1"/>
    <col min="526" max="526" width="9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7109375" customWidth="1"/>
    <col min="781" max="781" width="13.5703125" customWidth="1"/>
    <col min="782" max="782" width="9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7109375" customWidth="1"/>
    <col min="1037" max="1037" width="13.5703125" customWidth="1"/>
    <col min="1038" max="1038" width="9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7109375" customWidth="1"/>
    <col min="1293" max="1293" width="13.5703125" customWidth="1"/>
    <col min="1294" max="1294" width="9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7109375" customWidth="1"/>
    <col min="1549" max="1549" width="13.5703125" customWidth="1"/>
    <col min="1550" max="1550" width="9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7109375" customWidth="1"/>
    <col min="1805" max="1805" width="13.5703125" customWidth="1"/>
    <col min="1806" max="1806" width="9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7109375" customWidth="1"/>
    <col min="2061" max="2061" width="13.5703125" customWidth="1"/>
    <col min="2062" max="2062" width="9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7109375" customWidth="1"/>
    <col min="2317" max="2317" width="13.5703125" customWidth="1"/>
    <col min="2318" max="2318" width="9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7109375" customWidth="1"/>
    <col min="2573" max="2573" width="13.5703125" customWidth="1"/>
    <col min="2574" max="2574" width="9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7109375" customWidth="1"/>
    <col min="2829" max="2829" width="13.5703125" customWidth="1"/>
    <col min="2830" max="2830" width="9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7109375" customWidth="1"/>
    <col min="3085" max="3085" width="13.5703125" customWidth="1"/>
    <col min="3086" max="3086" width="9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7109375" customWidth="1"/>
    <col min="3341" max="3341" width="13.5703125" customWidth="1"/>
    <col min="3342" max="3342" width="9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7109375" customWidth="1"/>
    <col min="3597" max="3597" width="13.5703125" customWidth="1"/>
    <col min="3598" max="3598" width="9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7109375" customWidth="1"/>
    <col min="3853" max="3853" width="13.5703125" customWidth="1"/>
    <col min="3854" max="3854" width="9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7109375" customWidth="1"/>
    <col min="4109" max="4109" width="13.5703125" customWidth="1"/>
    <col min="4110" max="4110" width="9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7109375" customWidth="1"/>
    <col min="4365" max="4365" width="13.5703125" customWidth="1"/>
    <col min="4366" max="4366" width="9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7109375" customWidth="1"/>
    <col min="4621" max="4621" width="13.5703125" customWidth="1"/>
    <col min="4622" max="4622" width="9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7109375" customWidth="1"/>
    <col min="4877" max="4877" width="13.5703125" customWidth="1"/>
    <col min="4878" max="4878" width="9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7109375" customWidth="1"/>
    <col min="5133" max="5133" width="13.5703125" customWidth="1"/>
    <col min="5134" max="5134" width="9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7109375" customWidth="1"/>
    <col min="5389" max="5389" width="13.5703125" customWidth="1"/>
    <col min="5390" max="5390" width="9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7109375" customWidth="1"/>
    <col min="5645" max="5645" width="13.5703125" customWidth="1"/>
    <col min="5646" max="5646" width="9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7109375" customWidth="1"/>
    <col min="5901" max="5901" width="13.5703125" customWidth="1"/>
    <col min="5902" max="5902" width="9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7109375" customWidth="1"/>
    <col min="6157" max="6157" width="13.5703125" customWidth="1"/>
    <col min="6158" max="6158" width="9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7109375" customWidth="1"/>
    <col min="6413" max="6413" width="13.5703125" customWidth="1"/>
    <col min="6414" max="6414" width="9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7109375" customWidth="1"/>
    <col min="6669" max="6669" width="13.5703125" customWidth="1"/>
    <col min="6670" max="6670" width="9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7109375" customWidth="1"/>
    <col min="6925" max="6925" width="13.5703125" customWidth="1"/>
    <col min="6926" max="6926" width="9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7109375" customWidth="1"/>
    <col min="7181" max="7181" width="13.5703125" customWidth="1"/>
    <col min="7182" max="7182" width="9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7109375" customWidth="1"/>
    <col min="7437" max="7437" width="13.5703125" customWidth="1"/>
    <col min="7438" max="7438" width="9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7109375" customWidth="1"/>
    <col min="7693" max="7693" width="13.5703125" customWidth="1"/>
    <col min="7694" max="7694" width="9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7109375" customWidth="1"/>
    <col min="7949" max="7949" width="13.5703125" customWidth="1"/>
    <col min="7950" max="7950" width="9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7109375" customWidth="1"/>
    <col min="8205" max="8205" width="13.5703125" customWidth="1"/>
    <col min="8206" max="8206" width="9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7109375" customWidth="1"/>
    <col min="8461" max="8461" width="13.5703125" customWidth="1"/>
    <col min="8462" max="8462" width="9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7109375" customWidth="1"/>
    <col min="8717" max="8717" width="13.5703125" customWidth="1"/>
    <col min="8718" max="8718" width="9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7109375" customWidth="1"/>
    <col min="8973" max="8973" width="13.5703125" customWidth="1"/>
    <col min="8974" max="8974" width="9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7109375" customWidth="1"/>
    <col min="9229" max="9229" width="13.5703125" customWidth="1"/>
    <col min="9230" max="9230" width="9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7109375" customWidth="1"/>
    <col min="9485" max="9485" width="13.5703125" customWidth="1"/>
    <col min="9486" max="9486" width="9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7109375" customWidth="1"/>
    <col min="9741" max="9741" width="13.5703125" customWidth="1"/>
    <col min="9742" max="9742" width="9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7109375" customWidth="1"/>
    <col min="9997" max="9997" width="13.5703125" customWidth="1"/>
    <col min="9998" max="9998" width="9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7109375" customWidth="1"/>
    <col min="10253" max="10253" width="13.5703125" customWidth="1"/>
    <col min="10254" max="10254" width="9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7109375" customWidth="1"/>
    <col min="10509" max="10509" width="13.5703125" customWidth="1"/>
    <col min="10510" max="10510" width="9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7109375" customWidth="1"/>
    <col min="10765" max="10765" width="13.5703125" customWidth="1"/>
    <col min="10766" max="10766" width="9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7109375" customWidth="1"/>
    <col min="11021" max="11021" width="13.5703125" customWidth="1"/>
    <col min="11022" max="11022" width="9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7109375" customWidth="1"/>
    <col min="11277" max="11277" width="13.5703125" customWidth="1"/>
    <col min="11278" max="11278" width="9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7109375" customWidth="1"/>
    <col min="11533" max="11533" width="13.5703125" customWidth="1"/>
    <col min="11534" max="11534" width="9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7109375" customWidth="1"/>
    <col min="11789" max="11789" width="13.5703125" customWidth="1"/>
    <col min="11790" max="11790" width="9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7109375" customWidth="1"/>
    <col min="12045" max="12045" width="13.5703125" customWidth="1"/>
    <col min="12046" max="12046" width="9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7109375" customWidth="1"/>
    <col min="12301" max="12301" width="13.5703125" customWidth="1"/>
    <col min="12302" max="12302" width="9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7109375" customWidth="1"/>
    <col min="12557" max="12557" width="13.5703125" customWidth="1"/>
    <col min="12558" max="12558" width="9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7109375" customWidth="1"/>
    <col min="12813" max="12813" width="13.5703125" customWidth="1"/>
    <col min="12814" max="12814" width="9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7109375" customWidth="1"/>
    <col min="13069" max="13069" width="13.5703125" customWidth="1"/>
    <col min="13070" max="13070" width="9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7109375" customWidth="1"/>
    <col min="13325" max="13325" width="13.5703125" customWidth="1"/>
    <col min="13326" max="13326" width="9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7109375" customWidth="1"/>
    <col min="13581" max="13581" width="13.5703125" customWidth="1"/>
    <col min="13582" max="13582" width="9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7109375" customWidth="1"/>
    <col min="13837" max="13837" width="13.5703125" customWidth="1"/>
    <col min="13838" max="13838" width="9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7109375" customWidth="1"/>
    <col min="14093" max="14093" width="13.5703125" customWidth="1"/>
    <col min="14094" max="14094" width="9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7109375" customWidth="1"/>
    <col min="14349" max="14349" width="13.5703125" customWidth="1"/>
    <col min="14350" max="14350" width="9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7109375" customWidth="1"/>
    <col min="14605" max="14605" width="13.5703125" customWidth="1"/>
    <col min="14606" max="14606" width="9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7109375" customWidth="1"/>
    <col min="14861" max="14861" width="13.5703125" customWidth="1"/>
    <col min="14862" max="14862" width="9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7109375" customWidth="1"/>
    <col min="15117" max="15117" width="13.5703125" customWidth="1"/>
    <col min="15118" max="15118" width="9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7109375" customWidth="1"/>
    <col min="15373" max="15373" width="13.5703125" customWidth="1"/>
    <col min="15374" max="15374" width="9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7109375" customWidth="1"/>
    <col min="15629" max="15629" width="13.5703125" customWidth="1"/>
    <col min="15630" max="15630" width="9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7109375" customWidth="1"/>
    <col min="15885" max="15885" width="13.5703125" customWidth="1"/>
    <col min="15886" max="15886" width="9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7109375" customWidth="1"/>
    <col min="16141" max="16141" width="13.5703125" customWidth="1"/>
    <col min="16142" max="16142" width="9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J1" s="3" t="s">
        <v>43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1"/>
      <c r="K3" s="61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1"/>
      <c r="K5" s="61"/>
      <c r="O5" s="28"/>
    </row>
    <row r="6" spans="1:18" ht="12" customHeight="1" x14ac:dyDescent="0.2">
      <c r="D6" s="62" t="s">
        <v>24</v>
      </c>
      <c r="E6" s="62"/>
      <c r="F6" s="62"/>
    </row>
    <row r="7" spans="1:18" ht="18" customHeight="1" x14ac:dyDescent="0.2">
      <c r="B7" s="58" t="str">
        <f>PAGE1!B8</f>
        <v>Reporting Year:</v>
      </c>
      <c r="C7" s="60" t="str">
        <f>PAGE1!C8</f>
        <v>2016-2017</v>
      </c>
    </row>
    <row r="8" spans="1:18" ht="24" customHeight="1" x14ac:dyDescent="0.2">
      <c r="A8" s="9" t="s">
        <v>21</v>
      </c>
      <c r="O8" s="11">
        <v>13</v>
      </c>
    </row>
    <row r="9" spans="1:18" ht="24" customHeight="1" x14ac:dyDescent="0.2">
      <c r="A9" s="63" t="s">
        <v>6</v>
      </c>
      <c r="B9" s="68" t="s">
        <v>44</v>
      </c>
      <c r="C9" s="68"/>
      <c r="D9" s="68"/>
      <c r="E9" s="68"/>
      <c r="F9" s="68"/>
      <c r="G9" s="68"/>
      <c r="H9" s="68"/>
      <c r="I9" s="68"/>
      <c r="J9" s="68"/>
      <c r="K9" s="68"/>
    </row>
    <row r="10" spans="1:18" s="2" customFormat="1" ht="26.1" customHeight="1" x14ac:dyDescent="0.2">
      <c r="A10" s="64"/>
      <c r="B10" s="12">
        <v>14</v>
      </c>
      <c r="C10" s="12">
        <v>15</v>
      </c>
      <c r="D10" s="12">
        <v>16</v>
      </c>
      <c r="E10" s="12">
        <v>17</v>
      </c>
      <c r="F10" s="12">
        <v>18</v>
      </c>
      <c r="G10" s="12">
        <v>19</v>
      </c>
      <c r="H10" s="12">
        <v>20</v>
      </c>
      <c r="I10" s="12">
        <v>21</v>
      </c>
      <c r="J10" s="13" t="s">
        <v>8</v>
      </c>
      <c r="K10" s="13" t="s">
        <v>9</v>
      </c>
      <c r="L10"/>
      <c r="M10" s="14" t="s">
        <v>10</v>
      </c>
      <c r="O10" s="28"/>
    </row>
    <row r="11" spans="1:18" ht="39.950000000000003" customHeight="1" x14ac:dyDescent="0.2">
      <c r="A11" s="16" t="s">
        <v>11</v>
      </c>
      <c r="B11" s="17">
        <v>0</v>
      </c>
      <c r="C11" s="17">
        <v>0</v>
      </c>
      <c r="D11" s="17">
        <v>2</v>
      </c>
      <c r="E11" s="17">
        <v>2</v>
      </c>
      <c r="F11" s="17">
        <v>0</v>
      </c>
      <c r="G11" s="17">
        <v>0</v>
      </c>
      <c r="H11" s="17">
        <v>0</v>
      </c>
      <c r="I11" s="17">
        <v>0</v>
      </c>
      <c r="J11" s="17">
        <v>4</v>
      </c>
      <c r="K11" s="17">
        <v>-9</v>
      </c>
      <c r="M11" s="18">
        <f t="shared" ref="M11:M18" si="0">MAX(B11,0)+MAX(C11,0)+MAX(D11,0)+MAX(E11,0)+MAX(F11,0)+MAX(G11,0)+MAX(H11,0)+MAX(I11,0)</f>
        <v>4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16" t="s">
        <v>12</v>
      </c>
      <c r="B12" s="17">
        <v>0</v>
      </c>
      <c r="C12" s="17">
        <v>0</v>
      </c>
      <c r="D12" s="17">
        <v>0</v>
      </c>
      <c r="E12" s="17">
        <v>14</v>
      </c>
      <c r="F12" s="17">
        <v>7</v>
      </c>
      <c r="G12" s="17">
        <v>0</v>
      </c>
      <c r="H12" s="17">
        <v>2</v>
      </c>
      <c r="I12" s="17">
        <v>0</v>
      </c>
      <c r="J12" s="17">
        <v>23</v>
      </c>
      <c r="K12" s="17">
        <v>-9</v>
      </c>
      <c r="M12" s="18">
        <f t="shared" si="0"/>
        <v>23</v>
      </c>
      <c r="R12">
        <f>MIN(LEN(TRIM(B12)),LEN(TRIM(C12)),LEN(TRIM(D12)),LEN(TRIM(E12)),LEN(TRIM(F12)),LEN(TRIM(G12)),LEN(TRIM(H12)),LEN(TRIM(I12)),LEN(TRIM(J12)),LEN(TRIM(K12)))</f>
        <v>1</v>
      </c>
    </row>
    <row r="13" spans="1:18" ht="24.95" customHeight="1" x14ac:dyDescent="0.2">
      <c r="A13" s="16" t="s">
        <v>13</v>
      </c>
      <c r="B13" s="17">
        <v>0</v>
      </c>
      <c r="C13" s="17">
        <v>0</v>
      </c>
      <c r="D13" s="17">
        <v>0</v>
      </c>
      <c r="E13" s="17">
        <v>2</v>
      </c>
      <c r="F13" s="17">
        <v>2</v>
      </c>
      <c r="G13" s="17">
        <v>0</v>
      </c>
      <c r="H13" s="17">
        <v>2</v>
      </c>
      <c r="I13" s="17">
        <v>1</v>
      </c>
      <c r="J13" s="17">
        <v>7</v>
      </c>
      <c r="K13" s="17">
        <v>-9</v>
      </c>
      <c r="M13" s="18">
        <f t="shared" si="0"/>
        <v>7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9" t="s">
        <v>14</v>
      </c>
      <c r="B14" s="20">
        <v>-9</v>
      </c>
      <c r="C14" s="20">
        <v>-9</v>
      </c>
      <c r="D14" s="20">
        <v>-9</v>
      </c>
      <c r="E14" s="20">
        <v>-9</v>
      </c>
      <c r="F14" s="17">
        <v>0</v>
      </c>
      <c r="G14" s="17">
        <v>0</v>
      </c>
      <c r="H14" s="17">
        <v>1</v>
      </c>
      <c r="I14" s="17">
        <v>1</v>
      </c>
      <c r="J14" s="17">
        <v>2</v>
      </c>
      <c r="K14" s="17">
        <v>-9</v>
      </c>
      <c r="M14" s="18">
        <f>MAX(F14,0)+MAX(G14,0)+MAX(H14,0)+MAX(I14,0)</f>
        <v>2</v>
      </c>
      <c r="R14">
        <f>MIN(LEN(TRIM(F14)),LEN(TRIM(G14)),LEN(TRIM(H14)),LEN(TRIM(I14)),LEN(TRIM(J14)),LEN(TRIM(K14)))</f>
        <v>1</v>
      </c>
    </row>
    <row r="15" spans="1:18" ht="24.95" customHeight="1" x14ac:dyDescent="0.2">
      <c r="A15" s="19" t="s">
        <v>15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-9</v>
      </c>
      <c r="M15" s="18">
        <f t="shared" si="0"/>
        <v>0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19" t="s">
        <v>16</v>
      </c>
      <c r="B16" s="32">
        <v>2</v>
      </c>
      <c r="C16" s="32">
        <v>4</v>
      </c>
      <c r="D16" s="32">
        <v>2</v>
      </c>
      <c r="E16" s="32">
        <v>7</v>
      </c>
      <c r="F16" s="17">
        <v>2</v>
      </c>
      <c r="G16" s="17">
        <v>0</v>
      </c>
      <c r="H16" s="17">
        <v>0</v>
      </c>
      <c r="I16" s="17">
        <v>0</v>
      </c>
      <c r="J16" s="17">
        <v>17</v>
      </c>
      <c r="K16" s="17">
        <v>-9</v>
      </c>
      <c r="M16" s="18">
        <f t="shared" si="0"/>
        <v>17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17</v>
      </c>
      <c r="B17" s="32">
        <v>1</v>
      </c>
      <c r="C17" s="32">
        <v>0</v>
      </c>
      <c r="D17" s="32">
        <v>1</v>
      </c>
      <c r="E17" s="32">
        <v>2</v>
      </c>
      <c r="F17" s="32">
        <v>1</v>
      </c>
      <c r="G17" s="32">
        <v>0</v>
      </c>
      <c r="H17" s="32">
        <v>0</v>
      </c>
      <c r="I17" s="32">
        <v>0</v>
      </c>
      <c r="J17" s="17">
        <v>5</v>
      </c>
      <c r="K17" s="17">
        <v>-9</v>
      </c>
      <c r="M17" s="18">
        <f t="shared" si="0"/>
        <v>5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18</v>
      </c>
      <c r="B18" s="17">
        <v>3</v>
      </c>
      <c r="C18" s="17">
        <v>4</v>
      </c>
      <c r="D18" s="17">
        <v>5</v>
      </c>
      <c r="E18" s="17">
        <v>27</v>
      </c>
      <c r="F18" s="17">
        <v>12</v>
      </c>
      <c r="G18" s="17">
        <v>0</v>
      </c>
      <c r="H18" s="17">
        <v>5</v>
      </c>
      <c r="I18" s="17">
        <v>2</v>
      </c>
      <c r="J18" s="17">
        <v>58</v>
      </c>
      <c r="K18" s="17">
        <v>-9</v>
      </c>
      <c r="M18" s="18">
        <f t="shared" si="0"/>
        <v>58</v>
      </c>
      <c r="R18">
        <f>MIN(LEN(TRIM(B18)),LEN(TRIM(C18)),LEN(TRIM(D18)),LEN(TRIM(E18)),LEN(TRIM(F18)),LEN(TRIM(G18)),LEN(TRIM(H18)),LEN(TRIM(I18)),LEN(TRIM(J18)),LEN(TRIM(K18)))</f>
        <v>1</v>
      </c>
    </row>
    <row r="19" spans="1:18" ht="20.100000000000001" customHeight="1" x14ac:dyDescent="0.2">
      <c r="A19" s="22" t="s">
        <v>10</v>
      </c>
      <c r="B19" s="23">
        <f>MAX(B11,0)+MAX(B12,0)+MAX(B13,0)+MAX(B15,0)+MAX(B16,0)+MAX(B17,0)</f>
        <v>3</v>
      </c>
      <c r="C19" s="23">
        <f>MAX(C11,0)+MAX(C12,0)+MAX(C13,0)+MAX(C15,0)+MAX(C16,0)+MAX(C17,0)</f>
        <v>4</v>
      </c>
      <c r="D19" s="23">
        <f>MAX(D11,0)+MAX(D12,0)+MAX(D13,0)+MAX(D15,0)+MAX(D16,0)+MAX(D17,0)</f>
        <v>5</v>
      </c>
      <c r="E19" s="23">
        <f>MAX(E11,0)+MAX(E12,0)+MAX(E13,0)+MAX(E15,0)+MAX(E16,0)+MAX(E17,0)</f>
        <v>27</v>
      </c>
      <c r="F19" s="23">
        <f t="shared" ref="F19:K19" si="1">MAX(F11,0)+MAX(F12,0)+MAX(F13,0)+MAX(F14,0)+MAX(F15,0)+MAX(F16,0)+MAX(F17,0)</f>
        <v>12</v>
      </c>
      <c r="G19" s="23">
        <f t="shared" si="1"/>
        <v>0</v>
      </c>
      <c r="H19" s="23">
        <f t="shared" si="1"/>
        <v>5</v>
      </c>
      <c r="I19" s="23">
        <f t="shared" si="1"/>
        <v>2</v>
      </c>
      <c r="J19" s="23">
        <f t="shared" si="1"/>
        <v>58</v>
      </c>
      <c r="K19" s="23">
        <f t="shared" si="1"/>
        <v>0</v>
      </c>
    </row>
    <row r="20" spans="1:18" ht="12.6" customHeight="1" x14ac:dyDescent="0.2">
      <c r="A20" s="31"/>
      <c r="B20" s="25"/>
      <c r="C20" s="25"/>
      <c r="D20" s="25"/>
      <c r="E20" s="25"/>
      <c r="F20" s="25"/>
      <c r="G20" s="25"/>
      <c r="H20" s="25"/>
      <c r="I20" s="25"/>
      <c r="J20" s="25"/>
      <c r="K20" s="18"/>
    </row>
    <row r="21" spans="1:18" ht="12.6" customHeight="1" x14ac:dyDescent="0.2">
      <c r="A21" s="4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7" spans="1:18" x14ac:dyDescent="0.2">
      <c r="A27" s="27"/>
    </row>
  </sheetData>
  <sheetProtection password="CDE0" sheet="1" objects="1" scenarios="1"/>
  <mergeCells count="5">
    <mergeCell ref="J3:K3"/>
    <mergeCell ref="J5:K5"/>
    <mergeCell ref="D6:F6"/>
    <mergeCell ref="A9:A10"/>
    <mergeCell ref="B9:K9"/>
  </mergeCells>
  <conditionalFormatting sqref="B11:K13 B15:K15 F14:K14 B18:K18 F16:K16 J17:K17">
    <cfRule type="expression" dxfId="144" priority="1" stopIfTrue="1">
      <formula>LEN(TRIM(B11))=0</formula>
    </cfRule>
  </conditionalFormatting>
  <conditionalFormatting sqref="D6:F6">
    <cfRule type="expression" dxfId="143" priority="2" stopIfTrue="1">
      <formula>MIN(R11:R18)=0</formula>
    </cfRule>
  </conditionalFormatting>
  <conditionalFormatting sqref="M11:M18">
    <cfRule type="expression" dxfId="142" priority="3" stopIfTrue="1">
      <formula>MAX(J11,0)&lt;&gt;M11</formula>
    </cfRule>
  </conditionalFormatting>
  <conditionalFormatting sqref="B19:K19">
    <cfRule type="expression" dxfId="141" priority="4" stopIfTrue="1">
      <formula>MAX(B18,0)&lt;&gt;B19</formula>
    </cfRule>
  </conditionalFormatting>
  <pageMargins left="0.75" right="0.75" top="1" bottom="1" header="0.5" footer="0.5"/>
  <pageSetup scale="8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zoomScale="80" zoomScaleNormal="80" workbookViewId="0">
      <selection activeCell="Q12" sqref="Q12"/>
    </sheetView>
  </sheetViews>
  <sheetFormatPr defaultRowHeight="12.75" x14ac:dyDescent="0.2"/>
  <cols>
    <col min="1" max="1" width="37.7109375" customWidth="1"/>
    <col min="2" max="2" width="18.140625" customWidth="1"/>
    <col min="3" max="3" width="11.28515625" customWidth="1"/>
    <col min="4" max="10" width="9.7109375" customWidth="1"/>
    <col min="11" max="11" width="12.7109375" hidden="1" customWidth="1"/>
    <col min="12" max="12" width="7.5703125" customWidth="1"/>
    <col min="13" max="13" width="12.28515625" customWidth="1"/>
    <col min="14" max="14" width="12" customWidth="1"/>
    <col min="15" max="15" width="5.85546875" style="11" hidden="1" customWidth="1"/>
    <col min="18" max="18" width="4.28515625" hidden="1" customWidth="1"/>
    <col min="257" max="257" width="37.7109375" customWidth="1"/>
    <col min="258" max="266" width="9.7109375" customWidth="1"/>
    <col min="267" max="267" width="0" hidden="1" customWidth="1"/>
    <col min="268" max="268" width="7.5703125" customWidth="1"/>
    <col min="269" max="269" width="12.28515625" customWidth="1"/>
    <col min="270" max="270" width="12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5703125" customWidth="1"/>
    <col min="525" max="525" width="12.28515625" customWidth="1"/>
    <col min="526" max="526" width="12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5703125" customWidth="1"/>
    <col min="781" max="781" width="12.28515625" customWidth="1"/>
    <col min="782" max="782" width="12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5703125" customWidth="1"/>
    <col min="1037" max="1037" width="12.28515625" customWidth="1"/>
    <col min="1038" max="1038" width="12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5703125" customWidth="1"/>
    <col min="1293" max="1293" width="12.28515625" customWidth="1"/>
    <col min="1294" max="1294" width="12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5703125" customWidth="1"/>
    <col min="1549" max="1549" width="12.28515625" customWidth="1"/>
    <col min="1550" max="1550" width="12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5703125" customWidth="1"/>
    <col min="1805" max="1805" width="12.28515625" customWidth="1"/>
    <col min="1806" max="1806" width="12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5703125" customWidth="1"/>
    <col min="2061" max="2061" width="12.28515625" customWidth="1"/>
    <col min="2062" max="2062" width="12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5703125" customWidth="1"/>
    <col min="2317" max="2317" width="12.28515625" customWidth="1"/>
    <col min="2318" max="2318" width="12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5703125" customWidth="1"/>
    <col min="2573" max="2573" width="12.28515625" customWidth="1"/>
    <col min="2574" max="2574" width="12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5703125" customWidth="1"/>
    <col min="2829" max="2829" width="12.28515625" customWidth="1"/>
    <col min="2830" max="2830" width="12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5703125" customWidth="1"/>
    <col min="3085" max="3085" width="12.28515625" customWidth="1"/>
    <col min="3086" max="3086" width="12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5703125" customWidth="1"/>
    <col min="3341" max="3341" width="12.28515625" customWidth="1"/>
    <col min="3342" max="3342" width="12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5703125" customWidth="1"/>
    <col min="3597" max="3597" width="12.28515625" customWidth="1"/>
    <col min="3598" max="3598" width="12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5703125" customWidth="1"/>
    <col min="3853" max="3853" width="12.28515625" customWidth="1"/>
    <col min="3854" max="3854" width="12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5703125" customWidth="1"/>
    <col min="4109" max="4109" width="12.28515625" customWidth="1"/>
    <col min="4110" max="4110" width="12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5703125" customWidth="1"/>
    <col min="4365" max="4365" width="12.28515625" customWidth="1"/>
    <col min="4366" max="4366" width="12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5703125" customWidth="1"/>
    <col min="4621" max="4621" width="12.28515625" customWidth="1"/>
    <col min="4622" max="4622" width="12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5703125" customWidth="1"/>
    <col min="4877" max="4877" width="12.28515625" customWidth="1"/>
    <col min="4878" max="4878" width="12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5703125" customWidth="1"/>
    <col min="5133" max="5133" width="12.28515625" customWidth="1"/>
    <col min="5134" max="5134" width="12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5703125" customWidth="1"/>
    <col min="5389" max="5389" width="12.28515625" customWidth="1"/>
    <col min="5390" max="5390" width="12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5703125" customWidth="1"/>
    <col min="5645" max="5645" width="12.28515625" customWidth="1"/>
    <col min="5646" max="5646" width="12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5703125" customWidth="1"/>
    <col min="5901" max="5901" width="12.28515625" customWidth="1"/>
    <col min="5902" max="5902" width="12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5703125" customWidth="1"/>
    <col min="6157" max="6157" width="12.28515625" customWidth="1"/>
    <col min="6158" max="6158" width="12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5703125" customWidth="1"/>
    <col min="6413" max="6413" width="12.28515625" customWidth="1"/>
    <col min="6414" max="6414" width="12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5703125" customWidth="1"/>
    <col min="6669" max="6669" width="12.28515625" customWidth="1"/>
    <col min="6670" max="6670" width="12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5703125" customWidth="1"/>
    <col min="6925" max="6925" width="12.28515625" customWidth="1"/>
    <col min="6926" max="6926" width="12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5703125" customWidth="1"/>
    <col min="7181" max="7181" width="12.28515625" customWidth="1"/>
    <col min="7182" max="7182" width="12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5703125" customWidth="1"/>
    <col min="7437" max="7437" width="12.28515625" customWidth="1"/>
    <col min="7438" max="7438" width="12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5703125" customWidth="1"/>
    <col min="7693" max="7693" width="12.28515625" customWidth="1"/>
    <col min="7694" max="7694" width="12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5703125" customWidth="1"/>
    <col min="7949" max="7949" width="12.28515625" customWidth="1"/>
    <col min="7950" max="7950" width="12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5703125" customWidth="1"/>
    <col min="8205" max="8205" width="12.28515625" customWidth="1"/>
    <col min="8206" max="8206" width="12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5703125" customWidth="1"/>
    <col min="8461" max="8461" width="12.28515625" customWidth="1"/>
    <col min="8462" max="8462" width="12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5703125" customWidth="1"/>
    <col min="8717" max="8717" width="12.28515625" customWidth="1"/>
    <col min="8718" max="8718" width="12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5703125" customWidth="1"/>
    <col min="8973" max="8973" width="12.28515625" customWidth="1"/>
    <col min="8974" max="8974" width="12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5703125" customWidth="1"/>
    <col min="9229" max="9229" width="12.28515625" customWidth="1"/>
    <col min="9230" max="9230" width="12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5703125" customWidth="1"/>
    <col min="9485" max="9485" width="12.28515625" customWidth="1"/>
    <col min="9486" max="9486" width="12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5703125" customWidth="1"/>
    <col min="9741" max="9741" width="12.28515625" customWidth="1"/>
    <col min="9742" max="9742" width="12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5703125" customWidth="1"/>
    <col min="9997" max="9997" width="12.28515625" customWidth="1"/>
    <col min="9998" max="9998" width="12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5703125" customWidth="1"/>
    <col min="10253" max="10253" width="12.28515625" customWidth="1"/>
    <col min="10254" max="10254" width="12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5703125" customWidth="1"/>
    <col min="10509" max="10509" width="12.28515625" customWidth="1"/>
    <col min="10510" max="10510" width="12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5703125" customWidth="1"/>
    <col min="10765" max="10765" width="12.28515625" customWidth="1"/>
    <col min="10766" max="10766" width="12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5703125" customWidth="1"/>
    <col min="11021" max="11021" width="12.28515625" customWidth="1"/>
    <col min="11022" max="11022" width="12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5703125" customWidth="1"/>
    <col min="11277" max="11277" width="12.28515625" customWidth="1"/>
    <col min="11278" max="11278" width="12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5703125" customWidth="1"/>
    <col min="11533" max="11533" width="12.28515625" customWidth="1"/>
    <col min="11534" max="11534" width="12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5703125" customWidth="1"/>
    <col min="11789" max="11789" width="12.28515625" customWidth="1"/>
    <col min="11790" max="11790" width="12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5703125" customWidth="1"/>
    <col min="12045" max="12045" width="12.28515625" customWidth="1"/>
    <col min="12046" max="12046" width="12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5703125" customWidth="1"/>
    <col min="12301" max="12301" width="12.28515625" customWidth="1"/>
    <col min="12302" max="12302" width="12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5703125" customWidth="1"/>
    <col min="12557" max="12557" width="12.28515625" customWidth="1"/>
    <col min="12558" max="12558" width="12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5703125" customWidth="1"/>
    <col min="12813" max="12813" width="12.28515625" customWidth="1"/>
    <col min="12814" max="12814" width="12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5703125" customWidth="1"/>
    <col min="13069" max="13069" width="12.28515625" customWidth="1"/>
    <col min="13070" max="13070" width="12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5703125" customWidth="1"/>
    <col min="13325" max="13325" width="12.28515625" customWidth="1"/>
    <col min="13326" max="13326" width="12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5703125" customWidth="1"/>
    <col min="13581" max="13581" width="12.28515625" customWidth="1"/>
    <col min="13582" max="13582" width="12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5703125" customWidth="1"/>
    <col min="13837" max="13837" width="12.28515625" customWidth="1"/>
    <col min="13838" max="13838" width="12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5703125" customWidth="1"/>
    <col min="14093" max="14093" width="12.28515625" customWidth="1"/>
    <col min="14094" max="14094" width="12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5703125" customWidth="1"/>
    <col min="14349" max="14349" width="12.28515625" customWidth="1"/>
    <col min="14350" max="14350" width="12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5703125" customWidth="1"/>
    <col min="14605" max="14605" width="12.28515625" customWidth="1"/>
    <col min="14606" max="14606" width="12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5703125" customWidth="1"/>
    <col min="14861" max="14861" width="12.28515625" customWidth="1"/>
    <col min="14862" max="14862" width="12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5703125" customWidth="1"/>
    <col min="15117" max="15117" width="12.28515625" customWidth="1"/>
    <col min="15118" max="15118" width="12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5703125" customWidth="1"/>
    <col min="15373" max="15373" width="12.28515625" customWidth="1"/>
    <col min="15374" max="15374" width="12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5703125" customWidth="1"/>
    <col min="15629" max="15629" width="12.28515625" customWidth="1"/>
    <col min="15630" max="15630" width="12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5703125" customWidth="1"/>
    <col min="15885" max="15885" width="12.28515625" customWidth="1"/>
    <col min="15886" max="15886" width="12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5703125" customWidth="1"/>
    <col min="16141" max="16141" width="12.28515625" customWidth="1"/>
    <col min="16142" max="16142" width="12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J1" s="3" t="s">
        <v>45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1"/>
      <c r="K3" s="61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1"/>
      <c r="K5" s="61"/>
      <c r="O5" s="28"/>
    </row>
    <row r="6" spans="1:18" ht="12" customHeight="1" x14ac:dyDescent="0.2">
      <c r="E6" s="30"/>
      <c r="F6" s="8"/>
    </row>
    <row r="7" spans="1:18" ht="19.899999999999999" customHeight="1" x14ac:dyDescent="0.2">
      <c r="B7" s="58" t="str">
        <f>PAGE1!B8</f>
        <v>Reporting Year:</v>
      </c>
      <c r="C7" s="60" t="str">
        <f>PAGE1!C8</f>
        <v>2016-2017</v>
      </c>
      <c r="D7" s="62" t="s">
        <v>24</v>
      </c>
      <c r="E7" s="62"/>
      <c r="F7" s="62"/>
    </row>
    <row r="8" spans="1:18" ht="24" customHeight="1" x14ac:dyDescent="0.2">
      <c r="A8" s="9" t="s">
        <v>46</v>
      </c>
      <c r="O8" s="11">
        <v>14</v>
      </c>
    </row>
    <row r="9" spans="1:18" ht="24" customHeight="1" x14ac:dyDescent="0.2">
      <c r="A9" s="63" t="s">
        <v>6</v>
      </c>
      <c r="B9" s="65" t="s">
        <v>47</v>
      </c>
      <c r="C9" s="66"/>
      <c r="D9" s="66"/>
      <c r="E9" s="66"/>
      <c r="F9" s="66"/>
      <c r="G9" s="66"/>
      <c r="H9" s="66"/>
      <c r="I9" s="66"/>
      <c r="J9" s="66"/>
      <c r="K9" s="67"/>
      <c r="N9" s="69" t="s">
        <v>48</v>
      </c>
    </row>
    <row r="10" spans="1:18" s="2" customFormat="1" ht="26.1" customHeight="1" x14ac:dyDescent="0.2">
      <c r="A10" s="64"/>
      <c r="B10" s="33">
        <v>14</v>
      </c>
      <c r="C10" s="33">
        <v>15</v>
      </c>
      <c r="D10" s="33">
        <v>16</v>
      </c>
      <c r="E10" s="33">
        <v>17</v>
      </c>
      <c r="F10" s="33">
        <v>18</v>
      </c>
      <c r="G10" s="33">
        <v>19</v>
      </c>
      <c r="H10" s="33">
        <v>20</v>
      </c>
      <c r="I10" s="33">
        <v>21</v>
      </c>
      <c r="J10" s="34" t="s">
        <v>8</v>
      </c>
      <c r="K10" s="34" t="s">
        <v>9</v>
      </c>
      <c r="L10"/>
      <c r="M10" s="14" t="s">
        <v>10</v>
      </c>
      <c r="N10" s="69"/>
      <c r="O10" s="28"/>
    </row>
    <row r="11" spans="1:18" ht="39.950000000000003" customHeight="1" x14ac:dyDescent="0.2">
      <c r="A11" s="16" t="s">
        <v>11</v>
      </c>
      <c r="B11" s="17">
        <v>291</v>
      </c>
      <c r="C11" s="17">
        <v>247</v>
      </c>
      <c r="D11" s="17">
        <v>267</v>
      </c>
      <c r="E11" s="17">
        <v>215</v>
      </c>
      <c r="F11" s="17">
        <v>94</v>
      </c>
      <c r="G11" s="17">
        <v>21</v>
      </c>
      <c r="H11" s="17">
        <v>3</v>
      </c>
      <c r="I11" s="17">
        <v>0</v>
      </c>
      <c r="J11" s="17">
        <v>1138</v>
      </c>
      <c r="K11" s="17">
        <v>-9</v>
      </c>
      <c r="M11" s="18">
        <f t="shared" ref="M11:M18" si="0">MAX(B11,0)+MAX(C11,0)+MAX(D11,0)+MAX(E11,0)+MAX(F11,0)+MAX(G11,0)+MAX(H11,0)+MAX(I11,0)</f>
        <v>1138</v>
      </c>
      <c r="N11" s="18">
        <f>MAX(PAGE1!J13,0)+MAX(PAGE2!J13,0)+MAX(PAGE3!J12,0)+MAX(PAGE4!J12,0)+MAX(PAGE5!J12,0)+MAX(PAGE6!J12,0)+MAX(PAGE7!J12,0)+MAX(PAGE8!J12,0)+MAX(PAGE9!J11,0)+MAX(PAGE10!J11,0)+MAX(PAGE11!J11,0)+MAX(PAGE12!J11,0)</f>
        <v>1138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16" t="s">
        <v>12</v>
      </c>
      <c r="B12" s="17">
        <v>0</v>
      </c>
      <c r="C12" s="17">
        <v>0</v>
      </c>
      <c r="D12" s="17">
        <v>13</v>
      </c>
      <c r="E12" s="17">
        <v>1716</v>
      </c>
      <c r="F12" s="17">
        <v>1346</v>
      </c>
      <c r="G12" s="17">
        <v>263</v>
      </c>
      <c r="H12" s="17">
        <v>157</v>
      </c>
      <c r="I12" s="17">
        <v>27</v>
      </c>
      <c r="J12" s="17">
        <v>3522</v>
      </c>
      <c r="K12" s="17">
        <v>-9</v>
      </c>
      <c r="M12" s="18">
        <f t="shared" si="0"/>
        <v>3522</v>
      </c>
      <c r="N12" s="18">
        <f>MAX(PAGE1!J14,0)+MAX(PAGE2!J14,0)+MAX(PAGE3!J13,0)+MAX(PAGE4!J13,0)+MAX(PAGE5!J13,0)+MAX(PAGE6!J13,0)+MAX(PAGE7!J13,0)+MAX(PAGE8!J13,0)+MAX(PAGE9!J12,0)+MAX(PAGE10!J12,0)+MAX(PAGE11!J12,0)+MAX(PAGE12!J12,0)</f>
        <v>3522</v>
      </c>
      <c r="P12" s="35"/>
      <c r="R12">
        <f>MIN(LEN(TRIM(B12)),LEN(TRIM(C12)),LEN(TRIM(D12)),LEN(TRIM(E12)),LEN(TRIM(F12)),LEN(TRIM(G12)),LEN(TRIM(H12)),LEN(TRIM(I12)),LEN(TRIM(J12)),LEN(TRIM(K12)))</f>
        <v>1</v>
      </c>
    </row>
    <row r="13" spans="1:18" ht="24.95" customHeight="1" x14ac:dyDescent="0.2">
      <c r="A13" s="16" t="s">
        <v>13</v>
      </c>
      <c r="B13" s="17">
        <v>0</v>
      </c>
      <c r="C13" s="17">
        <v>5</v>
      </c>
      <c r="D13" s="17">
        <v>21</v>
      </c>
      <c r="E13" s="17">
        <v>96</v>
      </c>
      <c r="F13" s="17">
        <v>99</v>
      </c>
      <c r="G13" s="17">
        <v>54</v>
      </c>
      <c r="H13" s="17">
        <v>156</v>
      </c>
      <c r="I13" s="17">
        <v>45</v>
      </c>
      <c r="J13" s="17">
        <v>476</v>
      </c>
      <c r="K13" s="17">
        <v>-9</v>
      </c>
      <c r="M13" s="18">
        <f t="shared" si="0"/>
        <v>476</v>
      </c>
      <c r="N13" s="18">
        <f>MAX(PAGE1!J15,0)+MAX(PAGE2!J15,0)+MAX(PAGE3!J14,0)+MAX(PAGE4!J14,0)+MAX(PAGE5!J14,0)+MAX(PAGE6!J14,0)+MAX(PAGE7!J14,0)+MAX(PAGE8!J14,0)+MAX(PAGE9!J13,0)+MAX(PAGE10!J13,0)+MAX(PAGE11!J13,0)+MAX(PAGE12!J13,0)</f>
        <v>476</v>
      </c>
      <c r="P13" s="35"/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9" t="s">
        <v>14</v>
      </c>
      <c r="B14" s="20">
        <v>-9</v>
      </c>
      <c r="C14" s="20">
        <v>-9</v>
      </c>
      <c r="D14" s="20">
        <v>-9</v>
      </c>
      <c r="E14" s="20">
        <v>-9</v>
      </c>
      <c r="F14" s="17">
        <v>0</v>
      </c>
      <c r="G14" s="17">
        <v>0</v>
      </c>
      <c r="H14" s="17">
        <v>131</v>
      </c>
      <c r="I14" s="17">
        <v>41</v>
      </c>
      <c r="J14" s="17">
        <v>172</v>
      </c>
      <c r="K14" s="17">
        <v>-9</v>
      </c>
      <c r="M14" s="18">
        <f>MAX(F14,0)+MAX(G14,0)+MAX(H14,0)+MAX(I14,0)</f>
        <v>172</v>
      </c>
      <c r="N14" s="18">
        <f>MAX(PAGE1!J16,0)+MAX(PAGE2!J16,0)+MAX(PAGE3!J15,0)+MAX(PAGE4!J15,0)+MAX(PAGE5!J15,0)+MAX(PAGE6!J15,0)+MAX(PAGE7!J15,0)+MAX(PAGE8!J15,0)+MAX(PAGE9!J14,0)+MAX(PAGE10!J14,0)+MAX(PAGE11!J14,0)+MAX(PAGE12!J14,0)</f>
        <v>172</v>
      </c>
      <c r="P14" s="35"/>
      <c r="R14">
        <f>MIN(LEN(TRIM(F14)),LEN(TRIM(G14)),LEN(TRIM(H14)),LEN(TRIM(I14)),LEN(TRIM(J14)),LEN(TRIM(K14)))</f>
        <v>1</v>
      </c>
    </row>
    <row r="15" spans="1:18" ht="24.95" customHeight="1" x14ac:dyDescent="0.2">
      <c r="A15" s="19" t="s">
        <v>15</v>
      </c>
      <c r="B15" s="17">
        <v>5</v>
      </c>
      <c r="C15" s="17">
        <v>3</v>
      </c>
      <c r="D15" s="17">
        <v>4</v>
      </c>
      <c r="E15" s="17">
        <v>1</v>
      </c>
      <c r="F15" s="17">
        <v>1</v>
      </c>
      <c r="G15" s="17">
        <v>2</v>
      </c>
      <c r="H15" s="17">
        <v>0</v>
      </c>
      <c r="I15" s="17">
        <v>0</v>
      </c>
      <c r="J15" s="17">
        <v>16</v>
      </c>
      <c r="K15" s="17">
        <v>-9</v>
      </c>
      <c r="M15" s="18">
        <f t="shared" si="0"/>
        <v>16</v>
      </c>
      <c r="N15" s="18">
        <f>MAX(PAGE1!J17,0)+MAX(PAGE2!J17,0)+MAX(PAGE3!J16,0)+MAX(PAGE4!J16,0)+MAX(PAGE5!J16,0)+MAX(PAGE6!J16,0)+MAX(PAGE7!J16,0)+MAX(PAGE8!J16,0)+MAX(PAGE9!J15,0)+MAX(PAGE10!J15,0)+MAX(PAGE11!J15,0)+MAX(PAGE12!J15,0)</f>
        <v>16</v>
      </c>
      <c r="P15" s="35"/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19" t="s">
        <v>16</v>
      </c>
      <c r="B16" s="17">
        <v>794</v>
      </c>
      <c r="C16" s="17">
        <v>764</v>
      </c>
      <c r="D16" s="17">
        <v>715</v>
      </c>
      <c r="E16" s="17">
        <v>487</v>
      </c>
      <c r="F16" s="17">
        <v>181</v>
      </c>
      <c r="G16" s="17">
        <v>47</v>
      </c>
      <c r="H16" s="17">
        <v>16</v>
      </c>
      <c r="I16" s="17">
        <v>1</v>
      </c>
      <c r="J16" s="17">
        <v>3005</v>
      </c>
      <c r="K16" s="17">
        <v>-9</v>
      </c>
      <c r="M16" s="18">
        <f t="shared" si="0"/>
        <v>3005</v>
      </c>
      <c r="N16" s="18">
        <f>MAX(PAGE1!J18,0)+MAX(PAGE2!J18,0)+MAX(PAGE3!J17,0)+MAX(PAGE4!J17,0)+MAX(PAGE5!J17,0)+MAX(PAGE6!J17,0)+MAX(PAGE7!J17,0)+MAX(PAGE8!J17,0)+MAX(PAGE9!J16,0)+MAX(PAGE10!J16,0)+MAX(PAGE11!J16,0)+MAX(PAGE12!J16,0)</f>
        <v>3005</v>
      </c>
      <c r="P16" s="35"/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17</v>
      </c>
      <c r="B17" s="17">
        <v>81</v>
      </c>
      <c r="C17" s="17">
        <v>175</v>
      </c>
      <c r="D17" s="17">
        <v>268</v>
      </c>
      <c r="E17" s="17">
        <v>368</v>
      </c>
      <c r="F17" s="17">
        <v>261</v>
      </c>
      <c r="G17" s="17">
        <v>96</v>
      </c>
      <c r="H17" s="17">
        <v>20</v>
      </c>
      <c r="I17" s="17">
        <v>2</v>
      </c>
      <c r="J17" s="17">
        <v>1271</v>
      </c>
      <c r="K17" s="17">
        <v>-9</v>
      </c>
      <c r="M17" s="18">
        <f t="shared" si="0"/>
        <v>1271</v>
      </c>
      <c r="N17" s="18">
        <f>MAX(PAGE1!J19,0)+MAX(PAGE2!J19,0)+MAX(PAGE3!J18,0)+MAX(PAGE4!J18,0)+MAX(PAGE5!J18,0)+MAX(PAGE6!J18,0)+MAX(PAGE7!J18,0)+MAX(PAGE8!J18,0)+MAX(PAGE9!J17,0)+MAX(PAGE10!J17,0)+MAX(PAGE11!J17,0)+MAX(PAGE12!J17,0)</f>
        <v>1271</v>
      </c>
      <c r="P17" s="35"/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18</v>
      </c>
      <c r="B18" s="17">
        <v>1171</v>
      </c>
      <c r="C18" s="17">
        <v>1194</v>
      </c>
      <c r="D18" s="17">
        <v>1288</v>
      </c>
      <c r="E18" s="17">
        <v>2883</v>
      </c>
      <c r="F18" s="17">
        <v>1982</v>
      </c>
      <c r="G18" s="17">
        <v>483</v>
      </c>
      <c r="H18" s="17">
        <v>483</v>
      </c>
      <c r="I18" s="17">
        <v>116</v>
      </c>
      <c r="J18" s="17">
        <v>9600</v>
      </c>
      <c r="K18" s="17">
        <v>-9</v>
      </c>
      <c r="M18" s="18">
        <f t="shared" si="0"/>
        <v>9600</v>
      </c>
      <c r="N18" s="18">
        <f>MAX(PAGE1!J20,0)+MAX(PAGE2!J20,0)+MAX(PAGE3!J19,0)+MAX(PAGE4!J19,0)+MAX(PAGE5!J19,0)+MAX(PAGE6!J19,0)+MAX(PAGE7!J19,0)+MAX(PAGE8!J19,0)+MAX(PAGE9!J18,0)+MAX(PAGE10!J18,0)+MAX(PAGE11!J18,0)+MAX(PAGE12!J18,0)</f>
        <v>9600</v>
      </c>
      <c r="P18" s="35"/>
      <c r="R18">
        <f>MIN(LEN(TRIM(B18)),LEN(TRIM(C18)),LEN(TRIM(D18)),LEN(TRIM(E18)),LEN(TRIM(F18)),LEN(TRIM(G18)),LEN(TRIM(H18)),LEN(TRIM(I18)),LEN(TRIM(J18)),LEN(TRIM(K18)))</f>
        <v>2</v>
      </c>
    </row>
    <row r="19" spans="1:18" ht="20.100000000000001" customHeight="1" x14ac:dyDescent="0.2">
      <c r="A19" s="22" t="s">
        <v>10</v>
      </c>
      <c r="B19" s="23">
        <f>MAX(B11,0)+MAX(B12,0)+MAX(B13,0)+MAX(B15,0)+MAX(B16,0)+MAX(B17,0)</f>
        <v>1171</v>
      </c>
      <c r="C19" s="23">
        <f>MAX(C11,0)+MAX(C12,0)+MAX(C13,0)+MAX(C15,0)+MAX(C16,0)+MAX(C17,0)</f>
        <v>1194</v>
      </c>
      <c r="D19" s="23">
        <f>MAX(D11,0)+MAX(D12,0)+MAX(D13,0)+MAX(D15,0)+MAX(D16,0)+MAX(D17,0)</f>
        <v>1288</v>
      </c>
      <c r="E19" s="23">
        <f>MAX(E11,0)+MAX(E12,0)+MAX(E13,0)+MAX(E15,0)+MAX(E16,0)+MAX(E17,0)</f>
        <v>2883</v>
      </c>
      <c r="F19" s="23">
        <f t="shared" ref="F19:K19" si="1">MAX(F11,0)+MAX(F12,0)+MAX(F13,0)+MAX(F14,0)+MAX(F15,0)+MAX(F16,0)+MAX(F17,0)</f>
        <v>1982</v>
      </c>
      <c r="G19" s="23">
        <f t="shared" si="1"/>
        <v>483</v>
      </c>
      <c r="H19" s="23">
        <f t="shared" si="1"/>
        <v>483</v>
      </c>
      <c r="I19" s="23">
        <f t="shared" si="1"/>
        <v>116</v>
      </c>
      <c r="J19" s="23">
        <f t="shared" si="1"/>
        <v>9600</v>
      </c>
      <c r="K19" s="23">
        <f t="shared" si="1"/>
        <v>0</v>
      </c>
    </row>
    <row r="20" spans="1:18" ht="12.6" customHeight="1" x14ac:dyDescent="0.2">
      <c r="A20" s="31"/>
      <c r="B20" s="25"/>
      <c r="C20" s="25"/>
      <c r="D20" s="25"/>
      <c r="E20" s="25"/>
      <c r="F20" s="25"/>
      <c r="G20" s="25"/>
      <c r="H20" s="25"/>
      <c r="I20" s="25"/>
      <c r="J20" s="25"/>
      <c r="K20" s="18"/>
    </row>
    <row r="21" spans="1:18" ht="12.6" customHeight="1" x14ac:dyDescent="0.2">
      <c r="A21" s="4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5" spans="1:18" ht="28.5" customHeight="1" x14ac:dyDescent="0.2">
      <c r="A25" s="70" t="s">
        <v>6</v>
      </c>
      <c r="B25" s="72" t="s">
        <v>49</v>
      </c>
      <c r="C25" s="73"/>
      <c r="D25" s="73"/>
      <c r="E25" s="73"/>
      <c r="F25" s="73"/>
      <c r="G25" s="73"/>
      <c r="H25" s="73"/>
      <c r="I25" s="73"/>
      <c r="J25" s="73"/>
      <c r="K25" s="74"/>
    </row>
    <row r="26" spans="1:18" ht="33.6" customHeight="1" x14ac:dyDescent="0.2">
      <c r="A26" s="71"/>
      <c r="B26" s="36">
        <v>14</v>
      </c>
      <c r="C26" s="36">
        <v>15</v>
      </c>
      <c r="D26" s="36">
        <v>16</v>
      </c>
      <c r="E26" s="36">
        <v>17</v>
      </c>
      <c r="F26" s="36">
        <v>18</v>
      </c>
      <c r="G26" s="36">
        <v>19</v>
      </c>
      <c r="H26" s="36">
        <v>20</v>
      </c>
      <c r="I26" s="36">
        <v>21</v>
      </c>
      <c r="J26" s="37" t="s">
        <v>8</v>
      </c>
      <c r="K26" s="37" t="s">
        <v>9</v>
      </c>
    </row>
    <row r="27" spans="1:18" ht="28.9" customHeight="1" x14ac:dyDescent="0.2">
      <c r="A27" s="38" t="s">
        <v>11</v>
      </c>
      <c r="B27" s="39">
        <f>MAX(PAGE1!B13,0)+MAX(PAGE2!B13,0)+MAX(PAGE3!B12,0)+MAX(PAGE4!B12,0)
+MAX(PAGE5!B12,0)+MAX(PAGE6!B12,0)+MAX(PAGE7!B12,0)+MAX(PAGE8!B12,0)
+MAX(PAGE9!B11,0)+MAX(PAGE10!B11,0)+MAX(PAGE11!B11,0)+MAX(PAGE12!B11,0)</f>
        <v>291</v>
      </c>
      <c r="C27" s="39">
        <f>MAX(PAGE1!C13,0)+MAX(PAGE2!C13,0)+MAX(PAGE3!C12,0)+MAX(PAGE4!C12,0)
+MAX(PAGE5!C12,0)+MAX(PAGE6!C12,0)+MAX(PAGE7!C12,0)+MAX(PAGE8!C12,0)
+MAX(PAGE9!C11,0)+MAX(PAGE10!C11,0)+MAX(PAGE11!C11,0)+MAX(PAGE12!C11,0)</f>
        <v>247</v>
      </c>
      <c r="D27" s="39">
        <f>MAX(PAGE1!D13,0)+MAX(PAGE2!D13,0)+MAX(PAGE3!D12,0)+MAX(PAGE4!D12,0)
+MAX(PAGE5!D12,0)+MAX(PAGE6!D12,0)+MAX(PAGE7!D12,0)+MAX(PAGE8!D12,0)
+MAX(PAGE9!D11,0)+MAX(PAGE10!D11,0)+MAX(PAGE11!D11,0)+MAX(PAGE12!D11,0)</f>
        <v>267</v>
      </c>
      <c r="E27" s="39">
        <f>MAX(PAGE1!E13,0)+MAX(PAGE2!E13,0)+MAX(PAGE3!E12,0)+MAX(PAGE4!E12,0)
+MAX(PAGE5!E12,0)+MAX(PAGE6!E12,0)+MAX(PAGE7!E12,0)+MAX(PAGE8!E12,0)
+MAX(PAGE9!E11,0)+MAX(PAGE10!E11,0)+MAX(PAGE11!E11,0)+MAX(PAGE12!E11,0)</f>
        <v>215</v>
      </c>
      <c r="F27" s="39">
        <f>MAX(PAGE1!F13,0)+MAX(PAGE2!F13,0)+MAX(PAGE3!F12,0)+MAX(PAGE4!F12,0)
+MAX(PAGE5!F12,0)+MAX(PAGE6!F12,0)+MAX(PAGE7!F12,0)+MAX(PAGE8!F12,0)
+MAX(PAGE9!F11,0)+MAX(PAGE10!F11,0)+MAX(PAGE11!F11,0)+MAX(PAGE12!F11,0)</f>
        <v>94</v>
      </c>
      <c r="G27" s="39">
        <f>MAX(PAGE1!G13,0)+MAX(PAGE2!G13,0)+MAX(PAGE3!G12,0)+MAX(PAGE4!G12,0)
+MAX(PAGE5!G12,0)+MAX(PAGE6!G12,0)+MAX(PAGE7!G12,0)+MAX(PAGE8!G12,0)
+MAX(PAGE9!G11,0)+MAX(PAGE10!G11,0)+MAX(PAGE11!G11,0)+MAX(PAGE12!G11,0)</f>
        <v>21</v>
      </c>
      <c r="H27" s="39">
        <f>MAX(PAGE1!H13,0)+MAX(PAGE2!H13,0)+MAX(PAGE3!H12,0)+MAX(PAGE4!H12,0)
+MAX(PAGE5!H12,0)+MAX(PAGE6!H12,0)+MAX(PAGE7!H12,0)+MAX(PAGE8!H12,0)
+MAX(PAGE9!H11,0)+MAX(PAGE10!H11,0)+MAX(PAGE11!H11,0)+MAX(PAGE12!H11,0)</f>
        <v>3</v>
      </c>
      <c r="I27" s="39">
        <f>MAX(PAGE1!I13,0)+MAX(PAGE2!I13,0)+MAX(PAGE3!I12,0)+MAX(PAGE4!I12,0)
+MAX(PAGE5!I12,0)+MAX(PAGE6!I12,0)+MAX(PAGE7!I12,0)+MAX(PAGE8!I12,0)
+MAX(PAGE9!I11,0)+MAX(PAGE10!I11,0)+MAX(PAGE11!I11,0)+MAX(PAGE12!I11,0)</f>
        <v>0</v>
      </c>
      <c r="J27" s="39">
        <f>MAX(PAGE1!J13,0)+MAX(PAGE2!J13,0)+MAX(PAGE3!J12,0)+MAX(PAGE4!J12,0)
+MAX(PAGE5!J12,0)+MAX(PAGE6!J12,0)+MAX(PAGE7!J12,0)+MAX(PAGE8!J12,0)
+MAX(PAGE9!J11,0)+MAX(PAGE10!J11,0)+MAX(PAGE11!J11,0)+MAX(PAGE12!J11,0)</f>
        <v>1138</v>
      </c>
      <c r="K27" s="39">
        <f>MAX(PAGE1!K13,0)+MAX(PAGE2!K13,0)+MAX(PAGE3!K12,0)+MAX(PAGE4!K12,0)
+MAX(PAGE5!K12,0)+MAX(PAGE6!K12,0)+MAX(PAGE7!K12,0)+MAX(PAGE8!K12,0)
+MAX(PAGE9!K11,0)+MAX(PAGE10!K11,0)+MAX(PAGE11!K11,0)+MAX(PAGE12!K11,0)</f>
        <v>0</v>
      </c>
    </row>
    <row r="28" spans="1:18" ht="34.9" customHeight="1" x14ac:dyDescent="0.2">
      <c r="A28" s="38" t="s">
        <v>12</v>
      </c>
      <c r="B28" s="39">
        <f>MAX(PAGE1!B14,0)+MAX(PAGE2!B14,0)+MAX(PAGE3!B13,0)+MAX(PAGE4!B13,0)
+MAX(PAGE5!B13,0)+MAX(PAGE6!B13,0)+MAX(PAGE7!B13,0)+MAX(PAGE8!B13,0)
+MAX(PAGE9!B12,0)+MAX(PAGE10!B12,0)+MAX(PAGE11!B12,0)+MAX(PAGE12!B12,0)</f>
        <v>0</v>
      </c>
      <c r="C28" s="39">
        <f>MAX(PAGE1!C14,0)+MAX(PAGE2!C14,0)+MAX(PAGE3!C13,0)+MAX(PAGE4!C13,0)
+MAX(PAGE5!C13,0)+MAX(PAGE6!C13,0)+MAX(PAGE7!C13,0)+MAX(PAGE8!C13,0)
+MAX(PAGE9!C12,0)+MAX(PAGE10!C12,0)+MAX(PAGE11!C12,0)+MAX(PAGE12!C12,0)</f>
        <v>0</v>
      </c>
      <c r="D28" s="39">
        <f>MAX(PAGE1!D14,0)+MAX(PAGE2!D14,0)+MAX(PAGE3!D13,0)+MAX(PAGE4!D13,0)
+MAX(PAGE5!D13,0)+MAX(PAGE6!D13,0)+MAX(PAGE7!D13,0)+MAX(PAGE8!D13,0)
+MAX(PAGE9!D12,0)+MAX(PAGE10!D12,0)+MAX(PAGE11!D12,0)+MAX(PAGE12!D12,0)</f>
        <v>13</v>
      </c>
      <c r="E28" s="39">
        <f>MAX(PAGE1!E14,0)+MAX(PAGE2!E14,0)+MAX(PAGE3!E13,0)+MAX(PAGE4!E13,0)
+MAX(PAGE5!E13,0)+MAX(PAGE6!E13,0)+MAX(PAGE7!E13,0)+MAX(PAGE8!E13,0)
+MAX(PAGE9!E12,0)+MAX(PAGE10!E12,0)+MAX(PAGE11!E12,0)+MAX(PAGE12!E12,0)</f>
        <v>1716</v>
      </c>
      <c r="F28" s="39">
        <f>MAX(PAGE1!F14,0)+MAX(PAGE2!F14,0)+MAX(PAGE3!F13,0)+MAX(PAGE4!F13,0)
+MAX(PAGE5!F13,0)+MAX(PAGE6!F13,0)+MAX(PAGE7!F13,0)+MAX(PAGE8!F13,0)
+MAX(PAGE9!F12,0)+MAX(PAGE10!F12,0)+MAX(PAGE11!F12,0)+MAX(PAGE12!F12,0)</f>
        <v>1346</v>
      </c>
      <c r="G28" s="39">
        <f>MAX(PAGE1!G14,0)+MAX(PAGE2!G14,0)+MAX(PAGE3!G13,0)+MAX(PAGE4!G13,0)
+MAX(PAGE5!G13,0)+MAX(PAGE6!G13,0)+MAX(PAGE7!G13,0)+MAX(PAGE8!G13,0)
+MAX(PAGE9!G12,0)+MAX(PAGE10!G12,0)+MAX(PAGE11!G12,0)+MAX(PAGE12!G12,0)</f>
        <v>263</v>
      </c>
      <c r="H28" s="39">
        <f>MAX(PAGE1!H14,0)+MAX(PAGE2!H14,0)+MAX(PAGE3!H13,0)+MAX(PAGE4!H13,0)
+MAX(PAGE5!H13,0)+MAX(PAGE6!H13,0)+MAX(PAGE7!H13,0)+MAX(PAGE8!H13,0)
+MAX(PAGE9!H12,0)+MAX(PAGE10!H12,0)+MAX(PAGE11!H12,0)+MAX(PAGE12!H12,0)</f>
        <v>157</v>
      </c>
      <c r="I28" s="39">
        <f>MAX(PAGE1!I14,0)+MAX(PAGE2!I14,0)+MAX(PAGE3!I13,0)+MAX(PAGE4!I13,0)
+MAX(PAGE5!I13,0)+MAX(PAGE6!I13,0)+MAX(PAGE7!I13,0)+MAX(PAGE8!I13,0)
+MAX(PAGE9!I12,0)+MAX(PAGE10!I12,0)+MAX(PAGE11!I12,0)+MAX(PAGE12!I12,0)</f>
        <v>27</v>
      </c>
      <c r="J28" s="39">
        <f>MAX(PAGE1!J14,0)+MAX(PAGE2!J14,0)+MAX(PAGE3!J13,0)+MAX(PAGE4!J13,0)
+MAX(PAGE5!J13,0)+MAX(PAGE6!J13,0)+MAX(PAGE7!J13,0)+MAX(PAGE8!J13,0)
+MAX(PAGE9!J12,0)+MAX(PAGE10!J12,0)+MAX(PAGE11!J12,0)+MAX(PAGE12!J12,0)</f>
        <v>3522</v>
      </c>
      <c r="K28" s="39">
        <f>MAX(PAGE1!K14,0)+MAX(PAGE2!K14,0)+MAX(PAGE3!K13,0)+MAX(PAGE4!K13,0)
+MAX(PAGE5!K13,0)+MAX(PAGE6!K13,0)+MAX(PAGE7!K13,0)+MAX(PAGE8!K13,0)
+MAX(PAGE9!K12,0)+MAX(PAGE10!K12,0)+MAX(PAGE11!K12,0)+MAX(PAGE12!K12,0)</f>
        <v>0</v>
      </c>
    </row>
    <row r="29" spans="1:18" ht="25.5" customHeight="1" x14ac:dyDescent="0.2">
      <c r="A29" s="38" t="s">
        <v>13</v>
      </c>
      <c r="B29" s="39">
        <f>MAX(PAGE1!B15,0)+MAX(PAGE2!B15,0)+MAX(PAGE3!B14,0)+MAX(PAGE4!B14,0)
+MAX(PAGE5!B14,0)+MAX(PAGE6!B14,0)+MAX(PAGE7!B14,0)+MAX(PAGE8!B14,0)
+MAX(PAGE9!B13,0)+MAX(PAGE10!B13,0)+MAX(PAGE11!B13,0)+MAX(PAGE12!B13,0)</f>
        <v>0</v>
      </c>
      <c r="C29" s="39">
        <f>MAX(PAGE1!C15,0)+MAX(PAGE2!C15,0)+MAX(PAGE3!C14,0)+MAX(PAGE4!C14,0)
+MAX(PAGE5!C14,0)+MAX(PAGE6!C14,0)+MAX(PAGE7!C14,0)+MAX(PAGE8!C14,0)
+MAX(PAGE9!C13,0)+MAX(PAGE10!C13,0)+MAX(PAGE11!C13,0)+MAX(PAGE12!C13,0)</f>
        <v>5</v>
      </c>
      <c r="D29" s="39">
        <f>MAX(PAGE1!D15,0)+MAX(PAGE2!D15,0)+MAX(PAGE3!D14,0)+MAX(PAGE4!D14,0)
+MAX(PAGE5!D14,0)+MAX(PAGE6!D14,0)+MAX(PAGE7!D14,0)+MAX(PAGE8!D14,0)
+MAX(PAGE9!D13,0)+MAX(PAGE10!D13,0)+MAX(PAGE11!D13,0)+MAX(PAGE12!D13,0)</f>
        <v>21</v>
      </c>
      <c r="E29" s="39">
        <f>MAX(PAGE1!E15,0)+MAX(PAGE2!E15,0)+MAX(PAGE3!E14,0)+MAX(PAGE4!E14,0)
+MAX(PAGE5!E14,0)+MAX(PAGE6!E14,0)+MAX(PAGE7!E14,0)+MAX(PAGE8!E14,0)
+MAX(PAGE9!E13,0)+MAX(PAGE10!E13,0)+MAX(PAGE11!E13,0)+MAX(PAGE12!E13,0)</f>
        <v>96</v>
      </c>
      <c r="F29" s="39">
        <f>MAX(PAGE1!F15,0)+MAX(PAGE2!F15,0)+MAX(PAGE3!F14,0)+MAX(PAGE4!F14,0)
+MAX(PAGE5!F14,0)+MAX(PAGE6!F14,0)+MAX(PAGE7!F14,0)+MAX(PAGE8!F14,0)
+MAX(PAGE9!F13,0)+MAX(PAGE10!F13,0)+MAX(PAGE11!F13,0)+MAX(PAGE12!F13,0)</f>
        <v>99</v>
      </c>
      <c r="G29" s="39">
        <f>MAX(PAGE1!G15,0)+MAX(PAGE2!G15,0)+MAX(PAGE3!G14,0)+MAX(PAGE4!G14,0)
+MAX(PAGE5!G14,0)+MAX(PAGE6!G14,0)+MAX(PAGE7!G14,0)+MAX(PAGE8!G14,0)
+MAX(PAGE9!G13,0)+MAX(PAGE10!G13,0)+MAX(PAGE11!G13,0)+MAX(PAGE12!G13,0)</f>
        <v>54</v>
      </c>
      <c r="H29" s="39">
        <f>MAX(PAGE1!H15,0)+MAX(PAGE2!H15,0)+MAX(PAGE3!H14,0)+MAX(PAGE4!H14,0)
+MAX(PAGE5!H14,0)+MAX(PAGE6!H14,0)+MAX(PAGE7!H14,0)+MAX(PAGE8!H14,0)
+MAX(PAGE9!H13,0)+MAX(PAGE10!H13,0)+MAX(PAGE11!H13,0)+MAX(PAGE12!H13,0)</f>
        <v>156</v>
      </c>
      <c r="I29" s="39">
        <f>MAX(PAGE1!I15,0)+MAX(PAGE2!I15,0)+MAX(PAGE3!I14,0)+MAX(PAGE4!I14,0)
+MAX(PAGE5!I14,0)+MAX(PAGE6!I14,0)+MAX(PAGE7!I14,0)+MAX(PAGE8!I14,0)
+MAX(PAGE9!I13,0)+MAX(PAGE10!I13,0)+MAX(PAGE11!I13,0)+MAX(PAGE12!I13,0)</f>
        <v>45</v>
      </c>
      <c r="J29" s="39">
        <f>MAX(PAGE1!J15,0)+MAX(PAGE2!J15,0)+MAX(PAGE3!J14,0)+MAX(PAGE4!J14,0)
+MAX(PAGE5!J14,0)+MAX(PAGE6!J14,0)+MAX(PAGE7!J14,0)+MAX(PAGE8!J14,0)
+MAX(PAGE9!J13,0)+MAX(PAGE10!J13,0)+MAX(PAGE11!J13,0)+MAX(PAGE12!J13,0)</f>
        <v>476</v>
      </c>
      <c r="K29" s="39">
        <f>MAX(PAGE1!K15,0)+MAX(PAGE2!K15,0)+MAX(PAGE3!K14,0)+MAX(PAGE4!K14,0)
+MAX(PAGE5!K14,0)+MAX(PAGE6!K14,0)+MAX(PAGE7!K14,0)+MAX(PAGE8!K14,0)
+MAX(PAGE9!K13,0)+MAX(PAGE10!K13,0)+MAX(PAGE11!K13,0)+MAX(PAGE12!K13,0)</f>
        <v>0</v>
      </c>
    </row>
    <row r="30" spans="1:18" ht="22.5" customHeight="1" x14ac:dyDescent="0.2">
      <c r="A30" s="40" t="s">
        <v>14</v>
      </c>
      <c r="B30" s="41" t="s">
        <v>0</v>
      </c>
      <c r="C30" s="41" t="s">
        <v>0</v>
      </c>
      <c r="D30" s="41" t="s">
        <v>0</v>
      </c>
      <c r="E30" s="41" t="s">
        <v>0</v>
      </c>
      <c r="F30" s="39">
        <f>MAX(PAGE1!F16,0)+MAX(PAGE2!F16,0)+MAX(PAGE3!F15,0)+MAX(PAGE4!F15,0)
+MAX(PAGE5!F15,0)+MAX(PAGE6!F15,0)+MAX(PAGE7!F15,0)+MAX(PAGE8!F15,0)
+MAX(PAGE9!F14,0)+MAX(PAGE10!F14,0)+MAX(PAGE11!F14,0)+MAX(PAGE12!F14,0)</f>
        <v>0</v>
      </c>
      <c r="G30" s="39">
        <f>MAX(PAGE1!G16,0)+MAX(PAGE2!G16,0)+MAX(PAGE3!G15,0)+MAX(PAGE4!G15,0)
+MAX(PAGE5!G15,0)+MAX(PAGE6!G15,0)+MAX(PAGE7!G15,0)+MAX(PAGE8!G15,0)
+MAX(PAGE9!G14,0)+MAX(PAGE10!G14,0)+MAX(PAGE11!G14,0)+MAX(PAGE12!G14,0)</f>
        <v>0</v>
      </c>
      <c r="H30" s="39">
        <f>MAX(PAGE1!H16,0)+MAX(PAGE2!H16,0)+MAX(PAGE3!H15,0)+MAX(PAGE4!H15,0)
+MAX(PAGE5!H15,0)+MAX(PAGE6!H15,0)+MAX(PAGE7!H15,0)+MAX(PAGE8!H15,0)
+MAX(PAGE9!H14,0)+MAX(PAGE10!H14,0)+MAX(PAGE11!H14,0)+MAX(PAGE12!H14,0)</f>
        <v>131</v>
      </c>
      <c r="I30" s="39">
        <f>MAX(PAGE1!I16,0)+MAX(PAGE2!I16,0)+MAX(PAGE3!I15,0)+MAX(PAGE4!I15,0)
+MAX(PAGE5!I15,0)+MAX(PAGE6!I15,0)+MAX(PAGE7!I15,0)+MAX(PAGE8!I15,0)
+MAX(PAGE9!I14,0)+MAX(PAGE10!I14,0)+MAX(PAGE11!I14,0)+MAX(PAGE12!I14,0)</f>
        <v>41</v>
      </c>
      <c r="J30" s="39">
        <f>MAX(PAGE1!J16,0)+MAX(PAGE2!J16,0)+MAX(PAGE3!J15,0)+MAX(PAGE4!J15,0)
+MAX(PAGE5!J15,0)+MAX(PAGE6!J15,0)+MAX(PAGE7!J15,0)+MAX(PAGE8!J15,0)
+MAX(PAGE9!J14,0)+MAX(PAGE10!J14,0)+MAX(PAGE11!J14,0)+MAX(PAGE12!J14,0)</f>
        <v>172</v>
      </c>
      <c r="K30" s="39">
        <f>MAX(PAGE1!K16,0)+MAX(PAGE2!K16,0)+MAX(PAGE3!K15,0)+MAX(PAGE4!K15,0)
+MAX(PAGE5!K15,0)+MAX(PAGE6!K15,0)+MAX(PAGE7!K15,0)+MAX(PAGE8!K15,0)
+MAX(PAGE9!K14,0)+MAX(PAGE10!K14,0)+MAX(PAGE11!K14,0)+MAX(PAGE12!K14,0)</f>
        <v>0</v>
      </c>
    </row>
    <row r="31" spans="1:18" ht="24.75" customHeight="1" x14ac:dyDescent="0.2">
      <c r="A31" s="40" t="s">
        <v>15</v>
      </c>
      <c r="B31" s="39">
        <f>MAX(PAGE1!B17,0)+MAX(PAGE2!B17,0)+MAX(PAGE3!B16,0)+MAX(PAGE4!B16,0)
+MAX(PAGE5!B16,0)+MAX(PAGE6!B16,0)+MAX(PAGE7!B16,0)+MAX(PAGE8!B16,0)
+MAX(PAGE9!B15,0)+MAX(PAGE10!B15,0)+MAX(PAGE11!B15,0)+MAX(PAGE12!B15,0)</f>
        <v>5</v>
      </c>
      <c r="C31" s="39">
        <f>MAX(PAGE1!C17,0)+MAX(PAGE2!C17,0)+MAX(PAGE3!C16,0)+MAX(PAGE4!C16,0)
+MAX(PAGE5!C16,0)+MAX(PAGE6!C16,0)+MAX(PAGE7!C16,0)+MAX(PAGE8!C16,0)
+MAX(PAGE9!C15,0)+MAX(PAGE10!C15,0)+MAX(PAGE11!C15,0)+MAX(PAGE12!C15,0)</f>
        <v>3</v>
      </c>
      <c r="D31" s="39">
        <f>MAX(PAGE1!D17,0)+MAX(PAGE2!D17,0)+MAX(PAGE3!D16,0)+MAX(PAGE4!D16,0)
+MAX(PAGE5!D16,0)+MAX(PAGE6!D16,0)+MAX(PAGE7!D16,0)+MAX(PAGE8!D16,0)
+MAX(PAGE9!D15,0)+MAX(PAGE10!D15,0)+MAX(PAGE11!D15,0)+MAX(PAGE12!D15,0)</f>
        <v>4</v>
      </c>
      <c r="E31" s="39">
        <f>MAX(PAGE1!E17,0)+MAX(PAGE2!E17,0)+MAX(PAGE3!E16,0)+MAX(PAGE4!E16,0)
+MAX(PAGE5!E16,0)+MAX(PAGE6!E16,0)+MAX(PAGE7!E16,0)+MAX(PAGE8!E16,0)
+MAX(PAGE9!E15,0)+MAX(PAGE10!E15,0)+MAX(PAGE11!E15,0)+MAX(PAGE12!E15,0)</f>
        <v>1</v>
      </c>
      <c r="F31" s="39">
        <f>MAX(PAGE1!F17,0)+MAX(PAGE2!F17,0)+MAX(PAGE3!F16,0)+MAX(PAGE4!F16,0)
+MAX(PAGE5!F16,0)+MAX(PAGE6!F16,0)+MAX(PAGE7!F16,0)+MAX(PAGE8!F16,0)
+MAX(PAGE9!F15,0)+MAX(PAGE10!F15,0)+MAX(PAGE11!F15,0)+MAX(PAGE12!F15,0)</f>
        <v>1</v>
      </c>
      <c r="G31" s="39">
        <f>MAX(PAGE1!G17,0)+MAX(PAGE2!G17,0)+MAX(PAGE3!G16,0)+MAX(PAGE4!G16,0)
+MAX(PAGE5!G16,0)+MAX(PAGE6!G16,0)+MAX(PAGE7!G16,0)+MAX(PAGE8!G16,0)
+MAX(PAGE9!G15,0)+MAX(PAGE10!G15,0)+MAX(PAGE11!G15,0)+MAX(PAGE12!G15,0)</f>
        <v>2</v>
      </c>
      <c r="H31" s="39">
        <f>MAX(PAGE1!H17,0)+MAX(PAGE2!H17,0)+MAX(PAGE3!H16,0)+MAX(PAGE4!H16,0)
+MAX(PAGE5!H16,0)+MAX(PAGE6!H16,0)+MAX(PAGE7!H16,0)+MAX(PAGE8!H16,0)
+MAX(PAGE9!H15,0)+MAX(PAGE10!H15,0)+MAX(PAGE11!H15,0)+MAX(PAGE12!H15,0)</f>
        <v>0</v>
      </c>
      <c r="I31" s="39">
        <f>MAX(PAGE1!I17,0)+MAX(PAGE2!I17,0)+MAX(PAGE3!I16,0)+MAX(PAGE4!I16,0)
+MAX(PAGE5!I16,0)+MAX(PAGE6!I16,0)+MAX(PAGE7!I16,0)+MAX(PAGE8!I16,0)
+MAX(PAGE9!I15,0)+MAX(PAGE10!I15,0)+MAX(PAGE11!I15,0)+MAX(PAGE12!I15,0)</f>
        <v>0</v>
      </c>
      <c r="J31" s="39">
        <f>MAX(PAGE1!J17,0)+MAX(PAGE2!J17,0)+MAX(PAGE3!J16,0)+MAX(PAGE4!J16,0)
+MAX(PAGE5!J16,0)+MAX(PAGE6!J16,0)+MAX(PAGE7!J16,0)+MAX(PAGE8!J16,0)
+MAX(PAGE9!J15,0)+MAX(PAGE10!J15,0)+MAX(PAGE11!J15,0)+MAX(PAGE12!J15,0)</f>
        <v>16</v>
      </c>
      <c r="K31" s="39">
        <f>MAX(PAGE1!K17,0)+MAX(PAGE2!K17,0)+MAX(PAGE3!K16,0)+MAX(PAGE4!K16,0)
+MAX(PAGE5!K16,0)+MAX(PAGE6!K16,0)+MAX(PAGE7!K16,0)+MAX(PAGE8!K16,0)
+MAX(PAGE9!K15,0)+MAX(PAGE10!K15,0)+MAX(PAGE11!K15,0)+MAX(PAGE12!K15,0)</f>
        <v>0</v>
      </c>
    </row>
    <row r="32" spans="1:18" ht="22.5" customHeight="1" x14ac:dyDescent="0.2">
      <c r="A32" s="40" t="s">
        <v>16</v>
      </c>
      <c r="B32" s="39">
        <f>MAX(PAGE1!B18,0)+MAX(PAGE2!B18,0)+MAX(PAGE3!B17,0)+MAX(PAGE4!B17,0)
+MAX(PAGE5!B17,0)+MAX(PAGE6!B17,0)+MAX(PAGE7!B17,0)+MAX(PAGE8!B17,0)
+MAX(PAGE9!B16,0)+MAX(PAGE10!B16,0)+MAX(PAGE11!B16,0)+MAX(PAGE12!B16,0)</f>
        <v>794</v>
      </c>
      <c r="C32" s="39">
        <f>MAX(PAGE1!C18,0)+MAX(PAGE2!C18,0)+MAX(PAGE3!C17,0)+MAX(PAGE4!C17,0)
+MAX(PAGE5!C17,0)+MAX(PAGE6!C17,0)+MAX(PAGE7!C17,0)+MAX(PAGE8!C17,0)
+MAX(PAGE9!C16,0)+MAX(PAGE10!C16,0)+MAX(PAGE11!C16,0)+MAX(PAGE12!C16,0)</f>
        <v>764</v>
      </c>
      <c r="D32" s="39">
        <f>MAX(PAGE1!D18,0)+MAX(PAGE2!D18,0)+MAX(PAGE3!D17,0)+MAX(PAGE4!D17,0)
+MAX(PAGE5!D17,0)+MAX(PAGE6!D17,0)+MAX(PAGE7!D17,0)+MAX(PAGE8!D17,0)
+MAX(PAGE9!D16,0)+MAX(PAGE10!D16,0)+MAX(PAGE11!D16,0)+MAX(PAGE12!D16,0)</f>
        <v>715</v>
      </c>
      <c r="E32" s="39">
        <f>MAX(PAGE1!E18,0)+MAX(PAGE2!E18,0)+MAX(PAGE3!E17,0)+MAX(PAGE4!E17,0)
+MAX(PAGE5!E17,0)+MAX(PAGE6!E17,0)+MAX(PAGE7!E17,0)+MAX(PAGE8!E17,0)
+MAX(PAGE9!E16,0)+MAX(PAGE10!E16,0)+MAX(PAGE11!E16,0)+MAX(PAGE12!E16,0)</f>
        <v>487</v>
      </c>
      <c r="F32" s="39">
        <f>MAX(PAGE1!F18,0)+MAX(PAGE2!F18,0)+MAX(PAGE3!F17,0)+MAX(PAGE4!F17,0)
+MAX(PAGE5!F17,0)+MAX(PAGE6!F17,0)+MAX(PAGE7!F17,0)+MAX(PAGE8!F17,0)
+MAX(PAGE9!F16,0)+MAX(PAGE10!F16,0)+MAX(PAGE11!F16,0)+MAX(PAGE12!F16,0)</f>
        <v>181</v>
      </c>
      <c r="G32" s="39">
        <f>MAX(PAGE1!G18,0)+MAX(PAGE2!G18,0)+MAX(PAGE3!G17,0)+MAX(PAGE4!G17,0)
+MAX(PAGE5!G17,0)+MAX(PAGE6!G17,0)+MAX(PAGE7!G17,0)+MAX(PAGE8!G17,0)
+MAX(PAGE9!G16,0)+MAX(PAGE10!G16,0)+MAX(PAGE11!G16,0)+MAX(PAGE12!G16,0)</f>
        <v>47</v>
      </c>
      <c r="H32" s="39">
        <f>MAX(PAGE1!H18,0)+MAX(PAGE2!H18,0)+MAX(PAGE3!H17,0)+MAX(PAGE4!H17,0)
+MAX(PAGE5!H17,0)+MAX(PAGE6!H17,0)+MAX(PAGE7!H17,0)+MAX(PAGE8!H17,0)
+MAX(PAGE9!H16,0)+MAX(PAGE10!H16,0)+MAX(PAGE11!H16,0)+MAX(PAGE12!H16,0)</f>
        <v>16</v>
      </c>
      <c r="I32" s="39">
        <f>MAX(PAGE1!I18,0)+MAX(PAGE2!I18,0)+MAX(PAGE3!I17,0)+MAX(PAGE4!I17,0)
+MAX(PAGE5!I17,0)+MAX(PAGE6!I17,0)+MAX(PAGE7!I17,0)+MAX(PAGE8!I17,0)
+MAX(PAGE9!I16,0)+MAX(PAGE10!I16,0)+MAX(PAGE11!I16,0)+MAX(PAGE12!I16,0)</f>
        <v>1</v>
      </c>
      <c r="J32" s="39">
        <f>MAX(PAGE1!J18,0)+MAX(PAGE2!J18,0)+MAX(PAGE3!J17,0)+MAX(PAGE4!J17,0)
+MAX(PAGE5!J17,0)+MAX(PAGE6!J17,0)+MAX(PAGE7!J17,0)+MAX(PAGE8!J17,0)
+MAX(PAGE9!J16,0)+MAX(PAGE10!J16,0)+MAX(PAGE11!J16,0)+MAX(PAGE12!J16,0)</f>
        <v>3005</v>
      </c>
      <c r="K32" s="39">
        <f>MAX(PAGE1!K18,0)+MAX(PAGE2!K18,0)+MAX(PAGE3!K17,0)+MAX(PAGE4!K17,0)
+MAX(PAGE5!K17,0)+MAX(PAGE6!K17,0)+MAX(PAGE7!K17,0)+MAX(PAGE8!K17,0)
+MAX(PAGE9!K16,0)+MAX(PAGE10!K16,0)+MAX(PAGE11!K16,0)+MAX(PAGE12!K16,0)</f>
        <v>0</v>
      </c>
    </row>
    <row r="33" spans="1:11" ht="23.25" customHeight="1" x14ac:dyDescent="0.2">
      <c r="A33" s="40" t="s">
        <v>17</v>
      </c>
      <c r="B33" s="39">
        <f>MAX(PAGE1!B19,0)+MAX(PAGE2!B19,0)+MAX(PAGE3!B18,0)+MAX(PAGE4!B18,0)
+MAX(PAGE5!B18,0)+MAX(PAGE6!B18,0)+MAX(PAGE7!B18,0)+MAX(PAGE8!B18,0)
+MAX(PAGE9!B17,0)+MAX(PAGE10!B17,0)+MAX(PAGE11!B17,0)+MAX(PAGE12!B17,0)</f>
        <v>81</v>
      </c>
      <c r="C33" s="39">
        <f>MAX(PAGE1!C19,0)+MAX(PAGE2!C19,0)+MAX(PAGE3!C18,0)+MAX(PAGE4!C18,0)
+MAX(PAGE5!C18,0)+MAX(PAGE6!C18,0)+MAX(PAGE7!C18,0)+MAX(PAGE8!C18,0)
+MAX(PAGE9!C17,0)+MAX(PAGE10!C17,0)+MAX(PAGE11!C17,0)+MAX(PAGE12!C17,0)</f>
        <v>175</v>
      </c>
      <c r="D33" s="39">
        <f>MAX(PAGE1!D19,0)+MAX(PAGE2!D19,0)+MAX(PAGE3!D18,0)+MAX(PAGE4!D18,0)
+MAX(PAGE5!D18,0)+MAX(PAGE6!D18,0)+MAX(PAGE7!D18,0)+MAX(PAGE8!D18,0)
+MAX(PAGE9!D17,0)+MAX(PAGE10!D17,0)+MAX(PAGE11!D17,0)+MAX(PAGE12!D17,0)</f>
        <v>268</v>
      </c>
      <c r="E33" s="39">
        <f>MAX(PAGE1!E19,0)+MAX(PAGE2!E19,0)+MAX(PAGE3!E18,0)+MAX(PAGE4!E18,0)
+MAX(PAGE5!E18,0)+MAX(PAGE6!E18,0)+MAX(PAGE7!E18,0)+MAX(PAGE8!E18,0)
+MAX(PAGE9!E17,0)+MAX(PAGE10!E17,0)+MAX(PAGE11!E17,0)+MAX(PAGE12!E17,0)</f>
        <v>368</v>
      </c>
      <c r="F33" s="39">
        <f>MAX(PAGE1!F19,0)+MAX(PAGE2!F19,0)+MAX(PAGE3!F18,0)+MAX(PAGE4!F18,0)
+MAX(PAGE5!F18,0)+MAX(PAGE6!F18,0)+MAX(PAGE7!F18,0)+MAX(PAGE8!F18,0)
+MAX(PAGE9!F17,0)+MAX(PAGE10!F17,0)+MAX(PAGE11!F17,0)+MAX(PAGE12!F17,0)</f>
        <v>261</v>
      </c>
      <c r="G33" s="39">
        <f>MAX(PAGE1!G19,0)+MAX(PAGE2!G19,0)+MAX(PAGE3!G18,0)+MAX(PAGE4!G18,0)
+MAX(PAGE5!G18,0)+MAX(PAGE6!G18,0)+MAX(PAGE7!G18,0)+MAX(PAGE8!G18,0)
+MAX(PAGE9!G17,0)+MAX(PAGE10!G17,0)+MAX(PAGE11!G17,0)+MAX(PAGE12!G17,0)</f>
        <v>96</v>
      </c>
      <c r="H33" s="39">
        <f>MAX(PAGE1!H19,0)+MAX(PAGE2!H19,0)+MAX(PAGE3!H18,0)+MAX(PAGE4!H18,0)
+MAX(PAGE5!H18,0)+MAX(PAGE6!H18,0)+MAX(PAGE7!H18,0)+MAX(PAGE8!H18,0)
+MAX(PAGE9!H17,0)+MAX(PAGE10!H17,0)+MAX(PAGE11!H17,0)+MAX(PAGE12!H17,0)</f>
        <v>20</v>
      </c>
      <c r="I33" s="39">
        <f>MAX(PAGE1!I19,0)+MAX(PAGE2!I19,0)+MAX(PAGE3!I18,0)+MAX(PAGE4!I18,0)
+MAX(PAGE5!I18,0)+MAX(PAGE6!I18,0)+MAX(PAGE7!I18,0)+MAX(PAGE8!I18,0)
+MAX(PAGE9!I17,0)+MAX(PAGE10!I17,0)+MAX(PAGE11!I17,0)+MAX(PAGE12!I17,0)</f>
        <v>2</v>
      </c>
      <c r="J33" s="39">
        <f>MAX(PAGE1!J19,0)+MAX(PAGE2!J19,0)+MAX(PAGE3!J18,0)+MAX(PAGE4!J18,0)
+MAX(PAGE5!J18,0)+MAX(PAGE6!J18,0)+MAX(PAGE7!J18,0)+MAX(PAGE8!J18,0)
+MAX(PAGE9!J17,0)+MAX(PAGE10!J17,0)+MAX(PAGE11!J17,0)+MAX(PAGE12!J17,0)</f>
        <v>1271</v>
      </c>
      <c r="K33" s="39">
        <f>MAX(PAGE1!K19,0)+MAX(PAGE2!K19,0)+MAX(PAGE3!K18,0)+MAX(PAGE4!K18,0)
+MAX(PAGE5!K18,0)+MAX(PAGE6!K18,0)+MAX(PAGE7!K18,0)+MAX(PAGE8!K18,0)
+MAX(PAGE9!K17,0)+MAX(PAGE10!K17,0)+MAX(PAGE11!K17,0)+MAX(PAGE12!K17,0)</f>
        <v>0</v>
      </c>
    </row>
    <row r="34" spans="1:11" ht="25.5" customHeight="1" x14ac:dyDescent="0.2">
      <c r="A34" s="40" t="s">
        <v>18</v>
      </c>
      <c r="B34" s="39">
        <f>MAX(PAGE1!B20,0)+MAX(PAGE2!B20,0)+MAX(PAGE3!B19,0)+MAX(PAGE4!B19,0)
+MAX(PAGE5!B19,0)+MAX(PAGE6!B19,0)+MAX(PAGE7!B19,0)+MAX(PAGE8!B19,0)
+MAX(PAGE9!B18,0)+MAX(PAGE10!B18,0)+MAX(PAGE11!B18,0)+MAX(PAGE12!B18,0)</f>
        <v>1171</v>
      </c>
      <c r="C34" s="39">
        <f>MAX(PAGE1!C20,0)+MAX(PAGE2!C20,0)+MAX(PAGE3!C19,0)+MAX(PAGE4!C19,0)
+MAX(PAGE5!C19,0)+MAX(PAGE6!C19,0)+MAX(PAGE7!C19,0)+MAX(PAGE8!C19,0)
+MAX(PAGE9!C18,0)+MAX(PAGE10!C18,0)+MAX(PAGE11!C18,0)+MAX(PAGE12!C18,0)</f>
        <v>1194</v>
      </c>
      <c r="D34" s="39">
        <f>MAX(PAGE1!D20,0)+MAX(PAGE2!D20,0)+MAX(PAGE3!D19,0)+MAX(PAGE4!D19,0)
+MAX(PAGE5!D19,0)+MAX(PAGE6!D19,0)+MAX(PAGE7!D19,0)+MAX(PAGE8!D19,0)
+MAX(PAGE9!D18,0)+MAX(PAGE10!D18,0)+MAX(PAGE11!D18,0)+MAX(PAGE12!D18,0)</f>
        <v>1288</v>
      </c>
      <c r="E34" s="39">
        <f>MAX(PAGE1!E20,0)+MAX(PAGE2!E20,0)+MAX(PAGE3!E19,0)+MAX(PAGE4!E19,0)
+MAX(PAGE5!E19,0)+MAX(PAGE6!E19,0)+MAX(PAGE7!E19,0)+MAX(PAGE8!E19,0)
+MAX(PAGE9!E18,0)+MAX(PAGE10!E18,0)+MAX(PAGE11!E18,0)+MAX(PAGE12!E18,0)</f>
        <v>2883</v>
      </c>
      <c r="F34" s="39">
        <f>MAX(PAGE1!F20,0)+MAX(PAGE2!F20,0)+MAX(PAGE3!F19,0)+MAX(PAGE4!F19,0)
+MAX(PAGE5!F19,0)+MAX(PAGE6!F19,0)+MAX(PAGE7!F19,0)+MAX(PAGE8!F19,0)
+MAX(PAGE9!F18,0)+MAX(PAGE10!F18,0)+MAX(PAGE11!F18,0)+MAX(PAGE12!F18,0)</f>
        <v>1982</v>
      </c>
      <c r="G34" s="39">
        <f>MAX(PAGE1!G20,0)+MAX(PAGE2!G20,0)+MAX(PAGE3!G19,0)+MAX(PAGE4!G19,0)
+MAX(PAGE5!G19,0)+MAX(PAGE6!G19,0)+MAX(PAGE7!G19,0)+MAX(PAGE8!G19,0)
+MAX(PAGE9!G18,0)+MAX(PAGE10!G18,0)+MAX(PAGE11!G18,0)+MAX(PAGE12!G18,0)</f>
        <v>483</v>
      </c>
      <c r="H34" s="39">
        <f>MAX(PAGE1!H20,0)+MAX(PAGE2!H20,0)+MAX(PAGE3!H19,0)+MAX(PAGE4!H19,0)
+MAX(PAGE5!H19,0)+MAX(PAGE6!H19,0)+MAX(PAGE7!H19,0)+MAX(PAGE8!H19,0)
+MAX(PAGE9!H18,0)+MAX(PAGE10!H18,0)+MAX(PAGE11!H18,0)+MAX(PAGE12!H18,0)</f>
        <v>483</v>
      </c>
      <c r="I34" s="39">
        <f>MAX(PAGE1!I20,0)+MAX(PAGE2!I20,0)+MAX(PAGE3!I19,0)+MAX(PAGE4!I19,0)
+MAX(PAGE5!I19,0)+MAX(PAGE6!I19,0)+MAX(PAGE7!I19,0)+MAX(PAGE8!I19,0)
+MAX(PAGE9!I18,0)+MAX(PAGE10!I18,0)+MAX(PAGE11!I18,0)+MAX(PAGE12!I18,0)</f>
        <v>116</v>
      </c>
      <c r="J34" s="39">
        <f>MAX(PAGE1!J20,0)+MAX(PAGE2!J20,0)+MAX(PAGE3!J19,0)+MAX(PAGE4!J19,0)
+MAX(PAGE5!J19,0)+MAX(PAGE6!J19,0)+MAX(PAGE7!J19,0)+MAX(PAGE8!J19,0)
+MAX(PAGE9!J18,0)+MAX(PAGE10!J18,0)+MAX(PAGE11!J18,0)+MAX(PAGE12!J18,0)</f>
        <v>9600</v>
      </c>
      <c r="K34" s="39">
        <f>MAX(PAGE1!K20,0)+MAX(PAGE2!K20,0)+MAX(PAGE3!K19,0)+MAX(PAGE4!K19,0)
+MAX(PAGE5!K19,0)+MAX(PAGE6!K19,0)+MAX(PAGE7!K19,0)+MAX(PAGE8!K19,0)
+MAX(PAGE9!K18,0)+MAX(PAGE10!K18,0)+MAX(PAGE11!K18,0)+MAX(PAGE12!K18,0)</f>
        <v>0</v>
      </c>
    </row>
  </sheetData>
  <sheetProtection password="CDE0" sheet="1" objects="1" scenarios="1"/>
  <mergeCells count="8">
    <mergeCell ref="N9:N10"/>
    <mergeCell ref="A25:A26"/>
    <mergeCell ref="B25:K25"/>
    <mergeCell ref="J3:K3"/>
    <mergeCell ref="J5:K5"/>
    <mergeCell ref="D7:F7"/>
    <mergeCell ref="A9:A10"/>
    <mergeCell ref="B9:K9"/>
  </mergeCells>
  <conditionalFormatting sqref="N11:N18">
    <cfRule type="cellIs" dxfId="140" priority="6" stopIfTrue="1" operator="notEqual">
      <formula>MAX(J11,0)</formula>
    </cfRule>
  </conditionalFormatting>
  <conditionalFormatting sqref="F14">
    <cfRule type="expression" dxfId="139" priority="7" stopIfTrue="1">
      <formula>LEN(TRIM(F14))=0</formula>
    </cfRule>
  </conditionalFormatting>
  <conditionalFormatting sqref="D7:F7">
    <cfRule type="expression" dxfId="138" priority="8" stopIfTrue="1">
      <formula>MIN(R11:R18)=0</formula>
    </cfRule>
  </conditionalFormatting>
  <conditionalFormatting sqref="M12:M17">
    <cfRule type="expression" dxfId="137" priority="9" stopIfTrue="1">
      <formula>MAX(J12,0)&lt;&gt;M12</formula>
    </cfRule>
  </conditionalFormatting>
  <conditionalFormatting sqref="B19:K19">
    <cfRule type="expression" dxfId="136" priority="10" stopIfTrue="1">
      <formula>MAX(B18,0)&lt;&gt;B19</formula>
    </cfRule>
  </conditionalFormatting>
  <conditionalFormatting sqref="M11 M18">
    <cfRule type="expression" dxfId="135" priority="11" stopIfTrue="1">
      <formula>MAX(J11,0)&lt;&gt;M11</formula>
    </cfRule>
  </conditionalFormatting>
  <conditionalFormatting sqref="B27:K29 F30:K30 B31:K34">
    <cfRule type="expression" dxfId="134" priority="12" stopIfTrue="1">
      <formula>MAX(B11,0)&lt;&gt;B27</formula>
    </cfRule>
  </conditionalFormatting>
  <conditionalFormatting sqref="M14">
    <cfRule type="expression" dxfId="133" priority="5" stopIfTrue="1">
      <formula>MAX(J14,0)&lt;&gt;M14</formula>
    </cfRule>
  </conditionalFormatting>
  <conditionalFormatting sqref="B14">
    <cfRule type="expression" dxfId="132" priority="4" stopIfTrue="1">
      <formula>LEN(TRIM(B14))=0</formula>
    </cfRule>
  </conditionalFormatting>
  <conditionalFormatting sqref="C14">
    <cfRule type="expression" dxfId="131" priority="3" stopIfTrue="1">
      <formula>LEN(TRIM(C14))=0</formula>
    </cfRule>
  </conditionalFormatting>
  <conditionalFormatting sqref="D14">
    <cfRule type="expression" dxfId="130" priority="2" stopIfTrue="1">
      <formula>LEN(TRIM(D14))=0</formula>
    </cfRule>
  </conditionalFormatting>
  <conditionalFormatting sqref="E14">
    <cfRule type="expression" dxfId="129" priority="1" stopIfTrue="1">
      <formula>LEN(TRIM(E14))=0</formula>
    </cfRule>
  </conditionalFormatting>
  <pageMargins left="0.75" right="0.75" top="1" bottom="1" header="0.5" footer="0.5"/>
  <pageSetup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zoomScale="80" zoomScaleNormal="80" workbookViewId="0">
      <selection activeCell="M20" sqref="M20"/>
    </sheetView>
  </sheetViews>
  <sheetFormatPr defaultRowHeight="12.75" x14ac:dyDescent="0.2"/>
  <cols>
    <col min="1" max="1" width="37.7109375" customWidth="1"/>
    <col min="2" max="2" width="17.42578125" customWidth="1"/>
    <col min="3" max="9" width="13" customWidth="1"/>
    <col min="10" max="10" width="10.7109375" customWidth="1"/>
    <col min="11" max="11" width="12.7109375" customWidth="1"/>
    <col min="12" max="12" width="7.5703125" customWidth="1"/>
    <col min="13" max="13" width="11.140625" customWidth="1"/>
    <col min="14" max="14" width="9" customWidth="1"/>
    <col min="15" max="15" width="2.85546875" style="11" hidden="1" customWidth="1"/>
    <col min="257" max="257" width="37.7109375" customWidth="1"/>
    <col min="258" max="265" width="13" customWidth="1"/>
    <col min="266" max="266" width="10.7109375" customWidth="1"/>
    <col min="267" max="267" width="12.7109375" customWidth="1"/>
    <col min="268" max="268" width="7.5703125" customWidth="1"/>
    <col min="269" max="269" width="11.140625" customWidth="1"/>
    <col min="270" max="270" width="9" customWidth="1"/>
    <col min="271" max="271" width="0" hidden="1" customWidth="1"/>
    <col min="513" max="513" width="37.7109375" customWidth="1"/>
    <col min="514" max="521" width="13" customWidth="1"/>
    <col min="522" max="522" width="10.7109375" customWidth="1"/>
    <col min="523" max="523" width="12.7109375" customWidth="1"/>
    <col min="524" max="524" width="7.5703125" customWidth="1"/>
    <col min="525" max="525" width="11.140625" customWidth="1"/>
    <col min="526" max="526" width="9" customWidth="1"/>
    <col min="527" max="527" width="0" hidden="1" customWidth="1"/>
    <col min="769" max="769" width="37.7109375" customWidth="1"/>
    <col min="770" max="777" width="13" customWidth="1"/>
    <col min="778" max="778" width="10.7109375" customWidth="1"/>
    <col min="779" max="779" width="12.7109375" customWidth="1"/>
    <col min="780" max="780" width="7.5703125" customWidth="1"/>
    <col min="781" max="781" width="11.140625" customWidth="1"/>
    <col min="782" max="782" width="9" customWidth="1"/>
    <col min="783" max="783" width="0" hidden="1" customWidth="1"/>
    <col min="1025" max="1025" width="37.7109375" customWidth="1"/>
    <col min="1026" max="1033" width="13" customWidth="1"/>
    <col min="1034" max="1034" width="10.7109375" customWidth="1"/>
    <col min="1035" max="1035" width="12.7109375" customWidth="1"/>
    <col min="1036" max="1036" width="7.5703125" customWidth="1"/>
    <col min="1037" max="1037" width="11.140625" customWidth="1"/>
    <col min="1038" max="1038" width="9" customWidth="1"/>
    <col min="1039" max="1039" width="0" hidden="1" customWidth="1"/>
    <col min="1281" max="1281" width="37.7109375" customWidth="1"/>
    <col min="1282" max="1289" width="13" customWidth="1"/>
    <col min="1290" max="1290" width="10.7109375" customWidth="1"/>
    <col min="1291" max="1291" width="12.7109375" customWidth="1"/>
    <col min="1292" max="1292" width="7.5703125" customWidth="1"/>
    <col min="1293" max="1293" width="11.140625" customWidth="1"/>
    <col min="1294" max="1294" width="9" customWidth="1"/>
    <col min="1295" max="1295" width="0" hidden="1" customWidth="1"/>
    <col min="1537" max="1537" width="37.7109375" customWidth="1"/>
    <col min="1538" max="1545" width="13" customWidth="1"/>
    <col min="1546" max="1546" width="10.7109375" customWidth="1"/>
    <col min="1547" max="1547" width="12.7109375" customWidth="1"/>
    <col min="1548" max="1548" width="7.5703125" customWidth="1"/>
    <col min="1549" max="1549" width="11.140625" customWidth="1"/>
    <col min="1550" max="1550" width="9" customWidth="1"/>
    <col min="1551" max="1551" width="0" hidden="1" customWidth="1"/>
    <col min="1793" max="1793" width="37.7109375" customWidth="1"/>
    <col min="1794" max="1801" width="13" customWidth="1"/>
    <col min="1802" max="1802" width="10.7109375" customWidth="1"/>
    <col min="1803" max="1803" width="12.7109375" customWidth="1"/>
    <col min="1804" max="1804" width="7.5703125" customWidth="1"/>
    <col min="1805" max="1805" width="11.140625" customWidth="1"/>
    <col min="1806" max="1806" width="9" customWidth="1"/>
    <col min="1807" max="1807" width="0" hidden="1" customWidth="1"/>
    <col min="2049" max="2049" width="37.7109375" customWidth="1"/>
    <col min="2050" max="2057" width="13" customWidth="1"/>
    <col min="2058" max="2058" width="10.7109375" customWidth="1"/>
    <col min="2059" max="2059" width="12.7109375" customWidth="1"/>
    <col min="2060" max="2060" width="7.5703125" customWidth="1"/>
    <col min="2061" max="2061" width="11.140625" customWidth="1"/>
    <col min="2062" max="2062" width="9" customWidth="1"/>
    <col min="2063" max="2063" width="0" hidden="1" customWidth="1"/>
    <col min="2305" max="2305" width="37.7109375" customWidth="1"/>
    <col min="2306" max="2313" width="13" customWidth="1"/>
    <col min="2314" max="2314" width="10.7109375" customWidth="1"/>
    <col min="2315" max="2315" width="12.7109375" customWidth="1"/>
    <col min="2316" max="2316" width="7.5703125" customWidth="1"/>
    <col min="2317" max="2317" width="11.140625" customWidth="1"/>
    <col min="2318" max="2318" width="9" customWidth="1"/>
    <col min="2319" max="2319" width="0" hidden="1" customWidth="1"/>
    <col min="2561" max="2561" width="37.7109375" customWidth="1"/>
    <col min="2562" max="2569" width="13" customWidth="1"/>
    <col min="2570" max="2570" width="10.7109375" customWidth="1"/>
    <col min="2571" max="2571" width="12.7109375" customWidth="1"/>
    <col min="2572" max="2572" width="7.5703125" customWidth="1"/>
    <col min="2573" max="2573" width="11.140625" customWidth="1"/>
    <col min="2574" max="2574" width="9" customWidth="1"/>
    <col min="2575" max="2575" width="0" hidden="1" customWidth="1"/>
    <col min="2817" max="2817" width="37.7109375" customWidth="1"/>
    <col min="2818" max="2825" width="13" customWidth="1"/>
    <col min="2826" max="2826" width="10.7109375" customWidth="1"/>
    <col min="2827" max="2827" width="12.7109375" customWidth="1"/>
    <col min="2828" max="2828" width="7.5703125" customWidth="1"/>
    <col min="2829" max="2829" width="11.140625" customWidth="1"/>
    <col min="2830" max="2830" width="9" customWidth="1"/>
    <col min="2831" max="2831" width="0" hidden="1" customWidth="1"/>
    <col min="3073" max="3073" width="37.7109375" customWidth="1"/>
    <col min="3074" max="3081" width="13" customWidth="1"/>
    <col min="3082" max="3082" width="10.7109375" customWidth="1"/>
    <col min="3083" max="3083" width="12.7109375" customWidth="1"/>
    <col min="3084" max="3084" width="7.5703125" customWidth="1"/>
    <col min="3085" max="3085" width="11.140625" customWidth="1"/>
    <col min="3086" max="3086" width="9" customWidth="1"/>
    <col min="3087" max="3087" width="0" hidden="1" customWidth="1"/>
    <col min="3329" max="3329" width="37.7109375" customWidth="1"/>
    <col min="3330" max="3337" width="13" customWidth="1"/>
    <col min="3338" max="3338" width="10.7109375" customWidth="1"/>
    <col min="3339" max="3339" width="12.7109375" customWidth="1"/>
    <col min="3340" max="3340" width="7.5703125" customWidth="1"/>
    <col min="3341" max="3341" width="11.140625" customWidth="1"/>
    <col min="3342" max="3342" width="9" customWidth="1"/>
    <col min="3343" max="3343" width="0" hidden="1" customWidth="1"/>
    <col min="3585" max="3585" width="37.7109375" customWidth="1"/>
    <col min="3586" max="3593" width="13" customWidth="1"/>
    <col min="3594" max="3594" width="10.7109375" customWidth="1"/>
    <col min="3595" max="3595" width="12.7109375" customWidth="1"/>
    <col min="3596" max="3596" width="7.5703125" customWidth="1"/>
    <col min="3597" max="3597" width="11.140625" customWidth="1"/>
    <col min="3598" max="3598" width="9" customWidth="1"/>
    <col min="3599" max="3599" width="0" hidden="1" customWidth="1"/>
    <col min="3841" max="3841" width="37.7109375" customWidth="1"/>
    <col min="3842" max="3849" width="13" customWidth="1"/>
    <col min="3850" max="3850" width="10.7109375" customWidth="1"/>
    <col min="3851" max="3851" width="12.7109375" customWidth="1"/>
    <col min="3852" max="3852" width="7.5703125" customWidth="1"/>
    <col min="3853" max="3853" width="11.140625" customWidth="1"/>
    <col min="3854" max="3854" width="9" customWidth="1"/>
    <col min="3855" max="3855" width="0" hidden="1" customWidth="1"/>
    <col min="4097" max="4097" width="37.7109375" customWidth="1"/>
    <col min="4098" max="4105" width="13" customWidth="1"/>
    <col min="4106" max="4106" width="10.7109375" customWidth="1"/>
    <col min="4107" max="4107" width="12.7109375" customWidth="1"/>
    <col min="4108" max="4108" width="7.5703125" customWidth="1"/>
    <col min="4109" max="4109" width="11.140625" customWidth="1"/>
    <col min="4110" max="4110" width="9" customWidth="1"/>
    <col min="4111" max="4111" width="0" hidden="1" customWidth="1"/>
    <col min="4353" max="4353" width="37.7109375" customWidth="1"/>
    <col min="4354" max="4361" width="13" customWidth="1"/>
    <col min="4362" max="4362" width="10.7109375" customWidth="1"/>
    <col min="4363" max="4363" width="12.7109375" customWidth="1"/>
    <col min="4364" max="4364" width="7.5703125" customWidth="1"/>
    <col min="4365" max="4365" width="11.140625" customWidth="1"/>
    <col min="4366" max="4366" width="9" customWidth="1"/>
    <col min="4367" max="4367" width="0" hidden="1" customWidth="1"/>
    <col min="4609" max="4609" width="37.7109375" customWidth="1"/>
    <col min="4610" max="4617" width="13" customWidth="1"/>
    <col min="4618" max="4618" width="10.7109375" customWidth="1"/>
    <col min="4619" max="4619" width="12.7109375" customWidth="1"/>
    <col min="4620" max="4620" width="7.5703125" customWidth="1"/>
    <col min="4621" max="4621" width="11.140625" customWidth="1"/>
    <col min="4622" max="4622" width="9" customWidth="1"/>
    <col min="4623" max="4623" width="0" hidden="1" customWidth="1"/>
    <col min="4865" max="4865" width="37.7109375" customWidth="1"/>
    <col min="4866" max="4873" width="13" customWidth="1"/>
    <col min="4874" max="4874" width="10.7109375" customWidth="1"/>
    <col min="4875" max="4875" width="12.7109375" customWidth="1"/>
    <col min="4876" max="4876" width="7.5703125" customWidth="1"/>
    <col min="4877" max="4877" width="11.140625" customWidth="1"/>
    <col min="4878" max="4878" width="9" customWidth="1"/>
    <col min="4879" max="4879" width="0" hidden="1" customWidth="1"/>
    <col min="5121" max="5121" width="37.7109375" customWidth="1"/>
    <col min="5122" max="5129" width="13" customWidth="1"/>
    <col min="5130" max="5130" width="10.7109375" customWidth="1"/>
    <col min="5131" max="5131" width="12.7109375" customWidth="1"/>
    <col min="5132" max="5132" width="7.5703125" customWidth="1"/>
    <col min="5133" max="5133" width="11.140625" customWidth="1"/>
    <col min="5134" max="5134" width="9" customWidth="1"/>
    <col min="5135" max="5135" width="0" hidden="1" customWidth="1"/>
    <col min="5377" max="5377" width="37.7109375" customWidth="1"/>
    <col min="5378" max="5385" width="13" customWidth="1"/>
    <col min="5386" max="5386" width="10.7109375" customWidth="1"/>
    <col min="5387" max="5387" width="12.7109375" customWidth="1"/>
    <col min="5388" max="5388" width="7.5703125" customWidth="1"/>
    <col min="5389" max="5389" width="11.140625" customWidth="1"/>
    <col min="5390" max="5390" width="9" customWidth="1"/>
    <col min="5391" max="5391" width="0" hidden="1" customWidth="1"/>
    <col min="5633" max="5633" width="37.7109375" customWidth="1"/>
    <col min="5634" max="5641" width="13" customWidth="1"/>
    <col min="5642" max="5642" width="10.7109375" customWidth="1"/>
    <col min="5643" max="5643" width="12.7109375" customWidth="1"/>
    <col min="5644" max="5644" width="7.5703125" customWidth="1"/>
    <col min="5645" max="5645" width="11.140625" customWidth="1"/>
    <col min="5646" max="5646" width="9" customWidth="1"/>
    <col min="5647" max="5647" width="0" hidden="1" customWidth="1"/>
    <col min="5889" max="5889" width="37.7109375" customWidth="1"/>
    <col min="5890" max="5897" width="13" customWidth="1"/>
    <col min="5898" max="5898" width="10.7109375" customWidth="1"/>
    <col min="5899" max="5899" width="12.7109375" customWidth="1"/>
    <col min="5900" max="5900" width="7.5703125" customWidth="1"/>
    <col min="5901" max="5901" width="11.140625" customWidth="1"/>
    <col min="5902" max="5902" width="9" customWidth="1"/>
    <col min="5903" max="5903" width="0" hidden="1" customWidth="1"/>
    <col min="6145" max="6145" width="37.7109375" customWidth="1"/>
    <col min="6146" max="6153" width="13" customWidth="1"/>
    <col min="6154" max="6154" width="10.7109375" customWidth="1"/>
    <col min="6155" max="6155" width="12.7109375" customWidth="1"/>
    <col min="6156" max="6156" width="7.5703125" customWidth="1"/>
    <col min="6157" max="6157" width="11.140625" customWidth="1"/>
    <col min="6158" max="6158" width="9" customWidth="1"/>
    <col min="6159" max="6159" width="0" hidden="1" customWidth="1"/>
    <col min="6401" max="6401" width="37.7109375" customWidth="1"/>
    <col min="6402" max="6409" width="13" customWidth="1"/>
    <col min="6410" max="6410" width="10.7109375" customWidth="1"/>
    <col min="6411" max="6411" width="12.7109375" customWidth="1"/>
    <col min="6412" max="6412" width="7.5703125" customWidth="1"/>
    <col min="6413" max="6413" width="11.140625" customWidth="1"/>
    <col min="6414" max="6414" width="9" customWidth="1"/>
    <col min="6415" max="6415" width="0" hidden="1" customWidth="1"/>
    <col min="6657" max="6657" width="37.7109375" customWidth="1"/>
    <col min="6658" max="6665" width="13" customWidth="1"/>
    <col min="6666" max="6666" width="10.7109375" customWidth="1"/>
    <col min="6667" max="6667" width="12.7109375" customWidth="1"/>
    <col min="6668" max="6668" width="7.5703125" customWidth="1"/>
    <col min="6669" max="6669" width="11.140625" customWidth="1"/>
    <col min="6670" max="6670" width="9" customWidth="1"/>
    <col min="6671" max="6671" width="0" hidden="1" customWidth="1"/>
    <col min="6913" max="6913" width="37.7109375" customWidth="1"/>
    <col min="6914" max="6921" width="13" customWidth="1"/>
    <col min="6922" max="6922" width="10.7109375" customWidth="1"/>
    <col min="6923" max="6923" width="12.7109375" customWidth="1"/>
    <col min="6924" max="6924" width="7.5703125" customWidth="1"/>
    <col min="6925" max="6925" width="11.140625" customWidth="1"/>
    <col min="6926" max="6926" width="9" customWidth="1"/>
    <col min="6927" max="6927" width="0" hidden="1" customWidth="1"/>
    <col min="7169" max="7169" width="37.7109375" customWidth="1"/>
    <col min="7170" max="7177" width="13" customWidth="1"/>
    <col min="7178" max="7178" width="10.7109375" customWidth="1"/>
    <col min="7179" max="7179" width="12.7109375" customWidth="1"/>
    <col min="7180" max="7180" width="7.5703125" customWidth="1"/>
    <col min="7181" max="7181" width="11.140625" customWidth="1"/>
    <col min="7182" max="7182" width="9" customWidth="1"/>
    <col min="7183" max="7183" width="0" hidden="1" customWidth="1"/>
    <col min="7425" max="7425" width="37.7109375" customWidth="1"/>
    <col min="7426" max="7433" width="13" customWidth="1"/>
    <col min="7434" max="7434" width="10.7109375" customWidth="1"/>
    <col min="7435" max="7435" width="12.7109375" customWidth="1"/>
    <col min="7436" max="7436" width="7.5703125" customWidth="1"/>
    <col min="7437" max="7437" width="11.140625" customWidth="1"/>
    <col min="7438" max="7438" width="9" customWidth="1"/>
    <col min="7439" max="7439" width="0" hidden="1" customWidth="1"/>
    <col min="7681" max="7681" width="37.7109375" customWidth="1"/>
    <col min="7682" max="7689" width="13" customWidth="1"/>
    <col min="7690" max="7690" width="10.7109375" customWidth="1"/>
    <col min="7691" max="7691" width="12.7109375" customWidth="1"/>
    <col min="7692" max="7692" width="7.5703125" customWidth="1"/>
    <col min="7693" max="7693" width="11.140625" customWidth="1"/>
    <col min="7694" max="7694" width="9" customWidth="1"/>
    <col min="7695" max="7695" width="0" hidden="1" customWidth="1"/>
    <col min="7937" max="7937" width="37.7109375" customWidth="1"/>
    <col min="7938" max="7945" width="13" customWidth="1"/>
    <col min="7946" max="7946" width="10.7109375" customWidth="1"/>
    <col min="7947" max="7947" width="12.7109375" customWidth="1"/>
    <col min="7948" max="7948" width="7.5703125" customWidth="1"/>
    <col min="7949" max="7949" width="11.140625" customWidth="1"/>
    <col min="7950" max="7950" width="9" customWidth="1"/>
    <col min="7951" max="7951" width="0" hidden="1" customWidth="1"/>
    <col min="8193" max="8193" width="37.7109375" customWidth="1"/>
    <col min="8194" max="8201" width="13" customWidth="1"/>
    <col min="8202" max="8202" width="10.7109375" customWidth="1"/>
    <col min="8203" max="8203" width="12.7109375" customWidth="1"/>
    <col min="8204" max="8204" width="7.5703125" customWidth="1"/>
    <col min="8205" max="8205" width="11.140625" customWidth="1"/>
    <col min="8206" max="8206" width="9" customWidth="1"/>
    <col min="8207" max="8207" width="0" hidden="1" customWidth="1"/>
    <col min="8449" max="8449" width="37.7109375" customWidth="1"/>
    <col min="8450" max="8457" width="13" customWidth="1"/>
    <col min="8458" max="8458" width="10.7109375" customWidth="1"/>
    <col min="8459" max="8459" width="12.7109375" customWidth="1"/>
    <col min="8460" max="8460" width="7.5703125" customWidth="1"/>
    <col min="8461" max="8461" width="11.140625" customWidth="1"/>
    <col min="8462" max="8462" width="9" customWidth="1"/>
    <col min="8463" max="8463" width="0" hidden="1" customWidth="1"/>
    <col min="8705" max="8705" width="37.7109375" customWidth="1"/>
    <col min="8706" max="8713" width="13" customWidth="1"/>
    <col min="8714" max="8714" width="10.7109375" customWidth="1"/>
    <col min="8715" max="8715" width="12.7109375" customWidth="1"/>
    <col min="8716" max="8716" width="7.5703125" customWidth="1"/>
    <col min="8717" max="8717" width="11.140625" customWidth="1"/>
    <col min="8718" max="8718" width="9" customWidth="1"/>
    <col min="8719" max="8719" width="0" hidden="1" customWidth="1"/>
    <col min="8961" max="8961" width="37.7109375" customWidth="1"/>
    <col min="8962" max="8969" width="13" customWidth="1"/>
    <col min="8970" max="8970" width="10.7109375" customWidth="1"/>
    <col min="8971" max="8971" width="12.7109375" customWidth="1"/>
    <col min="8972" max="8972" width="7.5703125" customWidth="1"/>
    <col min="8973" max="8973" width="11.140625" customWidth="1"/>
    <col min="8974" max="8974" width="9" customWidth="1"/>
    <col min="8975" max="8975" width="0" hidden="1" customWidth="1"/>
    <col min="9217" max="9217" width="37.7109375" customWidth="1"/>
    <col min="9218" max="9225" width="13" customWidth="1"/>
    <col min="9226" max="9226" width="10.7109375" customWidth="1"/>
    <col min="9227" max="9227" width="12.7109375" customWidth="1"/>
    <col min="9228" max="9228" width="7.5703125" customWidth="1"/>
    <col min="9229" max="9229" width="11.140625" customWidth="1"/>
    <col min="9230" max="9230" width="9" customWidth="1"/>
    <col min="9231" max="9231" width="0" hidden="1" customWidth="1"/>
    <col min="9473" max="9473" width="37.7109375" customWidth="1"/>
    <col min="9474" max="9481" width="13" customWidth="1"/>
    <col min="9482" max="9482" width="10.7109375" customWidth="1"/>
    <col min="9483" max="9483" width="12.7109375" customWidth="1"/>
    <col min="9484" max="9484" width="7.5703125" customWidth="1"/>
    <col min="9485" max="9485" width="11.140625" customWidth="1"/>
    <col min="9486" max="9486" width="9" customWidth="1"/>
    <col min="9487" max="9487" width="0" hidden="1" customWidth="1"/>
    <col min="9729" max="9729" width="37.7109375" customWidth="1"/>
    <col min="9730" max="9737" width="13" customWidth="1"/>
    <col min="9738" max="9738" width="10.7109375" customWidth="1"/>
    <col min="9739" max="9739" width="12.7109375" customWidth="1"/>
    <col min="9740" max="9740" width="7.5703125" customWidth="1"/>
    <col min="9741" max="9741" width="11.140625" customWidth="1"/>
    <col min="9742" max="9742" width="9" customWidth="1"/>
    <col min="9743" max="9743" width="0" hidden="1" customWidth="1"/>
    <col min="9985" max="9985" width="37.7109375" customWidth="1"/>
    <col min="9986" max="9993" width="13" customWidth="1"/>
    <col min="9994" max="9994" width="10.7109375" customWidth="1"/>
    <col min="9995" max="9995" width="12.7109375" customWidth="1"/>
    <col min="9996" max="9996" width="7.5703125" customWidth="1"/>
    <col min="9997" max="9997" width="11.140625" customWidth="1"/>
    <col min="9998" max="9998" width="9" customWidth="1"/>
    <col min="9999" max="9999" width="0" hidden="1" customWidth="1"/>
    <col min="10241" max="10241" width="37.7109375" customWidth="1"/>
    <col min="10242" max="10249" width="13" customWidth="1"/>
    <col min="10250" max="10250" width="10.7109375" customWidth="1"/>
    <col min="10251" max="10251" width="12.7109375" customWidth="1"/>
    <col min="10252" max="10252" width="7.5703125" customWidth="1"/>
    <col min="10253" max="10253" width="11.140625" customWidth="1"/>
    <col min="10254" max="10254" width="9" customWidth="1"/>
    <col min="10255" max="10255" width="0" hidden="1" customWidth="1"/>
    <col min="10497" max="10497" width="37.7109375" customWidth="1"/>
    <col min="10498" max="10505" width="13" customWidth="1"/>
    <col min="10506" max="10506" width="10.7109375" customWidth="1"/>
    <col min="10507" max="10507" width="12.7109375" customWidth="1"/>
    <col min="10508" max="10508" width="7.5703125" customWidth="1"/>
    <col min="10509" max="10509" width="11.140625" customWidth="1"/>
    <col min="10510" max="10510" width="9" customWidth="1"/>
    <col min="10511" max="10511" width="0" hidden="1" customWidth="1"/>
    <col min="10753" max="10753" width="37.7109375" customWidth="1"/>
    <col min="10754" max="10761" width="13" customWidth="1"/>
    <col min="10762" max="10762" width="10.7109375" customWidth="1"/>
    <col min="10763" max="10763" width="12.7109375" customWidth="1"/>
    <col min="10764" max="10764" width="7.5703125" customWidth="1"/>
    <col min="10765" max="10765" width="11.140625" customWidth="1"/>
    <col min="10766" max="10766" width="9" customWidth="1"/>
    <col min="10767" max="10767" width="0" hidden="1" customWidth="1"/>
    <col min="11009" max="11009" width="37.7109375" customWidth="1"/>
    <col min="11010" max="11017" width="13" customWidth="1"/>
    <col min="11018" max="11018" width="10.7109375" customWidth="1"/>
    <col min="11019" max="11019" width="12.7109375" customWidth="1"/>
    <col min="11020" max="11020" width="7.5703125" customWidth="1"/>
    <col min="11021" max="11021" width="11.140625" customWidth="1"/>
    <col min="11022" max="11022" width="9" customWidth="1"/>
    <col min="11023" max="11023" width="0" hidden="1" customWidth="1"/>
    <col min="11265" max="11265" width="37.7109375" customWidth="1"/>
    <col min="11266" max="11273" width="13" customWidth="1"/>
    <col min="11274" max="11274" width="10.7109375" customWidth="1"/>
    <col min="11275" max="11275" width="12.7109375" customWidth="1"/>
    <col min="11276" max="11276" width="7.5703125" customWidth="1"/>
    <col min="11277" max="11277" width="11.140625" customWidth="1"/>
    <col min="11278" max="11278" width="9" customWidth="1"/>
    <col min="11279" max="11279" width="0" hidden="1" customWidth="1"/>
    <col min="11521" max="11521" width="37.7109375" customWidth="1"/>
    <col min="11522" max="11529" width="13" customWidth="1"/>
    <col min="11530" max="11530" width="10.7109375" customWidth="1"/>
    <col min="11531" max="11531" width="12.7109375" customWidth="1"/>
    <col min="11532" max="11532" width="7.5703125" customWidth="1"/>
    <col min="11533" max="11533" width="11.140625" customWidth="1"/>
    <col min="11534" max="11534" width="9" customWidth="1"/>
    <col min="11535" max="11535" width="0" hidden="1" customWidth="1"/>
    <col min="11777" max="11777" width="37.7109375" customWidth="1"/>
    <col min="11778" max="11785" width="13" customWidth="1"/>
    <col min="11786" max="11786" width="10.7109375" customWidth="1"/>
    <col min="11787" max="11787" width="12.7109375" customWidth="1"/>
    <col min="11788" max="11788" width="7.5703125" customWidth="1"/>
    <col min="11789" max="11789" width="11.140625" customWidth="1"/>
    <col min="11790" max="11790" width="9" customWidth="1"/>
    <col min="11791" max="11791" width="0" hidden="1" customWidth="1"/>
    <col min="12033" max="12033" width="37.7109375" customWidth="1"/>
    <col min="12034" max="12041" width="13" customWidth="1"/>
    <col min="12042" max="12042" width="10.7109375" customWidth="1"/>
    <col min="12043" max="12043" width="12.7109375" customWidth="1"/>
    <col min="12044" max="12044" width="7.5703125" customWidth="1"/>
    <col min="12045" max="12045" width="11.140625" customWidth="1"/>
    <col min="12046" max="12046" width="9" customWidth="1"/>
    <col min="12047" max="12047" width="0" hidden="1" customWidth="1"/>
    <col min="12289" max="12289" width="37.7109375" customWidth="1"/>
    <col min="12290" max="12297" width="13" customWidth="1"/>
    <col min="12298" max="12298" width="10.7109375" customWidth="1"/>
    <col min="12299" max="12299" width="12.7109375" customWidth="1"/>
    <col min="12300" max="12300" width="7.5703125" customWidth="1"/>
    <col min="12301" max="12301" width="11.140625" customWidth="1"/>
    <col min="12302" max="12302" width="9" customWidth="1"/>
    <col min="12303" max="12303" width="0" hidden="1" customWidth="1"/>
    <col min="12545" max="12545" width="37.7109375" customWidth="1"/>
    <col min="12546" max="12553" width="13" customWidth="1"/>
    <col min="12554" max="12554" width="10.7109375" customWidth="1"/>
    <col min="12555" max="12555" width="12.7109375" customWidth="1"/>
    <col min="12556" max="12556" width="7.5703125" customWidth="1"/>
    <col min="12557" max="12557" width="11.140625" customWidth="1"/>
    <col min="12558" max="12558" width="9" customWidth="1"/>
    <col min="12559" max="12559" width="0" hidden="1" customWidth="1"/>
    <col min="12801" max="12801" width="37.7109375" customWidth="1"/>
    <col min="12802" max="12809" width="13" customWidth="1"/>
    <col min="12810" max="12810" width="10.7109375" customWidth="1"/>
    <col min="12811" max="12811" width="12.7109375" customWidth="1"/>
    <col min="12812" max="12812" width="7.5703125" customWidth="1"/>
    <col min="12813" max="12813" width="11.140625" customWidth="1"/>
    <col min="12814" max="12814" width="9" customWidth="1"/>
    <col min="12815" max="12815" width="0" hidden="1" customWidth="1"/>
    <col min="13057" max="13057" width="37.7109375" customWidth="1"/>
    <col min="13058" max="13065" width="13" customWidth="1"/>
    <col min="13066" max="13066" width="10.7109375" customWidth="1"/>
    <col min="13067" max="13067" width="12.7109375" customWidth="1"/>
    <col min="13068" max="13068" width="7.5703125" customWidth="1"/>
    <col min="13069" max="13069" width="11.140625" customWidth="1"/>
    <col min="13070" max="13070" width="9" customWidth="1"/>
    <col min="13071" max="13071" width="0" hidden="1" customWidth="1"/>
    <col min="13313" max="13313" width="37.7109375" customWidth="1"/>
    <col min="13314" max="13321" width="13" customWidth="1"/>
    <col min="13322" max="13322" width="10.7109375" customWidth="1"/>
    <col min="13323" max="13323" width="12.7109375" customWidth="1"/>
    <col min="13324" max="13324" width="7.5703125" customWidth="1"/>
    <col min="13325" max="13325" width="11.140625" customWidth="1"/>
    <col min="13326" max="13326" width="9" customWidth="1"/>
    <col min="13327" max="13327" width="0" hidden="1" customWidth="1"/>
    <col min="13569" max="13569" width="37.7109375" customWidth="1"/>
    <col min="13570" max="13577" width="13" customWidth="1"/>
    <col min="13578" max="13578" width="10.7109375" customWidth="1"/>
    <col min="13579" max="13579" width="12.7109375" customWidth="1"/>
    <col min="13580" max="13580" width="7.5703125" customWidth="1"/>
    <col min="13581" max="13581" width="11.140625" customWidth="1"/>
    <col min="13582" max="13582" width="9" customWidth="1"/>
    <col min="13583" max="13583" width="0" hidden="1" customWidth="1"/>
    <col min="13825" max="13825" width="37.7109375" customWidth="1"/>
    <col min="13826" max="13833" width="13" customWidth="1"/>
    <col min="13834" max="13834" width="10.7109375" customWidth="1"/>
    <col min="13835" max="13835" width="12.7109375" customWidth="1"/>
    <col min="13836" max="13836" width="7.5703125" customWidth="1"/>
    <col min="13837" max="13837" width="11.140625" customWidth="1"/>
    <col min="13838" max="13838" width="9" customWidth="1"/>
    <col min="13839" max="13839" width="0" hidden="1" customWidth="1"/>
    <col min="14081" max="14081" width="37.7109375" customWidth="1"/>
    <col min="14082" max="14089" width="13" customWidth="1"/>
    <col min="14090" max="14090" width="10.7109375" customWidth="1"/>
    <col min="14091" max="14091" width="12.7109375" customWidth="1"/>
    <col min="14092" max="14092" width="7.5703125" customWidth="1"/>
    <col min="14093" max="14093" width="11.140625" customWidth="1"/>
    <col min="14094" max="14094" width="9" customWidth="1"/>
    <col min="14095" max="14095" width="0" hidden="1" customWidth="1"/>
    <col min="14337" max="14337" width="37.7109375" customWidth="1"/>
    <col min="14338" max="14345" width="13" customWidth="1"/>
    <col min="14346" max="14346" width="10.7109375" customWidth="1"/>
    <col min="14347" max="14347" width="12.7109375" customWidth="1"/>
    <col min="14348" max="14348" width="7.5703125" customWidth="1"/>
    <col min="14349" max="14349" width="11.140625" customWidth="1"/>
    <col min="14350" max="14350" width="9" customWidth="1"/>
    <col min="14351" max="14351" width="0" hidden="1" customWidth="1"/>
    <col min="14593" max="14593" width="37.7109375" customWidth="1"/>
    <col min="14594" max="14601" width="13" customWidth="1"/>
    <col min="14602" max="14602" width="10.7109375" customWidth="1"/>
    <col min="14603" max="14603" width="12.7109375" customWidth="1"/>
    <col min="14604" max="14604" width="7.5703125" customWidth="1"/>
    <col min="14605" max="14605" width="11.140625" customWidth="1"/>
    <col min="14606" max="14606" width="9" customWidth="1"/>
    <col min="14607" max="14607" width="0" hidden="1" customWidth="1"/>
    <col min="14849" max="14849" width="37.7109375" customWidth="1"/>
    <col min="14850" max="14857" width="13" customWidth="1"/>
    <col min="14858" max="14858" width="10.7109375" customWidth="1"/>
    <col min="14859" max="14859" width="12.7109375" customWidth="1"/>
    <col min="14860" max="14860" width="7.5703125" customWidth="1"/>
    <col min="14861" max="14861" width="11.140625" customWidth="1"/>
    <col min="14862" max="14862" width="9" customWidth="1"/>
    <col min="14863" max="14863" width="0" hidden="1" customWidth="1"/>
    <col min="15105" max="15105" width="37.7109375" customWidth="1"/>
    <col min="15106" max="15113" width="13" customWidth="1"/>
    <col min="15114" max="15114" width="10.7109375" customWidth="1"/>
    <col min="15115" max="15115" width="12.7109375" customWidth="1"/>
    <col min="15116" max="15116" width="7.5703125" customWidth="1"/>
    <col min="15117" max="15117" width="11.140625" customWidth="1"/>
    <col min="15118" max="15118" width="9" customWidth="1"/>
    <col min="15119" max="15119" width="0" hidden="1" customWidth="1"/>
    <col min="15361" max="15361" width="37.7109375" customWidth="1"/>
    <col min="15362" max="15369" width="13" customWidth="1"/>
    <col min="15370" max="15370" width="10.7109375" customWidth="1"/>
    <col min="15371" max="15371" width="12.7109375" customWidth="1"/>
    <col min="15372" max="15372" width="7.5703125" customWidth="1"/>
    <col min="15373" max="15373" width="11.140625" customWidth="1"/>
    <col min="15374" max="15374" width="9" customWidth="1"/>
    <col min="15375" max="15375" width="0" hidden="1" customWidth="1"/>
    <col min="15617" max="15617" width="37.7109375" customWidth="1"/>
    <col min="15618" max="15625" width="13" customWidth="1"/>
    <col min="15626" max="15626" width="10.7109375" customWidth="1"/>
    <col min="15627" max="15627" width="12.7109375" customWidth="1"/>
    <col min="15628" max="15628" width="7.5703125" customWidth="1"/>
    <col min="15629" max="15629" width="11.140625" customWidth="1"/>
    <col min="15630" max="15630" width="9" customWidth="1"/>
    <col min="15631" max="15631" width="0" hidden="1" customWidth="1"/>
    <col min="15873" max="15873" width="37.7109375" customWidth="1"/>
    <col min="15874" max="15881" width="13" customWidth="1"/>
    <col min="15882" max="15882" width="10.7109375" customWidth="1"/>
    <col min="15883" max="15883" width="12.7109375" customWidth="1"/>
    <col min="15884" max="15884" width="7.5703125" customWidth="1"/>
    <col min="15885" max="15885" width="11.140625" customWidth="1"/>
    <col min="15886" max="15886" width="9" customWidth="1"/>
    <col min="15887" max="15887" width="0" hidden="1" customWidth="1"/>
    <col min="16129" max="16129" width="37.7109375" customWidth="1"/>
    <col min="16130" max="16137" width="13" customWidth="1"/>
    <col min="16138" max="16138" width="10.7109375" customWidth="1"/>
    <col min="16139" max="16139" width="12.7109375" customWidth="1"/>
    <col min="16140" max="16140" width="7.5703125" customWidth="1"/>
    <col min="16141" max="16141" width="11.140625" customWidth="1"/>
    <col min="16142" max="16142" width="9" customWidth="1"/>
    <col min="16143" max="16143" width="0" hidden="1" customWidth="1"/>
  </cols>
  <sheetData>
    <row r="1" spans="1:15" s="2" customFormat="1" ht="13.15" customHeight="1" x14ac:dyDescent="0.2">
      <c r="A1" s="1" t="s">
        <v>110</v>
      </c>
      <c r="J1" s="61" t="s">
        <v>50</v>
      </c>
      <c r="K1" s="61"/>
      <c r="O1" s="28"/>
    </row>
    <row r="2" spans="1:15" s="2" customFormat="1" ht="13.15" customHeight="1" x14ac:dyDescent="0.2">
      <c r="A2" s="4"/>
      <c r="F2" s="5"/>
      <c r="O2" s="28"/>
    </row>
    <row r="3" spans="1:15" s="2" customFormat="1" ht="13.15" customHeight="1" x14ac:dyDescent="0.2">
      <c r="A3" s="4"/>
      <c r="J3" s="61"/>
      <c r="K3" s="61"/>
      <c r="O3" s="28"/>
    </row>
    <row r="4" spans="1:15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5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1"/>
      <c r="K5" s="61"/>
      <c r="O5" s="28"/>
    </row>
    <row r="6" spans="1:15" ht="12" customHeight="1" x14ac:dyDescent="0.2">
      <c r="E6" s="30"/>
      <c r="F6" s="8"/>
    </row>
    <row r="7" spans="1:15" ht="18.600000000000001" customHeight="1" x14ac:dyDescent="0.2">
      <c r="B7" s="58" t="str">
        <f>PAGE1!B8</f>
        <v>Reporting Year:</v>
      </c>
      <c r="C7" s="60" t="str">
        <f>PAGE1!C8</f>
        <v>2016-2017</v>
      </c>
    </row>
    <row r="8" spans="1:15" ht="24" customHeight="1" x14ac:dyDescent="0.2">
      <c r="A8" s="9" t="s">
        <v>51</v>
      </c>
      <c r="O8" s="11">
        <v>15</v>
      </c>
    </row>
    <row r="9" spans="1:15" ht="31.9" customHeight="1" x14ac:dyDescent="0.2">
      <c r="A9" s="63" t="s">
        <v>6</v>
      </c>
      <c r="B9" s="75" t="s">
        <v>52</v>
      </c>
      <c r="C9" s="66"/>
      <c r="D9" s="66"/>
      <c r="E9" s="66"/>
      <c r="F9" s="66"/>
      <c r="G9" s="66"/>
      <c r="H9" s="66"/>
      <c r="I9" s="66"/>
      <c r="J9" s="67"/>
      <c r="K9" s="10"/>
    </row>
    <row r="10" spans="1:15" s="2" customFormat="1" ht="26.1" customHeight="1" x14ac:dyDescent="0.2">
      <c r="A10" s="64"/>
      <c r="B10" s="13" t="s">
        <v>53</v>
      </c>
      <c r="C10" s="13" t="s">
        <v>54</v>
      </c>
      <c r="D10" s="13" t="s">
        <v>55</v>
      </c>
      <c r="E10" s="13" t="s">
        <v>56</v>
      </c>
      <c r="F10" s="13" t="s">
        <v>57</v>
      </c>
      <c r="G10" s="13" t="s">
        <v>58</v>
      </c>
      <c r="H10" s="13" t="s">
        <v>59</v>
      </c>
      <c r="I10" s="13" t="s">
        <v>60</v>
      </c>
      <c r="J10" s="13" t="s">
        <v>61</v>
      </c>
      <c r="K10"/>
      <c r="L10"/>
      <c r="M10" s="14"/>
      <c r="O10" s="28"/>
    </row>
    <row r="11" spans="1:15" ht="39.950000000000003" customHeight="1" x14ac:dyDescent="0.2">
      <c r="A11" s="16" t="s">
        <v>11</v>
      </c>
      <c r="B11" s="42">
        <f>IF(MIN(PAGE13!B11,PAGE13!J11) &lt;=0,0,PAGE13!B11/PAGE13!J11)</f>
        <v>0.25571177504393672</v>
      </c>
      <c r="C11" s="42">
        <f>IF(MIN(PAGE13!C11,PAGE13!J11) &lt;=0,0,PAGE13!C11/PAGE13!J11)</f>
        <v>0.21704745166959577</v>
      </c>
      <c r="D11" s="42">
        <f>IF(MIN(PAGE13!D11,PAGE13!J11) &lt;=0,0,PAGE13!D11/PAGE13!J11)</f>
        <v>0.23462214411247803</v>
      </c>
      <c r="E11" s="42">
        <f>IF(MIN(PAGE13!E11,PAGE13!J11) &lt;=0,0,PAGE13!E11/PAGE13!J11)</f>
        <v>0.18892794376098418</v>
      </c>
      <c r="F11" s="42">
        <f>IF(MIN(PAGE13!F11,PAGE13!J11) &lt;=0,0,PAGE13!F11/PAGE13!J11)</f>
        <v>8.2601054481546574E-2</v>
      </c>
      <c r="G11" s="42">
        <f>IF(MIN(PAGE13!G11,PAGE13!J11) &lt;=0,0,PAGE13!G11/PAGE13!J11)</f>
        <v>1.8453427065026361E-2</v>
      </c>
      <c r="H11" s="42">
        <f>IF(MIN(PAGE13!H11,PAGE13!J11) &lt;=0,0,PAGE13!H11/PAGE13!J11)</f>
        <v>2.6362038664323375E-3</v>
      </c>
      <c r="I11" s="42">
        <f>IF(MIN(PAGE13!I11,PAGE13!J11) &lt;=0,0,PAGE13!I11/PAGE13!J11)</f>
        <v>0</v>
      </c>
      <c r="J11" s="42">
        <f>IF(PAGE13!J11&lt;=0, 0, PAGE13!J11/PAGE13!J11)</f>
        <v>1</v>
      </c>
    </row>
    <row r="12" spans="1:15" ht="39.950000000000003" customHeight="1" x14ac:dyDescent="0.2">
      <c r="A12" s="16" t="s">
        <v>12</v>
      </c>
      <c r="B12" s="42">
        <f>IF(MIN(PAGE13!B12,PAGE13!J12) &lt;=0,0,PAGE13!B12/PAGE13!J12)</f>
        <v>0</v>
      </c>
      <c r="C12" s="42">
        <f>IF(MIN(PAGE13!C12,PAGE13!J12) &lt;=0,0,PAGE13!C12/PAGE13!J12)</f>
        <v>0</v>
      </c>
      <c r="D12" s="42">
        <f>IF(MIN(PAGE13!D12,PAGE13!J12) &lt;=0,0,PAGE13!D12/PAGE13!J12)</f>
        <v>3.6910846110164677E-3</v>
      </c>
      <c r="E12" s="42">
        <f>IF(MIN(PAGE13!E12,PAGE13!J12) &lt;=0,0,PAGE13!E12/PAGE13!J12)</f>
        <v>0.48722316865417375</v>
      </c>
      <c r="F12" s="42">
        <f>IF(MIN(PAGE13!F12,PAGE13!J12) &lt;=0,0,PAGE13!F12/PAGE13!J12)</f>
        <v>0.38216922203293585</v>
      </c>
      <c r="G12" s="42">
        <f>IF(MIN(PAGE13!G12,PAGE13!J12) &lt;=0,0,PAGE13!G12/PAGE13!J12)</f>
        <v>7.4673480976717777E-2</v>
      </c>
      <c r="H12" s="42">
        <f>IF(MIN(PAGE13!H12,PAGE13!J12) &lt;=0,0,PAGE13!H12/PAGE13!J12)</f>
        <v>4.457694491766042E-2</v>
      </c>
      <c r="I12" s="42">
        <f>IF(MIN(PAGE13!I12,PAGE13!J12) &lt;=0,0,PAGE13!I12/PAGE13!J12)</f>
        <v>7.6660988074957409E-3</v>
      </c>
      <c r="J12" s="42">
        <f>IF(PAGE13!J12&lt;=0, 0, PAGE13!J12/PAGE13!J12)</f>
        <v>1</v>
      </c>
    </row>
    <row r="13" spans="1:15" ht="24.95" customHeight="1" x14ac:dyDescent="0.2">
      <c r="A13" s="16" t="s">
        <v>13</v>
      </c>
      <c r="B13" s="42">
        <f>IF(MIN(PAGE13!B13,PAGE13!J13) &lt;=0,0,PAGE13!B13/PAGE13!J13)</f>
        <v>0</v>
      </c>
      <c r="C13" s="42">
        <f>IF(MIN(PAGE13!C13,PAGE13!J13) &lt;=0,0,PAGE13!C13/PAGE13!J13)</f>
        <v>1.050420168067227E-2</v>
      </c>
      <c r="D13" s="42">
        <f>IF(MIN(PAGE13!D13,PAGE13!J13) &lt;=0,0,PAGE13!D13/PAGE13!J13)</f>
        <v>4.4117647058823532E-2</v>
      </c>
      <c r="E13" s="42">
        <f>IF(MIN(PAGE13!E13,PAGE13!J13) &lt;=0,0,PAGE13!E13/PAGE13!J13)</f>
        <v>0.20168067226890757</v>
      </c>
      <c r="F13" s="42">
        <f>IF(MIN(PAGE13!F13,PAGE13!J13) &lt;=0,0,PAGE13!F13/PAGE13!J13)</f>
        <v>0.20798319327731093</v>
      </c>
      <c r="G13" s="42">
        <f>IF(MIN(PAGE13!G13,PAGE13!J13) &lt;=0,0,PAGE13!G13/PAGE13!J13)</f>
        <v>0.1134453781512605</v>
      </c>
      <c r="H13" s="42">
        <f>IF(MIN(PAGE13!H13,PAGE13!J13) &lt;=0,0,PAGE13!H13/PAGE13!J13)</f>
        <v>0.32773109243697479</v>
      </c>
      <c r="I13" s="42">
        <f>IF(MIN(PAGE13!I13,PAGE13!J13) &lt;=0,0,PAGE13!I13/PAGE13!J13)</f>
        <v>9.4537815126050417E-2</v>
      </c>
      <c r="J13" s="42">
        <f>IF(PAGE13!J13&lt;=0, 0, PAGE13!J13/PAGE13!J13)</f>
        <v>1</v>
      </c>
    </row>
    <row r="14" spans="1:15" ht="24.95" customHeight="1" x14ac:dyDescent="0.2">
      <c r="A14" s="19" t="s">
        <v>14</v>
      </c>
      <c r="B14" s="42">
        <f>IF(MIN(PAGE13!B14,PAGE13!J14) &lt;=0,0,PAGE13!B14/PAGE13!J14)</f>
        <v>0</v>
      </c>
      <c r="C14" s="42">
        <f>IF(MIN(PAGE13!C14,PAGE13!J14) &lt;=0,0,PAGE13!C14/PAGE13!J14)</f>
        <v>0</v>
      </c>
      <c r="D14" s="42">
        <f>IF(MIN(PAGE13!D14,PAGE13!J14) &lt;=0,0,PAGE13!D14/PAGE13!J14)</f>
        <v>0</v>
      </c>
      <c r="E14" s="42">
        <f>IF(MIN(PAGE13!E14,PAGE13!J14) &lt;=0,0,PAGE13!E14/PAGE13!J14)</f>
        <v>0</v>
      </c>
      <c r="F14" s="42">
        <f>IF(MIN(PAGE13!F14,PAGE13!J14) &lt;=0,0,PAGE13!F14/PAGE13!J14)</f>
        <v>0</v>
      </c>
      <c r="G14" s="42">
        <f>IF(MIN(PAGE13!G14,PAGE13!J14) &lt;=0,0,PAGE13!G14/PAGE13!J14)</f>
        <v>0</v>
      </c>
      <c r="H14" s="42">
        <f>IF(MIN(PAGE13!H14,PAGE13!J14) &lt;=0,0,PAGE13!H14/PAGE13!J14)</f>
        <v>0.76162790697674421</v>
      </c>
      <c r="I14" s="42">
        <f>IF(MIN(PAGE13!I14,PAGE13!J14) &lt;=0,0,PAGE13!I14/PAGE13!J14)</f>
        <v>0.23837209302325582</v>
      </c>
      <c r="J14" s="42">
        <f>IF(PAGE13!J14&lt;=0, 0, PAGE13!J14/PAGE13!J14)</f>
        <v>1</v>
      </c>
    </row>
    <row r="15" spans="1:15" ht="24.95" customHeight="1" x14ac:dyDescent="0.2">
      <c r="A15" s="19" t="s">
        <v>15</v>
      </c>
      <c r="B15" s="42">
        <f>IF(MIN(PAGE13!B15,PAGE13!J15) &lt;=0,0,PAGE13!B15/PAGE13!J15)</f>
        <v>0.3125</v>
      </c>
      <c r="C15" s="42">
        <f>IF(MIN(PAGE13!C15,PAGE13!J15) &lt;=0,0,PAGE13!C15/PAGE13!J15)</f>
        <v>0.1875</v>
      </c>
      <c r="D15" s="42">
        <f>IF(MIN(PAGE13!D15,PAGE13!J15) &lt;=0,0,PAGE13!D15/PAGE13!J15)</f>
        <v>0.25</v>
      </c>
      <c r="E15" s="42">
        <f>IF(MIN(PAGE13!E15,PAGE13!J15) &lt;=0,0,PAGE13!E15/PAGE13!J15)</f>
        <v>6.25E-2</v>
      </c>
      <c r="F15" s="42">
        <f>IF(MIN(PAGE13!F15,PAGE13!J15) &lt;=0,0,PAGE13!F15/PAGE13!J15)</f>
        <v>6.25E-2</v>
      </c>
      <c r="G15" s="42">
        <f>IF(MIN(PAGE13!G15,PAGE13!J15) &lt;=0,0,PAGE13!G15/PAGE13!J15)</f>
        <v>0.125</v>
      </c>
      <c r="H15" s="42">
        <f>IF(MIN(PAGE13!H15,PAGE13!J15) &lt;=0,0,PAGE13!H15/PAGE13!J15)</f>
        <v>0</v>
      </c>
      <c r="I15" s="42">
        <f>IF(MIN(PAGE13!I15,PAGE13!J15) &lt;=0,0,PAGE13!I15/PAGE13!J15)</f>
        <v>0</v>
      </c>
      <c r="J15" s="42">
        <f>IF(PAGE13!J15&lt;=0, 0, PAGE13!J15/PAGE13!J15)</f>
        <v>1</v>
      </c>
    </row>
    <row r="16" spans="1:15" ht="24.95" customHeight="1" x14ac:dyDescent="0.2">
      <c r="A16" s="19" t="s">
        <v>16</v>
      </c>
      <c r="B16" s="42">
        <f>IF(MIN(PAGE13!B16,PAGE13!J16) &lt;=0,0,PAGE13!B16/PAGE13!J16)</f>
        <v>0.2642262895174709</v>
      </c>
      <c r="C16" s="42">
        <f>IF(MIN(PAGE13!C16,PAGE13!J16) &lt;=0,0,PAGE13!C16/PAGE13!J16)</f>
        <v>0.25424292845257901</v>
      </c>
      <c r="D16" s="42">
        <f>IF(MIN(PAGE13!D16,PAGE13!J16) &lt;=0,0,PAGE13!D16/PAGE13!J16)</f>
        <v>0.23793677204658903</v>
      </c>
      <c r="E16" s="42">
        <f>IF(MIN(PAGE13!E16,PAGE13!J16) &lt;=0,0,PAGE13!E16/PAGE13!J16)</f>
        <v>0.16206322795341099</v>
      </c>
      <c r="F16" s="42">
        <f>IF(MIN(PAGE13!F16,PAGE13!J16) &lt;=0,0,PAGE13!F16/PAGE13!J16)</f>
        <v>6.0232945091514146E-2</v>
      </c>
      <c r="G16" s="42">
        <f>IF(MIN(PAGE13!G16,PAGE13!J16) &lt;=0,0,PAGE13!G16/PAGE13!J16)</f>
        <v>1.5640599001663893E-2</v>
      </c>
      <c r="H16" s="42">
        <f>IF(MIN(PAGE13!H16,PAGE13!J16) &lt;=0,0,PAGE13!H16/PAGE13!J16)</f>
        <v>5.3244592346089852E-3</v>
      </c>
      <c r="I16" s="42">
        <f>IF(MIN(PAGE13!I16,PAGE13!J16) &lt;=0,0,PAGE13!I16/PAGE13!J16)</f>
        <v>3.3277870216306157E-4</v>
      </c>
      <c r="J16" s="42">
        <f>IF(PAGE13!J16&lt;=0, 0, PAGE13!J16/PAGE13!J16)</f>
        <v>1</v>
      </c>
    </row>
    <row r="17" spans="1:11" ht="24.95" customHeight="1" x14ac:dyDescent="0.2">
      <c r="A17" s="19" t="s">
        <v>17</v>
      </c>
      <c r="B17" s="42">
        <f>IF(MIN(PAGE13!B17,PAGE13!J17) &lt;=0,0,PAGE13!B17/PAGE13!J17)</f>
        <v>6.372934697088907E-2</v>
      </c>
      <c r="C17" s="42">
        <f>IF(MIN(PAGE13!C17,PAGE13!J17) &lt;=0,0,PAGE13!C17/PAGE13!J17)</f>
        <v>0.13768686073957515</v>
      </c>
      <c r="D17" s="42">
        <f>IF(MIN(PAGE13!D17,PAGE13!J17) &lt;=0,0,PAGE13!D17/PAGE13!J17)</f>
        <v>0.2108575924468922</v>
      </c>
      <c r="E17" s="42">
        <f>IF(MIN(PAGE13!E17,PAGE13!J17) &lt;=0,0,PAGE13!E17/PAGE13!J17)</f>
        <v>0.2895357985837923</v>
      </c>
      <c r="F17" s="42">
        <f>IF(MIN(PAGE13!F17,PAGE13!J17) &lt;=0,0,PAGE13!F17/PAGE13!J17)</f>
        <v>0.20535011801730921</v>
      </c>
      <c r="G17" s="42">
        <f>IF(MIN(PAGE13!G17,PAGE13!J17) &lt;=0,0,PAGE13!G17/PAGE13!J17)</f>
        <v>7.5531077891424075E-2</v>
      </c>
      <c r="H17" s="42">
        <f>IF(MIN(PAGE13!H17,PAGE13!J17) &lt;=0,0,PAGE13!H17/PAGE13!J17)</f>
        <v>1.5735641227380016E-2</v>
      </c>
      <c r="I17" s="42">
        <f>IF(MIN(PAGE13!I17,PAGE13!J17) &lt;=0,0,PAGE13!I17/PAGE13!J17)</f>
        <v>1.5735641227380016E-3</v>
      </c>
      <c r="J17" s="42">
        <f>IF(PAGE13!J17&lt;=0, 0, PAGE13!J17/PAGE13!J17)</f>
        <v>1</v>
      </c>
    </row>
    <row r="18" spans="1:11" ht="24.95" customHeight="1" x14ac:dyDescent="0.2">
      <c r="A18" s="19" t="s">
        <v>18</v>
      </c>
      <c r="B18" s="42">
        <f>IF(MIN(PAGE13!B18,PAGE13!J18) &lt;=0,0,PAGE13!B18/PAGE13!J18)</f>
        <v>0.12197916666666667</v>
      </c>
      <c r="C18" s="42">
        <f>IF(MIN(PAGE13!C18,PAGE13!J18) &lt;=0,0,PAGE13!C18/PAGE13!J18)</f>
        <v>0.124375</v>
      </c>
      <c r="D18" s="42">
        <f>IF(MIN(PAGE13!D18,PAGE13!J18) &lt;=0,0,PAGE13!D18/PAGE13!J18)</f>
        <v>0.13416666666666666</v>
      </c>
      <c r="E18" s="42">
        <f>IF(MIN(PAGE13!E18,PAGE13!J18) &lt;=0,0,PAGE13!E18/PAGE13!J18)</f>
        <v>0.30031249999999998</v>
      </c>
      <c r="F18" s="42">
        <f>IF(MIN(PAGE13!F18,PAGE13!J18) &lt;=0,0,PAGE13!F18/PAGE13!J18)</f>
        <v>0.20645833333333333</v>
      </c>
      <c r="G18" s="42">
        <f>IF(MIN(PAGE13!G18,PAGE13!J18) &lt;=0,0,PAGE13!G18/PAGE13!J18)</f>
        <v>5.0312500000000003E-2</v>
      </c>
      <c r="H18" s="42">
        <f>IF(MIN(PAGE13!H18,PAGE13!J18) &lt;=0,0,PAGE13!H18/PAGE13!J18)</f>
        <v>5.0312500000000003E-2</v>
      </c>
      <c r="I18" s="42">
        <f>IF(MIN(PAGE13!I18,PAGE13!J18) &lt;=0,0,PAGE13!I18/PAGE13!J18)</f>
        <v>1.2083333333333333E-2</v>
      </c>
      <c r="J18" s="42">
        <f>IF(PAGE13!J18&lt;=0, 0, PAGE13!J18/PAGE13!J18)</f>
        <v>1</v>
      </c>
    </row>
    <row r="19" spans="1:11" ht="20.100000000000001" customHeight="1" x14ac:dyDescent="0.2"/>
    <row r="20" spans="1:11" ht="26.25" customHeight="1" x14ac:dyDescent="0.2">
      <c r="A20" s="43" t="s">
        <v>62</v>
      </c>
      <c r="B20" s="25"/>
      <c r="C20" s="25"/>
      <c r="D20" s="25"/>
      <c r="E20" s="25"/>
      <c r="F20" s="25"/>
      <c r="G20" s="25"/>
      <c r="H20" s="25"/>
      <c r="I20" s="25"/>
      <c r="J20" s="25"/>
      <c r="K20" s="18"/>
    </row>
    <row r="21" spans="1:11" ht="26.25" customHeight="1" x14ac:dyDescent="0.2">
      <c r="A21" s="43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2" spans="1:11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1" x14ac:dyDescent="0.2">
      <c r="A28" s="27"/>
    </row>
  </sheetData>
  <sheetProtection password="CDE0" sheet="1" objects="1" scenarios="1"/>
  <mergeCells count="5">
    <mergeCell ref="J1:K1"/>
    <mergeCell ref="J3:K3"/>
    <mergeCell ref="J5:K5"/>
    <mergeCell ref="A9:A10"/>
    <mergeCell ref="B9:J9"/>
  </mergeCells>
  <pageMargins left="0.75" right="0.75" top="1" bottom="1" header="0.5" footer="0.5"/>
  <pageSetup scale="71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zoomScale="80" zoomScaleNormal="80" workbookViewId="0">
      <selection activeCell="N6" sqref="N6"/>
    </sheetView>
  </sheetViews>
  <sheetFormatPr defaultRowHeight="12.75" x14ac:dyDescent="0.2"/>
  <cols>
    <col min="1" max="1" width="37.7109375" customWidth="1"/>
    <col min="2" max="2" width="16.140625" customWidth="1"/>
    <col min="3" max="3" width="15.42578125" customWidth="1"/>
    <col min="4" max="4" width="16" customWidth="1"/>
    <col min="5" max="5" width="16.42578125" customWidth="1"/>
    <col min="6" max="6" width="18.140625" customWidth="1"/>
    <col min="7" max="7" width="15.28515625" customWidth="1"/>
    <col min="8" max="8" width="15.7109375" customWidth="1"/>
    <col min="9" max="9" width="17.42578125" customWidth="1"/>
    <col min="10" max="10" width="7" customWidth="1"/>
    <col min="11" max="11" width="11.42578125" customWidth="1"/>
    <col min="12" max="12" width="1.42578125" customWidth="1"/>
    <col min="13" max="13" width="10.7109375" customWidth="1"/>
    <col min="14" max="14" width="9.140625" customWidth="1"/>
    <col min="15" max="15" width="8.5703125" hidden="1" customWidth="1"/>
    <col min="16" max="16" width="6.28515625" customWidth="1"/>
    <col min="17" max="17" width="4.7109375" hidden="1" customWidth="1"/>
    <col min="20" max="20" width="4.28515625" hidden="1" customWidth="1"/>
    <col min="257" max="257" width="37.7109375" customWidth="1"/>
    <col min="258" max="258" width="16.140625" customWidth="1"/>
    <col min="259" max="259" width="15.42578125" customWidth="1"/>
    <col min="260" max="260" width="16" customWidth="1"/>
    <col min="261" max="261" width="16.42578125" customWidth="1"/>
    <col min="262" max="262" width="18.140625" customWidth="1"/>
    <col min="263" max="263" width="15.28515625" customWidth="1"/>
    <col min="264" max="264" width="15.7109375" customWidth="1"/>
    <col min="265" max="265" width="17.42578125" customWidth="1"/>
    <col min="266" max="266" width="7" customWidth="1"/>
    <col min="267" max="267" width="11.42578125" customWidth="1"/>
    <col min="268" max="268" width="1.42578125" customWidth="1"/>
    <col min="269" max="269" width="10.7109375" customWidth="1"/>
    <col min="270" max="270" width="9.140625" customWidth="1"/>
    <col min="271" max="271" width="0" hidden="1" customWidth="1"/>
    <col min="272" max="272" width="6.28515625" customWidth="1"/>
    <col min="273" max="273" width="0" hidden="1" customWidth="1"/>
    <col min="276" max="276" width="0" hidden="1" customWidth="1"/>
    <col min="513" max="513" width="37.7109375" customWidth="1"/>
    <col min="514" max="514" width="16.140625" customWidth="1"/>
    <col min="515" max="515" width="15.42578125" customWidth="1"/>
    <col min="516" max="516" width="16" customWidth="1"/>
    <col min="517" max="517" width="16.42578125" customWidth="1"/>
    <col min="518" max="518" width="18.140625" customWidth="1"/>
    <col min="519" max="519" width="15.28515625" customWidth="1"/>
    <col min="520" max="520" width="15.7109375" customWidth="1"/>
    <col min="521" max="521" width="17.42578125" customWidth="1"/>
    <col min="522" max="522" width="7" customWidth="1"/>
    <col min="523" max="523" width="11.42578125" customWidth="1"/>
    <col min="524" max="524" width="1.42578125" customWidth="1"/>
    <col min="525" max="525" width="10.7109375" customWidth="1"/>
    <col min="526" max="526" width="9.140625" customWidth="1"/>
    <col min="527" max="527" width="0" hidden="1" customWidth="1"/>
    <col min="528" max="528" width="6.28515625" customWidth="1"/>
    <col min="529" max="529" width="0" hidden="1" customWidth="1"/>
    <col min="532" max="532" width="0" hidden="1" customWidth="1"/>
    <col min="769" max="769" width="37.7109375" customWidth="1"/>
    <col min="770" max="770" width="16.140625" customWidth="1"/>
    <col min="771" max="771" width="15.42578125" customWidth="1"/>
    <col min="772" max="772" width="16" customWidth="1"/>
    <col min="773" max="773" width="16.42578125" customWidth="1"/>
    <col min="774" max="774" width="18.140625" customWidth="1"/>
    <col min="775" max="775" width="15.28515625" customWidth="1"/>
    <col min="776" max="776" width="15.7109375" customWidth="1"/>
    <col min="777" max="777" width="17.42578125" customWidth="1"/>
    <col min="778" max="778" width="7" customWidth="1"/>
    <col min="779" max="779" width="11.42578125" customWidth="1"/>
    <col min="780" max="780" width="1.42578125" customWidth="1"/>
    <col min="781" max="781" width="10.7109375" customWidth="1"/>
    <col min="782" max="782" width="9.140625" customWidth="1"/>
    <col min="783" max="783" width="0" hidden="1" customWidth="1"/>
    <col min="784" max="784" width="6.28515625" customWidth="1"/>
    <col min="785" max="785" width="0" hidden="1" customWidth="1"/>
    <col min="788" max="788" width="0" hidden="1" customWidth="1"/>
    <col min="1025" max="1025" width="37.7109375" customWidth="1"/>
    <col min="1026" max="1026" width="16.140625" customWidth="1"/>
    <col min="1027" max="1027" width="15.42578125" customWidth="1"/>
    <col min="1028" max="1028" width="16" customWidth="1"/>
    <col min="1029" max="1029" width="16.42578125" customWidth="1"/>
    <col min="1030" max="1030" width="18.140625" customWidth="1"/>
    <col min="1031" max="1031" width="15.28515625" customWidth="1"/>
    <col min="1032" max="1032" width="15.7109375" customWidth="1"/>
    <col min="1033" max="1033" width="17.42578125" customWidth="1"/>
    <col min="1034" max="1034" width="7" customWidth="1"/>
    <col min="1035" max="1035" width="11.42578125" customWidth="1"/>
    <col min="1036" max="1036" width="1.42578125" customWidth="1"/>
    <col min="1037" max="1037" width="10.7109375" customWidth="1"/>
    <col min="1038" max="1038" width="9.140625" customWidth="1"/>
    <col min="1039" max="1039" width="0" hidden="1" customWidth="1"/>
    <col min="1040" max="1040" width="6.28515625" customWidth="1"/>
    <col min="1041" max="1041" width="0" hidden="1" customWidth="1"/>
    <col min="1044" max="1044" width="0" hidden="1" customWidth="1"/>
    <col min="1281" max="1281" width="37.7109375" customWidth="1"/>
    <col min="1282" max="1282" width="16.140625" customWidth="1"/>
    <col min="1283" max="1283" width="15.42578125" customWidth="1"/>
    <col min="1284" max="1284" width="16" customWidth="1"/>
    <col min="1285" max="1285" width="16.42578125" customWidth="1"/>
    <col min="1286" max="1286" width="18.140625" customWidth="1"/>
    <col min="1287" max="1287" width="15.28515625" customWidth="1"/>
    <col min="1288" max="1288" width="15.7109375" customWidth="1"/>
    <col min="1289" max="1289" width="17.42578125" customWidth="1"/>
    <col min="1290" max="1290" width="7" customWidth="1"/>
    <col min="1291" max="1291" width="11.42578125" customWidth="1"/>
    <col min="1292" max="1292" width="1.42578125" customWidth="1"/>
    <col min="1293" max="1293" width="10.7109375" customWidth="1"/>
    <col min="1294" max="1294" width="9.140625" customWidth="1"/>
    <col min="1295" max="1295" width="0" hidden="1" customWidth="1"/>
    <col min="1296" max="1296" width="6.28515625" customWidth="1"/>
    <col min="1297" max="1297" width="0" hidden="1" customWidth="1"/>
    <col min="1300" max="1300" width="0" hidden="1" customWidth="1"/>
    <col min="1537" max="1537" width="37.7109375" customWidth="1"/>
    <col min="1538" max="1538" width="16.140625" customWidth="1"/>
    <col min="1539" max="1539" width="15.42578125" customWidth="1"/>
    <col min="1540" max="1540" width="16" customWidth="1"/>
    <col min="1541" max="1541" width="16.42578125" customWidth="1"/>
    <col min="1542" max="1542" width="18.140625" customWidth="1"/>
    <col min="1543" max="1543" width="15.28515625" customWidth="1"/>
    <col min="1544" max="1544" width="15.7109375" customWidth="1"/>
    <col min="1545" max="1545" width="17.42578125" customWidth="1"/>
    <col min="1546" max="1546" width="7" customWidth="1"/>
    <col min="1547" max="1547" width="11.42578125" customWidth="1"/>
    <col min="1548" max="1548" width="1.42578125" customWidth="1"/>
    <col min="1549" max="1549" width="10.7109375" customWidth="1"/>
    <col min="1550" max="1550" width="9.140625" customWidth="1"/>
    <col min="1551" max="1551" width="0" hidden="1" customWidth="1"/>
    <col min="1552" max="1552" width="6.28515625" customWidth="1"/>
    <col min="1553" max="1553" width="0" hidden="1" customWidth="1"/>
    <col min="1556" max="1556" width="0" hidden="1" customWidth="1"/>
    <col min="1793" max="1793" width="37.7109375" customWidth="1"/>
    <col min="1794" max="1794" width="16.140625" customWidth="1"/>
    <col min="1795" max="1795" width="15.42578125" customWidth="1"/>
    <col min="1796" max="1796" width="16" customWidth="1"/>
    <col min="1797" max="1797" width="16.42578125" customWidth="1"/>
    <col min="1798" max="1798" width="18.140625" customWidth="1"/>
    <col min="1799" max="1799" width="15.28515625" customWidth="1"/>
    <col min="1800" max="1800" width="15.7109375" customWidth="1"/>
    <col min="1801" max="1801" width="17.42578125" customWidth="1"/>
    <col min="1802" max="1802" width="7" customWidth="1"/>
    <col min="1803" max="1803" width="11.42578125" customWidth="1"/>
    <col min="1804" max="1804" width="1.42578125" customWidth="1"/>
    <col min="1805" max="1805" width="10.7109375" customWidth="1"/>
    <col min="1806" max="1806" width="9.140625" customWidth="1"/>
    <col min="1807" max="1807" width="0" hidden="1" customWidth="1"/>
    <col min="1808" max="1808" width="6.28515625" customWidth="1"/>
    <col min="1809" max="1809" width="0" hidden="1" customWidth="1"/>
    <col min="1812" max="1812" width="0" hidden="1" customWidth="1"/>
    <col min="2049" max="2049" width="37.7109375" customWidth="1"/>
    <col min="2050" max="2050" width="16.140625" customWidth="1"/>
    <col min="2051" max="2051" width="15.42578125" customWidth="1"/>
    <col min="2052" max="2052" width="16" customWidth="1"/>
    <col min="2053" max="2053" width="16.42578125" customWidth="1"/>
    <col min="2054" max="2054" width="18.140625" customWidth="1"/>
    <col min="2055" max="2055" width="15.28515625" customWidth="1"/>
    <col min="2056" max="2056" width="15.7109375" customWidth="1"/>
    <col min="2057" max="2057" width="17.42578125" customWidth="1"/>
    <col min="2058" max="2058" width="7" customWidth="1"/>
    <col min="2059" max="2059" width="11.42578125" customWidth="1"/>
    <col min="2060" max="2060" width="1.42578125" customWidth="1"/>
    <col min="2061" max="2061" width="10.7109375" customWidth="1"/>
    <col min="2062" max="2062" width="9.140625" customWidth="1"/>
    <col min="2063" max="2063" width="0" hidden="1" customWidth="1"/>
    <col min="2064" max="2064" width="6.28515625" customWidth="1"/>
    <col min="2065" max="2065" width="0" hidden="1" customWidth="1"/>
    <col min="2068" max="2068" width="0" hidden="1" customWidth="1"/>
    <col min="2305" max="2305" width="37.7109375" customWidth="1"/>
    <col min="2306" max="2306" width="16.140625" customWidth="1"/>
    <col min="2307" max="2307" width="15.42578125" customWidth="1"/>
    <col min="2308" max="2308" width="16" customWidth="1"/>
    <col min="2309" max="2309" width="16.42578125" customWidth="1"/>
    <col min="2310" max="2310" width="18.140625" customWidth="1"/>
    <col min="2311" max="2311" width="15.28515625" customWidth="1"/>
    <col min="2312" max="2312" width="15.7109375" customWidth="1"/>
    <col min="2313" max="2313" width="17.42578125" customWidth="1"/>
    <col min="2314" max="2314" width="7" customWidth="1"/>
    <col min="2315" max="2315" width="11.42578125" customWidth="1"/>
    <col min="2316" max="2316" width="1.42578125" customWidth="1"/>
    <col min="2317" max="2317" width="10.7109375" customWidth="1"/>
    <col min="2318" max="2318" width="9.140625" customWidth="1"/>
    <col min="2319" max="2319" width="0" hidden="1" customWidth="1"/>
    <col min="2320" max="2320" width="6.28515625" customWidth="1"/>
    <col min="2321" max="2321" width="0" hidden="1" customWidth="1"/>
    <col min="2324" max="2324" width="0" hidden="1" customWidth="1"/>
    <col min="2561" max="2561" width="37.7109375" customWidth="1"/>
    <col min="2562" max="2562" width="16.140625" customWidth="1"/>
    <col min="2563" max="2563" width="15.42578125" customWidth="1"/>
    <col min="2564" max="2564" width="16" customWidth="1"/>
    <col min="2565" max="2565" width="16.42578125" customWidth="1"/>
    <col min="2566" max="2566" width="18.140625" customWidth="1"/>
    <col min="2567" max="2567" width="15.28515625" customWidth="1"/>
    <col min="2568" max="2568" width="15.7109375" customWidth="1"/>
    <col min="2569" max="2569" width="17.42578125" customWidth="1"/>
    <col min="2570" max="2570" width="7" customWidth="1"/>
    <col min="2571" max="2571" width="11.42578125" customWidth="1"/>
    <col min="2572" max="2572" width="1.42578125" customWidth="1"/>
    <col min="2573" max="2573" width="10.7109375" customWidth="1"/>
    <col min="2574" max="2574" width="9.140625" customWidth="1"/>
    <col min="2575" max="2575" width="0" hidden="1" customWidth="1"/>
    <col min="2576" max="2576" width="6.28515625" customWidth="1"/>
    <col min="2577" max="2577" width="0" hidden="1" customWidth="1"/>
    <col min="2580" max="2580" width="0" hidden="1" customWidth="1"/>
    <col min="2817" max="2817" width="37.7109375" customWidth="1"/>
    <col min="2818" max="2818" width="16.140625" customWidth="1"/>
    <col min="2819" max="2819" width="15.42578125" customWidth="1"/>
    <col min="2820" max="2820" width="16" customWidth="1"/>
    <col min="2821" max="2821" width="16.42578125" customWidth="1"/>
    <col min="2822" max="2822" width="18.140625" customWidth="1"/>
    <col min="2823" max="2823" width="15.28515625" customWidth="1"/>
    <col min="2824" max="2824" width="15.7109375" customWidth="1"/>
    <col min="2825" max="2825" width="17.42578125" customWidth="1"/>
    <col min="2826" max="2826" width="7" customWidth="1"/>
    <col min="2827" max="2827" width="11.42578125" customWidth="1"/>
    <col min="2828" max="2828" width="1.42578125" customWidth="1"/>
    <col min="2829" max="2829" width="10.7109375" customWidth="1"/>
    <col min="2830" max="2830" width="9.140625" customWidth="1"/>
    <col min="2831" max="2831" width="0" hidden="1" customWidth="1"/>
    <col min="2832" max="2832" width="6.28515625" customWidth="1"/>
    <col min="2833" max="2833" width="0" hidden="1" customWidth="1"/>
    <col min="2836" max="2836" width="0" hidden="1" customWidth="1"/>
    <col min="3073" max="3073" width="37.7109375" customWidth="1"/>
    <col min="3074" max="3074" width="16.140625" customWidth="1"/>
    <col min="3075" max="3075" width="15.42578125" customWidth="1"/>
    <col min="3076" max="3076" width="16" customWidth="1"/>
    <col min="3077" max="3077" width="16.42578125" customWidth="1"/>
    <col min="3078" max="3078" width="18.140625" customWidth="1"/>
    <col min="3079" max="3079" width="15.28515625" customWidth="1"/>
    <col min="3080" max="3080" width="15.7109375" customWidth="1"/>
    <col min="3081" max="3081" width="17.42578125" customWidth="1"/>
    <col min="3082" max="3082" width="7" customWidth="1"/>
    <col min="3083" max="3083" width="11.42578125" customWidth="1"/>
    <col min="3084" max="3084" width="1.42578125" customWidth="1"/>
    <col min="3085" max="3085" width="10.7109375" customWidth="1"/>
    <col min="3086" max="3086" width="9.140625" customWidth="1"/>
    <col min="3087" max="3087" width="0" hidden="1" customWidth="1"/>
    <col min="3088" max="3088" width="6.28515625" customWidth="1"/>
    <col min="3089" max="3089" width="0" hidden="1" customWidth="1"/>
    <col min="3092" max="3092" width="0" hidden="1" customWidth="1"/>
    <col min="3329" max="3329" width="37.7109375" customWidth="1"/>
    <col min="3330" max="3330" width="16.140625" customWidth="1"/>
    <col min="3331" max="3331" width="15.42578125" customWidth="1"/>
    <col min="3332" max="3332" width="16" customWidth="1"/>
    <col min="3333" max="3333" width="16.42578125" customWidth="1"/>
    <col min="3334" max="3334" width="18.140625" customWidth="1"/>
    <col min="3335" max="3335" width="15.28515625" customWidth="1"/>
    <col min="3336" max="3336" width="15.7109375" customWidth="1"/>
    <col min="3337" max="3337" width="17.42578125" customWidth="1"/>
    <col min="3338" max="3338" width="7" customWidth="1"/>
    <col min="3339" max="3339" width="11.42578125" customWidth="1"/>
    <col min="3340" max="3340" width="1.42578125" customWidth="1"/>
    <col min="3341" max="3341" width="10.7109375" customWidth="1"/>
    <col min="3342" max="3342" width="9.140625" customWidth="1"/>
    <col min="3343" max="3343" width="0" hidden="1" customWidth="1"/>
    <col min="3344" max="3344" width="6.28515625" customWidth="1"/>
    <col min="3345" max="3345" width="0" hidden="1" customWidth="1"/>
    <col min="3348" max="3348" width="0" hidden="1" customWidth="1"/>
    <col min="3585" max="3585" width="37.7109375" customWidth="1"/>
    <col min="3586" max="3586" width="16.140625" customWidth="1"/>
    <col min="3587" max="3587" width="15.42578125" customWidth="1"/>
    <col min="3588" max="3588" width="16" customWidth="1"/>
    <col min="3589" max="3589" width="16.42578125" customWidth="1"/>
    <col min="3590" max="3590" width="18.140625" customWidth="1"/>
    <col min="3591" max="3591" width="15.28515625" customWidth="1"/>
    <col min="3592" max="3592" width="15.7109375" customWidth="1"/>
    <col min="3593" max="3593" width="17.42578125" customWidth="1"/>
    <col min="3594" max="3594" width="7" customWidth="1"/>
    <col min="3595" max="3595" width="11.42578125" customWidth="1"/>
    <col min="3596" max="3596" width="1.42578125" customWidth="1"/>
    <col min="3597" max="3597" width="10.7109375" customWidth="1"/>
    <col min="3598" max="3598" width="9.140625" customWidth="1"/>
    <col min="3599" max="3599" width="0" hidden="1" customWidth="1"/>
    <col min="3600" max="3600" width="6.28515625" customWidth="1"/>
    <col min="3601" max="3601" width="0" hidden="1" customWidth="1"/>
    <col min="3604" max="3604" width="0" hidden="1" customWidth="1"/>
    <col min="3841" max="3841" width="37.7109375" customWidth="1"/>
    <col min="3842" max="3842" width="16.140625" customWidth="1"/>
    <col min="3843" max="3843" width="15.42578125" customWidth="1"/>
    <col min="3844" max="3844" width="16" customWidth="1"/>
    <col min="3845" max="3845" width="16.42578125" customWidth="1"/>
    <col min="3846" max="3846" width="18.140625" customWidth="1"/>
    <col min="3847" max="3847" width="15.28515625" customWidth="1"/>
    <col min="3848" max="3848" width="15.7109375" customWidth="1"/>
    <col min="3849" max="3849" width="17.42578125" customWidth="1"/>
    <col min="3850" max="3850" width="7" customWidth="1"/>
    <col min="3851" max="3851" width="11.42578125" customWidth="1"/>
    <col min="3852" max="3852" width="1.42578125" customWidth="1"/>
    <col min="3853" max="3853" width="10.7109375" customWidth="1"/>
    <col min="3854" max="3854" width="9.140625" customWidth="1"/>
    <col min="3855" max="3855" width="0" hidden="1" customWidth="1"/>
    <col min="3856" max="3856" width="6.28515625" customWidth="1"/>
    <col min="3857" max="3857" width="0" hidden="1" customWidth="1"/>
    <col min="3860" max="3860" width="0" hidden="1" customWidth="1"/>
    <col min="4097" max="4097" width="37.7109375" customWidth="1"/>
    <col min="4098" max="4098" width="16.140625" customWidth="1"/>
    <col min="4099" max="4099" width="15.42578125" customWidth="1"/>
    <col min="4100" max="4100" width="16" customWidth="1"/>
    <col min="4101" max="4101" width="16.42578125" customWidth="1"/>
    <col min="4102" max="4102" width="18.140625" customWidth="1"/>
    <col min="4103" max="4103" width="15.28515625" customWidth="1"/>
    <col min="4104" max="4104" width="15.7109375" customWidth="1"/>
    <col min="4105" max="4105" width="17.42578125" customWidth="1"/>
    <col min="4106" max="4106" width="7" customWidth="1"/>
    <col min="4107" max="4107" width="11.42578125" customWidth="1"/>
    <col min="4108" max="4108" width="1.42578125" customWidth="1"/>
    <col min="4109" max="4109" width="10.7109375" customWidth="1"/>
    <col min="4110" max="4110" width="9.140625" customWidth="1"/>
    <col min="4111" max="4111" width="0" hidden="1" customWidth="1"/>
    <col min="4112" max="4112" width="6.28515625" customWidth="1"/>
    <col min="4113" max="4113" width="0" hidden="1" customWidth="1"/>
    <col min="4116" max="4116" width="0" hidden="1" customWidth="1"/>
    <col min="4353" max="4353" width="37.7109375" customWidth="1"/>
    <col min="4354" max="4354" width="16.140625" customWidth="1"/>
    <col min="4355" max="4355" width="15.42578125" customWidth="1"/>
    <col min="4356" max="4356" width="16" customWidth="1"/>
    <col min="4357" max="4357" width="16.42578125" customWidth="1"/>
    <col min="4358" max="4358" width="18.140625" customWidth="1"/>
    <col min="4359" max="4359" width="15.28515625" customWidth="1"/>
    <col min="4360" max="4360" width="15.7109375" customWidth="1"/>
    <col min="4361" max="4361" width="17.42578125" customWidth="1"/>
    <col min="4362" max="4362" width="7" customWidth="1"/>
    <col min="4363" max="4363" width="11.42578125" customWidth="1"/>
    <col min="4364" max="4364" width="1.42578125" customWidth="1"/>
    <col min="4365" max="4365" width="10.7109375" customWidth="1"/>
    <col min="4366" max="4366" width="9.140625" customWidth="1"/>
    <col min="4367" max="4367" width="0" hidden="1" customWidth="1"/>
    <col min="4368" max="4368" width="6.28515625" customWidth="1"/>
    <col min="4369" max="4369" width="0" hidden="1" customWidth="1"/>
    <col min="4372" max="4372" width="0" hidden="1" customWidth="1"/>
    <col min="4609" max="4609" width="37.7109375" customWidth="1"/>
    <col min="4610" max="4610" width="16.140625" customWidth="1"/>
    <col min="4611" max="4611" width="15.42578125" customWidth="1"/>
    <col min="4612" max="4612" width="16" customWidth="1"/>
    <col min="4613" max="4613" width="16.42578125" customWidth="1"/>
    <col min="4614" max="4614" width="18.140625" customWidth="1"/>
    <col min="4615" max="4615" width="15.28515625" customWidth="1"/>
    <col min="4616" max="4616" width="15.7109375" customWidth="1"/>
    <col min="4617" max="4617" width="17.42578125" customWidth="1"/>
    <col min="4618" max="4618" width="7" customWidth="1"/>
    <col min="4619" max="4619" width="11.42578125" customWidth="1"/>
    <col min="4620" max="4620" width="1.42578125" customWidth="1"/>
    <col min="4621" max="4621" width="10.7109375" customWidth="1"/>
    <col min="4622" max="4622" width="9.140625" customWidth="1"/>
    <col min="4623" max="4623" width="0" hidden="1" customWidth="1"/>
    <col min="4624" max="4624" width="6.28515625" customWidth="1"/>
    <col min="4625" max="4625" width="0" hidden="1" customWidth="1"/>
    <col min="4628" max="4628" width="0" hidden="1" customWidth="1"/>
    <col min="4865" max="4865" width="37.7109375" customWidth="1"/>
    <col min="4866" max="4866" width="16.140625" customWidth="1"/>
    <col min="4867" max="4867" width="15.42578125" customWidth="1"/>
    <col min="4868" max="4868" width="16" customWidth="1"/>
    <col min="4869" max="4869" width="16.42578125" customWidth="1"/>
    <col min="4870" max="4870" width="18.140625" customWidth="1"/>
    <col min="4871" max="4871" width="15.28515625" customWidth="1"/>
    <col min="4872" max="4872" width="15.7109375" customWidth="1"/>
    <col min="4873" max="4873" width="17.42578125" customWidth="1"/>
    <col min="4874" max="4874" width="7" customWidth="1"/>
    <col min="4875" max="4875" width="11.42578125" customWidth="1"/>
    <col min="4876" max="4876" width="1.42578125" customWidth="1"/>
    <col min="4877" max="4877" width="10.7109375" customWidth="1"/>
    <col min="4878" max="4878" width="9.140625" customWidth="1"/>
    <col min="4879" max="4879" width="0" hidden="1" customWidth="1"/>
    <col min="4880" max="4880" width="6.28515625" customWidth="1"/>
    <col min="4881" max="4881" width="0" hidden="1" customWidth="1"/>
    <col min="4884" max="4884" width="0" hidden="1" customWidth="1"/>
    <col min="5121" max="5121" width="37.7109375" customWidth="1"/>
    <col min="5122" max="5122" width="16.140625" customWidth="1"/>
    <col min="5123" max="5123" width="15.42578125" customWidth="1"/>
    <col min="5124" max="5124" width="16" customWidth="1"/>
    <col min="5125" max="5125" width="16.42578125" customWidth="1"/>
    <col min="5126" max="5126" width="18.140625" customWidth="1"/>
    <col min="5127" max="5127" width="15.28515625" customWidth="1"/>
    <col min="5128" max="5128" width="15.7109375" customWidth="1"/>
    <col min="5129" max="5129" width="17.42578125" customWidth="1"/>
    <col min="5130" max="5130" width="7" customWidth="1"/>
    <col min="5131" max="5131" width="11.42578125" customWidth="1"/>
    <col min="5132" max="5132" width="1.42578125" customWidth="1"/>
    <col min="5133" max="5133" width="10.7109375" customWidth="1"/>
    <col min="5134" max="5134" width="9.140625" customWidth="1"/>
    <col min="5135" max="5135" width="0" hidden="1" customWidth="1"/>
    <col min="5136" max="5136" width="6.28515625" customWidth="1"/>
    <col min="5137" max="5137" width="0" hidden="1" customWidth="1"/>
    <col min="5140" max="5140" width="0" hidden="1" customWidth="1"/>
    <col min="5377" max="5377" width="37.7109375" customWidth="1"/>
    <col min="5378" max="5378" width="16.140625" customWidth="1"/>
    <col min="5379" max="5379" width="15.42578125" customWidth="1"/>
    <col min="5380" max="5380" width="16" customWidth="1"/>
    <col min="5381" max="5381" width="16.42578125" customWidth="1"/>
    <col min="5382" max="5382" width="18.140625" customWidth="1"/>
    <col min="5383" max="5383" width="15.28515625" customWidth="1"/>
    <col min="5384" max="5384" width="15.7109375" customWidth="1"/>
    <col min="5385" max="5385" width="17.42578125" customWidth="1"/>
    <col min="5386" max="5386" width="7" customWidth="1"/>
    <col min="5387" max="5387" width="11.42578125" customWidth="1"/>
    <col min="5388" max="5388" width="1.42578125" customWidth="1"/>
    <col min="5389" max="5389" width="10.7109375" customWidth="1"/>
    <col min="5390" max="5390" width="9.140625" customWidth="1"/>
    <col min="5391" max="5391" width="0" hidden="1" customWidth="1"/>
    <col min="5392" max="5392" width="6.28515625" customWidth="1"/>
    <col min="5393" max="5393" width="0" hidden="1" customWidth="1"/>
    <col min="5396" max="5396" width="0" hidden="1" customWidth="1"/>
    <col min="5633" max="5633" width="37.7109375" customWidth="1"/>
    <col min="5634" max="5634" width="16.140625" customWidth="1"/>
    <col min="5635" max="5635" width="15.42578125" customWidth="1"/>
    <col min="5636" max="5636" width="16" customWidth="1"/>
    <col min="5637" max="5637" width="16.42578125" customWidth="1"/>
    <col min="5638" max="5638" width="18.140625" customWidth="1"/>
    <col min="5639" max="5639" width="15.28515625" customWidth="1"/>
    <col min="5640" max="5640" width="15.7109375" customWidth="1"/>
    <col min="5641" max="5641" width="17.42578125" customWidth="1"/>
    <col min="5642" max="5642" width="7" customWidth="1"/>
    <col min="5643" max="5643" width="11.42578125" customWidth="1"/>
    <col min="5644" max="5644" width="1.42578125" customWidth="1"/>
    <col min="5645" max="5645" width="10.7109375" customWidth="1"/>
    <col min="5646" max="5646" width="9.140625" customWidth="1"/>
    <col min="5647" max="5647" width="0" hidden="1" customWidth="1"/>
    <col min="5648" max="5648" width="6.28515625" customWidth="1"/>
    <col min="5649" max="5649" width="0" hidden="1" customWidth="1"/>
    <col min="5652" max="5652" width="0" hidden="1" customWidth="1"/>
    <col min="5889" max="5889" width="37.7109375" customWidth="1"/>
    <col min="5890" max="5890" width="16.140625" customWidth="1"/>
    <col min="5891" max="5891" width="15.42578125" customWidth="1"/>
    <col min="5892" max="5892" width="16" customWidth="1"/>
    <col min="5893" max="5893" width="16.42578125" customWidth="1"/>
    <col min="5894" max="5894" width="18.140625" customWidth="1"/>
    <col min="5895" max="5895" width="15.28515625" customWidth="1"/>
    <col min="5896" max="5896" width="15.7109375" customWidth="1"/>
    <col min="5897" max="5897" width="17.42578125" customWidth="1"/>
    <col min="5898" max="5898" width="7" customWidth="1"/>
    <col min="5899" max="5899" width="11.42578125" customWidth="1"/>
    <col min="5900" max="5900" width="1.42578125" customWidth="1"/>
    <col min="5901" max="5901" width="10.7109375" customWidth="1"/>
    <col min="5902" max="5902" width="9.140625" customWidth="1"/>
    <col min="5903" max="5903" width="0" hidden="1" customWidth="1"/>
    <col min="5904" max="5904" width="6.28515625" customWidth="1"/>
    <col min="5905" max="5905" width="0" hidden="1" customWidth="1"/>
    <col min="5908" max="5908" width="0" hidden="1" customWidth="1"/>
    <col min="6145" max="6145" width="37.7109375" customWidth="1"/>
    <col min="6146" max="6146" width="16.140625" customWidth="1"/>
    <col min="6147" max="6147" width="15.42578125" customWidth="1"/>
    <col min="6148" max="6148" width="16" customWidth="1"/>
    <col min="6149" max="6149" width="16.42578125" customWidth="1"/>
    <col min="6150" max="6150" width="18.140625" customWidth="1"/>
    <col min="6151" max="6151" width="15.28515625" customWidth="1"/>
    <col min="6152" max="6152" width="15.7109375" customWidth="1"/>
    <col min="6153" max="6153" width="17.42578125" customWidth="1"/>
    <col min="6154" max="6154" width="7" customWidth="1"/>
    <col min="6155" max="6155" width="11.42578125" customWidth="1"/>
    <col min="6156" max="6156" width="1.42578125" customWidth="1"/>
    <col min="6157" max="6157" width="10.7109375" customWidth="1"/>
    <col min="6158" max="6158" width="9.140625" customWidth="1"/>
    <col min="6159" max="6159" width="0" hidden="1" customWidth="1"/>
    <col min="6160" max="6160" width="6.28515625" customWidth="1"/>
    <col min="6161" max="6161" width="0" hidden="1" customWidth="1"/>
    <col min="6164" max="6164" width="0" hidden="1" customWidth="1"/>
    <col min="6401" max="6401" width="37.7109375" customWidth="1"/>
    <col min="6402" max="6402" width="16.140625" customWidth="1"/>
    <col min="6403" max="6403" width="15.42578125" customWidth="1"/>
    <col min="6404" max="6404" width="16" customWidth="1"/>
    <col min="6405" max="6405" width="16.42578125" customWidth="1"/>
    <col min="6406" max="6406" width="18.140625" customWidth="1"/>
    <col min="6407" max="6407" width="15.28515625" customWidth="1"/>
    <col min="6408" max="6408" width="15.7109375" customWidth="1"/>
    <col min="6409" max="6409" width="17.42578125" customWidth="1"/>
    <col min="6410" max="6410" width="7" customWidth="1"/>
    <col min="6411" max="6411" width="11.42578125" customWidth="1"/>
    <col min="6412" max="6412" width="1.42578125" customWidth="1"/>
    <col min="6413" max="6413" width="10.7109375" customWidth="1"/>
    <col min="6414" max="6414" width="9.140625" customWidth="1"/>
    <col min="6415" max="6415" width="0" hidden="1" customWidth="1"/>
    <col min="6416" max="6416" width="6.28515625" customWidth="1"/>
    <col min="6417" max="6417" width="0" hidden="1" customWidth="1"/>
    <col min="6420" max="6420" width="0" hidden="1" customWidth="1"/>
    <col min="6657" max="6657" width="37.7109375" customWidth="1"/>
    <col min="6658" max="6658" width="16.140625" customWidth="1"/>
    <col min="6659" max="6659" width="15.42578125" customWidth="1"/>
    <col min="6660" max="6660" width="16" customWidth="1"/>
    <col min="6661" max="6661" width="16.42578125" customWidth="1"/>
    <col min="6662" max="6662" width="18.140625" customWidth="1"/>
    <col min="6663" max="6663" width="15.28515625" customWidth="1"/>
    <col min="6664" max="6664" width="15.7109375" customWidth="1"/>
    <col min="6665" max="6665" width="17.42578125" customWidth="1"/>
    <col min="6666" max="6666" width="7" customWidth="1"/>
    <col min="6667" max="6667" width="11.42578125" customWidth="1"/>
    <col min="6668" max="6668" width="1.42578125" customWidth="1"/>
    <col min="6669" max="6669" width="10.7109375" customWidth="1"/>
    <col min="6670" max="6670" width="9.140625" customWidth="1"/>
    <col min="6671" max="6671" width="0" hidden="1" customWidth="1"/>
    <col min="6672" max="6672" width="6.28515625" customWidth="1"/>
    <col min="6673" max="6673" width="0" hidden="1" customWidth="1"/>
    <col min="6676" max="6676" width="0" hidden="1" customWidth="1"/>
    <col min="6913" max="6913" width="37.7109375" customWidth="1"/>
    <col min="6914" max="6914" width="16.140625" customWidth="1"/>
    <col min="6915" max="6915" width="15.42578125" customWidth="1"/>
    <col min="6916" max="6916" width="16" customWidth="1"/>
    <col min="6917" max="6917" width="16.42578125" customWidth="1"/>
    <col min="6918" max="6918" width="18.140625" customWidth="1"/>
    <col min="6919" max="6919" width="15.28515625" customWidth="1"/>
    <col min="6920" max="6920" width="15.7109375" customWidth="1"/>
    <col min="6921" max="6921" width="17.42578125" customWidth="1"/>
    <col min="6922" max="6922" width="7" customWidth="1"/>
    <col min="6923" max="6923" width="11.42578125" customWidth="1"/>
    <col min="6924" max="6924" width="1.42578125" customWidth="1"/>
    <col min="6925" max="6925" width="10.7109375" customWidth="1"/>
    <col min="6926" max="6926" width="9.140625" customWidth="1"/>
    <col min="6927" max="6927" width="0" hidden="1" customWidth="1"/>
    <col min="6928" max="6928" width="6.28515625" customWidth="1"/>
    <col min="6929" max="6929" width="0" hidden="1" customWidth="1"/>
    <col min="6932" max="6932" width="0" hidden="1" customWidth="1"/>
    <col min="7169" max="7169" width="37.7109375" customWidth="1"/>
    <col min="7170" max="7170" width="16.140625" customWidth="1"/>
    <col min="7171" max="7171" width="15.42578125" customWidth="1"/>
    <col min="7172" max="7172" width="16" customWidth="1"/>
    <col min="7173" max="7173" width="16.42578125" customWidth="1"/>
    <col min="7174" max="7174" width="18.140625" customWidth="1"/>
    <col min="7175" max="7175" width="15.28515625" customWidth="1"/>
    <col min="7176" max="7176" width="15.7109375" customWidth="1"/>
    <col min="7177" max="7177" width="17.42578125" customWidth="1"/>
    <col min="7178" max="7178" width="7" customWidth="1"/>
    <col min="7179" max="7179" width="11.42578125" customWidth="1"/>
    <col min="7180" max="7180" width="1.42578125" customWidth="1"/>
    <col min="7181" max="7181" width="10.7109375" customWidth="1"/>
    <col min="7182" max="7182" width="9.140625" customWidth="1"/>
    <col min="7183" max="7183" width="0" hidden="1" customWidth="1"/>
    <col min="7184" max="7184" width="6.28515625" customWidth="1"/>
    <col min="7185" max="7185" width="0" hidden="1" customWidth="1"/>
    <col min="7188" max="7188" width="0" hidden="1" customWidth="1"/>
    <col min="7425" max="7425" width="37.7109375" customWidth="1"/>
    <col min="7426" max="7426" width="16.140625" customWidth="1"/>
    <col min="7427" max="7427" width="15.42578125" customWidth="1"/>
    <col min="7428" max="7428" width="16" customWidth="1"/>
    <col min="7429" max="7429" width="16.42578125" customWidth="1"/>
    <col min="7430" max="7430" width="18.140625" customWidth="1"/>
    <col min="7431" max="7431" width="15.28515625" customWidth="1"/>
    <col min="7432" max="7432" width="15.7109375" customWidth="1"/>
    <col min="7433" max="7433" width="17.42578125" customWidth="1"/>
    <col min="7434" max="7434" width="7" customWidth="1"/>
    <col min="7435" max="7435" width="11.42578125" customWidth="1"/>
    <col min="7436" max="7436" width="1.42578125" customWidth="1"/>
    <col min="7437" max="7437" width="10.7109375" customWidth="1"/>
    <col min="7438" max="7438" width="9.140625" customWidth="1"/>
    <col min="7439" max="7439" width="0" hidden="1" customWidth="1"/>
    <col min="7440" max="7440" width="6.28515625" customWidth="1"/>
    <col min="7441" max="7441" width="0" hidden="1" customWidth="1"/>
    <col min="7444" max="7444" width="0" hidden="1" customWidth="1"/>
    <col min="7681" max="7681" width="37.7109375" customWidth="1"/>
    <col min="7682" max="7682" width="16.140625" customWidth="1"/>
    <col min="7683" max="7683" width="15.42578125" customWidth="1"/>
    <col min="7684" max="7684" width="16" customWidth="1"/>
    <col min="7685" max="7685" width="16.42578125" customWidth="1"/>
    <col min="7686" max="7686" width="18.140625" customWidth="1"/>
    <col min="7687" max="7687" width="15.28515625" customWidth="1"/>
    <col min="7688" max="7688" width="15.7109375" customWidth="1"/>
    <col min="7689" max="7689" width="17.42578125" customWidth="1"/>
    <col min="7690" max="7690" width="7" customWidth="1"/>
    <col min="7691" max="7691" width="11.42578125" customWidth="1"/>
    <col min="7692" max="7692" width="1.42578125" customWidth="1"/>
    <col min="7693" max="7693" width="10.7109375" customWidth="1"/>
    <col min="7694" max="7694" width="9.140625" customWidth="1"/>
    <col min="7695" max="7695" width="0" hidden="1" customWidth="1"/>
    <col min="7696" max="7696" width="6.28515625" customWidth="1"/>
    <col min="7697" max="7697" width="0" hidden="1" customWidth="1"/>
    <col min="7700" max="7700" width="0" hidden="1" customWidth="1"/>
    <col min="7937" max="7937" width="37.7109375" customWidth="1"/>
    <col min="7938" max="7938" width="16.140625" customWidth="1"/>
    <col min="7939" max="7939" width="15.42578125" customWidth="1"/>
    <col min="7940" max="7940" width="16" customWidth="1"/>
    <col min="7941" max="7941" width="16.42578125" customWidth="1"/>
    <col min="7942" max="7942" width="18.140625" customWidth="1"/>
    <col min="7943" max="7943" width="15.28515625" customWidth="1"/>
    <col min="7944" max="7944" width="15.7109375" customWidth="1"/>
    <col min="7945" max="7945" width="17.42578125" customWidth="1"/>
    <col min="7946" max="7946" width="7" customWidth="1"/>
    <col min="7947" max="7947" width="11.42578125" customWidth="1"/>
    <col min="7948" max="7948" width="1.42578125" customWidth="1"/>
    <col min="7949" max="7949" width="10.7109375" customWidth="1"/>
    <col min="7950" max="7950" width="9.140625" customWidth="1"/>
    <col min="7951" max="7951" width="0" hidden="1" customWidth="1"/>
    <col min="7952" max="7952" width="6.28515625" customWidth="1"/>
    <col min="7953" max="7953" width="0" hidden="1" customWidth="1"/>
    <col min="7956" max="7956" width="0" hidden="1" customWidth="1"/>
    <col min="8193" max="8193" width="37.7109375" customWidth="1"/>
    <col min="8194" max="8194" width="16.140625" customWidth="1"/>
    <col min="8195" max="8195" width="15.42578125" customWidth="1"/>
    <col min="8196" max="8196" width="16" customWidth="1"/>
    <col min="8197" max="8197" width="16.42578125" customWidth="1"/>
    <col min="8198" max="8198" width="18.140625" customWidth="1"/>
    <col min="8199" max="8199" width="15.28515625" customWidth="1"/>
    <col min="8200" max="8200" width="15.7109375" customWidth="1"/>
    <col min="8201" max="8201" width="17.42578125" customWidth="1"/>
    <col min="8202" max="8202" width="7" customWidth="1"/>
    <col min="8203" max="8203" width="11.42578125" customWidth="1"/>
    <col min="8204" max="8204" width="1.42578125" customWidth="1"/>
    <col min="8205" max="8205" width="10.7109375" customWidth="1"/>
    <col min="8206" max="8206" width="9.140625" customWidth="1"/>
    <col min="8207" max="8207" width="0" hidden="1" customWidth="1"/>
    <col min="8208" max="8208" width="6.28515625" customWidth="1"/>
    <col min="8209" max="8209" width="0" hidden="1" customWidth="1"/>
    <col min="8212" max="8212" width="0" hidden="1" customWidth="1"/>
    <col min="8449" max="8449" width="37.7109375" customWidth="1"/>
    <col min="8450" max="8450" width="16.140625" customWidth="1"/>
    <col min="8451" max="8451" width="15.42578125" customWidth="1"/>
    <col min="8452" max="8452" width="16" customWidth="1"/>
    <col min="8453" max="8453" width="16.42578125" customWidth="1"/>
    <col min="8454" max="8454" width="18.140625" customWidth="1"/>
    <col min="8455" max="8455" width="15.28515625" customWidth="1"/>
    <col min="8456" max="8456" width="15.7109375" customWidth="1"/>
    <col min="8457" max="8457" width="17.42578125" customWidth="1"/>
    <col min="8458" max="8458" width="7" customWidth="1"/>
    <col min="8459" max="8459" width="11.42578125" customWidth="1"/>
    <col min="8460" max="8460" width="1.42578125" customWidth="1"/>
    <col min="8461" max="8461" width="10.7109375" customWidth="1"/>
    <col min="8462" max="8462" width="9.140625" customWidth="1"/>
    <col min="8463" max="8463" width="0" hidden="1" customWidth="1"/>
    <col min="8464" max="8464" width="6.28515625" customWidth="1"/>
    <col min="8465" max="8465" width="0" hidden="1" customWidth="1"/>
    <col min="8468" max="8468" width="0" hidden="1" customWidth="1"/>
    <col min="8705" max="8705" width="37.7109375" customWidth="1"/>
    <col min="8706" max="8706" width="16.140625" customWidth="1"/>
    <col min="8707" max="8707" width="15.42578125" customWidth="1"/>
    <col min="8708" max="8708" width="16" customWidth="1"/>
    <col min="8709" max="8709" width="16.42578125" customWidth="1"/>
    <col min="8710" max="8710" width="18.140625" customWidth="1"/>
    <col min="8711" max="8711" width="15.28515625" customWidth="1"/>
    <col min="8712" max="8712" width="15.7109375" customWidth="1"/>
    <col min="8713" max="8713" width="17.42578125" customWidth="1"/>
    <col min="8714" max="8714" width="7" customWidth="1"/>
    <col min="8715" max="8715" width="11.42578125" customWidth="1"/>
    <col min="8716" max="8716" width="1.42578125" customWidth="1"/>
    <col min="8717" max="8717" width="10.7109375" customWidth="1"/>
    <col min="8718" max="8718" width="9.140625" customWidth="1"/>
    <col min="8719" max="8719" width="0" hidden="1" customWidth="1"/>
    <col min="8720" max="8720" width="6.28515625" customWidth="1"/>
    <col min="8721" max="8721" width="0" hidden="1" customWidth="1"/>
    <col min="8724" max="8724" width="0" hidden="1" customWidth="1"/>
    <col min="8961" max="8961" width="37.7109375" customWidth="1"/>
    <col min="8962" max="8962" width="16.140625" customWidth="1"/>
    <col min="8963" max="8963" width="15.42578125" customWidth="1"/>
    <col min="8964" max="8964" width="16" customWidth="1"/>
    <col min="8965" max="8965" width="16.42578125" customWidth="1"/>
    <col min="8966" max="8966" width="18.140625" customWidth="1"/>
    <col min="8967" max="8967" width="15.28515625" customWidth="1"/>
    <col min="8968" max="8968" width="15.7109375" customWidth="1"/>
    <col min="8969" max="8969" width="17.42578125" customWidth="1"/>
    <col min="8970" max="8970" width="7" customWidth="1"/>
    <col min="8971" max="8971" width="11.42578125" customWidth="1"/>
    <col min="8972" max="8972" width="1.42578125" customWidth="1"/>
    <col min="8973" max="8973" width="10.7109375" customWidth="1"/>
    <col min="8974" max="8974" width="9.140625" customWidth="1"/>
    <col min="8975" max="8975" width="0" hidden="1" customWidth="1"/>
    <col min="8976" max="8976" width="6.28515625" customWidth="1"/>
    <col min="8977" max="8977" width="0" hidden="1" customWidth="1"/>
    <col min="8980" max="8980" width="0" hidden="1" customWidth="1"/>
    <col min="9217" max="9217" width="37.7109375" customWidth="1"/>
    <col min="9218" max="9218" width="16.140625" customWidth="1"/>
    <col min="9219" max="9219" width="15.42578125" customWidth="1"/>
    <col min="9220" max="9220" width="16" customWidth="1"/>
    <col min="9221" max="9221" width="16.42578125" customWidth="1"/>
    <col min="9222" max="9222" width="18.140625" customWidth="1"/>
    <col min="9223" max="9223" width="15.28515625" customWidth="1"/>
    <col min="9224" max="9224" width="15.7109375" customWidth="1"/>
    <col min="9225" max="9225" width="17.42578125" customWidth="1"/>
    <col min="9226" max="9226" width="7" customWidth="1"/>
    <col min="9227" max="9227" width="11.42578125" customWidth="1"/>
    <col min="9228" max="9228" width="1.42578125" customWidth="1"/>
    <col min="9229" max="9229" width="10.7109375" customWidth="1"/>
    <col min="9230" max="9230" width="9.140625" customWidth="1"/>
    <col min="9231" max="9231" width="0" hidden="1" customWidth="1"/>
    <col min="9232" max="9232" width="6.28515625" customWidth="1"/>
    <col min="9233" max="9233" width="0" hidden="1" customWidth="1"/>
    <col min="9236" max="9236" width="0" hidden="1" customWidth="1"/>
    <col min="9473" max="9473" width="37.7109375" customWidth="1"/>
    <col min="9474" max="9474" width="16.140625" customWidth="1"/>
    <col min="9475" max="9475" width="15.42578125" customWidth="1"/>
    <col min="9476" max="9476" width="16" customWidth="1"/>
    <col min="9477" max="9477" width="16.42578125" customWidth="1"/>
    <col min="9478" max="9478" width="18.140625" customWidth="1"/>
    <col min="9479" max="9479" width="15.28515625" customWidth="1"/>
    <col min="9480" max="9480" width="15.7109375" customWidth="1"/>
    <col min="9481" max="9481" width="17.42578125" customWidth="1"/>
    <col min="9482" max="9482" width="7" customWidth="1"/>
    <col min="9483" max="9483" width="11.42578125" customWidth="1"/>
    <col min="9484" max="9484" width="1.42578125" customWidth="1"/>
    <col min="9485" max="9485" width="10.7109375" customWidth="1"/>
    <col min="9486" max="9486" width="9.140625" customWidth="1"/>
    <col min="9487" max="9487" width="0" hidden="1" customWidth="1"/>
    <col min="9488" max="9488" width="6.28515625" customWidth="1"/>
    <col min="9489" max="9489" width="0" hidden="1" customWidth="1"/>
    <col min="9492" max="9492" width="0" hidden="1" customWidth="1"/>
    <col min="9729" max="9729" width="37.7109375" customWidth="1"/>
    <col min="9730" max="9730" width="16.140625" customWidth="1"/>
    <col min="9731" max="9731" width="15.42578125" customWidth="1"/>
    <col min="9732" max="9732" width="16" customWidth="1"/>
    <col min="9733" max="9733" width="16.42578125" customWidth="1"/>
    <col min="9734" max="9734" width="18.140625" customWidth="1"/>
    <col min="9735" max="9735" width="15.28515625" customWidth="1"/>
    <col min="9736" max="9736" width="15.7109375" customWidth="1"/>
    <col min="9737" max="9737" width="17.42578125" customWidth="1"/>
    <col min="9738" max="9738" width="7" customWidth="1"/>
    <col min="9739" max="9739" width="11.42578125" customWidth="1"/>
    <col min="9740" max="9740" width="1.42578125" customWidth="1"/>
    <col min="9741" max="9741" width="10.7109375" customWidth="1"/>
    <col min="9742" max="9742" width="9.140625" customWidth="1"/>
    <col min="9743" max="9743" width="0" hidden="1" customWidth="1"/>
    <col min="9744" max="9744" width="6.28515625" customWidth="1"/>
    <col min="9745" max="9745" width="0" hidden="1" customWidth="1"/>
    <col min="9748" max="9748" width="0" hidden="1" customWidth="1"/>
    <col min="9985" max="9985" width="37.7109375" customWidth="1"/>
    <col min="9986" max="9986" width="16.140625" customWidth="1"/>
    <col min="9987" max="9987" width="15.42578125" customWidth="1"/>
    <col min="9988" max="9988" width="16" customWidth="1"/>
    <col min="9989" max="9989" width="16.42578125" customWidth="1"/>
    <col min="9990" max="9990" width="18.140625" customWidth="1"/>
    <col min="9991" max="9991" width="15.28515625" customWidth="1"/>
    <col min="9992" max="9992" width="15.7109375" customWidth="1"/>
    <col min="9993" max="9993" width="17.42578125" customWidth="1"/>
    <col min="9994" max="9994" width="7" customWidth="1"/>
    <col min="9995" max="9995" width="11.42578125" customWidth="1"/>
    <col min="9996" max="9996" width="1.42578125" customWidth="1"/>
    <col min="9997" max="9997" width="10.7109375" customWidth="1"/>
    <col min="9998" max="9998" width="9.140625" customWidth="1"/>
    <col min="9999" max="9999" width="0" hidden="1" customWidth="1"/>
    <col min="10000" max="10000" width="6.28515625" customWidth="1"/>
    <col min="10001" max="10001" width="0" hidden="1" customWidth="1"/>
    <col min="10004" max="10004" width="0" hidden="1" customWidth="1"/>
    <col min="10241" max="10241" width="37.7109375" customWidth="1"/>
    <col min="10242" max="10242" width="16.140625" customWidth="1"/>
    <col min="10243" max="10243" width="15.42578125" customWidth="1"/>
    <col min="10244" max="10244" width="16" customWidth="1"/>
    <col min="10245" max="10245" width="16.42578125" customWidth="1"/>
    <col min="10246" max="10246" width="18.140625" customWidth="1"/>
    <col min="10247" max="10247" width="15.28515625" customWidth="1"/>
    <col min="10248" max="10248" width="15.7109375" customWidth="1"/>
    <col min="10249" max="10249" width="17.42578125" customWidth="1"/>
    <col min="10250" max="10250" width="7" customWidth="1"/>
    <col min="10251" max="10251" width="11.42578125" customWidth="1"/>
    <col min="10252" max="10252" width="1.42578125" customWidth="1"/>
    <col min="10253" max="10253" width="10.7109375" customWidth="1"/>
    <col min="10254" max="10254" width="9.140625" customWidth="1"/>
    <col min="10255" max="10255" width="0" hidden="1" customWidth="1"/>
    <col min="10256" max="10256" width="6.28515625" customWidth="1"/>
    <col min="10257" max="10257" width="0" hidden="1" customWidth="1"/>
    <col min="10260" max="10260" width="0" hidden="1" customWidth="1"/>
    <col min="10497" max="10497" width="37.7109375" customWidth="1"/>
    <col min="10498" max="10498" width="16.140625" customWidth="1"/>
    <col min="10499" max="10499" width="15.42578125" customWidth="1"/>
    <col min="10500" max="10500" width="16" customWidth="1"/>
    <col min="10501" max="10501" width="16.42578125" customWidth="1"/>
    <col min="10502" max="10502" width="18.140625" customWidth="1"/>
    <col min="10503" max="10503" width="15.28515625" customWidth="1"/>
    <col min="10504" max="10504" width="15.7109375" customWidth="1"/>
    <col min="10505" max="10505" width="17.42578125" customWidth="1"/>
    <col min="10506" max="10506" width="7" customWidth="1"/>
    <col min="10507" max="10507" width="11.42578125" customWidth="1"/>
    <col min="10508" max="10508" width="1.42578125" customWidth="1"/>
    <col min="10509" max="10509" width="10.7109375" customWidth="1"/>
    <col min="10510" max="10510" width="9.140625" customWidth="1"/>
    <col min="10511" max="10511" width="0" hidden="1" customWidth="1"/>
    <col min="10512" max="10512" width="6.28515625" customWidth="1"/>
    <col min="10513" max="10513" width="0" hidden="1" customWidth="1"/>
    <col min="10516" max="10516" width="0" hidden="1" customWidth="1"/>
    <col min="10753" max="10753" width="37.7109375" customWidth="1"/>
    <col min="10754" max="10754" width="16.140625" customWidth="1"/>
    <col min="10755" max="10755" width="15.42578125" customWidth="1"/>
    <col min="10756" max="10756" width="16" customWidth="1"/>
    <col min="10757" max="10757" width="16.42578125" customWidth="1"/>
    <col min="10758" max="10758" width="18.140625" customWidth="1"/>
    <col min="10759" max="10759" width="15.28515625" customWidth="1"/>
    <col min="10760" max="10760" width="15.7109375" customWidth="1"/>
    <col min="10761" max="10761" width="17.42578125" customWidth="1"/>
    <col min="10762" max="10762" width="7" customWidth="1"/>
    <col min="10763" max="10763" width="11.42578125" customWidth="1"/>
    <col min="10764" max="10764" width="1.42578125" customWidth="1"/>
    <col min="10765" max="10765" width="10.7109375" customWidth="1"/>
    <col min="10766" max="10766" width="9.140625" customWidth="1"/>
    <col min="10767" max="10767" width="0" hidden="1" customWidth="1"/>
    <col min="10768" max="10768" width="6.28515625" customWidth="1"/>
    <col min="10769" max="10769" width="0" hidden="1" customWidth="1"/>
    <col min="10772" max="10772" width="0" hidden="1" customWidth="1"/>
    <col min="11009" max="11009" width="37.7109375" customWidth="1"/>
    <col min="11010" max="11010" width="16.140625" customWidth="1"/>
    <col min="11011" max="11011" width="15.42578125" customWidth="1"/>
    <col min="11012" max="11012" width="16" customWidth="1"/>
    <col min="11013" max="11013" width="16.42578125" customWidth="1"/>
    <col min="11014" max="11014" width="18.140625" customWidth="1"/>
    <col min="11015" max="11015" width="15.28515625" customWidth="1"/>
    <col min="11016" max="11016" width="15.7109375" customWidth="1"/>
    <col min="11017" max="11017" width="17.42578125" customWidth="1"/>
    <col min="11018" max="11018" width="7" customWidth="1"/>
    <col min="11019" max="11019" width="11.42578125" customWidth="1"/>
    <col min="11020" max="11020" width="1.42578125" customWidth="1"/>
    <col min="11021" max="11021" width="10.7109375" customWidth="1"/>
    <col min="11022" max="11022" width="9.140625" customWidth="1"/>
    <col min="11023" max="11023" width="0" hidden="1" customWidth="1"/>
    <col min="11024" max="11024" width="6.28515625" customWidth="1"/>
    <col min="11025" max="11025" width="0" hidden="1" customWidth="1"/>
    <col min="11028" max="11028" width="0" hidden="1" customWidth="1"/>
    <col min="11265" max="11265" width="37.7109375" customWidth="1"/>
    <col min="11266" max="11266" width="16.140625" customWidth="1"/>
    <col min="11267" max="11267" width="15.42578125" customWidth="1"/>
    <col min="11268" max="11268" width="16" customWidth="1"/>
    <col min="11269" max="11269" width="16.42578125" customWidth="1"/>
    <col min="11270" max="11270" width="18.140625" customWidth="1"/>
    <col min="11271" max="11271" width="15.28515625" customWidth="1"/>
    <col min="11272" max="11272" width="15.7109375" customWidth="1"/>
    <col min="11273" max="11273" width="17.42578125" customWidth="1"/>
    <col min="11274" max="11274" width="7" customWidth="1"/>
    <col min="11275" max="11275" width="11.42578125" customWidth="1"/>
    <col min="11276" max="11276" width="1.42578125" customWidth="1"/>
    <col min="11277" max="11277" width="10.7109375" customWidth="1"/>
    <col min="11278" max="11278" width="9.140625" customWidth="1"/>
    <col min="11279" max="11279" width="0" hidden="1" customWidth="1"/>
    <col min="11280" max="11280" width="6.28515625" customWidth="1"/>
    <col min="11281" max="11281" width="0" hidden="1" customWidth="1"/>
    <col min="11284" max="11284" width="0" hidden="1" customWidth="1"/>
    <col min="11521" max="11521" width="37.7109375" customWidth="1"/>
    <col min="11522" max="11522" width="16.140625" customWidth="1"/>
    <col min="11523" max="11523" width="15.42578125" customWidth="1"/>
    <col min="11524" max="11524" width="16" customWidth="1"/>
    <col min="11525" max="11525" width="16.42578125" customWidth="1"/>
    <col min="11526" max="11526" width="18.140625" customWidth="1"/>
    <col min="11527" max="11527" width="15.28515625" customWidth="1"/>
    <col min="11528" max="11528" width="15.7109375" customWidth="1"/>
    <col min="11529" max="11529" width="17.42578125" customWidth="1"/>
    <col min="11530" max="11530" width="7" customWidth="1"/>
    <col min="11531" max="11531" width="11.42578125" customWidth="1"/>
    <col min="11532" max="11532" width="1.42578125" customWidth="1"/>
    <col min="11533" max="11533" width="10.7109375" customWidth="1"/>
    <col min="11534" max="11534" width="9.140625" customWidth="1"/>
    <col min="11535" max="11535" width="0" hidden="1" customWidth="1"/>
    <col min="11536" max="11536" width="6.28515625" customWidth="1"/>
    <col min="11537" max="11537" width="0" hidden="1" customWidth="1"/>
    <col min="11540" max="11540" width="0" hidden="1" customWidth="1"/>
    <col min="11777" max="11777" width="37.7109375" customWidth="1"/>
    <col min="11778" max="11778" width="16.140625" customWidth="1"/>
    <col min="11779" max="11779" width="15.42578125" customWidth="1"/>
    <col min="11780" max="11780" width="16" customWidth="1"/>
    <col min="11781" max="11781" width="16.42578125" customWidth="1"/>
    <col min="11782" max="11782" width="18.140625" customWidth="1"/>
    <col min="11783" max="11783" width="15.28515625" customWidth="1"/>
    <col min="11784" max="11784" width="15.7109375" customWidth="1"/>
    <col min="11785" max="11785" width="17.42578125" customWidth="1"/>
    <col min="11786" max="11786" width="7" customWidth="1"/>
    <col min="11787" max="11787" width="11.42578125" customWidth="1"/>
    <col min="11788" max="11788" width="1.42578125" customWidth="1"/>
    <col min="11789" max="11789" width="10.7109375" customWidth="1"/>
    <col min="11790" max="11790" width="9.140625" customWidth="1"/>
    <col min="11791" max="11791" width="0" hidden="1" customWidth="1"/>
    <col min="11792" max="11792" width="6.28515625" customWidth="1"/>
    <col min="11793" max="11793" width="0" hidden="1" customWidth="1"/>
    <col min="11796" max="11796" width="0" hidden="1" customWidth="1"/>
    <col min="12033" max="12033" width="37.7109375" customWidth="1"/>
    <col min="12034" max="12034" width="16.140625" customWidth="1"/>
    <col min="12035" max="12035" width="15.42578125" customWidth="1"/>
    <col min="12036" max="12036" width="16" customWidth="1"/>
    <col min="12037" max="12037" width="16.42578125" customWidth="1"/>
    <col min="12038" max="12038" width="18.140625" customWidth="1"/>
    <col min="12039" max="12039" width="15.28515625" customWidth="1"/>
    <col min="12040" max="12040" width="15.7109375" customWidth="1"/>
    <col min="12041" max="12041" width="17.42578125" customWidth="1"/>
    <col min="12042" max="12042" width="7" customWidth="1"/>
    <col min="12043" max="12043" width="11.42578125" customWidth="1"/>
    <col min="12044" max="12044" width="1.42578125" customWidth="1"/>
    <col min="12045" max="12045" width="10.7109375" customWidth="1"/>
    <col min="12046" max="12046" width="9.140625" customWidth="1"/>
    <col min="12047" max="12047" width="0" hidden="1" customWidth="1"/>
    <col min="12048" max="12048" width="6.28515625" customWidth="1"/>
    <col min="12049" max="12049" width="0" hidden="1" customWidth="1"/>
    <col min="12052" max="12052" width="0" hidden="1" customWidth="1"/>
    <col min="12289" max="12289" width="37.7109375" customWidth="1"/>
    <col min="12290" max="12290" width="16.140625" customWidth="1"/>
    <col min="12291" max="12291" width="15.42578125" customWidth="1"/>
    <col min="12292" max="12292" width="16" customWidth="1"/>
    <col min="12293" max="12293" width="16.42578125" customWidth="1"/>
    <col min="12294" max="12294" width="18.140625" customWidth="1"/>
    <col min="12295" max="12295" width="15.28515625" customWidth="1"/>
    <col min="12296" max="12296" width="15.7109375" customWidth="1"/>
    <col min="12297" max="12297" width="17.42578125" customWidth="1"/>
    <col min="12298" max="12298" width="7" customWidth="1"/>
    <col min="12299" max="12299" width="11.42578125" customWidth="1"/>
    <col min="12300" max="12300" width="1.42578125" customWidth="1"/>
    <col min="12301" max="12301" width="10.7109375" customWidth="1"/>
    <col min="12302" max="12302" width="9.140625" customWidth="1"/>
    <col min="12303" max="12303" width="0" hidden="1" customWidth="1"/>
    <col min="12304" max="12304" width="6.28515625" customWidth="1"/>
    <col min="12305" max="12305" width="0" hidden="1" customWidth="1"/>
    <col min="12308" max="12308" width="0" hidden="1" customWidth="1"/>
    <col min="12545" max="12545" width="37.7109375" customWidth="1"/>
    <col min="12546" max="12546" width="16.140625" customWidth="1"/>
    <col min="12547" max="12547" width="15.42578125" customWidth="1"/>
    <col min="12548" max="12548" width="16" customWidth="1"/>
    <col min="12549" max="12549" width="16.42578125" customWidth="1"/>
    <col min="12550" max="12550" width="18.140625" customWidth="1"/>
    <col min="12551" max="12551" width="15.28515625" customWidth="1"/>
    <col min="12552" max="12552" width="15.7109375" customWidth="1"/>
    <col min="12553" max="12553" width="17.42578125" customWidth="1"/>
    <col min="12554" max="12554" width="7" customWidth="1"/>
    <col min="12555" max="12555" width="11.42578125" customWidth="1"/>
    <col min="12556" max="12556" width="1.42578125" customWidth="1"/>
    <col min="12557" max="12557" width="10.7109375" customWidth="1"/>
    <col min="12558" max="12558" width="9.140625" customWidth="1"/>
    <col min="12559" max="12559" width="0" hidden="1" customWidth="1"/>
    <col min="12560" max="12560" width="6.28515625" customWidth="1"/>
    <col min="12561" max="12561" width="0" hidden="1" customWidth="1"/>
    <col min="12564" max="12564" width="0" hidden="1" customWidth="1"/>
    <col min="12801" max="12801" width="37.7109375" customWidth="1"/>
    <col min="12802" max="12802" width="16.140625" customWidth="1"/>
    <col min="12803" max="12803" width="15.42578125" customWidth="1"/>
    <col min="12804" max="12804" width="16" customWidth="1"/>
    <col min="12805" max="12805" width="16.42578125" customWidth="1"/>
    <col min="12806" max="12806" width="18.140625" customWidth="1"/>
    <col min="12807" max="12807" width="15.28515625" customWidth="1"/>
    <col min="12808" max="12808" width="15.7109375" customWidth="1"/>
    <col min="12809" max="12809" width="17.42578125" customWidth="1"/>
    <col min="12810" max="12810" width="7" customWidth="1"/>
    <col min="12811" max="12811" width="11.42578125" customWidth="1"/>
    <col min="12812" max="12812" width="1.42578125" customWidth="1"/>
    <col min="12813" max="12813" width="10.7109375" customWidth="1"/>
    <col min="12814" max="12814" width="9.140625" customWidth="1"/>
    <col min="12815" max="12815" width="0" hidden="1" customWidth="1"/>
    <col min="12816" max="12816" width="6.28515625" customWidth="1"/>
    <col min="12817" max="12817" width="0" hidden="1" customWidth="1"/>
    <col min="12820" max="12820" width="0" hidden="1" customWidth="1"/>
    <col min="13057" max="13057" width="37.7109375" customWidth="1"/>
    <col min="13058" max="13058" width="16.140625" customWidth="1"/>
    <col min="13059" max="13059" width="15.42578125" customWidth="1"/>
    <col min="13060" max="13060" width="16" customWidth="1"/>
    <col min="13061" max="13061" width="16.42578125" customWidth="1"/>
    <col min="13062" max="13062" width="18.140625" customWidth="1"/>
    <col min="13063" max="13063" width="15.28515625" customWidth="1"/>
    <col min="13064" max="13064" width="15.7109375" customWidth="1"/>
    <col min="13065" max="13065" width="17.42578125" customWidth="1"/>
    <col min="13066" max="13066" width="7" customWidth="1"/>
    <col min="13067" max="13067" width="11.42578125" customWidth="1"/>
    <col min="13068" max="13068" width="1.42578125" customWidth="1"/>
    <col min="13069" max="13069" width="10.7109375" customWidth="1"/>
    <col min="13070" max="13070" width="9.140625" customWidth="1"/>
    <col min="13071" max="13071" width="0" hidden="1" customWidth="1"/>
    <col min="13072" max="13072" width="6.28515625" customWidth="1"/>
    <col min="13073" max="13073" width="0" hidden="1" customWidth="1"/>
    <col min="13076" max="13076" width="0" hidden="1" customWidth="1"/>
    <col min="13313" max="13313" width="37.7109375" customWidth="1"/>
    <col min="13314" max="13314" width="16.140625" customWidth="1"/>
    <col min="13315" max="13315" width="15.42578125" customWidth="1"/>
    <col min="13316" max="13316" width="16" customWidth="1"/>
    <col min="13317" max="13317" width="16.42578125" customWidth="1"/>
    <col min="13318" max="13318" width="18.140625" customWidth="1"/>
    <col min="13319" max="13319" width="15.28515625" customWidth="1"/>
    <col min="13320" max="13320" width="15.7109375" customWidth="1"/>
    <col min="13321" max="13321" width="17.42578125" customWidth="1"/>
    <col min="13322" max="13322" width="7" customWidth="1"/>
    <col min="13323" max="13323" width="11.42578125" customWidth="1"/>
    <col min="13324" max="13324" width="1.42578125" customWidth="1"/>
    <col min="13325" max="13325" width="10.7109375" customWidth="1"/>
    <col min="13326" max="13326" width="9.140625" customWidth="1"/>
    <col min="13327" max="13327" width="0" hidden="1" customWidth="1"/>
    <col min="13328" max="13328" width="6.28515625" customWidth="1"/>
    <col min="13329" max="13329" width="0" hidden="1" customWidth="1"/>
    <col min="13332" max="13332" width="0" hidden="1" customWidth="1"/>
    <col min="13569" max="13569" width="37.7109375" customWidth="1"/>
    <col min="13570" max="13570" width="16.140625" customWidth="1"/>
    <col min="13571" max="13571" width="15.42578125" customWidth="1"/>
    <col min="13572" max="13572" width="16" customWidth="1"/>
    <col min="13573" max="13573" width="16.42578125" customWidth="1"/>
    <col min="13574" max="13574" width="18.140625" customWidth="1"/>
    <col min="13575" max="13575" width="15.28515625" customWidth="1"/>
    <col min="13576" max="13576" width="15.7109375" customWidth="1"/>
    <col min="13577" max="13577" width="17.42578125" customWidth="1"/>
    <col min="13578" max="13578" width="7" customWidth="1"/>
    <col min="13579" max="13579" width="11.42578125" customWidth="1"/>
    <col min="13580" max="13580" width="1.42578125" customWidth="1"/>
    <col min="13581" max="13581" width="10.7109375" customWidth="1"/>
    <col min="13582" max="13582" width="9.140625" customWidth="1"/>
    <col min="13583" max="13583" width="0" hidden="1" customWidth="1"/>
    <col min="13584" max="13584" width="6.28515625" customWidth="1"/>
    <col min="13585" max="13585" width="0" hidden="1" customWidth="1"/>
    <col min="13588" max="13588" width="0" hidden="1" customWidth="1"/>
    <col min="13825" max="13825" width="37.7109375" customWidth="1"/>
    <col min="13826" max="13826" width="16.140625" customWidth="1"/>
    <col min="13827" max="13827" width="15.42578125" customWidth="1"/>
    <col min="13828" max="13828" width="16" customWidth="1"/>
    <col min="13829" max="13829" width="16.42578125" customWidth="1"/>
    <col min="13830" max="13830" width="18.140625" customWidth="1"/>
    <col min="13831" max="13831" width="15.28515625" customWidth="1"/>
    <col min="13832" max="13832" width="15.7109375" customWidth="1"/>
    <col min="13833" max="13833" width="17.42578125" customWidth="1"/>
    <col min="13834" max="13834" width="7" customWidth="1"/>
    <col min="13835" max="13835" width="11.42578125" customWidth="1"/>
    <col min="13836" max="13836" width="1.42578125" customWidth="1"/>
    <col min="13837" max="13837" width="10.7109375" customWidth="1"/>
    <col min="13838" max="13838" width="9.140625" customWidth="1"/>
    <col min="13839" max="13839" width="0" hidden="1" customWidth="1"/>
    <col min="13840" max="13840" width="6.28515625" customWidth="1"/>
    <col min="13841" max="13841" width="0" hidden="1" customWidth="1"/>
    <col min="13844" max="13844" width="0" hidden="1" customWidth="1"/>
    <col min="14081" max="14081" width="37.7109375" customWidth="1"/>
    <col min="14082" max="14082" width="16.140625" customWidth="1"/>
    <col min="14083" max="14083" width="15.42578125" customWidth="1"/>
    <col min="14084" max="14084" width="16" customWidth="1"/>
    <col min="14085" max="14085" width="16.42578125" customWidth="1"/>
    <col min="14086" max="14086" width="18.140625" customWidth="1"/>
    <col min="14087" max="14087" width="15.28515625" customWidth="1"/>
    <col min="14088" max="14088" width="15.7109375" customWidth="1"/>
    <col min="14089" max="14089" width="17.42578125" customWidth="1"/>
    <col min="14090" max="14090" width="7" customWidth="1"/>
    <col min="14091" max="14091" width="11.42578125" customWidth="1"/>
    <col min="14092" max="14092" width="1.42578125" customWidth="1"/>
    <col min="14093" max="14093" width="10.7109375" customWidth="1"/>
    <col min="14094" max="14094" width="9.140625" customWidth="1"/>
    <col min="14095" max="14095" width="0" hidden="1" customWidth="1"/>
    <col min="14096" max="14096" width="6.28515625" customWidth="1"/>
    <col min="14097" max="14097" width="0" hidden="1" customWidth="1"/>
    <col min="14100" max="14100" width="0" hidden="1" customWidth="1"/>
    <col min="14337" max="14337" width="37.7109375" customWidth="1"/>
    <col min="14338" max="14338" width="16.140625" customWidth="1"/>
    <col min="14339" max="14339" width="15.42578125" customWidth="1"/>
    <col min="14340" max="14340" width="16" customWidth="1"/>
    <col min="14341" max="14341" width="16.42578125" customWidth="1"/>
    <col min="14342" max="14342" width="18.140625" customWidth="1"/>
    <col min="14343" max="14343" width="15.28515625" customWidth="1"/>
    <col min="14344" max="14344" width="15.7109375" customWidth="1"/>
    <col min="14345" max="14345" width="17.42578125" customWidth="1"/>
    <col min="14346" max="14346" width="7" customWidth="1"/>
    <col min="14347" max="14347" width="11.42578125" customWidth="1"/>
    <col min="14348" max="14348" width="1.42578125" customWidth="1"/>
    <col min="14349" max="14349" width="10.7109375" customWidth="1"/>
    <col min="14350" max="14350" width="9.140625" customWidth="1"/>
    <col min="14351" max="14351" width="0" hidden="1" customWidth="1"/>
    <col min="14352" max="14352" width="6.28515625" customWidth="1"/>
    <col min="14353" max="14353" width="0" hidden="1" customWidth="1"/>
    <col min="14356" max="14356" width="0" hidden="1" customWidth="1"/>
    <col min="14593" max="14593" width="37.7109375" customWidth="1"/>
    <col min="14594" max="14594" width="16.140625" customWidth="1"/>
    <col min="14595" max="14595" width="15.42578125" customWidth="1"/>
    <col min="14596" max="14596" width="16" customWidth="1"/>
    <col min="14597" max="14597" width="16.42578125" customWidth="1"/>
    <col min="14598" max="14598" width="18.140625" customWidth="1"/>
    <col min="14599" max="14599" width="15.28515625" customWidth="1"/>
    <col min="14600" max="14600" width="15.7109375" customWidth="1"/>
    <col min="14601" max="14601" width="17.42578125" customWidth="1"/>
    <col min="14602" max="14602" width="7" customWidth="1"/>
    <col min="14603" max="14603" width="11.42578125" customWidth="1"/>
    <col min="14604" max="14604" width="1.42578125" customWidth="1"/>
    <col min="14605" max="14605" width="10.7109375" customWidth="1"/>
    <col min="14606" max="14606" width="9.140625" customWidth="1"/>
    <col min="14607" max="14607" width="0" hidden="1" customWidth="1"/>
    <col min="14608" max="14608" width="6.28515625" customWidth="1"/>
    <col min="14609" max="14609" width="0" hidden="1" customWidth="1"/>
    <col min="14612" max="14612" width="0" hidden="1" customWidth="1"/>
    <col min="14849" max="14849" width="37.7109375" customWidth="1"/>
    <col min="14850" max="14850" width="16.140625" customWidth="1"/>
    <col min="14851" max="14851" width="15.42578125" customWidth="1"/>
    <col min="14852" max="14852" width="16" customWidth="1"/>
    <col min="14853" max="14853" width="16.42578125" customWidth="1"/>
    <col min="14854" max="14854" width="18.140625" customWidth="1"/>
    <col min="14855" max="14855" width="15.28515625" customWidth="1"/>
    <col min="14856" max="14856" width="15.7109375" customWidth="1"/>
    <col min="14857" max="14857" width="17.42578125" customWidth="1"/>
    <col min="14858" max="14858" width="7" customWidth="1"/>
    <col min="14859" max="14859" width="11.42578125" customWidth="1"/>
    <col min="14860" max="14860" width="1.42578125" customWidth="1"/>
    <col min="14861" max="14861" width="10.7109375" customWidth="1"/>
    <col min="14862" max="14862" width="9.140625" customWidth="1"/>
    <col min="14863" max="14863" width="0" hidden="1" customWidth="1"/>
    <col min="14864" max="14864" width="6.28515625" customWidth="1"/>
    <col min="14865" max="14865" width="0" hidden="1" customWidth="1"/>
    <col min="14868" max="14868" width="0" hidden="1" customWidth="1"/>
    <col min="15105" max="15105" width="37.7109375" customWidth="1"/>
    <col min="15106" max="15106" width="16.140625" customWidth="1"/>
    <col min="15107" max="15107" width="15.42578125" customWidth="1"/>
    <col min="15108" max="15108" width="16" customWidth="1"/>
    <col min="15109" max="15109" width="16.42578125" customWidth="1"/>
    <col min="15110" max="15110" width="18.140625" customWidth="1"/>
    <col min="15111" max="15111" width="15.28515625" customWidth="1"/>
    <col min="15112" max="15112" width="15.7109375" customWidth="1"/>
    <col min="15113" max="15113" width="17.42578125" customWidth="1"/>
    <col min="15114" max="15114" width="7" customWidth="1"/>
    <col min="15115" max="15115" width="11.42578125" customWidth="1"/>
    <col min="15116" max="15116" width="1.42578125" customWidth="1"/>
    <col min="15117" max="15117" width="10.7109375" customWidth="1"/>
    <col min="15118" max="15118" width="9.140625" customWidth="1"/>
    <col min="15119" max="15119" width="0" hidden="1" customWidth="1"/>
    <col min="15120" max="15120" width="6.28515625" customWidth="1"/>
    <col min="15121" max="15121" width="0" hidden="1" customWidth="1"/>
    <col min="15124" max="15124" width="0" hidden="1" customWidth="1"/>
    <col min="15361" max="15361" width="37.7109375" customWidth="1"/>
    <col min="15362" max="15362" width="16.140625" customWidth="1"/>
    <col min="15363" max="15363" width="15.42578125" customWidth="1"/>
    <col min="15364" max="15364" width="16" customWidth="1"/>
    <col min="15365" max="15365" width="16.42578125" customWidth="1"/>
    <col min="15366" max="15366" width="18.140625" customWidth="1"/>
    <col min="15367" max="15367" width="15.28515625" customWidth="1"/>
    <col min="15368" max="15368" width="15.7109375" customWidth="1"/>
    <col min="15369" max="15369" width="17.42578125" customWidth="1"/>
    <col min="15370" max="15370" width="7" customWidth="1"/>
    <col min="15371" max="15371" width="11.42578125" customWidth="1"/>
    <col min="15372" max="15372" width="1.42578125" customWidth="1"/>
    <col min="15373" max="15373" width="10.7109375" customWidth="1"/>
    <col min="15374" max="15374" width="9.140625" customWidth="1"/>
    <col min="15375" max="15375" width="0" hidden="1" customWidth="1"/>
    <col min="15376" max="15376" width="6.28515625" customWidth="1"/>
    <col min="15377" max="15377" width="0" hidden="1" customWidth="1"/>
    <col min="15380" max="15380" width="0" hidden="1" customWidth="1"/>
    <col min="15617" max="15617" width="37.7109375" customWidth="1"/>
    <col min="15618" max="15618" width="16.140625" customWidth="1"/>
    <col min="15619" max="15619" width="15.42578125" customWidth="1"/>
    <col min="15620" max="15620" width="16" customWidth="1"/>
    <col min="15621" max="15621" width="16.42578125" customWidth="1"/>
    <col min="15622" max="15622" width="18.140625" customWidth="1"/>
    <col min="15623" max="15623" width="15.28515625" customWidth="1"/>
    <col min="15624" max="15624" width="15.7109375" customWidth="1"/>
    <col min="15625" max="15625" width="17.42578125" customWidth="1"/>
    <col min="15626" max="15626" width="7" customWidth="1"/>
    <col min="15627" max="15627" width="11.42578125" customWidth="1"/>
    <col min="15628" max="15628" width="1.42578125" customWidth="1"/>
    <col min="15629" max="15629" width="10.7109375" customWidth="1"/>
    <col min="15630" max="15630" width="9.140625" customWidth="1"/>
    <col min="15631" max="15631" width="0" hidden="1" customWidth="1"/>
    <col min="15632" max="15632" width="6.28515625" customWidth="1"/>
    <col min="15633" max="15633" width="0" hidden="1" customWidth="1"/>
    <col min="15636" max="15636" width="0" hidden="1" customWidth="1"/>
    <col min="15873" max="15873" width="37.7109375" customWidth="1"/>
    <col min="15874" max="15874" width="16.140625" customWidth="1"/>
    <col min="15875" max="15875" width="15.42578125" customWidth="1"/>
    <col min="15876" max="15876" width="16" customWidth="1"/>
    <col min="15877" max="15877" width="16.42578125" customWidth="1"/>
    <col min="15878" max="15878" width="18.140625" customWidth="1"/>
    <col min="15879" max="15879" width="15.28515625" customWidth="1"/>
    <col min="15880" max="15880" width="15.7109375" customWidth="1"/>
    <col min="15881" max="15881" width="17.42578125" customWidth="1"/>
    <col min="15882" max="15882" width="7" customWidth="1"/>
    <col min="15883" max="15883" width="11.42578125" customWidth="1"/>
    <col min="15884" max="15884" width="1.42578125" customWidth="1"/>
    <col min="15885" max="15885" width="10.7109375" customWidth="1"/>
    <col min="15886" max="15886" width="9.140625" customWidth="1"/>
    <col min="15887" max="15887" width="0" hidden="1" customWidth="1"/>
    <col min="15888" max="15888" width="6.28515625" customWidth="1"/>
    <col min="15889" max="15889" width="0" hidden="1" customWidth="1"/>
    <col min="15892" max="15892" width="0" hidden="1" customWidth="1"/>
    <col min="16129" max="16129" width="37.7109375" customWidth="1"/>
    <col min="16130" max="16130" width="16.140625" customWidth="1"/>
    <col min="16131" max="16131" width="15.42578125" customWidth="1"/>
    <col min="16132" max="16132" width="16" customWidth="1"/>
    <col min="16133" max="16133" width="16.42578125" customWidth="1"/>
    <col min="16134" max="16134" width="18.140625" customWidth="1"/>
    <col min="16135" max="16135" width="15.28515625" customWidth="1"/>
    <col min="16136" max="16136" width="15.7109375" customWidth="1"/>
    <col min="16137" max="16137" width="17.42578125" customWidth="1"/>
    <col min="16138" max="16138" width="7" customWidth="1"/>
    <col min="16139" max="16139" width="11.42578125" customWidth="1"/>
    <col min="16140" max="16140" width="1.42578125" customWidth="1"/>
    <col min="16141" max="16141" width="10.7109375" customWidth="1"/>
    <col min="16142" max="16142" width="9.140625" customWidth="1"/>
    <col min="16143" max="16143" width="0" hidden="1" customWidth="1"/>
    <col min="16144" max="16144" width="6.28515625" customWidth="1"/>
    <col min="16145" max="16145" width="0" hidden="1" customWidth="1"/>
    <col min="16148" max="16148" width="0" hidden="1" customWidth="1"/>
  </cols>
  <sheetData>
    <row r="1" spans="1:20" s="2" customFormat="1" ht="13.15" customHeight="1" x14ac:dyDescent="0.2">
      <c r="A1" s="1" t="s">
        <v>110</v>
      </c>
      <c r="G1" s="3"/>
      <c r="I1" s="24" t="s">
        <v>63</v>
      </c>
    </row>
    <row r="2" spans="1:20" s="2" customFormat="1" ht="13.15" customHeight="1" x14ac:dyDescent="0.2">
      <c r="A2" s="4"/>
      <c r="D2" s="5"/>
      <c r="E2" s="5"/>
      <c r="F2" s="5"/>
      <c r="G2" s="3"/>
      <c r="I2" s="3"/>
    </row>
    <row r="3" spans="1:20" s="2" customFormat="1" ht="13.15" customHeight="1" x14ac:dyDescent="0.2">
      <c r="A3" s="4"/>
      <c r="G3" s="3"/>
      <c r="I3" s="24"/>
    </row>
    <row r="4" spans="1:20" s="2" customFormat="1" ht="21" customHeight="1" x14ac:dyDescent="0.2">
      <c r="A4" s="4"/>
      <c r="D4" s="6" t="str">
        <f>PAGE1!E4</f>
        <v>REPORT OF CHILDREN WITH DISABILITIES</v>
      </c>
      <c r="E4" s="5"/>
      <c r="F4" s="5"/>
      <c r="G4" s="5"/>
      <c r="I4" s="3"/>
    </row>
    <row r="5" spans="1:20" s="2" customFormat="1" ht="15.6" customHeight="1" x14ac:dyDescent="0.2">
      <c r="A5" s="4"/>
      <c r="D5" s="6" t="str">
        <f>PAGE1!E5</f>
        <v>EXITING SPECIAL EDUCATION</v>
      </c>
      <c r="E5" s="5"/>
      <c r="F5" s="5"/>
      <c r="G5" s="3"/>
      <c r="I5" s="24"/>
    </row>
    <row r="6" spans="1:20" s="2" customFormat="1" ht="13.9" customHeight="1" x14ac:dyDescent="0.2">
      <c r="B6" s="5"/>
      <c r="C6" s="5"/>
      <c r="D6" s="5"/>
      <c r="E6" s="5"/>
      <c r="F6" s="5"/>
      <c r="G6" s="5"/>
      <c r="H6"/>
      <c r="I6"/>
      <c r="J6"/>
    </row>
    <row r="7" spans="1:20" s="2" customFormat="1" ht="13.9" customHeight="1" x14ac:dyDescent="0.2">
      <c r="B7" s="5"/>
      <c r="C7" s="62" t="s">
        <v>24</v>
      </c>
      <c r="D7" s="62"/>
      <c r="E7" s="62"/>
      <c r="F7" s="62"/>
      <c r="G7" s="62"/>
      <c r="H7"/>
      <c r="I7"/>
      <c r="J7"/>
    </row>
    <row r="8" spans="1:20" s="2" customFormat="1" ht="18" customHeight="1" x14ac:dyDescent="0.2">
      <c r="B8" s="58" t="str">
        <f>PAGE1!B8</f>
        <v>Reporting Year:</v>
      </c>
      <c r="C8" s="60" t="str">
        <f>PAGE1!C8</f>
        <v>2016-2017</v>
      </c>
      <c r="D8" s="5"/>
      <c r="E8" s="5"/>
      <c r="F8" s="5"/>
      <c r="H8"/>
      <c r="I8"/>
      <c r="J8"/>
    </row>
    <row r="9" spans="1:20" s="2" customFormat="1" ht="12" customHeight="1" x14ac:dyDescent="0.2">
      <c r="B9" s="8"/>
      <c r="D9" s="8"/>
      <c r="E9" s="8"/>
      <c r="F9" s="8"/>
      <c r="H9" s="8"/>
    </row>
    <row r="10" spans="1:20" ht="22.5" customHeight="1" x14ac:dyDescent="0.2">
      <c r="A10" s="9" t="s">
        <v>64</v>
      </c>
    </row>
    <row r="11" spans="1:20" ht="39.950000000000003" customHeight="1" x14ac:dyDescent="0.2">
      <c r="A11" s="76" t="s">
        <v>65</v>
      </c>
      <c r="B11" s="78" t="s">
        <v>66</v>
      </c>
      <c r="C11" s="79"/>
      <c r="D11" s="79"/>
      <c r="E11" s="79"/>
      <c r="F11" s="79"/>
      <c r="G11" s="79"/>
      <c r="H11" s="79"/>
      <c r="I11" s="80"/>
      <c r="M11" s="69" t="s">
        <v>67</v>
      </c>
      <c r="O11">
        <v>16</v>
      </c>
    </row>
    <row r="12" spans="1:20" ht="52.15" customHeight="1" x14ac:dyDescent="0.2">
      <c r="A12" s="77"/>
      <c r="B12" s="44" t="s">
        <v>68</v>
      </c>
      <c r="C12" s="34" t="s">
        <v>69</v>
      </c>
      <c r="D12" s="34" t="s">
        <v>70</v>
      </c>
      <c r="E12" s="34" t="s">
        <v>71</v>
      </c>
      <c r="F12" s="34" t="s">
        <v>72</v>
      </c>
      <c r="G12" s="34" t="s">
        <v>73</v>
      </c>
      <c r="H12" s="34" t="s">
        <v>74</v>
      </c>
      <c r="I12" s="33" t="s">
        <v>75</v>
      </c>
      <c r="K12" s="14" t="s">
        <v>10</v>
      </c>
      <c r="M12" s="69"/>
      <c r="Q12" t="s">
        <v>0</v>
      </c>
    </row>
    <row r="13" spans="1:20" ht="39.950000000000003" customHeight="1" x14ac:dyDescent="0.2">
      <c r="A13" s="16" t="s">
        <v>11</v>
      </c>
      <c r="B13" s="17">
        <v>206</v>
      </c>
      <c r="C13" s="17">
        <v>29</v>
      </c>
      <c r="D13" s="17">
        <v>21</v>
      </c>
      <c r="E13" s="17">
        <v>41</v>
      </c>
      <c r="F13" s="17">
        <v>8</v>
      </c>
      <c r="G13" s="17">
        <v>758</v>
      </c>
      <c r="H13" s="17">
        <v>75</v>
      </c>
      <c r="I13" s="17">
        <v>1138</v>
      </c>
      <c r="K13" s="18">
        <f t="shared" ref="K13:K20" si="0">MAX(B13,0)+MAX(C13,0)+MAX(D13,0)+MAX(E13,0)+MAX(F13,0)+MAX(G13,0)+MAX(H13,0)</f>
        <v>1138</v>
      </c>
      <c r="M13" s="35">
        <f>PAGE13!J11</f>
        <v>1138</v>
      </c>
      <c r="T13">
        <f t="shared" ref="T13:T20" si="1">MIN(LEN(TRIM(B13)),LEN(TRIM(C13)),LEN(TRIM(D13)),LEN(TRIM(G13)),LEN(TRIM(H13)),LEN(TRIM(I13)))</f>
        <v>2</v>
      </c>
    </row>
    <row r="14" spans="1:20" ht="39.950000000000003" customHeight="1" x14ac:dyDescent="0.2">
      <c r="A14" s="16" t="s">
        <v>12</v>
      </c>
      <c r="B14" s="17">
        <v>846</v>
      </c>
      <c r="C14" s="17">
        <v>83</v>
      </c>
      <c r="D14" s="17">
        <v>73</v>
      </c>
      <c r="E14" s="17">
        <v>149</v>
      </c>
      <c r="F14" s="17">
        <v>16</v>
      </c>
      <c r="G14" s="17">
        <v>2189</v>
      </c>
      <c r="H14" s="17">
        <v>166</v>
      </c>
      <c r="I14" s="17">
        <v>3522</v>
      </c>
      <c r="K14" s="18">
        <f t="shared" si="0"/>
        <v>3522</v>
      </c>
      <c r="M14" s="35">
        <f>PAGE13!J12</f>
        <v>3522</v>
      </c>
      <c r="T14">
        <f t="shared" si="1"/>
        <v>2</v>
      </c>
    </row>
    <row r="15" spans="1:20" ht="24.95" customHeight="1" x14ac:dyDescent="0.2">
      <c r="A15" s="16" t="s">
        <v>13</v>
      </c>
      <c r="B15" s="17">
        <v>103</v>
      </c>
      <c r="C15" s="17">
        <v>10</v>
      </c>
      <c r="D15" s="17">
        <v>8</v>
      </c>
      <c r="E15" s="17">
        <v>23</v>
      </c>
      <c r="F15" s="17">
        <v>2</v>
      </c>
      <c r="G15" s="17">
        <v>308</v>
      </c>
      <c r="H15" s="17">
        <v>22</v>
      </c>
      <c r="I15" s="17">
        <v>476</v>
      </c>
      <c r="K15" s="18">
        <f t="shared" si="0"/>
        <v>476</v>
      </c>
      <c r="M15" s="35">
        <f>PAGE13!J13</f>
        <v>476</v>
      </c>
      <c r="T15">
        <f t="shared" si="1"/>
        <v>1</v>
      </c>
    </row>
    <row r="16" spans="1:20" ht="24.95" customHeight="1" x14ac:dyDescent="0.2">
      <c r="A16" s="19" t="s">
        <v>14</v>
      </c>
      <c r="B16" s="17">
        <v>25</v>
      </c>
      <c r="C16" s="17">
        <v>6</v>
      </c>
      <c r="D16" s="17">
        <v>3</v>
      </c>
      <c r="E16" s="17">
        <v>5</v>
      </c>
      <c r="F16" s="17">
        <v>1</v>
      </c>
      <c r="G16" s="17">
        <v>125</v>
      </c>
      <c r="H16" s="17">
        <v>7</v>
      </c>
      <c r="I16" s="17">
        <v>172</v>
      </c>
      <c r="K16" s="18">
        <f t="shared" si="0"/>
        <v>172</v>
      </c>
      <c r="M16" s="35">
        <f>PAGE13!J14</f>
        <v>172</v>
      </c>
      <c r="T16">
        <f t="shared" si="1"/>
        <v>1</v>
      </c>
    </row>
    <row r="17" spans="1:20" ht="24.95" customHeight="1" x14ac:dyDescent="0.2">
      <c r="A17" s="19" t="s">
        <v>15</v>
      </c>
      <c r="B17" s="17">
        <v>5</v>
      </c>
      <c r="C17" s="17">
        <v>0</v>
      </c>
      <c r="D17" s="17">
        <v>0</v>
      </c>
      <c r="E17" s="17">
        <v>1</v>
      </c>
      <c r="F17" s="17">
        <v>0</v>
      </c>
      <c r="G17" s="17">
        <v>9</v>
      </c>
      <c r="H17" s="17">
        <v>1</v>
      </c>
      <c r="I17" s="17">
        <v>16</v>
      </c>
      <c r="K17" s="18">
        <f t="shared" si="0"/>
        <v>16</v>
      </c>
      <c r="M17" s="35">
        <f>PAGE13!J15</f>
        <v>16</v>
      </c>
      <c r="T17">
        <f t="shared" si="1"/>
        <v>1</v>
      </c>
    </row>
    <row r="18" spans="1:20" ht="24.95" customHeight="1" x14ac:dyDescent="0.2">
      <c r="A18" s="19" t="s">
        <v>16</v>
      </c>
      <c r="B18" s="17">
        <v>554</v>
      </c>
      <c r="C18" s="17">
        <v>99</v>
      </c>
      <c r="D18" s="17">
        <v>24</v>
      </c>
      <c r="E18" s="17">
        <v>173</v>
      </c>
      <c r="F18" s="17">
        <v>16</v>
      </c>
      <c r="G18" s="17">
        <v>1958</v>
      </c>
      <c r="H18" s="17">
        <v>181</v>
      </c>
      <c r="I18" s="17">
        <v>3005</v>
      </c>
      <c r="K18" s="18">
        <f t="shared" si="0"/>
        <v>3005</v>
      </c>
      <c r="M18" s="35">
        <f>PAGE13!J16</f>
        <v>3005</v>
      </c>
      <c r="T18">
        <f t="shared" si="1"/>
        <v>2</v>
      </c>
    </row>
    <row r="19" spans="1:20" ht="24.95" customHeight="1" x14ac:dyDescent="0.2">
      <c r="A19" s="19" t="s">
        <v>17</v>
      </c>
      <c r="B19" s="17">
        <v>299</v>
      </c>
      <c r="C19" s="17">
        <v>48</v>
      </c>
      <c r="D19" s="17">
        <v>11</v>
      </c>
      <c r="E19" s="17">
        <v>67</v>
      </c>
      <c r="F19" s="17">
        <v>11</v>
      </c>
      <c r="G19" s="17">
        <v>764</v>
      </c>
      <c r="H19" s="17">
        <v>71</v>
      </c>
      <c r="I19" s="17">
        <v>1271</v>
      </c>
      <c r="K19" s="18">
        <f t="shared" si="0"/>
        <v>1271</v>
      </c>
      <c r="M19" s="35">
        <f>PAGE13!J17</f>
        <v>1271</v>
      </c>
      <c r="T19">
        <f t="shared" si="1"/>
        <v>2</v>
      </c>
    </row>
    <row r="20" spans="1:20" ht="24.95" customHeight="1" x14ac:dyDescent="0.2">
      <c r="A20" s="19" t="s">
        <v>18</v>
      </c>
      <c r="B20" s="17">
        <v>2038</v>
      </c>
      <c r="C20" s="17">
        <v>275</v>
      </c>
      <c r="D20" s="17">
        <v>140</v>
      </c>
      <c r="E20" s="17">
        <v>459</v>
      </c>
      <c r="F20" s="17">
        <v>54</v>
      </c>
      <c r="G20" s="17">
        <v>6111</v>
      </c>
      <c r="H20" s="17">
        <v>523</v>
      </c>
      <c r="I20" s="17">
        <v>9600</v>
      </c>
      <c r="K20" s="18">
        <f t="shared" si="0"/>
        <v>9600</v>
      </c>
      <c r="M20" s="35">
        <f>PAGE13!J18</f>
        <v>9600</v>
      </c>
      <c r="T20">
        <f t="shared" si="1"/>
        <v>3</v>
      </c>
    </row>
    <row r="21" spans="1:20" ht="20.100000000000001" customHeight="1" x14ac:dyDescent="0.2">
      <c r="A21" s="22" t="s">
        <v>76</v>
      </c>
      <c r="B21" s="23">
        <f t="shared" ref="B21:I21" si="2">MAX(B13,0)+MAX(B14,0)+MAX(B15,0)+MAX(B16,0)+MAX(B17,0)+MAX(B18,0)+MAX(B19,0)</f>
        <v>2038</v>
      </c>
      <c r="C21" s="23">
        <f t="shared" si="2"/>
        <v>275</v>
      </c>
      <c r="D21" s="23">
        <f t="shared" si="2"/>
        <v>140</v>
      </c>
      <c r="E21" s="23">
        <f t="shared" si="2"/>
        <v>459</v>
      </c>
      <c r="F21" s="23">
        <f t="shared" si="2"/>
        <v>54</v>
      </c>
      <c r="G21" s="23">
        <f t="shared" si="2"/>
        <v>6111</v>
      </c>
      <c r="H21" s="23">
        <f t="shared" si="2"/>
        <v>523</v>
      </c>
      <c r="I21" s="23">
        <f t="shared" si="2"/>
        <v>9600</v>
      </c>
    </row>
    <row r="22" spans="1:20" ht="12.6" customHeight="1" x14ac:dyDescent="0.2">
      <c r="A22" s="31"/>
      <c r="B22" s="18"/>
      <c r="C22" s="18"/>
      <c r="D22" s="18"/>
      <c r="E22" s="18"/>
      <c r="F22" s="18"/>
      <c r="G22" s="18"/>
      <c r="H22" s="18"/>
      <c r="I22" s="18"/>
    </row>
    <row r="23" spans="1:20" ht="12.6" customHeight="1" x14ac:dyDescent="0.2">
      <c r="A23" s="4"/>
      <c r="B23" s="18"/>
      <c r="C23" s="18"/>
      <c r="D23" s="18"/>
      <c r="E23" s="18"/>
      <c r="F23" s="18"/>
      <c r="G23" s="18"/>
      <c r="H23" s="18"/>
      <c r="I23" s="18"/>
    </row>
    <row r="24" spans="1:20" ht="12.75" customHeight="1" x14ac:dyDescent="0.2">
      <c r="B24" s="45"/>
      <c r="C24" s="45"/>
      <c r="D24" s="45"/>
      <c r="E24" s="45"/>
      <c r="F24" s="45"/>
      <c r="G24" s="45"/>
      <c r="H24" s="45"/>
      <c r="I24" s="45"/>
    </row>
    <row r="25" spans="1:20" ht="12.75" customHeight="1" x14ac:dyDescent="0.2">
      <c r="B25" s="45"/>
      <c r="C25" s="45"/>
      <c r="D25" s="45"/>
      <c r="E25" s="45"/>
      <c r="F25" s="45"/>
      <c r="G25" s="45"/>
      <c r="H25" s="45"/>
      <c r="I25" s="45"/>
    </row>
    <row r="26" spans="1:20" ht="12.75" customHeight="1" x14ac:dyDescent="0.2">
      <c r="B26" s="45"/>
      <c r="C26" s="45"/>
      <c r="D26" s="45"/>
      <c r="E26" s="45"/>
      <c r="F26" s="45"/>
      <c r="G26" s="45"/>
      <c r="H26" s="45"/>
      <c r="I26" s="45"/>
    </row>
    <row r="27" spans="1:20" ht="12.75" customHeight="1" x14ac:dyDescent="0.2">
      <c r="B27" s="45"/>
      <c r="C27" s="45"/>
      <c r="D27" s="45"/>
      <c r="E27" s="45"/>
      <c r="F27" s="45"/>
      <c r="G27" s="45"/>
      <c r="H27" s="45"/>
      <c r="I27" s="45"/>
    </row>
    <row r="28" spans="1:20" ht="12.75" customHeight="1" x14ac:dyDescent="0.2">
      <c r="B28" s="45"/>
      <c r="C28" s="45"/>
      <c r="D28" s="45"/>
      <c r="E28" s="45"/>
      <c r="F28" s="45"/>
      <c r="G28" s="45"/>
      <c r="H28" s="45"/>
      <c r="I28" s="45"/>
    </row>
    <row r="29" spans="1:20" ht="14.25" customHeight="1" x14ac:dyDescent="0.2">
      <c r="B29" s="45"/>
      <c r="C29" s="45"/>
      <c r="D29" s="45"/>
      <c r="E29" s="45"/>
      <c r="F29" s="45"/>
      <c r="G29" s="45"/>
      <c r="H29" s="45"/>
      <c r="I29" s="45"/>
    </row>
    <row r="30" spans="1:20" ht="14.25" customHeight="1" x14ac:dyDescent="0.2">
      <c r="B30" s="45"/>
      <c r="C30" s="45"/>
      <c r="D30" s="45"/>
      <c r="E30" s="45"/>
      <c r="F30" s="45"/>
      <c r="G30" s="45"/>
      <c r="H30" s="45"/>
      <c r="I30" s="45"/>
    </row>
    <row r="31" spans="1:20" ht="14.25" customHeight="1" x14ac:dyDescent="0.2">
      <c r="B31" s="45"/>
      <c r="C31" s="45"/>
      <c r="D31" s="45"/>
      <c r="E31" s="45"/>
      <c r="F31" s="45"/>
      <c r="G31" s="45"/>
      <c r="H31" s="45"/>
      <c r="I31" s="45"/>
    </row>
    <row r="32" spans="1:20" ht="12.75" customHeight="1" x14ac:dyDescent="0.2">
      <c r="A32" s="27"/>
      <c r="B32" s="45"/>
      <c r="C32" s="45"/>
      <c r="D32" s="45"/>
      <c r="E32" s="45"/>
      <c r="F32" s="45"/>
      <c r="G32" s="45"/>
      <c r="H32" s="45"/>
      <c r="I32" s="45"/>
    </row>
    <row r="33" spans="2:9" ht="14.25" customHeight="1" x14ac:dyDescent="0.2">
      <c r="B33" s="45"/>
      <c r="C33" s="45"/>
      <c r="D33" s="45"/>
      <c r="E33" s="45"/>
      <c r="F33" s="45"/>
      <c r="G33" s="45"/>
      <c r="H33" s="45"/>
      <c r="I33" s="45"/>
    </row>
    <row r="34" spans="2:9" ht="14.25" customHeight="1" x14ac:dyDescent="0.2">
      <c r="B34" s="45"/>
      <c r="C34" s="45"/>
      <c r="D34" s="45"/>
      <c r="E34" s="45"/>
      <c r="F34" s="45"/>
      <c r="G34" s="45"/>
      <c r="H34" s="45"/>
      <c r="I34" s="45"/>
    </row>
    <row r="35" spans="2:9" ht="14.25" customHeight="1" x14ac:dyDescent="0.2">
      <c r="B35" s="45"/>
      <c r="C35" s="45"/>
      <c r="D35" s="45"/>
      <c r="E35" s="45"/>
      <c r="F35" s="45"/>
      <c r="G35" s="45"/>
      <c r="H35" s="45"/>
      <c r="I35" s="45"/>
    </row>
    <row r="36" spans="2:9" ht="15" customHeight="1" x14ac:dyDescent="0.2"/>
  </sheetData>
  <sheetProtection password="CDE0" sheet="1" objects="1" scenarios="1"/>
  <mergeCells count="4">
    <mergeCell ref="C7:G7"/>
    <mergeCell ref="A11:A12"/>
    <mergeCell ref="B11:I11"/>
    <mergeCell ref="M11:M12"/>
  </mergeCells>
  <conditionalFormatting sqref="B13">
    <cfRule type="expression" dxfId="128" priority="86" stopIfTrue="1">
      <formula>LEN(TRIM(B13))=0</formula>
    </cfRule>
  </conditionalFormatting>
  <conditionalFormatting sqref="G7">
    <cfRule type="expression" dxfId="127" priority="87" stopIfTrue="1">
      <formula>MIN(V13:V20)=0</formula>
    </cfRule>
  </conditionalFormatting>
  <conditionalFormatting sqref="K13">
    <cfRule type="expression" dxfId="126" priority="88" stopIfTrue="1">
      <formula>MAX(I13,0)&lt;&gt;K13</formula>
    </cfRule>
  </conditionalFormatting>
  <conditionalFormatting sqref="B21">
    <cfRule type="expression" dxfId="125" priority="89" stopIfTrue="1">
      <formula>MAX(B20,0)&lt;&gt;B21</formula>
    </cfRule>
  </conditionalFormatting>
  <conditionalFormatting sqref="F7">
    <cfRule type="expression" dxfId="124" priority="90" stopIfTrue="1">
      <formula>MIN(V13:V20)=0</formula>
    </cfRule>
  </conditionalFormatting>
  <conditionalFormatting sqref="C7:E7">
    <cfRule type="expression" dxfId="123" priority="91" stopIfTrue="1">
      <formula>MIN(T13:T20)=0</formula>
    </cfRule>
  </conditionalFormatting>
  <conditionalFormatting sqref="K14">
    <cfRule type="expression" dxfId="122" priority="84" stopIfTrue="1">
      <formula>MAX(I14,0)&lt;&gt;K14</formula>
    </cfRule>
  </conditionalFormatting>
  <conditionalFormatting sqref="K15">
    <cfRule type="expression" dxfId="121" priority="83" stopIfTrue="1">
      <formula>MAX(I15,0)&lt;&gt;K15</formula>
    </cfRule>
  </conditionalFormatting>
  <conditionalFormatting sqref="K16">
    <cfRule type="expression" dxfId="120" priority="82" stopIfTrue="1">
      <formula>MAX(I16,0)&lt;&gt;K16</formula>
    </cfRule>
  </conditionalFormatting>
  <conditionalFormatting sqref="K17">
    <cfRule type="expression" dxfId="119" priority="81" stopIfTrue="1">
      <formula>MAX(I17,0)&lt;&gt;K17</formula>
    </cfRule>
  </conditionalFormatting>
  <conditionalFormatting sqref="K18">
    <cfRule type="expression" dxfId="118" priority="80" stopIfTrue="1">
      <formula>MAX(I18,0)&lt;&gt;K18</formula>
    </cfRule>
  </conditionalFormatting>
  <conditionalFormatting sqref="K19">
    <cfRule type="expression" dxfId="117" priority="79" stopIfTrue="1">
      <formula>MAX(I19,0)&lt;&gt;K19</formula>
    </cfRule>
  </conditionalFormatting>
  <conditionalFormatting sqref="K20">
    <cfRule type="expression" dxfId="116" priority="78" stopIfTrue="1">
      <formula>MAX(I20,0)&lt;&gt;K20</formula>
    </cfRule>
  </conditionalFormatting>
  <conditionalFormatting sqref="M13">
    <cfRule type="expression" dxfId="115" priority="85" stopIfTrue="1">
      <formula>AND(MAX(I13,M13)&gt;=0, I13&lt;&gt;M13)</formula>
    </cfRule>
  </conditionalFormatting>
  <conditionalFormatting sqref="M14">
    <cfRule type="expression" dxfId="114" priority="77" stopIfTrue="1">
      <formula>AND(MAX(I14,M14)&gt;=0, I14&lt;&gt;M14)</formula>
    </cfRule>
  </conditionalFormatting>
  <conditionalFormatting sqref="M15">
    <cfRule type="expression" dxfId="113" priority="76" stopIfTrue="1">
      <formula>AND(MAX(I15,M15)&gt;=0, I15&lt;&gt;M15)</formula>
    </cfRule>
  </conditionalFormatting>
  <conditionalFormatting sqref="M16">
    <cfRule type="expression" dxfId="112" priority="75" stopIfTrue="1">
      <formula>AND(MAX(I16,M16)&gt;=0, I16&lt;&gt;M16)</formula>
    </cfRule>
  </conditionalFormatting>
  <conditionalFormatting sqref="M17">
    <cfRule type="expression" dxfId="111" priority="74" stopIfTrue="1">
      <formula>AND(MAX(I17,M17)&gt;=0, I17&lt;&gt;M17)</formula>
    </cfRule>
  </conditionalFormatting>
  <conditionalFormatting sqref="M18">
    <cfRule type="expression" dxfId="110" priority="73" stopIfTrue="1">
      <formula>AND(MAX(I18,M18)&gt;=0, I18&lt;&gt;M18)</formula>
    </cfRule>
  </conditionalFormatting>
  <conditionalFormatting sqref="M19">
    <cfRule type="expression" dxfId="109" priority="72" stopIfTrue="1">
      <formula>AND(MAX(I19,M19)&gt;=0, I19&lt;&gt;M19)</formula>
    </cfRule>
  </conditionalFormatting>
  <conditionalFormatting sqref="M20">
    <cfRule type="expression" dxfId="108" priority="71" stopIfTrue="1">
      <formula>AND(MAX(I20,M20)&gt;=0, I20&lt;&gt;M20)</formula>
    </cfRule>
  </conditionalFormatting>
  <conditionalFormatting sqref="B14">
    <cfRule type="expression" dxfId="107" priority="70" stopIfTrue="1">
      <formula>LEN(TRIM(B14))=0</formula>
    </cfRule>
  </conditionalFormatting>
  <conditionalFormatting sqref="B15">
    <cfRule type="expression" dxfId="106" priority="69" stopIfTrue="1">
      <formula>LEN(TRIM(B15))=0</formula>
    </cfRule>
  </conditionalFormatting>
  <conditionalFormatting sqref="B16">
    <cfRule type="expression" dxfId="105" priority="68" stopIfTrue="1">
      <formula>LEN(TRIM(B16))=0</formula>
    </cfRule>
  </conditionalFormatting>
  <conditionalFormatting sqref="B17">
    <cfRule type="expression" dxfId="104" priority="67" stopIfTrue="1">
      <formula>LEN(TRIM(B17))=0</formula>
    </cfRule>
  </conditionalFormatting>
  <conditionalFormatting sqref="B18">
    <cfRule type="expression" dxfId="103" priority="66" stopIfTrue="1">
      <formula>LEN(TRIM(B18))=0</formula>
    </cfRule>
  </conditionalFormatting>
  <conditionalFormatting sqref="B19">
    <cfRule type="expression" dxfId="102" priority="65" stopIfTrue="1">
      <formula>LEN(TRIM(B19))=0</formula>
    </cfRule>
  </conditionalFormatting>
  <conditionalFormatting sqref="B20">
    <cfRule type="expression" dxfId="101" priority="64" stopIfTrue="1">
      <formula>LEN(TRIM(B20))=0</formula>
    </cfRule>
  </conditionalFormatting>
  <conditionalFormatting sqref="C13">
    <cfRule type="expression" dxfId="100" priority="63" stopIfTrue="1">
      <formula>LEN(TRIM(C13))=0</formula>
    </cfRule>
  </conditionalFormatting>
  <conditionalFormatting sqref="C14">
    <cfRule type="expression" dxfId="99" priority="62" stopIfTrue="1">
      <formula>LEN(TRIM(C14))=0</formula>
    </cfRule>
  </conditionalFormatting>
  <conditionalFormatting sqref="C15">
    <cfRule type="expression" dxfId="98" priority="61" stopIfTrue="1">
      <formula>LEN(TRIM(C15))=0</formula>
    </cfRule>
  </conditionalFormatting>
  <conditionalFormatting sqref="C16">
    <cfRule type="expression" dxfId="97" priority="60" stopIfTrue="1">
      <formula>LEN(TRIM(C16))=0</formula>
    </cfRule>
  </conditionalFormatting>
  <conditionalFormatting sqref="C17">
    <cfRule type="expression" dxfId="96" priority="59" stopIfTrue="1">
      <formula>LEN(TRIM(C17))=0</formula>
    </cfRule>
  </conditionalFormatting>
  <conditionalFormatting sqref="C18">
    <cfRule type="expression" dxfId="95" priority="58" stopIfTrue="1">
      <formula>LEN(TRIM(C18))=0</formula>
    </cfRule>
  </conditionalFormatting>
  <conditionalFormatting sqref="C19">
    <cfRule type="expression" dxfId="94" priority="57" stopIfTrue="1">
      <formula>LEN(TRIM(C19))=0</formula>
    </cfRule>
  </conditionalFormatting>
  <conditionalFormatting sqref="C20">
    <cfRule type="expression" dxfId="93" priority="56" stopIfTrue="1">
      <formula>LEN(TRIM(C20))=0</formula>
    </cfRule>
  </conditionalFormatting>
  <conditionalFormatting sqref="D13">
    <cfRule type="expression" dxfId="92" priority="55" stopIfTrue="1">
      <formula>LEN(TRIM(D13))=0</formula>
    </cfRule>
  </conditionalFormatting>
  <conditionalFormatting sqref="D14">
    <cfRule type="expression" dxfId="91" priority="54" stopIfTrue="1">
      <formula>LEN(TRIM(D14))=0</formula>
    </cfRule>
  </conditionalFormatting>
  <conditionalFormatting sqref="D15">
    <cfRule type="expression" dxfId="90" priority="53" stopIfTrue="1">
      <formula>LEN(TRIM(D15))=0</formula>
    </cfRule>
  </conditionalFormatting>
  <conditionalFormatting sqref="D16">
    <cfRule type="expression" dxfId="89" priority="52" stopIfTrue="1">
      <formula>LEN(TRIM(D16))=0</formula>
    </cfRule>
  </conditionalFormatting>
  <conditionalFormatting sqref="D17">
    <cfRule type="expression" dxfId="88" priority="51" stopIfTrue="1">
      <formula>LEN(TRIM(D17))=0</formula>
    </cfRule>
  </conditionalFormatting>
  <conditionalFormatting sqref="D18">
    <cfRule type="expression" dxfId="87" priority="50" stopIfTrue="1">
      <formula>LEN(TRIM(D18))=0</formula>
    </cfRule>
  </conditionalFormatting>
  <conditionalFormatting sqref="D19">
    <cfRule type="expression" dxfId="86" priority="49" stopIfTrue="1">
      <formula>LEN(TRIM(D19))=0</formula>
    </cfRule>
  </conditionalFormatting>
  <conditionalFormatting sqref="D20">
    <cfRule type="expression" dxfId="85" priority="48" stopIfTrue="1">
      <formula>LEN(TRIM(D20))=0</formula>
    </cfRule>
  </conditionalFormatting>
  <conditionalFormatting sqref="E13">
    <cfRule type="expression" dxfId="84" priority="47" stopIfTrue="1">
      <formula>LEN(TRIM(E13))=0</formula>
    </cfRule>
  </conditionalFormatting>
  <conditionalFormatting sqref="E14">
    <cfRule type="expression" dxfId="83" priority="46" stopIfTrue="1">
      <formula>LEN(TRIM(E14))=0</formula>
    </cfRule>
  </conditionalFormatting>
  <conditionalFormatting sqref="E15">
    <cfRule type="expression" dxfId="82" priority="45" stopIfTrue="1">
      <formula>LEN(TRIM(E15))=0</formula>
    </cfRule>
  </conditionalFormatting>
  <conditionalFormatting sqref="E16">
    <cfRule type="expression" dxfId="81" priority="44" stopIfTrue="1">
      <formula>LEN(TRIM(E16))=0</formula>
    </cfRule>
  </conditionalFormatting>
  <conditionalFormatting sqref="E17">
    <cfRule type="expression" dxfId="80" priority="43" stopIfTrue="1">
      <formula>LEN(TRIM(E17))=0</formula>
    </cfRule>
  </conditionalFormatting>
  <conditionalFormatting sqref="E18">
    <cfRule type="expression" dxfId="79" priority="42" stopIfTrue="1">
      <formula>LEN(TRIM(E18))=0</formula>
    </cfRule>
  </conditionalFormatting>
  <conditionalFormatting sqref="E19">
    <cfRule type="expression" dxfId="78" priority="41" stopIfTrue="1">
      <formula>LEN(TRIM(E19))=0</formula>
    </cfRule>
  </conditionalFormatting>
  <conditionalFormatting sqref="E20">
    <cfRule type="expression" dxfId="77" priority="40" stopIfTrue="1">
      <formula>LEN(TRIM(E20))=0</formula>
    </cfRule>
  </conditionalFormatting>
  <conditionalFormatting sqref="F13">
    <cfRule type="expression" dxfId="76" priority="39" stopIfTrue="1">
      <formula>LEN(TRIM(F13))=0</formula>
    </cfRule>
  </conditionalFormatting>
  <conditionalFormatting sqref="F14">
    <cfRule type="expression" dxfId="75" priority="38" stopIfTrue="1">
      <formula>LEN(TRIM(F14))=0</formula>
    </cfRule>
  </conditionalFormatting>
  <conditionalFormatting sqref="F15">
    <cfRule type="expression" dxfId="74" priority="37" stopIfTrue="1">
      <formula>LEN(TRIM(F15))=0</formula>
    </cfRule>
  </conditionalFormatting>
  <conditionalFormatting sqref="F16">
    <cfRule type="expression" dxfId="73" priority="36" stopIfTrue="1">
      <formula>LEN(TRIM(F16))=0</formula>
    </cfRule>
  </conditionalFormatting>
  <conditionalFormatting sqref="F17">
    <cfRule type="expression" dxfId="72" priority="35" stopIfTrue="1">
      <formula>LEN(TRIM(F17))=0</formula>
    </cfRule>
  </conditionalFormatting>
  <conditionalFormatting sqref="F18">
    <cfRule type="expression" dxfId="71" priority="34" stopIfTrue="1">
      <formula>LEN(TRIM(F18))=0</formula>
    </cfRule>
  </conditionalFormatting>
  <conditionalFormatting sqref="F19">
    <cfRule type="expression" dxfId="70" priority="33" stopIfTrue="1">
      <formula>LEN(TRIM(F19))=0</formula>
    </cfRule>
  </conditionalFormatting>
  <conditionalFormatting sqref="F20">
    <cfRule type="expression" dxfId="69" priority="32" stopIfTrue="1">
      <formula>LEN(TRIM(F20))=0</formula>
    </cfRule>
  </conditionalFormatting>
  <conditionalFormatting sqref="G13">
    <cfRule type="expression" dxfId="68" priority="31" stopIfTrue="1">
      <formula>LEN(TRIM(G13))=0</formula>
    </cfRule>
  </conditionalFormatting>
  <conditionalFormatting sqref="G14">
    <cfRule type="expression" dxfId="67" priority="30" stopIfTrue="1">
      <formula>LEN(TRIM(G14))=0</formula>
    </cfRule>
  </conditionalFormatting>
  <conditionalFormatting sqref="G15">
    <cfRule type="expression" dxfId="66" priority="29" stopIfTrue="1">
      <formula>LEN(TRIM(G15))=0</formula>
    </cfRule>
  </conditionalFormatting>
  <conditionalFormatting sqref="G16">
    <cfRule type="expression" dxfId="65" priority="28" stopIfTrue="1">
      <formula>LEN(TRIM(G16))=0</formula>
    </cfRule>
  </conditionalFormatting>
  <conditionalFormatting sqref="G17">
    <cfRule type="expression" dxfId="64" priority="27" stopIfTrue="1">
      <formula>LEN(TRIM(G17))=0</formula>
    </cfRule>
  </conditionalFormatting>
  <conditionalFormatting sqref="G18">
    <cfRule type="expression" dxfId="63" priority="26" stopIfTrue="1">
      <formula>LEN(TRIM(G18))=0</formula>
    </cfRule>
  </conditionalFormatting>
  <conditionalFormatting sqref="G19">
    <cfRule type="expression" dxfId="62" priority="25" stopIfTrue="1">
      <formula>LEN(TRIM(G19))=0</formula>
    </cfRule>
  </conditionalFormatting>
  <conditionalFormatting sqref="G20">
    <cfRule type="expression" dxfId="61" priority="24" stopIfTrue="1">
      <formula>LEN(TRIM(G20))=0</formula>
    </cfRule>
  </conditionalFormatting>
  <conditionalFormatting sqref="H13">
    <cfRule type="expression" dxfId="60" priority="23" stopIfTrue="1">
      <formula>LEN(TRIM(H13))=0</formula>
    </cfRule>
  </conditionalFormatting>
  <conditionalFormatting sqref="H14">
    <cfRule type="expression" dxfId="59" priority="22" stopIfTrue="1">
      <formula>LEN(TRIM(H14))=0</formula>
    </cfRule>
  </conditionalFormatting>
  <conditionalFormatting sqref="H15">
    <cfRule type="expression" dxfId="58" priority="21" stopIfTrue="1">
      <formula>LEN(TRIM(H15))=0</formula>
    </cfRule>
  </conditionalFormatting>
  <conditionalFormatting sqref="H16">
    <cfRule type="expression" dxfId="57" priority="20" stopIfTrue="1">
      <formula>LEN(TRIM(H16))=0</formula>
    </cfRule>
  </conditionalFormatting>
  <conditionalFormatting sqref="H17">
    <cfRule type="expression" dxfId="56" priority="19" stopIfTrue="1">
      <formula>LEN(TRIM(H17))=0</formula>
    </cfRule>
  </conditionalFormatting>
  <conditionalFormatting sqref="H18">
    <cfRule type="expression" dxfId="55" priority="18" stopIfTrue="1">
      <formula>LEN(TRIM(H18))=0</formula>
    </cfRule>
  </conditionalFormatting>
  <conditionalFormatting sqref="H19">
    <cfRule type="expression" dxfId="54" priority="17" stopIfTrue="1">
      <formula>LEN(TRIM(H19))=0</formula>
    </cfRule>
  </conditionalFormatting>
  <conditionalFormatting sqref="H20">
    <cfRule type="expression" dxfId="53" priority="16" stopIfTrue="1">
      <formula>LEN(TRIM(H20))=0</formula>
    </cfRule>
  </conditionalFormatting>
  <conditionalFormatting sqref="I13">
    <cfRule type="expression" dxfId="52" priority="15" stopIfTrue="1">
      <formula>LEN(TRIM(I13))=0</formula>
    </cfRule>
  </conditionalFormatting>
  <conditionalFormatting sqref="I14">
    <cfRule type="expression" dxfId="51" priority="14" stopIfTrue="1">
      <formula>LEN(TRIM(I14))=0</formula>
    </cfRule>
  </conditionalFormatting>
  <conditionalFormatting sqref="I15">
    <cfRule type="expression" dxfId="50" priority="13" stopIfTrue="1">
      <formula>LEN(TRIM(I15))=0</formula>
    </cfRule>
  </conditionalFormatting>
  <conditionalFormatting sqref="I16">
    <cfRule type="expression" dxfId="49" priority="12" stopIfTrue="1">
      <formula>LEN(TRIM(I16))=0</formula>
    </cfRule>
  </conditionalFormatting>
  <conditionalFormatting sqref="I17">
    <cfRule type="expression" dxfId="48" priority="11" stopIfTrue="1">
      <formula>LEN(TRIM(I17))=0</formula>
    </cfRule>
  </conditionalFormatting>
  <conditionalFormatting sqref="I18">
    <cfRule type="expression" dxfId="47" priority="10" stopIfTrue="1">
      <formula>LEN(TRIM(I18))=0</formula>
    </cfRule>
  </conditionalFormatting>
  <conditionalFormatting sqref="I19">
    <cfRule type="expression" dxfId="46" priority="9" stopIfTrue="1">
      <formula>LEN(TRIM(I19))=0</formula>
    </cfRule>
  </conditionalFormatting>
  <conditionalFormatting sqref="I20">
    <cfRule type="expression" dxfId="45" priority="8" stopIfTrue="1">
      <formula>LEN(TRIM(I20))=0</formula>
    </cfRule>
  </conditionalFormatting>
  <conditionalFormatting sqref="C21">
    <cfRule type="expression" dxfId="44" priority="7" stopIfTrue="1">
      <formula>MAX(C20,0)&lt;&gt;C21</formula>
    </cfRule>
  </conditionalFormatting>
  <conditionalFormatting sqref="D21">
    <cfRule type="expression" dxfId="43" priority="6" stopIfTrue="1">
      <formula>MAX(D20,0)&lt;&gt;D21</formula>
    </cfRule>
  </conditionalFormatting>
  <conditionalFormatting sqref="E21">
    <cfRule type="expression" dxfId="42" priority="5" stopIfTrue="1">
      <formula>MAX(E20,0)&lt;&gt;E21</formula>
    </cfRule>
  </conditionalFormatting>
  <conditionalFormatting sqref="F21">
    <cfRule type="expression" dxfId="41" priority="4" stopIfTrue="1">
      <formula>MAX(F20,0)&lt;&gt;F21</formula>
    </cfRule>
  </conditionalFormatting>
  <conditionalFormatting sqref="G21">
    <cfRule type="expression" dxfId="40" priority="3" stopIfTrue="1">
      <formula>MAX(G20,0)&lt;&gt;G21</formula>
    </cfRule>
  </conditionalFormatting>
  <conditionalFormatting sqref="H21">
    <cfRule type="expression" dxfId="39" priority="2" stopIfTrue="1">
      <formula>MAX(H20,0)&lt;&gt;H21</formula>
    </cfRule>
  </conditionalFormatting>
  <conditionalFormatting sqref="I21">
    <cfRule type="expression" dxfId="38" priority="1" stopIfTrue="1">
      <formula>MAX(I20,0)&lt;&gt;I21</formula>
    </cfRule>
  </conditionalFormatting>
  <pageMargins left="0.75" right="0.75" top="1" bottom="1" header="0.5" footer="0.5"/>
  <pageSetup scale="7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zoomScale="80" zoomScaleNormal="80" workbookViewId="0">
      <selection activeCell="K9" sqref="K9"/>
    </sheetView>
  </sheetViews>
  <sheetFormatPr defaultRowHeight="12.75" x14ac:dyDescent="0.2"/>
  <cols>
    <col min="1" max="1" width="37.7109375" customWidth="1"/>
    <col min="2" max="2" width="19.5703125" customWidth="1"/>
    <col min="3" max="4" width="17.85546875" customWidth="1"/>
    <col min="5" max="5" width="19" customWidth="1"/>
    <col min="6" max="6" width="22.5703125" customWidth="1"/>
    <col min="7" max="7" width="19.140625" customWidth="1"/>
    <col min="8" max="8" width="17.28515625" customWidth="1"/>
    <col min="9" max="9" width="17.42578125" customWidth="1"/>
    <col min="10" max="10" width="7" customWidth="1"/>
    <col min="11" max="11" width="11.42578125" customWidth="1"/>
    <col min="12" max="12" width="1.140625" customWidth="1"/>
    <col min="13" max="13" width="10.7109375" customWidth="1"/>
    <col min="15" max="15" width="3.7109375" hidden="1" customWidth="1"/>
    <col min="16" max="16" width="6.28515625" customWidth="1"/>
    <col min="17" max="17" width="2.85546875" customWidth="1"/>
    <col min="257" max="257" width="37.7109375" customWidth="1"/>
    <col min="258" max="258" width="19.5703125" customWidth="1"/>
    <col min="259" max="260" width="17.85546875" customWidth="1"/>
    <col min="261" max="261" width="19" customWidth="1"/>
    <col min="262" max="262" width="22.5703125" customWidth="1"/>
    <col min="263" max="263" width="19.140625" customWidth="1"/>
    <col min="264" max="264" width="17.28515625" customWidth="1"/>
    <col min="265" max="265" width="17.42578125" customWidth="1"/>
    <col min="266" max="266" width="7" customWidth="1"/>
    <col min="267" max="267" width="11.42578125" customWidth="1"/>
    <col min="268" max="268" width="1.140625" customWidth="1"/>
    <col min="269" max="269" width="10.7109375" customWidth="1"/>
    <col min="271" max="271" width="0" hidden="1" customWidth="1"/>
    <col min="272" max="272" width="6.28515625" customWidth="1"/>
    <col min="273" max="273" width="2.85546875" customWidth="1"/>
    <col min="513" max="513" width="37.7109375" customWidth="1"/>
    <col min="514" max="514" width="19.5703125" customWidth="1"/>
    <col min="515" max="516" width="17.85546875" customWidth="1"/>
    <col min="517" max="517" width="19" customWidth="1"/>
    <col min="518" max="518" width="22.5703125" customWidth="1"/>
    <col min="519" max="519" width="19.140625" customWidth="1"/>
    <col min="520" max="520" width="17.28515625" customWidth="1"/>
    <col min="521" max="521" width="17.42578125" customWidth="1"/>
    <col min="522" max="522" width="7" customWidth="1"/>
    <col min="523" max="523" width="11.42578125" customWidth="1"/>
    <col min="524" max="524" width="1.140625" customWidth="1"/>
    <col min="525" max="525" width="10.7109375" customWidth="1"/>
    <col min="527" max="527" width="0" hidden="1" customWidth="1"/>
    <col min="528" max="528" width="6.28515625" customWidth="1"/>
    <col min="529" max="529" width="2.85546875" customWidth="1"/>
    <col min="769" max="769" width="37.7109375" customWidth="1"/>
    <col min="770" max="770" width="19.5703125" customWidth="1"/>
    <col min="771" max="772" width="17.85546875" customWidth="1"/>
    <col min="773" max="773" width="19" customWidth="1"/>
    <col min="774" max="774" width="22.5703125" customWidth="1"/>
    <col min="775" max="775" width="19.140625" customWidth="1"/>
    <col min="776" max="776" width="17.28515625" customWidth="1"/>
    <col min="777" max="777" width="17.42578125" customWidth="1"/>
    <col min="778" max="778" width="7" customWidth="1"/>
    <col min="779" max="779" width="11.42578125" customWidth="1"/>
    <col min="780" max="780" width="1.140625" customWidth="1"/>
    <col min="781" max="781" width="10.7109375" customWidth="1"/>
    <col min="783" max="783" width="0" hidden="1" customWidth="1"/>
    <col min="784" max="784" width="6.28515625" customWidth="1"/>
    <col min="785" max="785" width="2.85546875" customWidth="1"/>
    <col min="1025" max="1025" width="37.7109375" customWidth="1"/>
    <col min="1026" max="1026" width="19.5703125" customWidth="1"/>
    <col min="1027" max="1028" width="17.85546875" customWidth="1"/>
    <col min="1029" max="1029" width="19" customWidth="1"/>
    <col min="1030" max="1030" width="22.5703125" customWidth="1"/>
    <col min="1031" max="1031" width="19.140625" customWidth="1"/>
    <col min="1032" max="1032" width="17.28515625" customWidth="1"/>
    <col min="1033" max="1033" width="17.42578125" customWidth="1"/>
    <col min="1034" max="1034" width="7" customWidth="1"/>
    <col min="1035" max="1035" width="11.42578125" customWidth="1"/>
    <col min="1036" max="1036" width="1.140625" customWidth="1"/>
    <col min="1037" max="1037" width="10.7109375" customWidth="1"/>
    <col min="1039" max="1039" width="0" hidden="1" customWidth="1"/>
    <col min="1040" max="1040" width="6.28515625" customWidth="1"/>
    <col min="1041" max="1041" width="2.85546875" customWidth="1"/>
    <col min="1281" max="1281" width="37.7109375" customWidth="1"/>
    <col min="1282" max="1282" width="19.5703125" customWidth="1"/>
    <col min="1283" max="1284" width="17.85546875" customWidth="1"/>
    <col min="1285" max="1285" width="19" customWidth="1"/>
    <col min="1286" max="1286" width="22.5703125" customWidth="1"/>
    <col min="1287" max="1287" width="19.140625" customWidth="1"/>
    <col min="1288" max="1288" width="17.28515625" customWidth="1"/>
    <col min="1289" max="1289" width="17.42578125" customWidth="1"/>
    <col min="1290" max="1290" width="7" customWidth="1"/>
    <col min="1291" max="1291" width="11.42578125" customWidth="1"/>
    <col min="1292" max="1292" width="1.140625" customWidth="1"/>
    <col min="1293" max="1293" width="10.7109375" customWidth="1"/>
    <col min="1295" max="1295" width="0" hidden="1" customWidth="1"/>
    <col min="1296" max="1296" width="6.28515625" customWidth="1"/>
    <col min="1297" max="1297" width="2.85546875" customWidth="1"/>
    <col min="1537" max="1537" width="37.7109375" customWidth="1"/>
    <col min="1538" max="1538" width="19.5703125" customWidth="1"/>
    <col min="1539" max="1540" width="17.85546875" customWidth="1"/>
    <col min="1541" max="1541" width="19" customWidth="1"/>
    <col min="1542" max="1542" width="22.5703125" customWidth="1"/>
    <col min="1543" max="1543" width="19.140625" customWidth="1"/>
    <col min="1544" max="1544" width="17.28515625" customWidth="1"/>
    <col min="1545" max="1545" width="17.42578125" customWidth="1"/>
    <col min="1546" max="1546" width="7" customWidth="1"/>
    <col min="1547" max="1547" width="11.42578125" customWidth="1"/>
    <col min="1548" max="1548" width="1.140625" customWidth="1"/>
    <col min="1549" max="1549" width="10.7109375" customWidth="1"/>
    <col min="1551" max="1551" width="0" hidden="1" customWidth="1"/>
    <col min="1552" max="1552" width="6.28515625" customWidth="1"/>
    <col min="1553" max="1553" width="2.85546875" customWidth="1"/>
    <col min="1793" max="1793" width="37.7109375" customWidth="1"/>
    <col min="1794" max="1794" width="19.5703125" customWidth="1"/>
    <col min="1795" max="1796" width="17.85546875" customWidth="1"/>
    <col min="1797" max="1797" width="19" customWidth="1"/>
    <col min="1798" max="1798" width="22.5703125" customWidth="1"/>
    <col min="1799" max="1799" width="19.140625" customWidth="1"/>
    <col min="1800" max="1800" width="17.28515625" customWidth="1"/>
    <col min="1801" max="1801" width="17.42578125" customWidth="1"/>
    <col min="1802" max="1802" width="7" customWidth="1"/>
    <col min="1803" max="1803" width="11.42578125" customWidth="1"/>
    <col min="1804" max="1804" width="1.140625" customWidth="1"/>
    <col min="1805" max="1805" width="10.7109375" customWidth="1"/>
    <col min="1807" max="1807" width="0" hidden="1" customWidth="1"/>
    <col min="1808" max="1808" width="6.28515625" customWidth="1"/>
    <col min="1809" max="1809" width="2.85546875" customWidth="1"/>
    <col min="2049" max="2049" width="37.7109375" customWidth="1"/>
    <col min="2050" max="2050" width="19.5703125" customWidth="1"/>
    <col min="2051" max="2052" width="17.85546875" customWidth="1"/>
    <col min="2053" max="2053" width="19" customWidth="1"/>
    <col min="2054" max="2054" width="22.5703125" customWidth="1"/>
    <col min="2055" max="2055" width="19.140625" customWidth="1"/>
    <col min="2056" max="2056" width="17.28515625" customWidth="1"/>
    <col min="2057" max="2057" width="17.42578125" customWidth="1"/>
    <col min="2058" max="2058" width="7" customWidth="1"/>
    <col min="2059" max="2059" width="11.42578125" customWidth="1"/>
    <col min="2060" max="2060" width="1.140625" customWidth="1"/>
    <col min="2061" max="2061" width="10.7109375" customWidth="1"/>
    <col min="2063" max="2063" width="0" hidden="1" customWidth="1"/>
    <col min="2064" max="2064" width="6.28515625" customWidth="1"/>
    <col min="2065" max="2065" width="2.85546875" customWidth="1"/>
    <col min="2305" max="2305" width="37.7109375" customWidth="1"/>
    <col min="2306" max="2306" width="19.5703125" customWidth="1"/>
    <col min="2307" max="2308" width="17.85546875" customWidth="1"/>
    <col min="2309" max="2309" width="19" customWidth="1"/>
    <col min="2310" max="2310" width="22.5703125" customWidth="1"/>
    <col min="2311" max="2311" width="19.140625" customWidth="1"/>
    <col min="2312" max="2312" width="17.28515625" customWidth="1"/>
    <col min="2313" max="2313" width="17.42578125" customWidth="1"/>
    <col min="2314" max="2314" width="7" customWidth="1"/>
    <col min="2315" max="2315" width="11.42578125" customWidth="1"/>
    <col min="2316" max="2316" width="1.140625" customWidth="1"/>
    <col min="2317" max="2317" width="10.7109375" customWidth="1"/>
    <col min="2319" max="2319" width="0" hidden="1" customWidth="1"/>
    <col min="2320" max="2320" width="6.28515625" customWidth="1"/>
    <col min="2321" max="2321" width="2.85546875" customWidth="1"/>
    <col min="2561" max="2561" width="37.7109375" customWidth="1"/>
    <col min="2562" max="2562" width="19.5703125" customWidth="1"/>
    <col min="2563" max="2564" width="17.85546875" customWidth="1"/>
    <col min="2565" max="2565" width="19" customWidth="1"/>
    <col min="2566" max="2566" width="22.5703125" customWidth="1"/>
    <col min="2567" max="2567" width="19.140625" customWidth="1"/>
    <col min="2568" max="2568" width="17.28515625" customWidth="1"/>
    <col min="2569" max="2569" width="17.42578125" customWidth="1"/>
    <col min="2570" max="2570" width="7" customWidth="1"/>
    <col min="2571" max="2571" width="11.42578125" customWidth="1"/>
    <col min="2572" max="2572" width="1.140625" customWidth="1"/>
    <col min="2573" max="2573" width="10.7109375" customWidth="1"/>
    <col min="2575" max="2575" width="0" hidden="1" customWidth="1"/>
    <col min="2576" max="2576" width="6.28515625" customWidth="1"/>
    <col min="2577" max="2577" width="2.85546875" customWidth="1"/>
    <col min="2817" max="2817" width="37.7109375" customWidth="1"/>
    <col min="2818" max="2818" width="19.5703125" customWidth="1"/>
    <col min="2819" max="2820" width="17.85546875" customWidth="1"/>
    <col min="2821" max="2821" width="19" customWidth="1"/>
    <col min="2822" max="2822" width="22.5703125" customWidth="1"/>
    <col min="2823" max="2823" width="19.140625" customWidth="1"/>
    <col min="2824" max="2824" width="17.28515625" customWidth="1"/>
    <col min="2825" max="2825" width="17.42578125" customWidth="1"/>
    <col min="2826" max="2826" width="7" customWidth="1"/>
    <col min="2827" max="2827" width="11.42578125" customWidth="1"/>
    <col min="2828" max="2828" width="1.140625" customWidth="1"/>
    <col min="2829" max="2829" width="10.7109375" customWidth="1"/>
    <col min="2831" max="2831" width="0" hidden="1" customWidth="1"/>
    <col min="2832" max="2832" width="6.28515625" customWidth="1"/>
    <col min="2833" max="2833" width="2.85546875" customWidth="1"/>
    <col min="3073" max="3073" width="37.7109375" customWidth="1"/>
    <col min="3074" max="3074" width="19.5703125" customWidth="1"/>
    <col min="3075" max="3076" width="17.85546875" customWidth="1"/>
    <col min="3077" max="3077" width="19" customWidth="1"/>
    <col min="3078" max="3078" width="22.5703125" customWidth="1"/>
    <col min="3079" max="3079" width="19.140625" customWidth="1"/>
    <col min="3080" max="3080" width="17.28515625" customWidth="1"/>
    <col min="3081" max="3081" width="17.42578125" customWidth="1"/>
    <col min="3082" max="3082" width="7" customWidth="1"/>
    <col min="3083" max="3083" width="11.42578125" customWidth="1"/>
    <col min="3084" max="3084" width="1.140625" customWidth="1"/>
    <col min="3085" max="3085" width="10.7109375" customWidth="1"/>
    <col min="3087" max="3087" width="0" hidden="1" customWidth="1"/>
    <col min="3088" max="3088" width="6.28515625" customWidth="1"/>
    <col min="3089" max="3089" width="2.85546875" customWidth="1"/>
    <col min="3329" max="3329" width="37.7109375" customWidth="1"/>
    <col min="3330" max="3330" width="19.5703125" customWidth="1"/>
    <col min="3331" max="3332" width="17.85546875" customWidth="1"/>
    <col min="3333" max="3333" width="19" customWidth="1"/>
    <col min="3334" max="3334" width="22.5703125" customWidth="1"/>
    <col min="3335" max="3335" width="19.140625" customWidth="1"/>
    <col min="3336" max="3336" width="17.28515625" customWidth="1"/>
    <col min="3337" max="3337" width="17.42578125" customWidth="1"/>
    <col min="3338" max="3338" width="7" customWidth="1"/>
    <col min="3339" max="3339" width="11.42578125" customWidth="1"/>
    <col min="3340" max="3340" width="1.140625" customWidth="1"/>
    <col min="3341" max="3341" width="10.7109375" customWidth="1"/>
    <col min="3343" max="3343" width="0" hidden="1" customWidth="1"/>
    <col min="3344" max="3344" width="6.28515625" customWidth="1"/>
    <col min="3345" max="3345" width="2.85546875" customWidth="1"/>
    <col min="3585" max="3585" width="37.7109375" customWidth="1"/>
    <col min="3586" max="3586" width="19.5703125" customWidth="1"/>
    <col min="3587" max="3588" width="17.85546875" customWidth="1"/>
    <col min="3589" max="3589" width="19" customWidth="1"/>
    <col min="3590" max="3590" width="22.5703125" customWidth="1"/>
    <col min="3591" max="3591" width="19.140625" customWidth="1"/>
    <col min="3592" max="3592" width="17.28515625" customWidth="1"/>
    <col min="3593" max="3593" width="17.42578125" customWidth="1"/>
    <col min="3594" max="3594" width="7" customWidth="1"/>
    <col min="3595" max="3595" width="11.42578125" customWidth="1"/>
    <col min="3596" max="3596" width="1.140625" customWidth="1"/>
    <col min="3597" max="3597" width="10.7109375" customWidth="1"/>
    <col min="3599" max="3599" width="0" hidden="1" customWidth="1"/>
    <col min="3600" max="3600" width="6.28515625" customWidth="1"/>
    <col min="3601" max="3601" width="2.85546875" customWidth="1"/>
    <col min="3841" max="3841" width="37.7109375" customWidth="1"/>
    <col min="3842" max="3842" width="19.5703125" customWidth="1"/>
    <col min="3843" max="3844" width="17.85546875" customWidth="1"/>
    <col min="3845" max="3845" width="19" customWidth="1"/>
    <col min="3846" max="3846" width="22.5703125" customWidth="1"/>
    <col min="3847" max="3847" width="19.140625" customWidth="1"/>
    <col min="3848" max="3848" width="17.28515625" customWidth="1"/>
    <col min="3849" max="3849" width="17.42578125" customWidth="1"/>
    <col min="3850" max="3850" width="7" customWidth="1"/>
    <col min="3851" max="3851" width="11.42578125" customWidth="1"/>
    <col min="3852" max="3852" width="1.140625" customWidth="1"/>
    <col min="3853" max="3853" width="10.7109375" customWidth="1"/>
    <col min="3855" max="3855" width="0" hidden="1" customWidth="1"/>
    <col min="3856" max="3856" width="6.28515625" customWidth="1"/>
    <col min="3857" max="3857" width="2.85546875" customWidth="1"/>
    <col min="4097" max="4097" width="37.7109375" customWidth="1"/>
    <col min="4098" max="4098" width="19.5703125" customWidth="1"/>
    <col min="4099" max="4100" width="17.85546875" customWidth="1"/>
    <col min="4101" max="4101" width="19" customWidth="1"/>
    <col min="4102" max="4102" width="22.5703125" customWidth="1"/>
    <col min="4103" max="4103" width="19.140625" customWidth="1"/>
    <col min="4104" max="4104" width="17.28515625" customWidth="1"/>
    <col min="4105" max="4105" width="17.42578125" customWidth="1"/>
    <col min="4106" max="4106" width="7" customWidth="1"/>
    <col min="4107" max="4107" width="11.42578125" customWidth="1"/>
    <col min="4108" max="4108" width="1.140625" customWidth="1"/>
    <col min="4109" max="4109" width="10.7109375" customWidth="1"/>
    <col min="4111" max="4111" width="0" hidden="1" customWidth="1"/>
    <col min="4112" max="4112" width="6.28515625" customWidth="1"/>
    <col min="4113" max="4113" width="2.85546875" customWidth="1"/>
    <col min="4353" max="4353" width="37.7109375" customWidth="1"/>
    <col min="4354" max="4354" width="19.5703125" customWidth="1"/>
    <col min="4355" max="4356" width="17.85546875" customWidth="1"/>
    <col min="4357" max="4357" width="19" customWidth="1"/>
    <col min="4358" max="4358" width="22.5703125" customWidth="1"/>
    <col min="4359" max="4359" width="19.140625" customWidth="1"/>
    <col min="4360" max="4360" width="17.28515625" customWidth="1"/>
    <col min="4361" max="4361" width="17.42578125" customWidth="1"/>
    <col min="4362" max="4362" width="7" customWidth="1"/>
    <col min="4363" max="4363" width="11.42578125" customWidth="1"/>
    <col min="4364" max="4364" width="1.140625" customWidth="1"/>
    <col min="4365" max="4365" width="10.7109375" customWidth="1"/>
    <col min="4367" max="4367" width="0" hidden="1" customWidth="1"/>
    <col min="4368" max="4368" width="6.28515625" customWidth="1"/>
    <col min="4369" max="4369" width="2.85546875" customWidth="1"/>
    <col min="4609" max="4609" width="37.7109375" customWidth="1"/>
    <col min="4610" max="4610" width="19.5703125" customWidth="1"/>
    <col min="4611" max="4612" width="17.85546875" customWidth="1"/>
    <col min="4613" max="4613" width="19" customWidth="1"/>
    <col min="4614" max="4614" width="22.5703125" customWidth="1"/>
    <col min="4615" max="4615" width="19.140625" customWidth="1"/>
    <col min="4616" max="4616" width="17.28515625" customWidth="1"/>
    <col min="4617" max="4617" width="17.42578125" customWidth="1"/>
    <col min="4618" max="4618" width="7" customWidth="1"/>
    <col min="4619" max="4619" width="11.42578125" customWidth="1"/>
    <col min="4620" max="4620" width="1.140625" customWidth="1"/>
    <col min="4621" max="4621" width="10.7109375" customWidth="1"/>
    <col min="4623" max="4623" width="0" hidden="1" customWidth="1"/>
    <col min="4624" max="4624" width="6.28515625" customWidth="1"/>
    <col min="4625" max="4625" width="2.85546875" customWidth="1"/>
    <col min="4865" max="4865" width="37.7109375" customWidth="1"/>
    <col min="4866" max="4866" width="19.5703125" customWidth="1"/>
    <col min="4867" max="4868" width="17.85546875" customWidth="1"/>
    <col min="4869" max="4869" width="19" customWidth="1"/>
    <col min="4870" max="4870" width="22.5703125" customWidth="1"/>
    <col min="4871" max="4871" width="19.140625" customWidth="1"/>
    <col min="4872" max="4872" width="17.28515625" customWidth="1"/>
    <col min="4873" max="4873" width="17.42578125" customWidth="1"/>
    <col min="4874" max="4874" width="7" customWidth="1"/>
    <col min="4875" max="4875" width="11.42578125" customWidth="1"/>
    <col min="4876" max="4876" width="1.140625" customWidth="1"/>
    <col min="4877" max="4877" width="10.7109375" customWidth="1"/>
    <col min="4879" max="4879" width="0" hidden="1" customWidth="1"/>
    <col min="4880" max="4880" width="6.28515625" customWidth="1"/>
    <col min="4881" max="4881" width="2.85546875" customWidth="1"/>
    <col min="5121" max="5121" width="37.7109375" customWidth="1"/>
    <col min="5122" max="5122" width="19.5703125" customWidth="1"/>
    <col min="5123" max="5124" width="17.85546875" customWidth="1"/>
    <col min="5125" max="5125" width="19" customWidth="1"/>
    <col min="5126" max="5126" width="22.5703125" customWidth="1"/>
    <col min="5127" max="5127" width="19.140625" customWidth="1"/>
    <col min="5128" max="5128" width="17.28515625" customWidth="1"/>
    <col min="5129" max="5129" width="17.42578125" customWidth="1"/>
    <col min="5130" max="5130" width="7" customWidth="1"/>
    <col min="5131" max="5131" width="11.42578125" customWidth="1"/>
    <col min="5132" max="5132" width="1.140625" customWidth="1"/>
    <col min="5133" max="5133" width="10.7109375" customWidth="1"/>
    <col min="5135" max="5135" width="0" hidden="1" customWidth="1"/>
    <col min="5136" max="5136" width="6.28515625" customWidth="1"/>
    <col min="5137" max="5137" width="2.85546875" customWidth="1"/>
    <col min="5377" max="5377" width="37.7109375" customWidth="1"/>
    <col min="5378" max="5378" width="19.5703125" customWidth="1"/>
    <col min="5379" max="5380" width="17.85546875" customWidth="1"/>
    <col min="5381" max="5381" width="19" customWidth="1"/>
    <col min="5382" max="5382" width="22.5703125" customWidth="1"/>
    <col min="5383" max="5383" width="19.140625" customWidth="1"/>
    <col min="5384" max="5384" width="17.28515625" customWidth="1"/>
    <col min="5385" max="5385" width="17.42578125" customWidth="1"/>
    <col min="5386" max="5386" width="7" customWidth="1"/>
    <col min="5387" max="5387" width="11.42578125" customWidth="1"/>
    <col min="5388" max="5388" width="1.140625" customWidth="1"/>
    <col min="5389" max="5389" width="10.7109375" customWidth="1"/>
    <col min="5391" max="5391" width="0" hidden="1" customWidth="1"/>
    <col min="5392" max="5392" width="6.28515625" customWidth="1"/>
    <col min="5393" max="5393" width="2.85546875" customWidth="1"/>
    <col min="5633" max="5633" width="37.7109375" customWidth="1"/>
    <col min="5634" max="5634" width="19.5703125" customWidth="1"/>
    <col min="5635" max="5636" width="17.85546875" customWidth="1"/>
    <col min="5637" max="5637" width="19" customWidth="1"/>
    <col min="5638" max="5638" width="22.5703125" customWidth="1"/>
    <col min="5639" max="5639" width="19.140625" customWidth="1"/>
    <col min="5640" max="5640" width="17.28515625" customWidth="1"/>
    <col min="5641" max="5641" width="17.42578125" customWidth="1"/>
    <col min="5642" max="5642" width="7" customWidth="1"/>
    <col min="5643" max="5643" width="11.42578125" customWidth="1"/>
    <col min="5644" max="5644" width="1.140625" customWidth="1"/>
    <col min="5645" max="5645" width="10.7109375" customWidth="1"/>
    <col min="5647" max="5647" width="0" hidden="1" customWidth="1"/>
    <col min="5648" max="5648" width="6.28515625" customWidth="1"/>
    <col min="5649" max="5649" width="2.85546875" customWidth="1"/>
    <col min="5889" max="5889" width="37.7109375" customWidth="1"/>
    <col min="5890" max="5890" width="19.5703125" customWidth="1"/>
    <col min="5891" max="5892" width="17.85546875" customWidth="1"/>
    <col min="5893" max="5893" width="19" customWidth="1"/>
    <col min="5894" max="5894" width="22.5703125" customWidth="1"/>
    <col min="5895" max="5895" width="19.140625" customWidth="1"/>
    <col min="5896" max="5896" width="17.28515625" customWidth="1"/>
    <col min="5897" max="5897" width="17.42578125" customWidth="1"/>
    <col min="5898" max="5898" width="7" customWidth="1"/>
    <col min="5899" max="5899" width="11.42578125" customWidth="1"/>
    <col min="5900" max="5900" width="1.140625" customWidth="1"/>
    <col min="5901" max="5901" width="10.7109375" customWidth="1"/>
    <col min="5903" max="5903" width="0" hidden="1" customWidth="1"/>
    <col min="5904" max="5904" width="6.28515625" customWidth="1"/>
    <col min="5905" max="5905" width="2.85546875" customWidth="1"/>
    <col min="6145" max="6145" width="37.7109375" customWidth="1"/>
    <col min="6146" max="6146" width="19.5703125" customWidth="1"/>
    <col min="6147" max="6148" width="17.85546875" customWidth="1"/>
    <col min="6149" max="6149" width="19" customWidth="1"/>
    <col min="6150" max="6150" width="22.5703125" customWidth="1"/>
    <col min="6151" max="6151" width="19.140625" customWidth="1"/>
    <col min="6152" max="6152" width="17.28515625" customWidth="1"/>
    <col min="6153" max="6153" width="17.42578125" customWidth="1"/>
    <col min="6154" max="6154" width="7" customWidth="1"/>
    <col min="6155" max="6155" width="11.42578125" customWidth="1"/>
    <col min="6156" max="6156" width="1.140625" customWidth="1"/>
    <col min="6157" max="6157" width="10.7109375" customWidth="1"/>
    <col min="6159" max="6159" width="0" hidden="1" customWidth="1"/>
    <col min="6160" max="6160" width="6.28515625" customWidth="1"/>
    <col min="6161" max="6161" width="2.85546875" customWidth="1"/>
    <col min="6401" max="6401" width="37.7109375" customWidth="1"/>
    <col min="6402" max="6402" width="19.5703125" customWidth="1"/>
    <col min="6403" max="6404" width="17.85546875" customWidth="1"/>
    <col min="6405" max="6405" width="19" customWidth="1"/>
    <col min="6406" max="6406" width="22.5703125" customWidth="1"/>
    <col min="6407" max="6407" width="19.140625" customWidth="1"/>
    <col min="6408" max="6408" width="17.28515625" customWidth="1"/>
    <col min="6409" max="6409" width="17.42578125" customWidth="1"/>
    <col min="6410" max="6410" width="7" customWidth="1"/>
    <col min="6411" max="6411" width="11.42578125" customWidth="1"/>
    <col min="6412" max="6412" width="1.140625" customWidth="1"/>
    <col min="6413" max="6413" width="10.7109375" customWidth="1"/>
    <col min="6415" max="6415" width="0" hidden="1" customWidth="1"/>
    <col min="6416" max="6416" width="6.28515625" customWidth="1"/>
    <col min="6417" max="6417" width="2.85546875" customWidth="1"/>
    <col min="6657" max="6657" width="37.7109375" customWidth="1"/>
    <col min="6658" max="6658" width="19.5703125" customWidth="1"/>
    <col min="6659" max="6660" width="17.85546875" customWidth="1"/>
    <col min="6661" max="6661" width="19" customWidth="1"/>
    <col min="6662" max="6662" width="22.5703125" customWidth="1"/>
    <col min="6663" max="6663" width="19.140625" customWidth="1"/>
    <col min="6664" max="6664" width="17.28515625" customWidth="1"/>
    <col min="6665" max="6665" width="17.42578125" customWidth="1"/>
    <col min="6666" max="6666" width="7" customWidth="1"/>
    <col min="6667" max="6667" width="11.42578125" customWidth="1"/>
    <col min="6668" max="6668" width="1.140625" customWidth="1"/>
    <col min="6669" max="6669" width="10.7109375" customWidth="1"/>
    <col min="6671" max="6671" width="0" hidden="1" customWidth="1"/>
    <col min="6672" max="6672" width="6.28515625" customWidth="1"/>
    <col min="6673" max="6673" width="2.85546875" customWidth="1"/>
    <col min="6913" max="6913" width="37.7109375" customWidth="1"/>
    <col min="6914" max="6914" width="19.5703125" customWidth="1"/>
    <col min="6915" max="6916" width="17.85546875" customWidth="1"/>
    <col min="6917" max="6917" width="19" customWidth="1"/>
    <col min="6918" max="6918" width="22.5703125" customWidth="1"/>
    <col min="6919" max="6919" width="19.140625" customWidth="1"/>
    <col min="6920" max="6920" width="17.28515625" customWidth="1"/>
    <col min="6921" max="6921" width="17.42578125" customWidth="1"/>
    <col min="6922" max="6922" width="7" customWidth="1"/>
    <col min="6923" max="6923" width="11.42578125" customWidth="1"/>
    <col min="6924" max="6924" width="1.140625" customWidth="1"/>
    <col min="6925" max="6925" width="10.7109375" customWidth="1"/>
    <col min="6927" max="6927" width="0" hidden="1" customWidth="1"/>
    <col min="6928" max="6928" width="6.28515625" customWidth="1"/>
    <col min="6929" max="6929" width="2.85546875" customWidth="1"/>
    <col min="7169" max="7169" width="37.7109375" customWidth="1"/>
    <col min="7170" max="7170" width="19.5703125" customWidth="1"/>
    <col min="7171" max="7172" width="17.85546875" customWidth="1"/>
    <col min="7173" max="7173" width="19" customWidth="1"/>
    <col min="7174" max="7174" width="22.5703125" customWidth="1"/>
    <col min="7175" max="7175" width="19.140625" customWidth="1"/>
    <col min="7176" max="7176" width="17.28515625" customWidth="1"/>
    <col min="7177" max="7177" width="17.42578125" customWidth="1"/>
    <col min="7178" max="7178" width="7" customWidth="1"/>
    <col min="7179" max="7179" width="11.42578125" customWidth="1"/>
    <col min="7180" max="7180" width="1.140625" customWidth="1"/>
    <col min="7181" max="7181" width="10.7109375" customWidth="1"/>
    <col min="7183" max="7183" width="0" hidden="1" customWidth="1"/>
    <col min="7184" max="7184" width="6.28515625" customWidth="1"/>
    <col min="7185" max="7185" width="2.85546875" customWidth="1"/>
    <col min="7425" max="7425" width="37.7109375" customWidth="1"/>
    <col min="7426" max="7426" width="19.5703125" customWidth="1"/>
    <col min="7427" max="7428" width="17.85546875" customWidth="1"/>
    <col min="7429" max="7429" width="19" customWidth="1"/>
    <col min="7430" max="7430" width="22.5703125" customWidth="1"/>
    <col min="7431" max="7431" width="19.140625" customWidth="1"/>
    <col min="7432" max="7432" width="17.28515625" customWidth="1"/>
    <col min="7433" max="7433" width="17.42578125" customWidth="1"/>
    <col min="7434" max="7434" width="7" customWidth="1"/>
    <col min="7435" max="7435" width="11.42578125" customWidth="1"/>
    <col min="7436" max="7436" width="1.140625" customWidth="1"/>
    <col min="7437" max="7437" width="10.7109375" customWidth="1"/>
    <col min="7439" max="7439" width="0" hidden="1" customWidth="1"/>
    <col min="7440" max="7440" width="6.28515625" customWidth="1"/>
    <col min="7441" max="7441" width="2.85546875" customWidth="1"/>
    <col min="7681" max="7681" width="37.7109375" customWidth="1"/>
    <col min="7682" max="7682" width="19.5703125" customWidth="1"/>
    <col min="7683" max="7684" width="17.85546875" customWidth="1"/>
    <col min="7685" max="7685" width="19" customWidth="1"/>
    <col min="7686" max="7686" width="22.5703125" customWidth="1"/>
    <col min="7687" max="7687" width="19.140625" customWidth="1"/>
    <col min="7688" max="7688" width="17.28515625" customWidth="1"/>
    <col min="7689" max="7689" width="17.42578125" customWidth="1"/>
    <col min="7690" max="7690" width="7" customWidth="1"/>
    <col min="7691" max="7691" width="11.42578125" customWidth="1"/>
    <col min="7692" max="7692" width="1.140625" customWidth="1"/>
    <col min="7693" max="7693" width="10.7109375" customWidth="1"/>
    <col min="7695" max="7695" width="0" hidden="1" customWidth="1"/>
    <col min="7696" max="7696" width="6.28515625" customWidth="1"/>
    <col min="7697" max="7697" width="2.85546875" customWidth="1"/>
    <col min="7937" max="7937" width="37.7109375" customWidth="1"/>
    <col min="7938" max="7938" width="19.5703125" customWidth="1"/>
    <col min="7939" max="7940" width="17.85546875" customWidth="1"/>
    <col min="7941" max="7941" width="19" customWidth="1"/>
    <col min="7942" max="7942" width="22.5703125" customWidth="1"/>
    <col min="7943" max="7943" width="19.140625" customWidth="1"/>
    <col min="7944" max="7944" width="17.28515625" customWidth="1"/>
    <col min="7945" max="7945" width="17.42578125" customWidth="1"/>
    <col min="7946" max="7946" width="7" customWidth="1"/>
    <col min="7947" max="7947" width="11.42578125" customWidth="1"/>
    <col min="7948" max="7948" width="1.140625" customWidth="1"/>
    <col min="7949" max="7949" width="10.7109375" customWidth="1"/>
    <col min="7951" max="7951" width="0" hidden="1" customWidth="1"/>
    <col min="7952" max="7952" width="6.28515625" customWidth="1"/>
    <col min="7953" max="7953" width="2.85546875" customWidth="1"/>
    <col min="8193" max="8193" width="37.7109375" customWidth="1"/>
    <col min="8194" max="8194" width="19.5703125" customWidth="1"/>
    <col min="8195" max="8196" width="17.85546875" customWidth="1"/>
    <col min="8197" max="8197" width="19" customWidth="1"/>
    <col min="8198" max="8198" width="22.5703125" customWidth="1"/>
    <col min="8199" max="8199" width="19.140625" customWidth="1"/>
    <col min="8200" max="8200" width="17.28515625" customWidth="1"/>
    <col min="8201" max="8201" width="17.42578125" customWidth="1"/>
    <col min="8202" max="8202" width="7" customWidth="1"/>
    <col min="8203" max="8203" width="11.42578125" customWidth="1"/>
    <col min="8204" max="8204" width="1.140625" customWidth="1"/>
    <col min="8205" max="8205" width="10.7109375" customWidth="1"/>
    <col min="8207" max="8207" width="0" hidden="1" customWidth="1"/>
    <col min="8208" max="8208" width="6.28515625" customWidth="1"/>
    <col min="8209" max="8209" width="2.85546875" customWidth="1"/>
    <col min="8449" max="8449" width="37.7109375" customWidth="1"/>
    <col min="8450" max="8450" width="19.5703125" customWidth="1"/>
    <col min="8451" max="8452" width="17.85546875" customWidth="1"/>
    <col min="8453" max="8453" width="19" customWidth="1"/>
    <col min="8454" max="8454" width="22.5703125" customWidth="1"/>
    <col min="8455" max="8455" width="19.140625" customWidth="1"/>
    <col min="8456" max="8456" width="17.28515625" customWidth="1"/>
    <col min="8457" max="8457" width="17.42578125" customWidth="1"/>
    <col min="8458" max="8458" width="7" customWidth="1"/>
    <col min="8459" max="8459" width="11.42578125" customWidth="1"/>
    <col min="8460" max="8460" width="1.140625" customWidth="1"/>
    <col min="8461" max="8461" width="10.7109375" customWidth="1"/>
    <col min="8463" max="8463" width="0" hidden="1" customWidth="1"/>
    <col min="8464" max="8464" width="6.28515625" customWidth="1"/>
    <col min="8465" max="8465" width="2.85546875" customWidth="1"/>
    <col min="8705" max="8705" width="37.7109375" customWidth="1"/>
    <col min="8706" max="8706" width="19.5703125" customWidth="1"/>
    <col min="8707" max="8708" width="17.85546875" customWidth="1"/>
    <col min="8709" max="8709" width="19" customWidth="1"/>
    <col min="8710" max="8710" width="22.5703125" customWidth="1"/>
    <col min="8711" max="8711" width="19.140625" customWidth="1"/>
    <col min="8712" max="8712" width="17.28515625" customWidth="1"/>
    <col min="8713" max="8713" width="17.42578125" customWidth="1"/>
    <col min="8714" max="8714" width="7" customWidth="1"/>
    <col min="8715" max="8715" width="11.42578125" customWidth="1"/>
    <col min="8716" max="8716" width="1.140625" customWidth="1"/>
    <col min="8717" max="8717" width="10.7109375" customWidth="1"/>
    <col min="8719" max="8719" width="0" hidden="1" customWidth="1"/>
    <col min="8720" max="8720" width="6.28515625" customWidth="1"/>
    <col min="8721" max="8721" width="2.85546875" customWidth="1"/>
    <col min="8961" max="8961" width="37.7109375" customWidth="1"/>
    <col min="8962" max="8962" width="19.5703125" customWidth="1"/>
    <col min="8963" max="8964" width="17.85546875" customWidth="1"/>
    <col min="8965" max="8965" width="19" customWidth="1"/>
    <col min="8966" max="8966" width="22.5703125" customWidth="1"/>
    <col min="8967" max="8967" width="19.140625" customWidth="1"/>
    <col min="8968" max="8968" width="17.28515625" customWidth="1"/>
    <col min="8969" max="8969" width="17.42578125" customWidth="1"/>
    <col min="8970" max="8970" width="7" customWidth="1"/>
    <col min="8971" max="8971" width="11.42578125" customWidth="1"/>
    <col min="8972" max="8972" width="1.140625" customWidth="1"/>
    <col min="8973" max="8973" width="10.7109375" customWidth="1"/>
    <col min="8975" max="8975" width="0" hidden="1" customWidth="1"/>
    <col min="8976" max="8976" width="6.28515625" customWidth="1"/>
    <col min="8977" max="8977" width="2.85546875" customWidth="1"/>
    <col min="9217" max="9217" width="37.7109375" customWidth="1"/>
    <col min="9218" max="9218" width="19.5703125" customWidth="1"/>
    <col min="9219" max="9220" width="17.85546875" customWidth="1"/>
    <col min="9221" max="9221" width="19" customWidth="1"/>
    <col min="9222" max="9222" width="22.5703125" customWidth="1"/>
    <col min="9223" max="9223" width="19.140625" customWidth="1"/>
    <col min="9224" max="9224" width="17.28515625" customWidth="1"/>
    <col min="9225" max="9225" width="17.42578125" customWidth="1"/>
    <col min="9226" max="9226" width="7" customWidth="1"/>
    <col min="9227" max="9227" width="11.42578125" customWidth="1"/>
    <col min="9228" max="9228" width="1.140625" customWidth="1"/>
    <col min="9229" max="9229" width="10.7109375" customWidth="1"/>
    <col min="9231" max="9231" width="0" hidden="1" customWidth="1"/>
    <col min="9232" max="9232" width="6.28515625" customWidth="1"/>
    <col min="9233" max="9233" width="2.85546875" customWidth="1"/>
    <col min="9473" max="9473" width="37.7109375" customWidth="1"/>
    <col min="9474" max="9474" width="19.5703125" customWidth="1"/>
    <col min="9475" max="9476" width="17.85546875" customWidth="1"/>
    <col min="9477" max="9477" width="19" customWidth="1"/>
    <col min="9478" max="9478" width="22.5703125" customWidth="1"/>
    <col min="9479" max="9479" width="19.140625" customWidth="1"/>
    <col min="9480" max="9480" width="17.28515625" customWidth="1"/>
    <col min="9481" max="9481" width="17.42578125" customWidth="1"/>
    <col min="9482" max="9482" width="7" customWidth="1"/>
    <col min="9483" max="9483" width="11.42578125" customWidth="1"/>
    <col min="9484" max="9484" width="1.140625" customWidth="1"/>
    <col min="9485" max="9485" width="10.7109375" customWidth="1"/>
    <col min="9487" max="9487" width="0" hidden="1" customWidth="1"/>
    <col min="9488" max="9488" width="6.28515625" customWidth="1"/>
    <col min="9489" max="9489" width="2.85546875" customWidth="1"/>
    <col min="9729" max="9729" width="37.7109375" customWidth="1"/>
    <col min="9730" max="9730" width="19.5703125" customWidth="1"/>
    <col min="9731" max="9732" width="17.85546875" customWidth="1"/>
    <col min="9733" max="9733" width="19" customWidth="1"/>
    <col min="9734" max="9734" width="22.5703125" customWidth="1"/>
    <col min="9735" max="9735" width="19.140625" customWidth="1"/>
    <col min="9736" max="9736" width="17.28515625" customWidth="1"/>
    <col min="9737" max="9737" width="17.42578125" customWidth="1"/>
    <col min="9738" max="9738" width="7" customWidth="1"/>
    <col min="9739" max="9739" width="11.42578125" customWidth="1"/>
    <col min="9740" max="9740" width="1.140625" customWidth="1"/>
    <col min="9741" max="9741" width="10.7109375" customWidth="1"/>
    <col min="9743" max="9743" width="0" hidden="1" customWidth="1"/>
    <col min="9744" max="9744" width="6.28515625" customWidth="1"/>
    <col min="9745" max="9745" width="2.85546875" customWidth="1"/>
    <col min="9985" max="9985" width="37.7109375" customWidth="1"/>
    <col min="9986" max="9986" width="19.5703125" customWidth="1"/>
    <col min="9987" max="9988" width="17.85546875" customWidth="1"/>
    <col min="9989" max="9989" width="19" customWidth="1"/>
    <col min="9990" max="9990" width="22.5703125" customWidth="1"/>
    <col min="9991" max="9991" width="19.140625" customWidth="1"/>
    <col min="9992" max="9992" width="17.28515625" customWidth="1"/>
    <col min="9993" max="9993" width="17.42578125" customWidth="1"/>
    <col min="9994" max="9994" width="7" customWidth="1"/>
    <col min="9995" max="9995" width="11.42578125" customWidth="1"/>
    <col min="9996" max="9996" width="1.140625" customWidth="1"/>
    <col min="9997" max="9997" width="10.7109375" customWidth="1"/>
    <col min="9999" max="9999" width="0" hidden="1" customWidth="1"/>
    <col min="10000" max="10000" width="6.28515625" customWidth="1"/>
    <col min="10001" max="10001" width="2.85546875" customWidth="1"/>
    <col min="10241" max="10241" width="37.7109375" customWidth="1"/>
    <col min="10242" max="10242" width="19.5703125" customWidth="1"/>
    <col min="10243" max="10244" width="17.85546875" customWidth="1"/>
    <col min="10245" max="10245" width="19" customWidth="1"/>
    <col min="10246" max="10246" width="22.5703125" customWidth="1"/>
    <col min="10247" max="10247" width="19.140625" customWidth="1"/>
    <col min="10248" max="10248" width="17.28515625" customWidth="1"/>
    <col min="10249" max="10249" width="17.42578125" customWidth="1"/>
    <col min="10250" max="10250" width="7" customWidth="1"/>
    <col min="10251" max="10251" width="11.42578125" customWidth="1"/>
    <col min="10252" max="10252" width="1.140625" customWidth="1"/>
    <col min="10253" max="10253" width="10.7109375" customWidth="1"/>
    <col min="10255" max="10255" width="0" hidden="1" customWidth="1"/>
    <col min="10256" max="10256" width="6.28515625" customWidth="1"/>
    <col min="10257" max="10257" width="2.85546875" customWidth="1"/>
    <col min="10497" max="10497" width="37.7109375" customWidth="1"/>
    <col min="10498" max="10498" width="19.5703125" customWidth="1"/>
    <col min="10499" max="10500" width="17.85546875" customWidth="1"/>
    <col min="10501" max="10501" width="19" customWidth="1"/>
    <col min="10502" max="10502" width="22.5703125" customWidth="1"/>
    <col min="10503" max="10503" width="19.140625" customWidth="1"/>
    <col min="10504" max="10504" width="17.28515625" customWidth="1"/>
    <col min="10505" max="10505" width="17.42578125" customWidth="1"/>
    <col min="10506" max="10506" width="7" customWidth="1"/>
    <col min="10507" max="10507" width="11.42578125" customWidth="1"/>
    <col min="10508" max="10508" width="1.140625" customWidth="1"/>
    <col min="10509" max="10509" width="10.7109375" customWidth="1"/>
    <col min="10511" max="10511" width="0" hidden="1" customWidth="1"/>
    <col min="10512" max="10512" width="6.28515625" customWidth="1"/>
    <col min="10513" max="10513" width="2.85546875" customWidth="1"/>
    <col min="10753" max="10753" width="37.7109375" customWidth="1"/>
    <col min="10754" max="10754" width="19.5703125" customWidth="1"/>
    <col min="10755" max="10756" width="17.85546875" customWidth="1"/>
    <col min="10757" max="10757" width="19" customWidth="1"/>
    <col min="10758" max="10758" width="22.5703125" customWidth="1"/>
    <col min="10759" max="10759" width="19.140625" customWidth="1"/>
    <col min="10760" max="10760" width="17.28515625" customWidth="1"/>
    <col min="10761" max="10761" width="17.42578125" customWidth="1"/>
    <col min="10762" max="10762" width="7" customWidth="1"/>
    <col min="10763" max="10763" width="11.42578125" customWidth="1"/>
    <col min="10764" max="10764" width="1.140625" customWidth="1"/>
    <col min="10765" max="10765" width="10.7109375" customWidth="1"/>
    <col min="10767" max="10767" width="0" hidden="1" customWidth="1"/>
    <col min="10768" max="10768" width="6.28515625" customWidth="1"/>
    <col min="10769" max="10769" width="2.85546875" customWidth="1"/>
    <col min="11009" max="11009" width="37.7109375" customWidth="1"/>
    <col min="11010" max="11010" width="19.5703125" customWidth="1"/>
    <col min="11011" max="11012" width="17.85546875" customWidth="1"/>
    <col min="11013" max="11013" width="19" customWidth="1"/>
    <col min="11014" max="11014" width="22.5703125" customWidth="1"/>
    <col min="11015" max="11015" width="19.140625" customWidth="1"/>
    <col min="11016" max="11016" width="17.28515625" customWidth="1"/>
    <col min="11017" max="11017" width="17.42578125" customWidth="1"/>
    <col min="11018" max="11018" width="7" customWidth="1"/>
    <col min="11019" max="11019" width="11.42578125" customWidth="1"/>
    <col min="11020" max="11020" width="1.140625" customWidth="1"/>
    <col min="11021" max="11021" width="10.7109375" customWidth="1"/>
    <col min="11023" max="11023" width="0" hidden="1" customWidth="1"/>
    <col min="11024" max="11024" width="6.28515625" customWidth="1"/>
    <col min="11025" max="11025" width="2.85546875" customWidth="1"/>
    <col min="11265" max="11265" width="37.7109375" customWidth="1"/>
    <col min="11266" max="11266" width="19.5703125" customWidth="1"/>
    <col min="11267" max="11268" width="17.85546875" customWidth="1"/>
    <col min="11269" max="11269" width="19" customWidth="1"/>
    <col min="11270" max="11270" width="22.5703125" customWidth="1"/>
    <col min="11271" max="11271" width="19.140625" customWidth="1"/>
    <col min="11272" max="11272" width="17.28515625" customWidth="1"/>
    <col min="11273" max="11273" width="17.42578125" customWidth="1"/>
    <col min="11274" max="11274" width="7" customWidth="1"/>
    <col min="11275" max="11275" width="11.42578125" customWidth="1"/>
    <col min="11276" max="11276" width="1.140625" customWidth="1"/>
    <col min="11277" max="11277" width="10.7109375" customWidth="1"/>
    <col min="11279" max="11279" width="0" hidden="1" customWidth="1"/>
    <col min="11280" max="11280" width="6.28515625" customWidth="1"/>
    <col min="11281" max="11281" width="2.85546875" customWidth="1"/>
    <col min="11521" max="11521" width="37.7109375" customWidth="1"/>
    <col min="11522" max="11522" width="19.5703125" customWidth="1"/>
    <col min="11523" max="11524" width="17.85546875" customWidth="1"/>
    <col min="11525" max="11525" width="19" customWidth="1"/>
    <col min="11526" max="11526" width="22.5703125" customWidth="1"/>
    <col min="11527" max="11527" width="19.140625" customWidth="1"/>
    <col min="11528" max="11528" width="17.28515625" customWidth="1"/>
    <col min="11529" max="11529" width="17.42578125" customWidth="1"/>
    <col min="11530" max="11530" width="7" customWidth="1"/>
    <col min="11531" max="11531" width="11.42578125" customWidth="1"/>
    <col min="11532" max="11532" width="1.140625" customWidth="1"/>
    <col min="11533" max="11533" width="10.7109375" customWidth="1"/>
    <col min="11535" max="11535" width="0" hidden="1" customWidth="1"/>
    <col min="11536" max="11536" width="6.28515625" customWidth="1"/>
    <col min="11537" max="11537" width="2.85546875" customWidth="1"/>
    <col min="11777" max="11777" width="37.7109375" customWidth="1"/>
    <col min="11778" max="11778" width="19.5703125" customWidth="1"/>
    <col min="11779" max="11780" width="17.85546875" customWidth="1"/>
    <col min="11781" max="11781" width="19" customWidth="1"/>
    <col min="11782" max="11782" width="22.5703125" customWidth="1"/>
    <col min="11783" max="11783" width="19.140625" customWidth="1"/>
    <col min="11784" max="11784" width="17.28515625" customWidth="1"/>
    <col min="11785" max="11785" width="17.42578125" customWidth="1"/>
    <col min="11786" max="11786" width="7" customWidth="1"/>
    <col min="11787" max="11787" width="11.42578125" customWidth="1"/>
    <col min="11788" max="11788" width="1.140625" customWidth="1"/>
    <col min="11789" max="11789" width="10.7109375" customWidth="1"/>
    <col min="11791" max="11791" width="0" hidden="1" customWidth="1"/>
    <col min="11792" max="11792" width="6.28515625" customWidth="1"/>
    <col min="11793" max="11793" width="2.85546875" customWidth="1"/>
    <col min="12033" max="12033" width="37.7109375" customWidth="1"/>
    <col min="12034" max="12034" width="19.5703125" customWidth="1"/>
    <col min="12035" max="12036" width="17.85546875" customWidth="1"/>
    <col min="12037" max="12037" width="19" customWidth="1"/>
    <col min="12038" max="12038" width="22.5703125" customWidth="1"/>
    <col min="12039" max="12039" width="19.140625" customWidth="1"/>
    <col min="12040" max="12040" width="17.28515625" customWidth="1"/>
    <col min="12041" max="12041" width="17.42578125" customWidth="1"/>
    <col min="12042" max="12042" width="7" customWidth="1"/>
    <col min="12043" max="12043" width="11.42578125" customWidth="1"/>
    <col min="12044" max="12044" width="1.140625" customWidth="1"/>
    <col min="12045" max="12045" width="10.7109375" customWidth="1"/>
    <col min="12047" max="12047" width="0" hidden="1" customWidth="1"/>
    <col min="12048" max="12048" width="6.28515625" customWidth="1"/>
    <col min="12049" max="12049" width="2.85546875" customWidth="1"/>
    <col min="12289" max="12289" width="37.7109375" customWidth="1"/>
    <col min="12290" max="12290" width="19.5703125" customWidth="1"/>
    <col min="12291" max="12292" width="17.85546875" customWidth="1"/>
    <col min="12293" max="12293" width="19" customWidth="1"/>
    <col min="12294" max="12294" width="22.5703125" customWidth="1"/>
    <col min="12295" max="12295" width="19.140625" customWidth="1"/>
    <col min="12296" max="12296" width="17.28515625" customWidth="1"/>
    <col min="12297" max="12297" width="17.42578125" customWidth="1"/>
    <col min="12298" max="12298" width="7" customWidth="1"/>
    <col min="12299" max="12299" width="11.42578125" customWidth="1"/>
    <col min="12300" max="12300" width="1.140625" customWidth="1"/>
    <col min="12301" max="12301" width="10.7109375" customWidth="1"/>
    <col min="12303" max="12303" width="0" hidden="1" customWidth="1"/>
    <col min="12304" max="12304" width="6.28515625" customWidth="1"/>
    <col min="12305" max="12305" width="2.85546875" customWidth="1"/>
    <col min="12545" max="12545" width="37.7109375" customWidth="1"/>
    <col min="12546" max="12546" width="19.5703125" customWidth="1"/>
    <col min="12547" max="12548" width="17.85546875" customWidth="1"/>
    <col min="12549" max="12549" width="19" customWidth="1"/>
    <col min="12550" max="12550" width="22.5703125" customWidth="1"/>
    <col min="12551" max="12551" width="19.140625" customWidth="1"/>
    <col min="12552" max="12552" width="17.28515625" customWidth="1"/>
    <col min="12553" max="12553" width="17.42578125" customWidth="1"/>
    <col min="12554" max="12554" width="7" customWidth="1"/>
    <col min="12555" max="12555" width="11.42578125" customWidth="1"/>
    <col min="12556" max="12556" width="1.140625" customWidth="1"/>
    <col min="12557" max="12557" width="10.7109375" customWidth="1"/>
    <col min="12559" max="12559" width="0" hidden="1" customWidth="1"/>
    <col min="12560" max="12560" width="6.28515625" customWidth="1"/>
    <col min="12561" max="12561" width="2.85546875" customWidth="1"/>
    <col min="12801" max="12801" width="37.7109375" customWidth="1"/>
    <col min="12802" max="12802" width="19.5703125" customWidth="1"/>
    <col min="12803" max="12804" width="17.85546875" customWidth="1"/>
    <col min="12805" max="12805" width="19" customWidth="1"/>
    <col min="12806" max="12806" width="22.5703125" customWidth="1"/>
    <col min="12807" max="12807" width="19.140625" customWidth="1"/>
    <col min="12808" max="12808" width="17.28515625" customWidth="1"/>
    <col min="12809" max="12809" width="17.42578125" customWidth="1"/>
    <col min="12810" max="12810" width="7" customWidth="1"/>
    <col min="12811" max="12811" width="11.42578125" customWidth="1"/>
    <col min="12812" max="12812" width="1.140625" customWidth="1"/>
    <col min="12813" max="12813" width="10.7109375" customWidth="1"/>
    <col min="12815" max="12815" width="0" hidden="1" customWidth="1"/>
    <col min="12816" max="12816" width="6.28515625" customWidth="1"/>
    <col min="12817" max="12817" width="2.85546875" customWidth="1"/>
    <col min="13057" max="13057" width="37.7109375" customWidth="1"/>
    <col min="13058" max="13058" width="19.5703125" customWidth="1"/>
    <col min="13059" max="13060" width="17.85546875" customWidth="1"/>
    <col min="13061" max="13061" width="19" customWidth="1"/>
    <col min="13062" max="13062" width="22.5703125" customWidth="1"/>
    <col min="13063" max="13063" width="19.140625" customWidth="1"/>
    <col min="13064" max="13064" width="17.28515625" customWidth="1"/>
    <col min="13065" max="13065" width="17.42578125" customWidth="1"/>
    <col min="13066" max="13066" width="7" customWidth="1"/>
    <col min="13067" max="13067" width="11.42578125" customWidth="1"/>
    <col min="13068" max="13068" width="1.140625" customWidth="1"/>
    <col min="13069" max="13069" width="10.7109375" customWidth="1"/>
    <col min="13071" max="13071" width="0" hidden="1" customWidth="1"/>
    <col min="13072" max="13072" width="6.28515625" customWidth="1"/>
    <col min="13073" max="13073" width="2.85546875" customWidth="1"/>
    <col min="13313" max="13313" width="37.7109375" customWidth="1"/>
    <col min="13314" max="13314" width="19.5703125" customWidth="1"/>
    <col min="13315" max="13316" width="17.85546875" customWidth="1"/>
    <col min="13317" max="13317" width="19" customWidth="1"/>
    <col min="13318" max="13318" width="22.5703125" customWidth="1"/>
    <col min="13319" max="13319" width="19.140625" customWidth="1"/>
    <col min="13320" max="13320" width="17.28515625" customWidth="1"/>
    <col min="13321" max="13321" width="17.42578125" customWidth="1"/>
    <col min="13322" max="13322" width="7" customWidth="1"/>
    <col min="13323" max="13323" width="11.42578125" customWidth="1"/>
    <col min="13324" max="13324" width="1.140625" customWidth="1"/>
    <col min="13325" max="13325" width="10.7109375" customWidth="1"/>
    <col min="13327" max="13327" width="0" hidden="1" customWidth="1"/>
    <col min="13328" max="13328" width="6.28515625" customWidth="1"/>
    <col min="13329" max="13329" width="2.85546875" customWidth="1"/>
    <col min="13569" max="13569" width="37.7109375" customWidth="1"/>
    <col min="13570" max="13570" width="19.5703125" customWidth="1"/>
    <col min="13571" max="13572" width="17.85546875" customWidth="1"/>
    <col min="13573" max="13573" width="19" customWidth="1"/>
    <col min="13574" max="13574" width="22.5703125" customWidth="1"/>
    <col min="13575" max="13575" width="19.140625" customWidth="1"/>
    <col min="13576" max="13576" width="17.28515625" customWidth="1"/>
    <col min="13577" max="13577" width="17.42578125" customWidth="1"/>
    <col min="13578" max="13578" width="7" customWidth="1"/>
    <col min="13579" max="13579" width="11.42578125" customWidth="1"/>
    <col min="13580" max="13580" width="1.140625" customWidth="1"/>
    <col min="13581" max="13581" width="10.7109375" customWidth="1"/>
    <col min="13583" max="13583" width="0" hidden="1" customWidth="1"/>
    <col min="13584" max="13584" width="6.28515625" customWidth="1"/>
    <col min="13585" max="13585" width="2.85546875" customWidth="1"/>
    <col min="13825" max="13825" width="37.7109375" customWidth="1"/>
    <col min="13826" max="13826" width="19.5703125" customWidth="1"/>
    <col min="13827" max="13828" width="17.85546875" customWidth="1"/>
    <col min="13829" max="13829" width="19" customWidth="1"/>
    <col min="13830" max="13830" width="22.5703125" customWidth="1"/>
    <col min="13831" max="13831" width="19.140625" customWidth="1"/>
    <col min="13832" max="13832" width="17.28515625" customWidth="1"/>
    <col min="13833" max="13833" width="17.42578125" customWidth="1"/>
    <col min="13834" max="13834" width="7" customWidth="1"/>
    <col min="13835" max="13835" width="11.42578125" customWidth="1"/>
    <col min="13836" max="13836" width="1.140625" customWidth="1"/>
    <col min="13837" max="13837" width="10.7109375" customWidth="1"/>
    <col min="13839" max="13839" width="0" hidden="1" customWidth="1"/>
    <col min="13840" max="13840" width="6.28515625" customWidth="1"/>
    <col min="13841" max="13841" width="2.85546875" customWidth="1"/>
    <col min="14081" max="14081" width="37.7109375" customWidth="1"/>
    <col min="14082" max="14082" width="19.5703125" customWidth="1"/>
    <col min="14083" max="14084" width="17.85546875" customWidth="1"/>
    <col min="14085" max="14085" width="19" customWidth="1"/>
    <col min="14086" max="14086" width="22.5703125" customWidth="1"/>
    <col min="14087" max="14087" width="19.140625" customWidth="1"/>
    <col min="14088" max="14088" width="17.28515625" customWidth="1"/>
    <col min="14089" max="14089" width="17.42578125" customWidth="1"/>
    <col min="14090" max="14090" width="7" customWidth="1"/>
    <col min="14091" max="14091" width="11.42578125" customWidth="1"/>
    <col min="14092" max="14092" width="1.140625" customWidth="1"/>
    <col min="14093" max="14093" width="10.7109375" customWidth="1"/>
    <col min="14095" max="14095" width="0" hidden="1" customWidth="1"/>
    <col min="14096" max="14096" width="6.28515625" customWidth="1"/>
    <col min="14097" max="14097" width="2.85546875" customWidth="1"/>
    <col min="14337" max="14337" width="37.7109375" customWidth="1"/>
    <col min="14338" max="14338" width="19.5703125" customWidth="1"/>
    <col min="14339" max="14340" width="17.85546875" customWidth="1"/>
    <col min="14341" max="14341" width="19" customWidth="1"/>
    <col min="14342" max="14342" width="22.5703125" customWidth="1"/>
    <col min="14343" max="14343" width="19.140625" customWidth="1"/>
    <col min="14344" max="14344" width="17.28515625" customWidth="1"/>
    <col min="14345" max="14345" width="17.42578125" customWidth="1"/>
    <col min="14346" max="14346" width="7" customWidth="1"/>
    <col min="14347" max="14347" width="11.42578125" customWidth="1"/>
    <col min="14348" max="14348" width="1.140625" customWidth="1"/>
    <col min="14349" max="14349" width="10.7109375" customWidth="1"/>
    <col min="14351" max="14351" width="0" hidden="1" customWidth="1"/>
    <col min="14352" max="14352" width="6.28515625" customWidth="1"/>
    <col min="14353" max="14353" width="2.85546875" customWidth="1"/>
    <col min="14593" max="14593" width="37.7109375" customWidth="1"/>
    <col min="14594" max="14594" width="19.5703125" customWidth="1"/>
    <col min="14595" max="14596" width="17.85546875" customWidth="1"/>
    <col min="14597" max="14597" width="19" customWidth="1"/>
    <col min="14598" max="14598" width="22.5703125" customWidth="1"/>
    <col min="14599" max="14599" width="19.140625" customWidth="1"/>
    <col min="14600" max="14600" width="17.28515625" customWidth="1"/>
    <col min="14601" max="14601" width="17.42578125" customWidth="1"/>
    <col min="14602" max="14602" width="7" customWidth="1"/>
    <col min="14603" max="14603" width="11.42578125" customWidth="1"/>
    <col min="14604" max="14604" width="1.140625" customWidth="1"/>
    <col min="14605" max="14605" width="10.7109375" customWidth="1"/>
    <col min="14607" max="14607" width="0" hidden="1" customWidth="1"/>
    <col min="14608" max="14608" width="6.28515625" customWidth="1"/>
    <col min="14609" max="14609" width="2.85546875" customWidth="1"/>
    <col min="14849" max="14849" width="37.7109375" customWidth="1"/>
    <col min="14850" max="14850" width="19.5703125" customWidth="1"/>
    <col min="14851" max="14852" width="17.85546875" customWidth="1"/>
    <col min="14853" max="14853" width="19" customWidth="1"/>
    <col min="14854" max="14854" width="22.5703125" customWidth="1"/>
    <col min="14855" max="14855" width="19.140625" customWidth="1"/>
    <col min="14856" max="14856" width="17.28515625" customWidth="1"/>
    <col min="14857" max="14857" width="17.42578125" customWidth="1"/>
    <col min="14858" max="14858" width="7" customWidth="1"/>
    <col min="14859" max="14859" width="11.42578125" customWidth="1"/>
    <col min="14860" max="14860" width="1.140625" customWidth="1"/>
    <col min="14861" max="14861" width="10.7109375" customWidth="1"/>
    <col min="14863" max="14863" width="0" hidden="1" customWidth="1"/>
    <col min="14864" max="14864" width="6.28515625" customWidth="1"/>
    <col min="14865" max="14865" width="2.85546875" customWidth="1"/>
    <col min="15105" max="15105" width="37.7109375" customWidth="1"/>
    <col min="15106" max="15106" width="19.5703125" customWidth="1"/>
    <col min="15107" max="15108" width="17.85546875" customWidth="1"/>
    <col min="15109" max="15109" width="19" customWidth="1"/>
    <col min="15110" max="15110" width="22.5703125" customWidth="1"/>
    <col min="15111" max="15111" width="19.140625" customWidth="1"/>
    <col min="15112" max="15112" width="17.28515625" customWidth="1"/>
    <col min="15113" max="15113" width="17.42578125" customWidth="1"/>
    <col min="15114" max="15114" width="7" customWidth="1"/>
    <col min="15115" max="15115" width="11.42578125" customWidth="1"/>
    <col min="15116" max="15116" width="1.140625" customWidth="1"/>
    <col min="15117" max="15117" width="10.7109375" customWidth="1"/>
    <col min="15119" max="15119" width="0" hidden="1" customWidth="1"/>
    <col min="15120" max="15120" width="6.28515625" customWidth="1"/>
    <col min="15121" max="15121" width="2.85546875" customWidth="1"/>
    <col min="15361" max="15361" width="37.7109375" customWidth="1"/>
    <col min="15362" max="15362" width="19.5703125" customWidth="1"/>
    <col min="15363" max="15364" width="17.85546875" customWidth="1"/>
    <col min="15365" max="15365" width="19" customWidth="1"/>
    <col min="15366" max="15366" width="22.5703125" customWidth="1"/>
    <col min="15367" max="15367" width="19.140625" customWidth="1"/>
    <col min="15368" max="15368" width="17.28515625" customWidth="1"/>
    <col min="15369" max="15369" width="17.42578125" customWidth="1"/>
    <col min="15370" max="15370" width="7" customWidth="1"/>
    <col min="15371" max="15371" width="11.42578125" customWidth="1"/>
    <col min="15372" max="15372" width="1.140625" customWidth="1"/>
    <col min="15373" max="15373" width="10.7109375" customWidth="1"/>
    <col min="15375" max="15375" width="0" hidden="1" customWidth="1"/>
    <col min="15376" max="15376" width="6.28515625" customWidth="1"/>
    <col min="15377" max="15377" width="2.85546875" customWidth="1"/>
    <col min="15617" max="15617" width="37.7109375" customWidth="1"/>
    <col min="15618" max="15618" width="19.5703125" customWidth="1"/>
    <col min="15619" max="15620" width="17.85546875" customWidth="1"/>
    <col min="15621" max="15621" width="19" customWidth="1"/>
    <col min="15622" max="15622" width="22.5703125" customWidth="1"/>
    <col min="15623" max="15623" width="19.140625" customWidth="1"/>
    <col min="15624" max="15624" width="17.28515625" customWidth="1"/>
    <col min="15625" max="15625" width="17.42578125" customWidth="1"/>
    <col min="15626" max="15626" width="7" customWidth="1"/>
    <col min="15627" max="15627" width="11.42578125" customWidth="1"/>
    <col min="15628" max="15628" width="1.140625" customWidth="1"/>
    <col min="15629" max="15629" width="10.7109375" customWidth="1"/>
    <col min="15631" max="15631" width="0" hidden="1" customWidth="1"/>
    <col min="15632" max="15632" width="6.28515625" customWidth="1"/>
    <col min="15633" max="15633" width="2.85546875" customWidth="1"/>
    <col min="15873" max="15873" width="37.7109375" customWidth="1"/>
    <col min="15874" max="15874" width="19.5703125" customWidth="1"/>
    <col min="15875" max="15876" width="17.85546875" customWidth="1"/>
    <col min="15877" max="15877" width="19" customWidth="1"/>
    <col min="15878" max="15878" width="22.5703125" customWidth="1"/>
    <col min="15879" max="15879" width="19.140625" customWidth="1"/>
    <col min="15880" max="15880" width="17.28515625" customWidth="1"/>
    <col min="15881" max="15881" width="17.42578125" customWidth="1"/>
    <col min="15882" max="15882" width="7" customWidth="1"/>
    <col min="15883" max="15883" width="11.42578125" customWidth="1"/>
    <col min="15884" max="15884" width="1.140625" customWidth="1"/>
    <col min="15885" max="15885" width="10.7109375" customWidth="1"/>
    <col min="15887" max="15887" width="0" hidden="1" customWidth="1"/>
    <col min="15888" max="15888" width="6.28515625" customWidth="1"/>
    <col min="15889" max="15889" width="2.85546875" customWidth="1"/>
    <col min="16129" max="16129" width="37.7109375" customWidth="1"/>
    <col min="16130" max="16130" width="19.5703125" customWidth="1"/>
    <col min="16131" max="16132" width="17.85546875" customWidth="1"/>
    <col min="16133" max="16133" width="19" customWidth="1"/>
    <col min="16134" max="16134" width="22.5703125" customWidth="1"/>
    <col min="16135" max="16135" width="19.140625" customWidth="1"/>
    <col min="16136" max="16136" width="17.28515625" customWidth="1"/>
    <col min="16137" max="16137" width="17.42578125" customWidth="1"/>
    <col min="16138" max="16138" width="7" customWidth="1"/>
    <col min="16139" max="16139" width="11.42578125" customWidth="1"/>
    <col min="16140" max="16140" width="1.140625" customWidth="1"/>
    <col min="16141" max="16141" width="10.7109375" customWidth="1"/>
    <col min="16143" max="16143" width="0" hidden="1" customWidth="1"/>
    <col min="16144" max="16144" width="6.28515625" customWidth="1"/>
    <col min="16145" max="16145" width="2.85546875" customWidth="1"/>
  </cols>
  <sheetData>
    <row r="1" spans="1:17" s="2" customFormat="1" ht="13.15" customHeight="1" x14ac:dyDescent="0.2">
      <c r="A1" s="1" t="s">
        <v>110</v>
      </c>
      <c r="G1" s="3"/>
      <c r="I1" s="24" t="s">
        <v>77</v>
      </c>
    </row>
    <row r="2" spans="1:17" s="2" customFormat="1" ht="13.15" customHeight="1" x14ac:dyDescent="0.2">
      <c r="A2" s="4"/>
      <c r="E2" s="5"/>
      <c r="F2" s="5"/>
      <c r="G2" s="3"/>
      <c r="I2" s="3"/>
    </row>
    <row r="3" spans="1:17" s="2" customFormat="1" ht="13.15" customHeight="1" x14ac:dyDescent="0.2">
      <c r="A3" s="4"/>
      <c r="G3" s="3"/>
      <c r="I3" s="24"/>
    </row>
    <row r="4" spans="1:17" s="2" customFormat="1" ht="21" customHeight="1" x14ac:dyDescent="0.2">
      <c r="A4" s="4"/>
      <c r="E4" s="6" t="str">
        <f>PAGE1!E4</f>
        <v>REPORT OF CHILDREN WITH DISABILITIES</v>
      </c>
      <c r="F4" s="5"/>
      <c r="G4" s="5"/>
      <c r="I4" s="3"/>
    </row>
    <row r="5" spans="1:17" s="2" customFormat="1" ht="15.6" customHeight="1" x14ac:dyDescent="0.2">
      <c r="A5" s="4"/>
      <c r="E5" s="6" t="str">
        <f>PAGE1!E5</f>
        <v>EXITING SPECIAL EDUCATION</v>
      </c>
      <c r="F5" s="5"/>
      <c r="G5" s="3"/>
      <c r="I5" s="24"/>
    </row>
    <row r="6" spans="1:17" s="2" customFormat="1" ht="15.6" customHeight="1" x14ac:dyDescent="0.2">
      <c r="A6" s="4"/>
      <c r="G6" s="3"/>
      <c r="H6"/>
      <c r="I6"/>
      <c r="J6"/>
    </row>
    <row r="7" spans="1:17" s="2" customFormat="1" ht="13.9" customHeight="1" x14ac:dyDescent="0.2">
      <c r="H7"/>
      <c r="I7"/>
      <c r="J7"/>
    </row>
    <row r="8" spans="1:17" s="2" customFormat="1" ht="13.9" customHeight="1" x14ac:dyDescent="0.2">
      <c r="B8" s="58" t="str">
        <f>PAGE1!B8</f>
        <v>Reporting Year:</v>
      </c>
      <c r="C8" s="60" t="str">
        <f>PAGE1!C8</f>
        <v>2016-2017</v>
      </c>
      <c r="E8" s="5"/>
      <c r="F8" s="5"/>
      <c r="G8" s="5"/>
      <c r="H8"/>
      <c r="I8"/>
      <c r="J8"/>
    </row>
    <row r="9" spans="1:17" s="2" customFormat="1" ht="13.9" customHeight="1" x14ac:dyDescent="0.2">
      <c r="B9" s="5"/>
      <c r="C9" s="5"/>
      <c r="D9" s="5"/>
      <c r="E9" s="5"/>
      <c r="F9" s="5"/>
      <c r="G9" s="5"/>
      <c r="H9"/>
      <c r="I9"/>
      <c r="J9"/>
    </row>
    <row r="10" spans="1:17" s="2" customFormat="1" ht="13.9" customHeight="1" x14ac:dyDescent="0.2">
      <c r="B10" s="5"/>
      <c r="C10" s="5"/>
      <c r="D10" s="5"/>
      <c r="E10" s="5"/>
      <c r="F10" s="5"/>
      <c r="H10"/>
      <c r="I10"/>
      <c r="J10"/>
    </row>
    <row r="11" spans="1:17" s="2" customFormat="1" ht="12" customHeight="1" x14ac:dyDescent="0.2">
      <c r="B11" s="5"/>
      <c r="C11" s="5"/>
      <c r="D11" s="5"/>
      <c r="E11" s="5"/>
      <c r="F11" s="5"/>
      <c r="H11"/>
      <c r="I11"/>
      <c r="J11"/>
    </row>
    <row r="12" spans="1:17" s="2" customFormat="1" ht="12" customHeight="1" x14ac:dyDescent="0.2">
      <c r="B12" s="8"/>
      <c r="E12" s="8"/>
      <c r="F12" s="8"/>
      <c r="H12"/>
      <c r="I12"/>
      <c r="J12"/>
    </row>
    <row r="13" spans="1:17" ht="12" customHeight="1" x14ac:dyDescent="0.2">
      <c r="A13" s="9" t="s">
        <v>78</v>
      </c>
    </row>
    <row r="14" spans="1:17" ht="39.950000000000003" customHeight="1" x14ac:dyDescent="0.2">
      <c r="A14" s="76" t="s">
        <v>65</v>
      </c>
      <c r="B14" s="46" t="s">
        <v>79</v>
      </c>
      <c r="C14" s="47"/>
      <c r="D14" s="47"/>
      <c r="E14" s="47"/>
      <c r="F14" s="47"/>
      <c r="G14" s="47"/>
      <c r="H14" s="47"/>
      <c r="I14" s="48"/>
      <c r="O14">
        <v>17</v>
      </c>
    </row>
    <row r="15" spans="1:17" ht="64.150000000000006" customHeight="1" x14ac:dyDescent="0.2">
      <c r="A15" s="77"/>
      <c r="B15" s="44" t="s">
        <v>80</v>
      </c>
      <c r="C15" s="34" t="s">
        <v>81</v>
      </c>
      <c r="D15" s="34" t="s">
        <v>82</v>
      </c>
      <c r="E15" s="34" t="s">
        <v>83</v>
      </c>
      <c r="F15" s="34" t="s">
        <v>84</v>
      </c>
      <c r="G15" s="34" t="s">
        <v>85</v>
      </c>
      <c r="H15" s="34" t="s">
        <v>86</v>
      </c>
      <c r="I15" s="34" t="s">
        <v>87</v>
      </c>
      <c r="Q15" t="s">
        <v>0</v>
      </c>
    </row>
    <row r="16" spans="1:17" ht="39.950000000000003" customHeight="1" x14ac:dyDescent="0.2">
      <c r="A16" s="16" t="s">
        <v>11</v>
      </c>
      <c r="B16" s="49">
        <f>IF(MIN(PAGE15!B13,PAGE15!$I$13)&lt;=0,0,PAGE15!B13/PAGE15!$I$13)</f>
        <v>0.18101933216168717</v>
      </c>
      <c r="C16" s="49">
        <f>IF(MIN(PAGE15!C13,PAGE15!$I$13)&lt;=0,0,PAGE15!C13/PAGE15!$I$13)</f>
        <v>2.5483304042179262E-2</v>
      </c>
      <c r="D16" s="49">
        <f>IF(MIN(PAGE15!D13,PAGE15!$I$13)&lt;=0,0,PAGE15!D13/PAGE15!$I$13)</f>
        <v>1.8453427065026361E-2</v>
      </c>
      <c r="E16" s="49">
        <f>IF(MIN(PAGE15!E13,PAGE15!$I$13)&lt;=0,0,PAGE15!E13/PAGE15!$I$13)</f>
        <v>3.6028119507908608E-2</v>
      </c>
      <c r="F16" s="49">
        <f>IF(MIN(PAGE15!F13,PAGE15!$I$13)&lt;=0,0,PAGE15!F13/PAGE15!$I$13)</f>
        <v>7.0298769771528994E-3</v>
      </c>
      <c r="G16" s="49">
        <f>IF(MIN(PAGE15!G13,PAGE15!$I$13)&lt;=0,0,PAGE15!G13/PAGE15!$I$13)</f>
        <v>0.66608084358523723</v>
      </c>
      <c r="H16" s="49">
        <f>IF(MIN(PAGE15!H13,PAGE15!$I$13)&lt;=0,0,PAGE15!H13/PAGE15!$I$13)</f>
        <v>6.5905096660808432E-2</v>
      </c>
      <c r="I16" s="49">
        <f>IF(PAGE15!I13&lt;=0,0,PAGE15!I13/PAGE15!I13)</f>
        <v>1</v>
      </c>
    </row>
    <row r="17" spans="1:9" ht="39.950000000000003" customHeight="1" x14ac:dyDescent="0.2">
      <c r="A17" s="16" t="s">
        <v>12</v>
      </c>
      <c r="B17" s="49">
        <f>IF(MIN(PAGE15!B14,PAGE15!$I$14)&lt;=0,0,PAGE15!B14/PAGE15!$I$14)</f>
        <v>0.24020442930153321</v>
      </c>
      <c r="C17" s="49">
        <f>IF(MIN(PAGE15!C14,PAGE15!$I$14)&lt;=0,0,PAGE15!C14/PAGE15!$I$14)</f>
        <v>2.3566155593412835E-2</v>
      </c>
      <c r="D17" s="49">
        <f>IF(MIN(PAGE15!D14,PAGE15!$I$14)&lt;=0,0,PAGE15!D14/PAGE15!$I$14)</f>
        <v>2.072685973878478E-2</v>
      </c>
      <c r="E17" s="49">
        <f>IF(MIN(PAGE15!E14,PAGE15!$I$14)&lt;=0,0,PAGE15!E14/PAGE15!$I$14)</f>
        <v>4.2305508233957977E-2</v>
      </c>
      <c r="F17" s="49">
        <f>IF(MIN(PAGE15!F14,PAGE15!$I$14)&lt;=0,0,PAGE15!F14/PAGE15!$I$14)</f>
        <v>4.5428733674048836E-3</v>
      </c>
      <c r="G17" s="49">
        <f>IF(MIN(PAGE15!G14,PAGE15!$I$14)&lt;=0,0,PAGE15!G14/PAGE15!$I$14)</f>
        <v>0.62152186257808062</v>
      </c>
      <c r="H17" s="49">
        <f>IF(MIN(PAGE15!H14,PAGE15!$I$14)&lt;=0,0,PAGE15!H14/PAGE15!$I$14)</f>
        <v>4.7132311186825669E-2</v>
      </c>
      <c r="I17" s="49">
        <f>IF(PAGE15!I14&lt;=0,0,PAGE15!I14/PAGE15!I14)</f>
        <v>1</v>
      </c>
    </row>
    <row r="18" spans="1:9" ht="24.95" customHeight="1" x14ac:dyDescent="0.2">
      <c r="A18" s="16" t="s">
        <v>13</v>
      </c>
      <c r="B18" s="49">
        <f>IF(MIN(PAGE15!B15,PAGE15!$I$15)&lt;=0,0,PAGE15!B15/PAGE15!$I$15)</f>
        <v>0.21638655462184875</v>
      </c>
      <c r="C18" s="49">
        <f>IF(MIN(PAGE15!C15,PAGE15!$I$15)&lt;=0,0,PAGE15!C15/PAGE15!$I$15)</f>
        <v>2.100840336134454E-2</v>
      </c>
      <c r="D18" s="49">
        <f>IF(MIN(PAGE15!D15,PAGE15!$I$15)&lt;=0,0,PAGE15!D15/PAGE15!$I$15)</f>
        <v>1.680672268907563E-2</v>
      </c>
      <c r="E18" s="49">
        <f>IF(MIN(PAGE15!E15,PAGE15!$I$15)&lt;=0,0,PAGE15!E15/PAGE15!$I$15)</f>
        <v>4.8319327731092439E-2</v>
      </c>
      <c r="F18" s="49">
        <f>IF(MIN(PAGE15!F15,PAGE15!$I$15)&lt;=0,0,PAGE15!F15/PAGE15!$I$15)</f>
        <v>4.2016806722689074E-3</v>
      </c>
      <c r="G18" s="49">
        <f>IF(MIN(PAGE15!G15,PAGE15!$I$15)&lt;=0,0,PAGE15!G15/PAGE15!$I$15)</f>
        <v>0.6470588235294118</v>
      </c>
      <c r="H18" s="49">
        <f>IF(MIN(PAGE15!H15,PAGE15!$I$15)&lt;=0,0,PAGE15!H15/PAGE15!$I$15)</f>
        <v>4.6218487394957986E-2</v>
      </c>
      <c r="I18" s="49">
        <f>IF(PAGE15!I15&lt;=0,0,PAGE15!I15/PAGE15!I15)</f>
        <v>1</v>
      </c>
    </row>
    <row r="19" spans="1:9" ht="24.95" customHeight="1" x14ac:dyDescent="0.2">
      <c r="A19" s="19" t="s">
        <v>14</v>
      </c>
      <c r="B19" s="49">
        <f>IF(MIN(PAGE15!B16,PAGE15!$I$16)&lt;=0,0,PAGE15!B16/PAGE15!$I$16)</f>
        <v>0.14534883720930233</v>
      </c>
      <c r="C19" s="49">
        <f>IF(MIN(PAGE15!C16,PAGE15!$I$16)&lt;=0,0,PAGE15!C16/PAGE15!$I$16)</f>
        <v>3.4883720930232558E-2</v>
      </c>
      <c r="D19" s="49">
        <f>IF(MIN(PAGE15!D16,PAGE15!$I$16)&lt;=0,0,PAGE15!D16/PAGE15!$I$16)</f>
        <v>1.7441860465116279E-2</v>
      </c>
      <c r="E19" s="49">
        <f>IF(MIN(PAGE15!E16,PAGE15!$I$16)&lt;=0,0,PAGE15!E16/PAGE15!$I$16)</f>
        <v>2.9069767441860465E-2</v>
      </c>
      <c r="F19" s="49">
        <f>IF(MIN(PAGE15!F16,PAGE15!$I$16)&lt;=0,0,PAGE15!F16/PAGE15!$I$16)</f>
        <v>5.8139534883720929E-3</v>
      </c>
      <c r="G19" s="49">
        <f>IF(MIN(PAGE15!G16,PAGE15!$I$16)&lt;=0,0,PAGE15!G16/PAGE15!$I$16)</f>
        <v>0.72674418604651159</v>
      </c>
      <c r="H19" s="49">
        <f>IF(MIN(PAGE15!H16,PAGE15!$I$16)&lt;=0,0,PAGE15!H16/PAGE15!$I$16)</f>
        <v>4.0697674418604654E-2</v>
      </c>
      <c r="I19" s="49">
        <f>IF(PAGE15!I16&lt;=0,0,PAGE15!I16/PAGE15!I16)</f>
        <v>1</v>
      </c>
    </row>
    <row r="20" spans="1:9" ht="24.95" customHeight="1" x14ac:dyDescent="0.2">
      <c r="A20" s="19" t="s">
        <v>15</v>
      </c>
      <c r="B20" s="49">
        <f>IF(MIN(PAGE15!B17,PAGE15!$I$17)&lt;=0,0,PAGE15!B17/PAGE15!$I$17)</f>
        <v>0.3125</v>
      </c>
      <c r="C20" s="49">
        <f>IF(MIN(PAGE15!C17,PAGE15!$I$17)&lt;=0,0,PAGE15!C17/PAGE15!$I$17)</f>
        <v>0</v>
      </c>
      <c r="D20" s="49">
        <f>IF(MIN(PAGE15!D17,PAGE15!$I$17)&lt;=0,0,PAGE15!D17/PAGE15!$I$17)</f>
        <v>0</v>
      </c>
      <c r="E20" s="49">
        <f>IF(MIN(PAGE15!E17,PAGE15!$I$17)&lt;=0,0,PAGE15!E17/PAGE15!$I$17)</f>
        <v>6.25E-2</v>
      </c>
      <c r="F20" s="49">
        <f>IF(MIN(PAGE15!F17,PAGE15!$I$17)&lt;=0,0,PAGE15!F17/PAGE15!$I$17)</f>
        <v>0</v>
      </c>
      <c r="G20" s="49">
        <f>IF(MIN(PAGE15!G17,PAGE15!$I$17)&lt;=0,0,PAGE15!G17/PAGE15!$I$17)</f>
        <v>0.5625</v>
      </c>
      <c r="H20" s="49">
        <f>IF(MIN(PAGE15!H17,PAGE15!$I$17)&lt;=0,0,PAGE15!H17/PAGE15!$I$17)</f>
        <v>6.25E-2</v>
      </c>
      <c r="I20" s="49">
        <f>IF(PAGE15!I17&lt;=0,0,PAGE15!I17/PAGE15!I17)</f>
        <v>1</v>
      </c>
    </row>
    <row r="21" spans="1:9" ht="24.95" customHeight="1" x14ac:dyDescent="0.2">
      <c r="A21" s="19" t="s">
        <v>16</v>
      </c>
      <c r="B21" s="49">
        <f>IF(MIN(PAGE15!B18,PAGE15!$I$18)&lt;=0,0,PAGE15!B18/PAGE15!$I$18)</f>
        <v>0.18435940099833611</v>
      </c>
      <c r="C21" s="49">
        <f>IF(MIN(PAGE15!C18,PAGE15!$I$18)&lt;=0,0,PAGE15!C18/PAGE15!$I$18)</f>
        <v>3.2945091514143092E-2</v>
      </c>
      <c r="D21" s="49">
        <f>IF(MIN(PAGE15!D18,PAGE15!$I$18)&lt;=0,0,PAGE15!D18/PAGE15!$I$18)</f>
        <v>7.9866888519134777E-3</v>
      </c>
      <c r="E21" s="49">
        <f>IF(MIN(PAGE15!E18,PAGE15!$I$18)&lt;=0,0,PAGE15!E18/PAGE15!$I$18)</f>
        <v>5.7570715474209652E-2</v>
      </c>
      <c r="F21" s="49">
        <f>IF(MIN(PAGE15!F18,PAGE15!$I$18)&lt;=0,0,PAGE15!F18/PAGE15!$I$18)</f>
        <v>5.3244592346089852E-3</v>
      </c>
      <c r="G21" s="49">
        <f>IF(MIN(PAGE15!G18,PAGE15!$I$18)&lt;=0,0,PAGE15!G18/PAGE15!$I$18)</f>
        <v>0.65158069883527459</v>
      </c>
      <c r="H21" s="49">
        <f>IF(MIN(PAGE15!H18,PAGE15!$I$18)&lt;=0,0,PAGE15!H18/PAGE15!$I$18)</f>
        <v>6.0232945091514146E-2</v>
      </c>
      <c r="I21" s="49">
        <f>IF(PAGE15!I18&lt;=0,0,PAGE15!I18/PAGE15!I18)</f>
        <v>1</v>
      </c>
    </row>
    <row r="22" spans="1:9" ht="24.95" customHeight="1" x14ac:dyDescent="0.2">
      <c r="A22" s="19" t="s">
        <v>17</v>
      </c>
      <c r="B22" s="49">
        <f>IF(MIN(PAGE15!B19,PAGE15!$I$19)&lt;=0,0,PAGE15!B19/PAGE15!$I$19)</f>
        <v>0.23524783634933125</v>
      </c>
      <c r="C22" s="49">
        <f>IF(MIN(PAGE15!C19,PAGE15!$I$19)&lt;=0,0,PAGE15!C19/PAGE15!$I$19)</f>
        <v>3.7765538945712038E-2</v>
      </c>
      <c r="D22" s="49">
        <f>IF(MIN(PAGE15!D19,PAGE15!$I$19)&lt;=0,0,PAGE15!D19/PAGE15!$I$19)</f>
        <v>8.6546026750590095E-3</v>
      </c>
      <c r="E22" s="49">
        <f>IF(MIN(PAGE15!E19,PAGE15!$I$19)&lt;=0,0,PAGE15!E19/PAGE15!$I$19)</f>
        <v>5.271439811172305E-2</v>
      </c>
      <c r="F22" s="49">
        <f>IF(MIN(PAGE15!F19,PAGE15!$I$19)&lt;=0,0,PAGE15!F19/PAGE15!$I$19)</f>
        <v>8.6546026750590095E-3</v>
      </c>
      <c r="G22" s="49">
        <f>IF(MIN(PAGE15!G19,PAGE15!$I$19)&lt;=0,0,PAGE15!G19/PAGE15!$I$19)</f>
        <v>0.60110149488591658</v>
      </c>
      <c r="H22" s="49">
        <f>IF(MIN(PAGE15!H19,PAGE15!$I$19)&lt;=0,0,PAGE15!H19/PAGE15!$I$19)</f>
        <v>5.5861526357199057E-2</v>
      </c>
      <c r="I22" s="49">
        <f>IF(PAGE15!I19&lt;=0,0,PAGE15!I19/PAGE15!I19)</f>
        <v>1</v>
      </c>
    </row>
    <row r="23" spans="1:9" ht="24.95" customHeight="1" x14ac:dyDescent="0.2">
      <c r="A23" s="19" t="s">
        <v>18</v>
      </c>
      <c r="B23" s="49">
        <f>IF(MIN(PAGE15!B20,PAGE15!$I$20)&lt;=0,0,PAGE15!B20/PAGE15!$I$20)</f>
        <v>0.21229166666666666</v>
      </c>
      <c r="C23" s="49">
        <f>IF(MIN(PAGE15!C20,PAGE15!$I$20)&lt;=0,0,PAGE15!C20/PAGE15!$I$20)</f>
        <v>2.8645833333333332E-2</v>
      </c>
      <c r="D23" s="49">
        <f>IF(MIN(PAGE15!D20,PAGE15!$I$20)&lt;=0,0,PAGE15!D20/PAGE15!$I$20)</f>
        <v>1.4583333333333334E-2</v>
      </c>
      <c r="E23" s="49">
        <f>IF(MIN(PAGE15!E20,PAGE15!$I$20)&lt;=0,0,PAGE15!E20/PAGE15!$I$20)</f>
        <v>4.7812500000000001E-2</v>
      </c>
      <c r="F23" s="49">
        <f>IF(MIN(PAGE15!F20,PAGE15!$I$20)&lt;=0,0,PAGE15!F20/PAGE15!$I$20)</f>
        <v>5.6249999999999998E-3</v>
      </c>
      <c r="G23" s="49">
        <f>IF(MIN(PAGE15!G20,PAGE15!$I$20)&lt;=0,0,PAGE15!G20/PAGE15!$I$20)</f>
        <v>0.63656250000000003</v>
      </c>
      <c r="H23" s="49">
        <f>IF(MIN(PAGE15!H20,PAGE15!$I$20)&lt;=0,0,PAGE15!H20/PAGE15!$I$20)</f>
        <v>5.4479166666666669E-2</v>
      </c>
      <c r="I23" s="49">
        <f>IF(PAGE15!I20&lt;=0,0,PAGE15!I20/PAGE15!I20)</f>
        <v>1</v>
      </c>
    </row>
    <row r="24" spans="1:9" ht="20.100000000000001" customHeight="1" x14ac:dyDescent="0.2"/>
    <row r="25" spans="1:9" ht="21.75" customHeight="1" x14ac:dyDescent="0.2">
      <c r="A25" s="43" t="s">
        <v>62</v>
      </c>
      <c r="B25" s="18"/>
      <c r="C25" s="18"/>
      <c r="D25" s="18"/>
      <c r="E25" s="18"/>
      <c r="F25" s="18"/>
      <c r="G25" s="18"/>
      <c r="H25" s="18"/>
      <c r="I25" s="18"/>
    </row>
    <row r="26" spans="1:9" ht="21.75" customHeight="1" x14ac:dyDescent="0.2">
      <c r="A26" s="43"/>
      <c r="B26" s="18"/>
      <c r="C26" s="18"/>
      <c r="D26" s="18"/>
      <c r="E26" s="18"/>
      <c r="F26" s="18"/>
      <c r="G26" s="18"/>
      <c r="H26" s="18"/>
      <c r="I26" s="18"/>
    </row>
    <row r="27" spans="1:9" ht="12.6" customHeight="1" x14ac:dyDescent="0.2">
      <c r="A27" s="4"/>
      <c r="B27" s="18"/>
      <c r="C27" s="18"/>
      <c r="D27" s="18"/>
      <c r="E27" s="18"/>
      <c r="F27" s="18"/>
      <c r="G27" s="18"/>
      <c r="H27" s="18"/>
      <c r="I27" s="18"/>
    </row>
    <row r="28" spans="1:9" ht="12.75" customHeight="1" x14ac:dyDescent="0.2">
      <c r="B28" s="45"/>
      <c r="C28" s="45"/>
      <c r="D28" s="45"/>
      <c r="E28" s="45"/>
      <c r="F28" s="45"/>
      <c r="G28" s="45"/>
      <c r="H28" s="45"/>
      <c r="I28" s="45"/>
    </row>
    <row r="29" spans="1:9" ht="12.75" customHeight="1" x14ac:dyDescent="0.2">
      <c r="B29" s="45"/>
      <c r="C29" s="45"/>
      <c r="D29" s="45"/>
      <c r="E29" s="45"/>
      <c r="F29" s="45"/>
      <c r="G29" s="45"/>
      <c r="H29" s="45"/>
      <c r="I29" s="45"/>
    </row>
    <row r="30" spans="1:9" ht="12.75" customHeight="1" x14ac:dyDescent="0.2">
      <c r="B30" s="45"/>
      <c r="C30" s="45"/>
      <c r="D30" s="45"/>
      <c r="E30" s="45"/>
      <c r="F30" s="45"/>
      <c r="G30" s="45"/>
      <c r="H30" s="45"/>
      <c r="I30" s="45"/>
    </row>
    <row r="31" spans="1:9" ht="12.75" customHeight="1" x14ac:dyDescent="0.2">
      <c r="B31" s="45"/>
      <c r="C31" s="45"/>
      <c r="D31" s="45"/>
      <c r="E31" s="45"/>
      <c r="F31" s="45"/>
      <c r="G31" s="45"/>
      <c r="H31" s="45"/>
      <c r="I31" s="45"/>
    </row>
    <row r="32" spans="1:9" ht="12.75" customHeight="1" x14ac:dyDescent="0.2">
      <c r="B32" s="45"/>
      <c r="C32" s="45"/>
      <c r="D32" s="45"/>
      <c r="E32" s="45"/>
      <c r="F32" s="45"/>
      <c r="G32" s="45"/>
      <c r="H32" s="45"/>
      <c r="I32" s="45"/>
    </row>
    <row r="33" spans="1:9" ht="14.25" customHeight="1" x14ac:dyDescent="0.2">
      <c r="B33" s="45"/>
      <c r="C33" s="45"/>
      <c r="D33" s="45"/>
      <c r="E33" s="45"/>
      <c r="F33" s="45"/>
      <c r="G33" s="45"/>
      <c r="H33" s="45"/>
      <c r="I33" s="45"/>
    </row>
    <row r="34" spans="1:9" ht="14.25" customHeight="1" x14ac:dyDescent="0.2">
      <c r="B34" s="45"/>
      <c r="C34" s="45"/>
      <c r="D34" s="45"/>
      <c r="E34" s="45"/>
      <c r="F34" s="45"/>
      <c r="G34" s="45"/>
      <c r="H34" s="45"/>
      <c r="I34" s="45"/>
    </row>
    <row r="35" spans="1:9" ht="14.25" customHeight="1" x14ac:dyDescent="0.2">
      <c r="B35" s="45"/>
      <c r="C35" s="45"/>
      <c r="D35" s="45"/>
      <c r="E35" s="45"/>
      <c r="F35" s="45"/>
      <c r="G35" s="45"/>
      <c r="H35" s="45"/>
      <c r="I35" s="45"/>
    </row>
    <row r="36" spans="1:9" ht="12.75" customHeight="1" x14ac:dyDescent="0.2">
      <c r="A36" s="27"/>
      <c r="B36" s="45"/>
      <c r="C36" s="45"/>
      <c r="D36" s="45"/>
      <c r="E36" s="45"/>
      <c r="F36" s="45"/>
      <c r="G36" s="45"/>
      <c r="H36" s="45"/>
      <c r="I36" s="45"/>
    </row>
    <row r="37" spans="1:9" ht="14.25" customHeight="1" x14ac:dyDescent="0.2">
      <c r="B37" s="45"/>
      <c r="C37" s="45"/>
      <c r="D37" s="45"/>
      <c r="E37" s="45"/>
      <c r="F37" s="45"/>
      <c r="G37" s="45"/>
      <c r="H37" s="45"/>
      <c r="I37" s="45"/>
    </row>
    <row r="38" spans="1:9" ht="14.25" customHeight="1" x14ac:dyDescent="0.2">
      <c r="B38" s="45"/>
      <c r="C38" s="45"/>
      <c r="D38" s="45"/>
      <c r="E38" s="45"/>
      <c r="F38" s="45"/>
      <c r="G38" s="45"/>
      <c r="H38" s="45"/>
      <c r="I38" s="45"/>
    </row>
    <row r="39" spans="1:9" ht="14.25" customHeight="1" x14ac:dyDescent="0.2">
      <c r="B39" s="45"/>
      <c r="C39" s="45"/>
      <c r="D39" s="45"/>
      <c r="E39" s="45"/>
      <c r="F39" s="45"/>
      <c r="G39" s="45"/>
      <c r="H39" s="45"/>
      <c r="I39" s="45"/>
    </row>
    <row r="40" spans="1:9" ht="15" customHeight="1" x14ac:dyDescent="0.2"/>
  </sheetData>
  <sheetProtection password="CDE0" sheet="1" objects="1" scenarios="1"/>
  <mergeCells count="1">
    <mergeCell ref="A14:A15"/>
  </mergeCells>
  <pageMargins left="0.75" right="0.75" top="1" bottom="1" header="0.5" footer="0.5"/>
  <pageSetup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zoomScale="80" zoomScaleNormal="80" workbookViewId="0">
      <selection activeCell="M10" sqref="M10"/>
    </sheetView>
  </sheetViews>
  <sheetFormatPr defaultRowHeight="12.75" x14ac:dyDescent="0.2"/>
  <cols>
    <col min="1" max="1" width="37.7109375" customWidth="1"/>
    <col min="2" max="2" width="16.7109375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28515625" customWidth="1"/>
    <col min="15" max="15" width="2.85546875" hidden="1" customWidth="1"/>
    <col min="18" max="18" width="9.1406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28515625" customWidth="1"/>
    <col min="271" max="271" width="0" hidden="1" customWidth="1"/>
    <col min="274" max="274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28515625" customWidth="1"/>
    <col min="527" max="527" width="0" hidden="1" customWidth="1"/>
    <col min="530" max="530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28515625" customWidth="1"/>
    <col min="783" max="783" width="0" hidden="1" customWidth="1"/>
    <col min="786" max="786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28515625" customWidth="1"/>
    <col min="1039" max="1039" width="0" hidden="1" customWidth="1"/>
    <col min="1042" max="1042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28515625" customWidth="1"/>
    <col min="1295" max="1295" width="0" hidden="1" customWidth="1"/>
    <col min="1298" max="1298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28515625" customWidth="1"/>
    <col min="1551" max="1551" width="0" hidden="1" customWidth="1"/>
    <col min="1554" max="1554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28515625" customWidth="1"/>
    <col min="1807" max="1807" width="0" hidden="1" customWidth="1"/>
    <col min="1810" max="1810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28515625" customWidth="1"/>
    <col min="2063" max="2063" width="0" hidden="1" customWidth="1"/>
    <col min="2066" max="2066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28515625" customWidth="1"/>
    <col min="2319" max="2319" width="0" hidden="1" customWidth="1"/>
    <col min="2322" max="2322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28515625" customWidth="1"/>
    <col min="2575" max="2575" width="0" hidden="1" customWidth="1"/>
    <col min="2578" max="2578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28515625" customWidth="1"/>
    <col min="2831" max="2831" width="0" hidden="1" customWidth="1"/>
    <col min="2834" max="2834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28515625" customWidth="1"/>
    <col min="3087" max="3087" width="0" hidden="1" customWidth="1"/>
    <col min="3090" max="3090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28515625" customWidth="1"/>
    <col min="3343" max="3343" width="0" hidden="1" customWidth="1"/>
    <col min="3346" max="3346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28515625" customWidth="1"/>
    <col min="3599" max="3599" width="0" hidden="1" customWidth="1"/>
    <col min="3602" max="3602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28515625" customWidth="1"/>
    <col min="3855" max="3855" width="0" hidden="1" customWidth="1"/>
    <col min="3858" max="3858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28515625" customWidth="1"/>
    <col min="4111" max="4111" width="0" hidden="1" customWidth="1"/>
    <col min="4114" max="4114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28515625" customWidth="1"/>
    <col min="4367" max="4367" width="0" hidden="1" customWidth="1"/>
    <col min="4370" max="4370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28515625" customWidth="1"/>
    <col min="4623" max="4623" width="0" hidden="1" customWidth="1"/>
    <col min="4626" max="4626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28515625" customWidth="1"/>
    <col min="4879" max="4879" width="0" hidden="1" customWidth="1"/>
    <col min="4882" max="4882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28515625" customWidth="1"/>
    <col min="5135" max="5135" width="0" hidden="1" customWidth="1"/>
    <col min="5138" max="5138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28515625" customWidth="1"/>
    <col min="5391" max="5391" width="0" hidden="1" customWidth="1"/>
    <col min="5394" max="5394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28515625" customWidth="1"/>
    <col min="5647" max="5647" width="0" hidden="1" customWidth="1"/>
    <col min="5650" max="5650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28515625" customWidth="1"/>
    <col min="5903" max="5903" width="0" hidden="1" customWidth="1"/>
    <col min="5906" max="5906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28515625" customWidth="1"/>
    <col min="6159" max="6159" width="0" hidden="1" customWidth="1"/>
    <col min="6162" max="6162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28515625" customWidth="1"/>
    <col min="6415" max="6415" width="0" hidden="1" customWidth="1"/>
    <col min="6418" max="6418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28515625" customWidth="1"/>
    <col min="6671" max="6671" width="0" hidden="1" customWidth="1"/>
    <col min="6674" max="6674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28515625" customWidth="1"/>
    <col min="6927" max="6927" width="0" hidden="1" customWidth="1"/>
    <col min="6930" max="6930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28515625" customWidth="1"/>
    <col min="7183" max="7183" width="0" hidden="1" customWidth="1"/>
    <col min="7186" max="7186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28515625" customWidth="1"/>
    <col min="7439" max="7439" width="0" hidden="1" customWidth="1"/>
    <col min="7442" max="7442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28515625" customWidth="1"/>
    <col min="7695" max="7695" width="0" hidden="1" customWidth="1"/>
    <col min="7698" max="7698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28515625" customWidth="1"/>
    <col min="7951" max="7951" width="0" hidden="1" customWidth="1"/>
    <col min="7954" max="7954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28515625" customWidth="1"/>
    <col min="8207" max="8207" width="0" hidden="1" customWidth="1"/>
    <col min="8210" max="8210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28515625" customWidth="1"/>
    <col min="8463" max="8463" width="0" hidden="1" customWidth="1"/>
    <col min="8466" max="8466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28515625" customWidth="1"/>
    <col min="8719" max="8719" width="0" hidden="1" customWidth="1"/>
    <col min="8722" max="8722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28515625" customWidth="1"/>
    <col min="8975" max="8975" width="0" hidden="1" customWidth="1"/>
    <col min="8978" max="8978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28515625" customWidth="1"/>
    <col min="9231" max="9231" width="0" hidden="1" customWidth="1"/>
    <col min="9234" max="9234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28515625" customWidth="1"/>
    <col min="9487" max="9487" width="0" hidden="1" customWidth="1"/>
    <col min="9490" max="9490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28515625" customWidth="1"/>
    <col min="9743" max="9743" width="0" hidden="1" customWidth="1"/>
    <col min="9746" max="9746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28515625" customWidth="1"/>
    <col min="9999" max="9999" width="0" hidden="1" customWidth="1"/>
    <col min="10002" max="10002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28515625" customWidth="1"/>
    <col min="10255" max="10255" width="0" hidden="1" customWidth="1"/>
    <col min="10258" max="10258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28515625" customWidth="1"/>
    <col min="10511" max="10511" width="0" hidden="1" customWidth="1"/>
    <col min="10514" max="10514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28515625" customWidth="1"/>
    <col min="10767" max="10767" width="0" hidden="1" customWidth="1"/>
    <col min="10770" max="10770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28515625" customWidth="1"/>
    <col min="11023" max="11023" width="0" hidden="1" customWidth="1"/>
    <col min="11026" max="11026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28515625" customWidth="1"/>
    <col min="11279" max="11279" width="0" hidden="1" customWidth="1"/>
    <col min="11282" max="11282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28515625" customWidth="1"/>
    <col min="11535" max="11535" width="0" hidden="1" customWidth="1"/>
    <col min="11538" max="11538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28515625" customWidth="1"/>
    <col min="11791" max="11791" width="0" hidden="1" customWidth="1"/>
    <col min="11794" max="11794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28515625" customWidth="1"/>
    <col min="12047" max="12047" width="0" hidden="1" customWidth="1"/>
    <col min="12050" max="12050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28515625" customWidth="1"/>
    <col min="12303" max="12303" width="0" hidden="1" customWidth="1"/>
    <col min="12306" max="12306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28515625" customWidth="1"/>
    <col min="12559" max="12559" width="0" hidden="1" customWidth="1"/>
    <col min="12562" max="12562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28515625" customWidth="1"/>
    <col min="12815" max="12815" width="0" hidden="1" customWidth="1"/>
    <col min="12818" max="12818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28515625" customWidth="1"/>
    <col min="13071" max="13071" width="0" hidden="1" customWidth="1"/>
    <col min="13074" max="13074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28515625" customWidth="1"/>
    <col min="13327" max="13327" width="0" hidden="1" customWidth="1"/>
    <col min="13330" max="13330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28515625" customWidth="1"/>
    <col min="13583" max="13583" width="0" hidden="1" customWidth="1"/>
    <col min="13586" max="13586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28515625" customWidth="1"/>
    <col min="13839" max="13839" width="0" hidden="1" customWidth="1"/>
    <col min="13842" max="13842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28515625" customWidth="1"/>
    <col min="14095" max="14095" width="0" hidden="1" customWidth="1"/>
    <col min="14098" max="14098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28515625" customWidth="1"/>
    <col min="14351" max="14351" width="0" hidden="1" customWidth="1"/>
    <col min="14354" max="14354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28515625" customWidth="1"/>
    <col min="14607" max="14607" width="0" hidden="1" customWidth="1"/>
    <col min="14610" max="14610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28515625" customWidth="1"/>
    <col min="14863" max="14863" width="0" hidden="1" customWidth="1"/>
    <col min="14866" max="14866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28515625" customWidth="1"/>
    <col min="15119" max="15119" width="0" hidden="1" customWidth="1"/>
    <col min="15122" max="15122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28515625" customWidth="1"/>
    <col min="15375" max="15375" width="0" hidden="1" customWidth="1"/>
    <col min="15378" max="15378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28515625" customWidth="1"/>
    <col min="15631" max="15631" width="0" hidden="1" customWidth="1"/>
    <col min="15634" max="15634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28515625" customWidth="1"/>
    <col min="15887" max="15887" width="0" hidden="1" customWidth="1"/>
    <col min="15890" max="15890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285156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E1" s="3"/>
      <c r="G1" s="24" t="s">
        <v>88</v>
      </c>
    </row>
    <row r="2" spans="1:18" s="2" customFormat="1" ht="13.15" customHeight="1" x14ac:dyDescent="0.2">
      <c r="A2" s="4"/>
      <c r="D2" s="5"/>
      <c r="E2" s="3"/>
      <c r="G2" s="3"/>
    </row>
    <row r="3" spans="1:18" s="2" customFormat="1" ht="13.15" customHeight="1" x14ac:dyDescent="0.2">
      <c r="A3" s="4"/>
      <c r="E3" s="3"/>
      <c r="F3"/>
      <c r="G3"/>
      <c r="H3"/>
      <c r="I3"/>
    </row>
    <row r="4" spans="1:18" s="2" customFormat="1" ht="21" customHeight="1" x14ac:dyDescent="0.2">
      <c r="A4" s="4"/>
      <c r="C4" s="6" t="str">
        <f>PAGE1!E4</f>
        <v>REPORT OF CHILDREN WITH DISABILITIES</v>
      </c>
      <c r="E4" s="5"/>
      <c r="F4"/>
      <c r="G4"/>
      <c r="H4"/>
      <c r="I4"/>
    </row>
    <row r="5" spans="1:18" s="2" customFormat="1" ht="15.6" customHeight="1" x14ac:dyDescent="0.2">
      <c r="A5" s="4"/>
      <c r="C5" s="6" t="str">
        <f>PAGE1!E5</f>
        <v>EXITING SPECIAL EDUCATION</v>
      </c>
      <c r="E5" s="3"/>
      <c r="F5"/>
      <c r="G5"/>
      <c r="H5"/>
      <c r="I5"/>
    </row>
    <row r="6" spans="1:18" s="2" customFormat="1" ht="13.9" customHeight="1" x14ac:dyDescent="0.2">
      <c r="B6" s="5"/>
      <c r="C6" s="5"/>
      <c r="D6" s="5"/>
      <c r="E6" s="5"/>
      <c r="F6"/>
      <c r="G6"/>
      <c r="H6"/>
      <c r="I6"/>
    </row>
    <row r="7" spans="1:18" s="2" customFormat="1" ht="13.9" customHeight="1" x14ac:dyDescent="0.2">
      <c r="B7" s="5"/>
      <c r="C7" s="62" t="s">
        <v>24</v>
      </c>
      <c r="D7" s="62"/>
      <c r="E7" s="62"/>
      <c r="F7"/>
      <c r="G7"/>
      <c r="H7"/>
      <c r="I7"/>
    </row>
    <row r="8" spans="1:18" s="2" customFormat="1" ht="18.600000000000001" customHeight="1" x14ac:dyDescent="0.2">
      <c r="B8" s="58" t="str">
        <f>PAGE1!B8</f>
        <v>Reporting Year:</v>
      </c>
      <c r="C8" s="60" t="str">
        <f>PAGE1!C8</f>
        <v>2016-2017</v>
      </c>
      <c r="D8" s="5"/>
      <c r="F8"/>
      <c r="G8"/>
      <c r="H8"/>
      <c r="I8"/>
    </row>
    <row r="9" spans="1:18" s="2" customFormat="1" ht="12" customHeight="1" x14ac:dyDescent="0.2">
      <c r="B9" s="8"/>
      <c r="D9" s="8"/>
      <c r="F9"/>
      <c r="G9"/>
      <c r="H9"/>
      <c r="I9"/>
    </row>
    <row r="10" spans="1:18" ht="24.75" customHeight="1" x14ac:dyDescent="0.2">
      <c r="A10" s="9" t="s">
        <v>89</v>
      </c>
    </row>
    <row r="11" spans="1:18" ht="39.950000000000003" customHeight="1" x14ac:dyDescent="0.2">
      <c r="A11" s="84" t="s">
        <v>65</v>
      </c>
      <c r="B11" s="85"/>
      <c r="C11" s="86"/>
      <c r="D11" s="75" t="s">
        <v>90</v>
      </c>
      <c r="E11" s="90"/>
      <c r="F11" s="91"/>
      <c r="G11" s="50"/>
      <c r="J11" s="69" t="s">
        <v>67</v>
      </c>
      <c r="O11">
        <v>18</v>
      </c>
    </row>
    <row r="12" spans="1:18" ht="64.150000000000006" customHeight="1" x14ac:dyDescent="0.2">
      <c r="A12" s="87"/>
      <c r="B12" s="88"/>
      <c r="C12" s="89"/>
      <c r="D12" s="44" t="s">
        <v>91</v>
      </c>
      <c r="E12" s="34" t="s">
        <v>92</v>
      </c>
      <c r="F12" s="34" t="s">
        <v>75</v>
      </c>
      <c r="I12" s="14" t="s">
        <v>10</v>
      </c>
      <c r="J12" s="69"/>
      <c r="O12" t="s">
        <v>0</v>
      </c>
    </row>
    <row r="13" spans="1:18" ht="24.75" customHeight="1" x14ac:dyDescent="0.2">
      <c r="A13" s="92" t="s">
        <v>11</v>
      </c>
      <c r="B13" s="93"/>
      <c r="C13" s="94"/>
      <c r="D13" s="17">
        <v>733</v>
      </c>
      <c r="E13" s="17">
        <v>405</v>
      </c>
      <c r="F13" s="17">
        <v>1138</v>
      </c>
      <c r="I13" s="18">
        <f t="shared" ref="I13:I20" si="0">MAX(D13,0)+MAX(E13,0)</f>
        <v>1138</v>
      </c>
      <c r="J13" s="35">
        <f>MAX(PAGE13!J11,0)</f>
        <v>1138</v>
      </c>
      <c r="R13">
        <f t="shared" ref="R13:R20" si="1">MIN(LEN(TRIM(D13)),LEN(TRIM(E13)),LEN(TRIM(F13)))</f>
        <v>3</v>
      </c>
    </row>
    <row r="14" spans="1:18" ht="33" customHeight="1" x14ac:dyDescent="0.2">
      <c r="A14" s="82" t="s">
        <v>12</v>
      </c>
      <c r="B14" s="82"/>
      <c r="C14" s="82"/>
      <c r="D14" s="17">
        <v>2284</v>
      </c>
      <c r="E14" s="17">
        <v>1238</v>
      </c>
      <c r="F14" s="17">
        <v>3522</v>
      </c>
      <c r="I14" s="18">
        <f t="shared" si="0"/>
        <v>3522</v>
      </c>
      <c r="J14" s="35">
        <f>MAX(PAGE13!J12,0)</f>
        <v>3522</v>
      </c>
      <c r="R14">
        <f t="shared" si="1"/>
        <v>4</v>
      </c>
    </row>
    <row r="15" spans="1:18" ht="24.95" customHeight="1" x14ac:dyDescent="0.2">
      <c r="A15" s="82" t="s">
        <v>13</v>
      </c>
      <c r="B15" s="82"/>
      <c r="C15" s="82"/>
      <c r="D15" s="17">
        <v>317</v>
      </c>
      <c r="E15" s="17">
        <v>159</v>
      </c>
      <c r="F15" s="17">
        <v>476</v>
      </c>
      <c r="I15" s="18">
        <f t="shared" si="0"/>
        <v>476</v>
      </c>
      <c r="J15" s="35">
        <f>MAX(PAGE13!J13,0)</f>
        <v>476</v>
      </c>
      <c r="R15">
        <f t="shared" si="1"/>
        <v>3</v>
      </c>
    </row>
    <row r="16" spans="1:18" ht="24.95" customHeight="1" x14ac:dyDescent="0.2">
      <c r="A16" s="83" t="s">
        <v>14</v>
      </c>
      <c r="B16" s="83"/>
      <c r="C16" s="83"/>
      <c r="D16" s="17">
        <v>109</v>
      </c>
      <c r="E16" s="17">
        <v>63</v>
      </c>
      <c r="F16" s="17">
        <v>172</v>
      </c>
      <c r="I16" s="18">
        <f t="shared" si="0"/>
        <v>172</v>
      </c>
      <c r="J16" s="35">
        <f>MAX(PAGE13!J14,0)</f>
        <v>172</v>
      </c>
      <c r="R16">
        <f t="shared" si="1"/>
        <v>2</v>
      </c>
    </row>
    <row r="17" spans="1:18" ht="24.95" customHeight="1" x14ac:dyDescent="0.2">
      <c r="A17" s="83" t="s">
        <v>15</v>
      </c>
      <c r="B17" s="83"/>
      <c r="C17" s="83"/>
      <c r="D17" s="17">
        <v>9</v>
      </c>
      <c r="E17" s="17">
        <v>7</v>
      </c>
      <c r="F17" s="17">
        <v>16</v>
      </c>
      <c r="I17" s="18">
        <f t="shared" si="0"/>
        <v>16</v>
      </c>
      <c r="J17" s="35">
        <f>MAX(PAGE13!J15,0)</f>
        <v>16</v>
      </c>
      <c r="R17">
        <f t="shared" si="1"/>
        <v>1</v>
      </c>
    </row>
    <row r="18" spans="1:18" ht="24.95" customHeight="1" x14ac:dyDescent="0.2">
      <c r="A18" s="83" t="s">
        <v>16</v>
      </c>
      <c r="B18" s="83"/>
      <c r="C18" s="83"/>
      <c r="D18" s="17">
        <v>1977</v>
      </c>
      <c r="E18" s="17">
        <v>1028</v>
      </c>
      <c r="F18" s="17">
        <v>3005</v>
      </c>
      <c r="I18" s="18">
        <f t="shared" si="0"/>
        <v>3005</v>
      </c>
      <c r="J18" s="35">
        <f>MAX(PAGE13!J16,0)</f>
        <v>3005</v>
      </c>
      <c r="R18">
        <f t="shared" si="1"/>
        <v>4</v>
      </c>
    </row>
    <row r="19" spans="1:18" ht="24.75" customHeight="1" x14ac:dyDescent="0.2">
      <c r="A19" s="83" t="s">
        <v>17</v>
      </c>
      <c r="B19" s="83"/>
      <c r="C19" s="83"/>
      <c r="D19" s="17">
        <v>834</v>
      </c>
      <c r="E19" s="17">
        <v>437</v>
      </c>
      <c r="F19" s="17">
        <v>1271</v>
      </c>
      <c r="I19" s="18">
        <f t="shared" si="0"/>
        <v>1271</v>
      </c>
      <c r="J19" s="35">
        <f>MAX(PAGE13!J17,0)</f>
        <v>1271</v>
      </c>
      <c r="R19">
        <f t="shared" si="1"/>
        <v>3</v>
      </c>
    </row>
    <row r="20" spans="1:18" ht="24.95" customHeight="1" x14ac:dyDescent="0.2">
      <c r="A20" s="83" t="s">
        <v>18</v>
      </c>
      <c r="B20" s="83"/>
      <c r="C20" s="83"/>
      <c r="D20" s="17">
        <v>6263</v>
      </c>
      <c r="E20" s="17">
        <v>3337</v>
      </c>
      <c r="F20" s="17">
        <v>9600</v>
      </c>
      <c r="I20" s="18">
        <f t="shared" si="0"/>
        <v>9600</v>
      </c>
      <c r="J20" s="35">
        <f>MAX(PAGE13!J18,0)</f>
        <v>9600</v>
      </c>
      <c r="R20">
        <f t="shared" si="1"/>
        <v>4</v>
      </c>
    </row>
    <row r="21" spans="1:18" ht="20.100000000000001" customHeight="1" x14ac:dyDescent="0.2">
      <c r="A21" s="81" t="s">
        <v>93</v>
      </c>
      <c r="B21" s="81"/>
      <c r="C21" s="81"/>
      <c r="D21" s="23">
        <f>MAX(D13,0)+MAX(D14,0)+MAX(D15,0)+MAX(D16,0)+MAX(D17,0)+MAX(D18,0)+MAX(D19,0)</f>
        <v>6263</v>
      </c>
      <c r="E21" s="23">
        <f>MAX(E13,0)+MAX(E14,0)+MAX(E15,0)+MAX(E16,0)+MAX(E17,0)+MAX(E18,0)+MAX(E19,0)</f>
        <v>3337</v>
      </c>
      <c r="F21" s="23">
        <f>MAX(F13,0)+MAX(F14,0)+MAX(F15,0)+MAX(F16,0)+MAX(F17,0)+MAX(F18,0)+MAX(F19,0)</f>
        <v>9600</v>
      </c>
    </row>
    <row r="22" spans="1:18" ht="12.6" customHeight="1" x14ac:dyDescent="0.2">
      <c r="A22" s="31"/>
      <c r="B22" s="18"/>
      <c r="C22" s="18"/>
      <c r="D22" s="18"/>
      <c r="E22" s="18"/>
      <c r="F22" s="18"/>
      <c r="G22" s="18"/>
    </row>
    <row r="23" spans="1:18" ht="12.6" customHeight="1" x14ac:dyDescent="0.2">
      <c r="A23" s="4"/>
      <c r="B23" s="18"/>
      <c r="C23" s="18"/>
      <c r="D23" s="18"/>
      <c r="E23" s="18"/>
      <c r="F23" s="18"/>
      <c r="G23" s="18"/>
    </row>
    <row r="24" spans="1:18" ht="12.75" customHeight="1" x14ac:dyDescent="0.2">
      <c r="B24" s="45"/>
      <c r="C24" s="45"/>
      <c r="D24" s="45"/>
      <c r="E24" s="45"/>
      <c r="F24" s="45"/>
      <c r="G24" s="45"/>
    </row>
    <row r="25" spans="1:18" ht="12.75" customHeight="1" x14ac:dyDescent="0.2">
      <c r="B25" s="45"/>
      <c r="C25" s="45"/>
      <c r="D25" s="45"/>
      <c r="E25" s="45"/>
      <c r="F25" s="45"/>
      <c r="G25" s="45"/>
    </row>
    <row r="26" spans="1:18" ht="12.75" customHeight="1" x14ac:dyDescent="0.2">
      <c r="B26" s="45"/>
      <c r="C26" s="45"/>
      <c r="D26" s="45"/>
      <c r="E26" s="45"/>
      <c r="F26" s="45"/>
      <c r="G26" s="45"/>
    </row>
    <row r="27" spans="1:18" ht="12.75" customHeight="1" x14ac:dyDescent="0.2">
      <c r="B27" s="45"/>
      <c r="C27" s="45"/>
      <c r="D27" s="45"/>
      <c r="E27" s="45"/>
      <c r="F27" s="45"/>
      <c r="G27" s="45"/>
    </row>
    <row r="28" spans="1:18" ht="12.75" customHeight="1" x14ac:dyDescent="0.2">
      <c r="B28" s="45"/>
      <c r="C28" s="45"/>
      <c r="D28" s="45"/>
      <c r="E28" s="45"/>
      <c r="F28" s="51"/>
      <c r="G28" s="45"/>
    </row>
    <row r="29" spans="1:18" ht="14.25" customHeight="1" x14ac:dyDescent="0.2">
      <c r="B29" s="45"/>
      <c r="C29" s="45"/>
      <c r="D29" s="45"/>
      <c r="E29" s="45"/>
      <c r="F29" s="45"/>
      <c r="G29" s="45"/>
    </row>
    <row r="30" spans="1:18" ht="14.25" customHeight="1" x14ac:dyDescent="0.2">
      <c r="B30" s="45"/>
      <c r="C30" s="45"/>
      <c r="D30" s="45"/>
      <c r="E30" s="45"/>
      <c r="F30" s="45"/>
      <c r="G30" s="45"/>
    </row>
    <row r="31" spans="1:18" ht="14.25" customHeight="1" x14ac:dyDescent="0.2">
      <c r="B31" s="45"/>
      <c r="C31" s="45"/>
      <c r="D31" s="45"/>
      <c r="E31" s="45"/>
      <c r="F31" s="45"/>
      <c r="G31" s="45"/>
    </row>
    <row r="32" spans="1:18" ht="12.75" customHeight="1" x14ac:dyDescent="0.2">
      <c r="A32" s="27"/>
      <c r="B32" s="45"/>
      <c r="C32" s="45"/>
      <c r="D32" s="45"/>
      <c r="E32" s="45"/>
      <c r="F32" s="45"/>
      <c r="G32" s="45"/>
    </row>
    <row r="33" spans="2:7" ht="14.25" customHeight="1" x14ac:dyDescent="0.2">
      <c r="B33" s="45"/>
      <c r="C33" s="45"/>
      <c r="D33" s="45"/>
      <c r="E33" s="45"/>
      <c r="F33" s="45"/>
      <c r="G33" s="45"/>
    </row>
    <row r="34" spans="2:7" ht="14.25" customHeight="1" x14ac:dyDescent="0.2">
      <c r="B34" s="45"/>
      <c r="C34" s="45"/>
      <c r="D34" s="45"/>
      <c r="E34" s="45"/>
      <c r="F34" s="45"/>
      <c r="G34" s="45"/>
    </row>
    <row r="35" spans="2:7" ht="14.25" customHeight="1" x14ac:dyDescent="0.2">
      <c r="B35" s="45"/>
      <c r="C35" s="45"/>
      <c r="D35" s="45"/>
      <c r="E35" s="45"/>
      <c r="F35" s="45"/>
      <c r="G35" s="45"/>
    </row>
    <row r="36" spans="2:7" ht="15" customHeight="1" x14ac:dyDescent="0.2"/>
  </sheetData>
  <sheetProtection password="CDE0" sheet="1" objects="1" scenarios="1"/>
  <mergeCells count="13">
    <mergeCell ref="A14:C14"/>
    <mergeCell ref="C7:E7"/>
    <mergeCell ref="A11:C12"/>
    <mergeCell ref="D11:F11"/>
    <mergeCell ref="J11:J12"/>
    <mergeCell ref="A13:C13"/>
    <mergeCell ref="A21:C21"/>
    <mergeCell ref="A15:C15"/>
    <mergeCell ref="A16:C16"/>
    <mergeCell ref="A17:C17"/>
    <mergeCell ref="A18:C18"/>
    <mergeCell ref="A19:C19"/>
    <mergeCell ref="A20:C20"/>
  </mergeCells>
  <conditionalFormatting sqref="I13">
    <cfRule type="cellIs" dxfId="37" priority="1" stopIfTrue="1" operator="notEqual">
      <formula>MAX($F$13,0)</formula>
    </cfRule>
  </conditionalFormatting>
  <conditionalFormatting sqref="I14">
    <cfRule type="cellIs" dxfId="36" priority="2" stopIfTrue="1" operator="notEqual">
      <formula>MAX($F$14,0)</formula>
    </cfRule>
  </conditionalFormatting>
  <conditionalFormatting sqref="I15">
    <cfRule type="cellIs" dxfId="35" priority="3" stopIfTrue="1" operator="notEqual">
      <formula>MAX($F$15,0)</formula>
    </cfRule>
  </conditionalFormatting>
  <conditionalFormatting sqref="I16">
    <cfRule type="cellIs" dxfId="34" priority="4" stopIfTrue="1" operator="notEqual">
      <formula>MAX($F$16,0)</formula>
    </cfRule>
  </conditionalFormatting>
  <conditionalFormatting sqref="I17">
    <cfRule type="cellIs" dxfId="33" priority="5" stopIfTrue="1" operator="notEqual">
      <formula>MAX($F$17,0)</formula>
    </cfRule>
  </conditionalFormatting>
  <conditionalFormatting sqref="I18">
    <cfRule type="cellIs" dxfId="32" priority="6" stopIfTrue="1" operator="notEqual">
      <formula>MAX($F$18,0)</formula>
    </cfRule>
  </conditionalFormatting>
  <conditionalFormatting sqref="I19">
    <cfRule type="cellIs" dxfId="31" priority="7" stopIfTrue="1" operator="notEqual">
      <formula>MAX($F$19,0)</formula>
    </cfRule>
  </conditionalFormatting>
  <conditionalFormatting sqref="I20">
    <cfRule type="cellIs" dxfId="30" priority="8" stopIfTrue="1" operator="notEqual">
      <formula>MAX($F$20,0)</formula>
    </cfRule>
  </conditionalFormatting>
  <conditionalFormatting sqref="D21:F21">
    <cfRule type="cellIs" dxfId="29" priority="9" stopIfTrue="1" operator="notEqual">
      <formula>MAX(D20,0)</formula>
    </cfRule>
  </conditionalFormatting>
  <conditionalFormatting sqref="J13:J20">
    <cfRule type="cellIs" dxfId="28" priority="10" stopIfTrue="1" operator="notEqual">
      <formula>MAX(F13,0)</formula>
    </cfRule>
  </conditionalFormatting>
  <conditionalFormatting sqref="D13:F20">
    <cfRule type="expression" dxfId="27" priority="11" stopIfTrue="1">
      <formula>LEN(TRIM(D13))=0</formula>
    </cfRule>
  </conditionalFormatting>
  <conditionalFormatting sqref="C7:E7">
    <cfRule type="expression" dxfId="26" priority="12" stopIfTrue="1">
      <formula>MIN(R13:R20)=0</formula>
    </cfRule>
  </conditionalFormatting>
  <pageMargins left="0.75" right="0.75" top="1" bottom="1" header="0.5" footer="0.5"/>
  <pageSetup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75" workbookViewId="0"/>
  </sheetViews>
  <sheetFormatPr defaultRowHeight="12.75" x14ac:dyDescent="0.2"/>
  <cols>
    <col min="1" max="1" width="37.7109375" customWidth="1"/>
    <col min="2" max="2" width="15.28515625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28515625" customWidth="1"/>
    <col min="15" max="15" width="2.425781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28515625" customWidth="1"/>
    <col min="271" max="271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28515625" customWidth="1"/>
    <col min="527" max="527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28515625" customWidth="1"/>
    <col min="783" max="783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28515625" customWidth="1"/>
    <col min="1039" max="1039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28515625" customWidth="1"/>
    <col min="1295" max="1295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28515625" customWidth="1"/>
    <col min="1551" max="1551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28515625" customWidth="1"/>
    <col min="1807" max="1807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28515625" customWidth="1"/>
    <col min="2063" max="2063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28515625" customWidth="1"/>
    <col min="2319" max="2319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28515625" customWidth="1"/>
    <col min="2575" max="2575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28515625" customWidth="1"/>
    <col min="2831" max="2831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28515625" customWidth="1"/>
    <col min="3087" max="3087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28515625" customWidth="1"/>
    <col min="3343" max="3343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28515625" customWidth="1"/>
    <col min="3599" max="3599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28515625" customWidth="1"/>
    <col min="3855" max="3855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28515625" customWidth="1"/>
    <col min="4111" max="4111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28515625" customWidth="1"/>
    <col min="4367" max="4367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28515625" customWidth="1"/>
    <col min="4623" max="4623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28515625" customWidth="1"/>
    <col min="4879" max="4879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28515625" customWidth="1"/>
    <col min="5135" max="5135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28515625" customWidth="1"/>
    <col min="5391" max="5391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28515625" customWidth="1"/>
    <col min="5647" max="5647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28515625" customWidth="1"/>
    <col min="5903" max="5903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28515625" customWidth="1"/>
    <col min="6159" max="6159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28515625" customWidth="1"/>
    <col min="6415" max="6415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28515625" customWidth="1"/>
    <col min="6671" max="6671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28515625" customWidth="1"/>
    <col min="6927" max="6927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28515625" customWidth="1"/>
    <col min="7183" max="7183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28515625" customWidth="1"/>
    <col min="7439" max="7439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28515625" customWidth="1"/>
    <col min="7695" max="7695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28515625" customWidth="1"/>
    <col min="7951" max="7951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28515625" customWidth="1"/>
    <col min="8207" max="8207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28515625" customWidth="1"/>
    <col min="8463" max="8463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28515625" customWidth="1"/>
    <col min="8719" max="8719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28515625" customWidth="1"/>
    <col min="8975" max="8975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28515625" customWidth="1"/>
    <col min="9231" max="9231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28515625" customWidth="1"/>
    <col min="9487" max="9487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28515625" customWidth="1"/>
    <col min="9743" max="9743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28515625" customWidth="1"/>
    <col min="9999" max="9999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28515625" customWidth="1"/>
    <col min="10255" max="10255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28515625" customWidth="1"/>
    <col min="10511" max="10511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28515625" customWidth="1"/>
    <col min="10767" max="10767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28515625" customWidth="1"/>
    <col min="11023" max="11023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28515625" customWidth="1"/>
    <col min="11279" max="11279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28515625" customWidth="1"/>
    <col min="11535" max="11535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28515625" customWidth="1"/>
    <col min="11791" max="11791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28515625" customWidth="1"/>
    <col min="12047" max="12047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28515625" customWidth="1"/>
    <col min="12303" max="12303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28515625" customWidth="1"/>
    <col min="12559" max="12559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28515625" customWidth="1"/>
    <col min="12815" max="12815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28515625" customWidth="1"/>
    <col min="13071" max="13071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28515625" customWidth="1"/>
    <col min="13327" max="13327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28515625" customWidth="1"/>
    <col min="13583" max="13583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28515625" customWidth="1"/>
    <col min="13839" max="13839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28515625" customWidth="1"/>
    <col min="14095" max="14095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28515625" customWidth="1"/>
    <col min="14351" max="14351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28515625" customWidth="1"/>
    <col min="14607" max="14607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28515625" customWidth="1"/>
    <col min="14863" max="14863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28515625" customWidth="1"/>
    <col min="15119" max="15119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28515625" customWidth="1"/>
    <col min="15375" max="15375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28515625" customWidth="1"/>
    <col min="15631" max="15631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28515625" customWidth="1"/>
    <col min="15887" max="15887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28515625" customWidth="1"/>
    <col min="16143" max="16143" width="0" hidden="1" customWidth="1"/>
  </cols>
  <sheetData>
    <row r="1" spans="1:15" s="2" customFormat="1" ht="13.15" customHeight="1" x14ac:dyDescent="0.2">
      <c r="A1" s="1" t="s">
        <v>110</v>
      </c>
      <c r="E1" s="3"/>
      <c r="G1" s="24" t="s">
        <v>94</v>
      </c>
    </row>
    <row r="2" spans="1:15" s="2" customFormat="1" ht="13.15" customHeight="1" x14ac:dyDescent="0.2">
      <c r="A2" s="4"/>
      <c r="D2" s="5"/>
      <c r="E2" s="3"/>
      <c r="G2" s="3"/>
    </row>
    <row r="3" spans="1:15" s="2" customFormat="1" ht="21" customHeight="1" x14ac:dyDescent="0.2">
      <c r="A3" s="4"/>
      <c r="D3" s="6" t="str">
        <f>PAGE1!E4</f>
        <v>REPORT OF CHILDREN WITH DISABILITIES</v>
      </c>
      <c r="E3" s="5"/>
      <c r="F3"/>
      <c r="G3"/>
      <c r="H3"/>
      <c r="I3"/>
    </row>
    <row r="4" spans="1:15" s="2" customFormat="1" ht="15.6" customHeight="1" x14ac:dyDescent="0.2">
      <c r="A4" s="4"/>
      <c r="D4" s="6" t="str">
        <f>PAGE1!E5</f>
        <v>EXITING SPECIAL EDUCATION</v>
      </c>
      <c r="E4" s="3"/>
      <c r="F4"/>
      <c r="G4"/>
      <c r="H4"/>
      <c r="I4"/>
    </row>
    <row r="5" spans="1:15" s="2" customFormat="1" ht="15.6" customHeight="1" x14ac:dyDescent="0.2">
      <c r="A5" s="4"/>
      <c r="D5" s="6"/>
      <c r="E5" s="3"/>
      <c r="F5"/>
      <c r="G5"/>
      <c r="H5"/>
      <c r="I5"/>
    </row>
    <row r="6" spans="1:15" s="2" customFormat="1" ht="15.6" customHeight="1" x14ac:dyDescent="0.2">
      <c r="A6" s="4"/>
      <c r="D6" s="6"/>
      <c r="E6" s="3"/>
      <c r="F6"/>
      <c r="G6"/>
      <c r="H6"/>
      <c r="I6"/>
    </row>
    <row r="7" spans="1:15" s="2" customFormat="1" ht="12" customHeight="1" x14ac:dyDescent="0.2">
      <c r="B7" s="5"/>
      <c r="C7" s="5"/>
      <c r="D7" s="5"/>
      <c r="F7"/>
      <c r="G7"/>
      <c r="H7"/>
      <c r="I7"/>
    </row>
    <row r="8" spans="1:15" s="2" customFormat="1" ht="18.600000000000001" customHeight="1" x14ac:dyDescent="0.2">
      <c r="B8" s="58" t="str">
        <f>PAGE1!B8</f>
        <v>Reporting Year:</v>
      </c>
      <c r="C8" s="60" t="str">
        <f>PAGE1!C8</f>
        <v>2016-2017</v>
      </c>
      <c r="D8" s="8"/>
      <c r="F8" s="8"/>
    </row>
    <row r="9" spans="1:15" ht="21" customHeight="1" x14ac:dyDescent="0.2">
      <c r="A9" s="9" t="s">
        <v>95</v>
      </c>
    </row>
    <row r="10" spans="1:15" ht="39.950000000000003" customHeight="1" x14ac:dyDescent="0.2">
      <c r="A10" s="84" t="s">
        <v>65</v>
      </c>
      <c r="B10" s="85"/>
      <c r="C10" s="86"/>
      <c r="D10" s="95" t="s">
        <v>96</v>
      </c>
      <c r="E10" s="95"/>
      <c r="F10" s="95"/>
      <c r="G10" s="50"/>
      <c r="O10">
        <v>19</v>
      </c>
    </row>
    <row r="11" spans="1:15" ht="64.150000000000006" customHeight="1" x14ac:dyDescent="0.2">
      <c r="A11" s="87"/>
      <c r="B11" s="88"/>
      <c r="C11" s="89"/>
      <c r="D11" s="52" t="s">
        <v>97</v>
      </c>
      <c r="E11" s="53" t="s">
        <v>98</v>
      </c>
      <c r="F11" s="53" t="s">
        <v>87</v>
      </c>
      <c r="O11" t="s">
        <v>0</v>
      </c>
    </row>
    <row r="12" spans="1:15" ht="24.75" customHeight="1" x14ac:dyDescent="0.2">
      <c r="A12" s="82" t="s">
        <v>11</v>
      </c>
      <c r="B12" s="82"/>
      <c r="C12" s="82"/>
      <c r="D12" s="49">
        <f>IF(MIN(PAGE17!D13,PAGE17!$F$13)&lt;=0,0,PAGE17!D13/PAGE17!$F$13)</f>
        <v>0.64411247803163441</v>
      </c>
      <c r="E12" s="49">
        <f>IF(MIN(PAGE17!E13,PAGE17!F13)&lt;=0,0,PAGE17!E13/PAGE17!F13)</f>
        <v>0.35588752196836554</v>
      </c>
      <c r="F12" s="49">
        <f>IF(PAGE17!F13&lt;=0,0,PAGE17!F13/PAGE17!F13)</f>
        <v>1</v>
      </c>
    </row>
    <row r="13" spans="1:15" ht="33" customHeight="1" x14ac:dyDescent="0.2">
      <c r="A13" s="82" t="s">
        <v>12</v>
      </c>
      <c r="B13" s="82"/>
      <c r="C13" s="82"/>
      <c r="D13" s="49">
        <f>IF(MIN(PAGE17!D14,PAGE17!F14)&lt;=0,0,PAGE17!D14/PAGE17!F14)</f>
        <v>0.64849517319704708</v>
      </c>
      <c r="E13" s="49">
        <f>IF(MIN(PAGE17!E14,PAGE17!F14)&lt;=0,0,PAGE17!E14/PAGE17!F14)</f>
        <v>0.35150482680295286</v>
      </c>
      <c r="F13" s="49">
        <f>IF(PAGE17!F14&lt;=0,0,PAGE17!F14/PAGE17!F14)</f>
        <v>1</v>
      </c>
    </row>
    <row r="14" spans="1:15" ht="24.95" customHeight="1" x14ac:dyDescent="0.2">
      <c r="A14" s="82" t="s">
        <v>13</v>
      </c>
      <c r="B14" s="82"/>
      <c r="C14" s="82"/>
      <c r="D14" s="49">
        <f>IF(MIN(PAGE17!D15,PAGE17!F15)&lt;=0,0,PAGE17!D15/PAGE17!F15)</f>
        <v>0.66596638655462181</v>
      </c>
      <c r="E14" s="49">
        <f>IF(MIN(PAGE17!E15,PAGE17!F15)&lt;=0,0,PAGE17!E15/PAGE17!F15)</f>
        <v>0.33403361344537813</v>
      </c>
      <c r="F14" s="49">
        <f>IF(PAGE17!F15&lt;=0,0,PAGE17!F15/PAGE17!F15)</f>
        <v>1</v>
      </c>
    </row>
    <row r="15" spans="1:15" ht="24.95" customHeight="1" x14ac:dyDescent="0.2">
      <c r="A15" s="83" t="s">
        <v>14</v>
      </c>
      <c r="B15" s="83"/>
      <c r="C15" s="83"/>
      <c r="D15" s="49">
        <f>IF(MIN(PAGE17!D16,PAGE17!F16)&lt;=0,0,PAGE17!D16/PAGE17!F16)</f>
        <v>0.63372093023255816</v>
      </c>
      <c r="E15" s="49">
        <f>IF(MIN(PAGE17!E16,PAGE17!F16)&lt;=0,0,PAGE17!E16/PAGE17!F16)</f>
        <v>0.36627906976744184</v>
      </c>
      <c r="F15" s="49">
        <f>IF(PAGE17!F16&lt;=0,0,PAGE17!F16/PAGE17!F16)</f>
        <v>1</v>
      </c>
    </row>
    <row r="16" spans="1:15" ht="24.95" customHeight="1" x14ac:dyDescent="0.2">
      <c r="A16" s="83" t="s">
        <v>15</v>
      </c>
      <c r="B16" s="83"/>
      <c r="C16" s="83"/>
      <c r="D16" s="49">
        <f>IF(MIN(PAGE17!D17,PAGE17!F17)&lt;=0,0,PAGE17!D17/PAGE17!F17)</f>
        <v>0.5625</v>
      </c>
      <c r="E16" s="49">
        <f>IF(MIN(PAGE17!E17,PAGE17!F17)&lt;=0,0,PAGE17!E17/PAGE17!F17)</f>
        <v>0.4375</v>
      </c>
      <c r="F16" s="49">
        <f>IF(PAGE17!F17&lt;=0,0,PAGE17!F17/PAGE17!F17)</f>
        <v>1</v>
      </c>
    </row>
    <row r="17" spans="1:7" ht="24.95" customHeight="1" x14ac:dyDescent="0.2">
      <c r="A17" s="83" t="s">
        <v>16</v>
      </c>
      <c r="B17" s="83"/>
      <c r="C17" s="83"/>
      <c r="D17" s="49">
        <f>IF(MIN(PAGE17!D18,PAGE17!F18)&lt;=0,0,PAGE17!D18/PAGE17!F18)</f>
        <v>0.65790349417637273</v>
      </c>
      <c r="E17" s="49">
        <f>IF(MIN(PAGE17!E18,PAGE17!F18)&lt;=0,0,PAGE17!E18/PAGE17!F18)</f>
        <v>0.34209650582362727</v>
      </c>
      <c r="F17" s="49">
        <f>IF(PAGE17!F18&lt;=0,0,PAGE17!F18/PAGE17!F18)</f>
        <v>1</v>
      </c>
    </row>
    <row r="18" spans="1:7" ht="24.75" customHeight="1" x14ac:dyDescent="0.2">
      <c r="A18" s="83" t="s">
        <v>17</v>
      </c>
      <c r="B18" s="83"/>
      <c r="C18" s="83"/>
      <c r="D18" s="49">
        <f>IF(MIN(PAGE17!D19,PAGE17!F19)&lt;=0,0,PAGE17!D19/PAGE17!F19)</f>
        <v>0.65617623918174661</v>
      </c>
      <c r="E18" s="49">
        <f>IF(MIN(PAGE17!E19,PAGE17!F19)&lt;=0,0,PAGE17!E19/PAGE17!F19)</f>
        <v>0.34382376081825333</v>
      </c>
      <c r="F18" s="49">
        <f>IF(PAGE17!F19&lt;=0,0,PAGE17!F19/PAGE17!F19)</f>
        <v>1</v>
      </c>
    </row>
    <row r="19" spans="1:7" ht="24.95" customHeight="1" x14ac:dyDescent="0.2">
      <c r="A19" s="83" t="s">
        <v>18</v>
      </c>
      <c r="B19" s="83"/>
      <c r="C19" s="83"/>
      <c r="D19" s="49">
        <f>IF(MIN(PAGE17!D20,PAGE17!F20)&lt;=0,0,PAGE17!D20/PAGE17!F20)</f>
        <v>0.65239583333333329</v>
      </c>
      <c r="E19" s="49">
        <f>IF(MIN(PAGE17!E20,PAGE17!F20)&lt;=0,0,PAGE17!E20/PAGE17!F20)</f>
        <v>0.34760416666666666</v>
      </c>
      <c r="F19" s="49">
        <f>IF(PAGE17!F20&lt;=0,0,PAGE17!F20/PAGE17!F20)</f>
        <v>1</v>
      </c>
    </row>
    <row r="20" spans="1:7" ht="20.100000000000001" customHeight="1" x14ac:dyDescent="0.2">
      <c r="F20" s="54"/>
    </row>
    <row r="21" spans="1:7" ht="21.75" customHeight="1" x14ac:dyDescent="0.2">
      <c r="A21" s="43" t="s">
        <v>62</v>
      </c>
      <c r="B21" s="18"/>
      <c r="C21" s="18"/>
      <c r="D21" s="18"/>
      <c r="E21" s="18"/>
      <c r="F21" s="18"/>
      <c r="G21" s="18"/>
    </row>
    <row r="22" spans="1:7" ht="21.75" customHeight="1" x14ac:dyDescent="0.2">
      <c r="A22" s="43"/>
      <c r="B22" s="18"/>
      <c r="C22" s="18"/>
      <c r="D22" s="18"/>
      <c r="E22" s="18"/>
      <c r="F22" s="18"/>
      <c r="G22" s="18"/>
    </row>
    <row r="23" spans="1:7" ht="12.6" customHeight="1" x14ac:dyDescent="0.2">
      <c r="A23" s="4"/>
      <c r="B23" s="18"/>
      <c r="C23" s="18"/>
      <c r="D23" s="18"/>
      <c r="E23" s="18"/>
      <c r="F23" s="18"/>
      <c r="G23" s="18"/>
    </row>
    <row r="24" spans="1:7" ht="12.75" customHeight="1" x14ac:dyDescent="0.2">
      <c r="B24" s="45"/>
      <c r="C24" s="45"/>
      <c r="D24" s="45"/>
      <c r="E24" s="45"/>
      <c r="F24" s="45"/>
      <c r="G24" s="45"/>
    </row>
    <row r="25" spans="1:7" ht="12.75" customHeight="1" x14ac:dyDescent="0.2">
      <c r="B25" s="45"/>
      <c r="C25" s="45"/>
      <c r="D25" s="45"/>
      <c r="E25" s="45"/>
      <c r="F25" s="45"/>
      <c r="G25" s="45"/>
    </row>
    <row r="26" spans="1:7" ht="12.75" customHeight="1" x14ac:dyDescent="0.2">
      <c r="B26" s="45"/>
      <c r="C26" s="45"/>
      <c r="D26" s="45"/>
      <c r="E26" s="45"/>
      <c r="F26" s="45"/>
      <c r="G26" s="45"/>
    </row>
    <row r="27" spans="1:7" ht="12.75" customHeight="1" x14ac:dyDescent="0.2">
      <c r="B27" s="45"/>
      <c r="C27" s="45"/>
      <c r="D27" s="45"/>
      <c r="E27" s="45"/>
      <c r="F27" s="45"/>
      <c r="G27" s="45"/>
    </row>
    <row r="28" spans="1:7" ht="12.75" customHeight="1" x14ac:dyDescent="0.2">
      <c r="B28" s="45"/>
      <c r="C28" s="45"/>
      <c r="D28" s="45"/>
      <c r="E28" s="45"/>
      <c r="F28" s="45"/>
      <c r="G28" s="45"/>
    </row>
    <row r="29" spans="1:7" ht="14.25" customHeight="1" x14ac:dyDescent="0.2">
      <c r="B29" s="45"/>
      <c r="C29" s="45"/>
      <c r="D29" s="45"/>
      <c r="E29" s="45"/>
      <c r="F29" s="45"/>
      <c r="G29" s="45"/>
    </row>
    <row r="30" spans="1:7" ht="14.25" customHeight="1" x14ac:dyDescent="0.2">
      <c r="B30" s="45"/>
      <c r="C30" s="45"/>
      <c r="D30" s="45"/>
      <c r="E30" s="45"/>
      <c r="F30" s="45"/>
      <c r="G30" s="45"/>
    </row>
    <row r="31" spans="1:7" ht="14.25" customHeight="1" x14ac:dyDescent="0.2">
      <c r="B31" s="45"/>
      <c r="C31" s="45"/>
      <c r="D31" s="45"/>
      <c r="E31" s="45"/>
      <c r="F31" s="45"/>
      <c r="G31" s="45"/>
    </row>
    <row r="32" spans="1:7" ht="12.75" customHeight="1" x14ac:dyDescent="0.2">
      <c r="A32" s="27"/>
      <c r="B32" s="45"/>
      <c r="C32" s="45"/>
      <c r="D32" s="45"/>
      <c r="E32" s="45"/>
      <c r="F32" s="45"/>
      <c r="G32" s="45"/>
    </row>
    <row r="33" spans="2:7" ht="14.25" customHeight="1" x14ac:dyDescent="0.2">
      <c r="B33" s="45"/>
      <c r="C33" s="45"/>
      <c r="D33" s="45"/>
      <c r="E33" s="45"/>
      <c r="F33" s="45"/>
      <c r="G33" s="45"/>
    </row>
    <row r="34" spans="2:7" ht="14.25" customHeight="1" x14ac:dyDescent="0.2">
      <c r="B34" s="45"/>
      <c r="C34" s="45"/>
      <c r="D34" s="45"/>
      <c r="E34" s="45"/>
      <c r="F34" s="45"/>
      <c r="G34" s="45"/>
    </row>
    <row r="35" spans="2:7" ht="14.25" customHeight="1" x14ac:dyDescent="0.2">
      <c r="B35" s="45"/>
      <c r="C35" s="45"/>
      <c r="D35" s="45"/>
      <c r="E35" s="45"/>
      <c r="F35" s="45"/>
      <c r="G35" s="45"/>
    </row>
    <row r="36" spans="2:7" ht="15" customHeight="1" x14ac:dyDescent="0.2"/>
  </sheetData>
  <sheetProtection password="CDE0" sheet="1" objects="1" scenarios="1"/>
  <mergeCells count="10">
    <mergeCell ref="D10:F10"/>
    <mergeCell ref="A12:C12"/>
    <mergeCell ref="A13:C13"/>
    <mergeCell ref="A14:C14"/>
    <mergeCell ref="A15:C15"/>
    <mergeCell ref="A16:C16"/>
    <mergeCell ref="A17:C17"/>
    <mergeCell ref="A18:C18"/>
    <mergeCell ref="A19:C19"/>
    <mergeCell ref="A10:C11"/>
  </mergeCells>
  <pageMargins left="0.75" right="0.75" top="1" bottom="1" header="0.5" footer="0.5"/>
  <pageSetup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zoomScale="80" zoomScaleNormal="80" workbookViewId="0">
      <selection activeCell="M10" sqref="M10"/>
    </sheetView>
  </sheetViews>
  <sheetFormatPr defaultRowHeight="12.75" x14ac:dyDescent="0.2"/>
  <cols>
    <col min="1" max="1" width="37.7109375" customWidth="1"/>
    <col min="2" max="2" width="17.28515625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140625" customWidth="1"/>
    <col min="15" max="15" width="4" hidden="1" customWidth="1"/>
    <col min="18" max="18" width="9.1406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140625" customWidth="1"/>
    <col min="271" max="271" width="0" hidden="1" customWidth="1"/>
    <col min="274" max="274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140625" customWidth="1"/>
    <col min="527" max="527" width="0" hidden="1" customWidth="1"/>
    <col min="530" max="530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140625" customWidth="1"/>
    <col min="783" max="783" width="0" hidden="1" customWidth="1"/>
    <col min="786" max="786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140625" customWidth="1"/>
    <col min="1039" max="1039" width="0" hidden="1" customWidth="1"/>
    <col min="1042" max="1042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140625" customWidth="1"/>
    <col min="1295" max="1295" width="0" hidden="1" customWidth="1"/>
    <col min="1298" max="1298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140625" customWidth="1"/>
    <col min="1551" max="1551" width="0" hidden="1" customWidth="1"/>
    <col min="1554" max="1554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140625" customWidth="1"/>
    <col min="1807" max="1807" width="0" hidden="1" customWidth="1"/>
    <col min="1810" max="1810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140625" customWidth="1"/>
    <col min="2063" max="2063" width="0" hidden="1" customWidth="1"/>
    <col min="2066" max="2066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140625" customWidth="1"/>
    <col min="2319" max="2319" width="0" hidden="1" customWidth="1"/>
    <col min="2322" max="2322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140625" customWidth="1"/>
    <col min="2575" max="2575" width="0" hidden="1" customWidth="1"/>
    <col min="2578" max="2578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140625" customWidth="1"/>
    <col min="2831" max="2831" width="0" hidden="1" customWidth="1"/>
    <col min="2834" max="2834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140625" customWidth="1"/>
    <col min="3087" max="3087" width="0" hidden="1" customWidth="1"/>
    <col min="3090" max="3090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140625" customWidth="1"/>
    <col min="3343" max="3343" width="0" hidden="1" customWidth="1"/>
    <col min="3346" max="3346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140625" customWidth="1"/>
    <col min="3599" max="3599" width="0" hidden="1" customWidth="1"/>
    <col min="3602" max="3602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140625" customWidth="1"/>
    <col min="3855" max="3855" width="0" hidden="1" customWidth="1"/>
    <col min="3858" max="3858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140625" customWidth="1"/>
    <col min="4111" max="4111" width="0" hidden="1" customWidth="1"/>
    <col min="4114" max="4114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140625" customWidth="1"/>
    <col min="4367" max="4367" width="0" hidden="1" customWidth="1"/>
    <col min="4370" max="4370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140625" customWidth="1"/>
    <col min="4623" max="4623" width="0" hidden="1" customWidth="1"/>
    <col min="4626" max="4626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140625" customWidth="1"/>
    <col min="4879" max="4879" width="0" hidden="1" customWidth="1"/>
    <col min="4882" max="4882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140625" customWidth="1"/>
    <col min="5135" max="5135" width="0" hidden="1" customWidth="1"/>
    <col min="5138" max="5138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140625" customWidth="1"/>
    <col min="5391" max="5391" width="0" hidden="1" customWidth="1"/>
    <col min="5394" max="5394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140625" customWidth="1"/>
    <col min="5647" max="5647" width="0" hidden="1" customWidth="1"/>
    <col min="5650" max="5650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140625" customWidth="1"/>
    <col min="5903" max="5903" width="0" hidden="1" customWidth="1"/>
    <col min="5906" max="5906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140625" customWidth="1"/>
    <col min="6159" max="6159" width="0" hidden="1" customWidth="1"/>
    <col min="6162" max="6162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140625" customWidth="1"/>
    <col min="6415" max="6415" width="0" hidden="1" customWidth="1"/>
    <col min="6418" max="6418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140625" customWidth="1"/>
    <col min="6671" max="6671" width="0" hidden="1" customWidth="1"/>
    <col min="6674" max="6674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140625" customWidth="1"/>
    <col min="6927" max="6927" width="0" hidden="1" customWidth="1"/>
    <col min="6930" max="6930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140625" customWidth="1"/>
    <col min="7183" max="7183" width="0" hidden="1" customWidth="1"/>
    <col min="7186" max="7186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140625" customWidth="1"/>
    <col min="7439" max="7439" width="0" hidden="1" customWidth="1"/>
    <col min="7442" max="7442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140625" customWidth="1"/>
    <col min="7695" max="7695" width="0" hidden="1" customWidth="1"/>
    <col min="7698" max="7698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140625" customWidth="1"/>
    <col min="7951" max="7951" width="0" hidden="1" customWidth="1"/>
    <col min="7954" max="7954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140625" customWidth="1"/>
    <col min="8207" max="8207" width="0" hidden="1" customWidth="1"/>
    <col min="8210" max="8210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140625" customWidth="1"/>
    <col min="8463" max="8463" width="0" hidden="1" customWidth="1"/>
    <col min="8466" max="8466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140625" customWidth="1"/>
    <col min="8719" max="8719" width="0" hidden="1" customWidth="1"/>
    <col min="8722" max="8722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140625" customWidth="1"/>
    <col min="8975" max="8975" width="0" hidden="1" customWidth="1"/>
    <col min="8978" max="8978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140625" customWidth="1"/>
    <col min="9231" max="9231" width="0" hidden="1" customWidth="1"/>
    <col min="9234" max="9234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140625" customWidth="1"/>
    <col min="9487" max="9487" width="0" hidden="1" customWidth="1"/>
    <col min="9490" max="9490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140625" customWidth="1"/>
    <col min="9743" max="9743" width="0" hidden="1" customWidth="1"/>
    <col min="9746" max="9746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140625" customWidth="1"/>
    <col min="9999" max="9999" width="0" hidden="1" customWidth="1"/>
    <col min="10002" max="10002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140625" customWidth="1"/>
    <col min="10255" max="10255" width="0" hidden="1" customWidth="1"/>
    <col min="10258" max="10258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140625" customWidth="1"/>
    <col min="10511" max="10511" width="0" hidden="1" customWidth="1"/>
    <col min="10514" max="10514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140625" customWidth="1"/>
    <col min="10767" max="10767" width="0" hidden="1" customWidth="1"/>
    <col min="10770" max="10770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140625" customWidth="1"/>
    <col min="11023" max="11023" width="0" hidden="1" customWidth="1"/>
    <col min="11026" max="11026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140625" customWidth="1"/>
    <col min="11279" max="11279" width="0" hidden="1" customWidth="1"/>
    <col min="11282" max="11282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140625" customWidth="1"/>
    <col min="11535" max="11535" width="0" hidden="1" customWidth="1"/>
    <col min="11538" max="11538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140625" customWidth="1"/>
    <col min="11791" max="11791" width="0" hidden="1" customWidth="1"/>
    <col min="11794" max="11794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140625" customWidth="1"/>
    <col min="12047" max="12047" width="0" hidden="1" customWidth="1"/>
    <col min="12050" max="12050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140625" customWidth="1"/>
    <col min="12303" max="12303" width="0" hidden="1" customWidth="1"/>
    <col min="12306" max="12306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140625" customWidth="1"/>
    <col min="12559" max="12559" width="0" hidden="1" customWidth="1"/>
    <col min="12562" max="12562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140625" customWidth="1"/>
    <col min="12815" max="12815" width="0" hidden="1" customWidth="1"/>
    <col min="12818" max="12818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140625" customWidth="1"/>
    <col min="13071" max="13071" width="0" hidden="1" customWidth="1"/>
    <col min="13074" max="13074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140625" customWidth="1"/>
    <col min="13327" max="13327" width="0" hidden="1" customWidth="1"/>
    <col min="13330" max="13330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140625" customWidth="1"/>
    <col min="13583" max="13583" width="0" hidden="1" customWidth="1"/>
    <col min="13586" max="13586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140625" customWidth="1"/>
    <col min="13839" max="13839" width="0" hidden="1" customWidth="1"/>
    <col min="13842" max="13842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140625" customWidth="1"/>
    <col min="14095" max="14095" width="0" hidden="1" customWidth="1"/>
    <col min="14098" max="14098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140625" customWidth="1"/>
    <col min="14351" max="14351" width="0" hidden="1" customWidth="1"/>
    <col min="14354" max="14354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140625" customWidth="1"/>
    <col min="14607" max="14607" width="0" hidden="1" customWidth="1"/>
    <col min="14610" max="14610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140625" customWidth="1"/>
    <col min="14863" max="14863" width="0" hidden="1" customWidth="1"/>
    <col min="14866" max="14866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140625" customWidth="1"/>
    <col min="15119" max="15119" width="0" hidden="1" customWidth="1"/>
    <col min="15122" max="15122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140625" customWidth="1"/>
    <col min="15375" max="15375" width="0" hidden="1" customWidth="1"/>
    <col min="15378" max="15378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140625" customWidth="1"/>
    <col min="15631" max="15631" width="0" hidden="1" customWidth="1"/>
    <col min="15634" max="15634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140625" customWidth="1"/>
    <col min="15887" max="15887" width="0" hidden="1" customWidth="1"/>
    <col min="15890" max="15890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1406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E1" s="3"/>
      <c r="G1" s="24" t="s">
        <v>99</v>
      </c>
    </row>
    <row r="2" spans="1:18" s="2" customFormat="1" ht="13.15" customHeight="1" x14ac:dyDescent="0.2">
      <c r="A2" s="4"/>
      <c r="E2" s="3"/>
      <c r="F2"/>
      <c r="G2"/>
      <c r="H2"/>
      <c r="I2"/>
    </row>
    <row r="3" spans="1:18" s="2" customFormat="1" ht="21" customHeight="1" x14ac:dyDescent="0.2">
      <c r="A3" s="4"/>
      <c r="C3" s="6" t="str">
        <f>PAGE1!E4</f>
        <v>REPORT OF CHILDREN WITH DISABILITIES</v>
      </c>
      <c r="E3" s="5"/>
      <c r="F3"/>
      <c r="G3"/>
      <c r="H3"/>
      <c r="I3"/>
    </row>
    <row r="4" spans="1:18" s="2" customFormat="1" ht="15.6" customHeight="1" x14ac:dyDescent="0.2">
      <c r="A4" s="4"/>
      <c r="C4" s="6" t="str">
        <f>PAGE1!E5</f>
        <v>EXITING SPECIAL EDUCATION</v>
      </c>
      <c r="E4" s="3"/>
      <c r="F4"/>
      <c r="G4"/>
      <c r="H4"/>
      <c r="I4"/>
    </row>
    <row r="5" spans="1:18" s="2" customFormat="1" ht="13.9" customHeight="1" x14ac:dyDescent="0.2">
      <c r="B5" s="5"/>
      <c r="C5" s="5"/>
      <c r="D5" s="5"/>
      <c r="E5" s="5"/>
      <c r="F5"/>
      <c r="G5"/>
      <c r="H5"/>
      <c r="I5"/>
    </row>
    <row r="6" spans="1:18" s="2" customFormat="1" ht="13.9" customHeight="1" x14ac:dyDescent="0.2">
      <c r="B6" s="5"/>
      <c r="C6" s="62" t="s">
        <v>24</v>
      </c>
      <c r="D6" s="62"/>
      <c r="E6" s="62"/>
      <c r="F6"/>
      <c r="G6"/>
      <c r="H6"/>
      <c r="I6"/>
    </row>
    <row r="7" spans="1:18" s="2" customFormat="1" ht="12" customHeight="1" x14ac:dyDescent="0.2">
      <c r="B7" s="5"/>
      <c r="C7" s="5"/>
      <c r="D7" s="5"/>
      <c r="F7"/>
      <c r="G7"/>
      <c r="H7"/>
      <c r="I7"/>
    </row>
    <row r="8" spans="1:18" s="2" customFormat="1" ht="17.45" customHeight="1" x14ac:dyDescent="0.2">
      <c r="B8" s="58" t="str">
        <f>PAGE1!B8</f>
        <v>Reporting Year:</v>
      </c>
      <c r="C8" s="60" t="str">
        <f>PAGE1!C8</f>
        <v>2016-2017</v>
      </c>
      <c r="D8" s="8"/>
      <c r="F8" s="8"/>
    </row>
    <row r="9" spans="1:18" s="2" customFormat="1" ht="12" customHeight="1" x14ac:dyDescent="0.2">
      <c r="B9" s="58"/>
      <c r="C9" s="58"/>
      <c r="D9" s="8"/>
      <c r="F9" s="8"/>
    </row>
    <row r="10" spans="1:18" ht="19.5" customHeight="1" x14ac:dyDescent="0.2">
      <c r="A10" s="9" t="s">
        <v>100</v>
      </c>
    </row>
    <row r="11" spans="1:18" ht="27.75" customHeight="1" x14ac:dyDescent="0.2">
      <c r="A11" s="84" t="s">
        <v>65</v>
      </c>
      <c r="B11" s="85"/>
      <c r="C11" s="86"/>
      <c r="D11" s="75" t="s">
        <v>101</v>
      </c>
      <c r="E11" s="90"/>
      <c r="F11" s="91"/>
      <c r="G11" s="50"/>
      <c r="J11" s="69" t="s">
        <v>67</v>
      </c>
      <c r="O11">
        <v>20</v>
      </c>
    </row>
    <row r="12" spans="1:18" ht="64.150000000000006" customHeight="1" x14ac:dyDescent="0.2">
      <c r="A12" s="87"/>
      <c r="B12" s="88"/>
      <c r="C12" s="89"/>
      <c r="D12" s="44" t="s">
        <v>102</v>
      </c>
      <c r="E12" s="34" t="s">
        <v>103</v>
      </c>
      <c r="F12" s="34" t="s">
        <v>75</v>
      </c>
      <c r="I12" s="14" t="s">
        <v>10</v>
      </c>
      <c r="J12" s="69"/>
      <c r="O12" t="s">
        <v>0</v>
      </c>
    </row>
    <row r="13" spans="1:18" ht="24.75" customHeight="1" x14ac:dyDescent="0.2">
      <c r="A13" s="82" t="s">
        <v>11</v>
      </c>
      <c r="B13" s="82"/>
      <c r="C13" s="82"/>
      <c r="D13" s="55">
        <v>23</v>
      </c>
      <c r="E13" s="55">
        <v>1115</v>
      </c>
      <c r="F13" s="55">
        <v>1138</v>
      </c>
      <c r="I13" s="18">
        <f t="shared" ref="I13:I20" si="0">MAX(D13,0)+MAX(E13,0)</f>
        <v>1138</v>
      </c>
      <c r="J13" s="35">
        <f>MAX(PAGE13!J11,0)</f>
        <v>1138</v>
      </c>
      <c r="R13">
        <f t="shared" ref="R13:R20" si="1">MIN(LEN(TRIM(D13)),LEN(TRIM(E13)),LEN(TRIM(F13)))</f>
        <v>2</v>
      </c>
    </row>
    <row r="14" spans="1:18" ht="33" customHeight="1" x14ac:dyDescent="0.2">
      <c r="A14" s="82" t="s">
        <v>12</v>
      </c>
      <c r="B14" s="82"/>
      <c r="C14" s="82"/>
      <c r="D14" s="55">
        <v>115</v>
      </c>
      <c r="E14" s="55">
        <v>3407</v>
      </c>
      <c r="F14" s="55">
        <v>3522</v>
      </c>
      <c r="I14" s="18">
        <f t="shared" si="0"/>
        <v>3522</v>
      </c>
      <c r="J14" s="35">
        <f>MAX(PAGE13!J12,0)</f>
        <v>3522</v>
      </c>
      <c r="R14">
        <f t="shared" si="1"/>
        <v>3</v>
      </c>
    </row>
    <row r="15" spans="1:18" ht="24.95" customHeight="1" x14ac:dyDescent="0.2">
      <c r="A15" s="82" t="s">
        <v>13</v>
      </c>
      <c r="B15" s="82"/>
      <c r="C15" s="82"/>
      <c r="D15" s="55">
        <v>17</v>
      </c>
      <c r="E15" s="55">
        <v>459</v>
      </c>
      <c r="F15" s="55">
        <v>476</v>
      </c>
      <c r="I15" s="18">
        <f t="shared" si="0"/>
        <v>476</v>
      </c>
      <c r="J15" s="35">
        <f>MAX(PAGE13!J13,0)</f>
        <v>476</v>
      </c>
      <c r="R15">
        <f t="shared" si="1"/>
        <v>2</v>
      </c>
    </row>
    <row r="16" spans="1:18" ht="24.95" customHeight="1" x14ac:dyDescent="0.2">
      <c r="A16" s="83" t="s">
        <v>14</v>
      </c>
      <c r="B16" s="83"/>
      <c r="C16" s="83"/>
      <c r="D16" s="55">
        <v>6</v>
      </c>
      <c r="E16" s="55">
        <v>166</v>
      </c>
      <c r="F16" s="55">
        <v>172</v>
      </c>
      <c r="I16" s="18">
        <f t="shared" si="0"/>
        <v>172</v>
      </c>
      <c r="J16" s="35">
        <f>MAX(PAGE13!J14,0)</f>
        <v>172</v>
      </c>
      <c r="R16">
        <f t="shared" si="1"/>
        <v>1</v>
      </c>
    </row>
    <row r="17" spans="1:18" ht="24.95" customHeight="1" x14ac:dyDescent="0.2">
      <c r="A17" s="83" t="s">
        <v>15</v>
      </c>
      <c r="B17" s="83"/>
      <c r="C17" s="83"/>
      <c r="D17" s="55">
        <v>0</v>
      </c>
      <c r="E17" s="55">
        <v>16</v>
      </c>
      <c r="F17" s="55">
        <v>16</v>
      </c>
      <c r="I17" s="18">
        <f t="shared" si="0"/>
        <v>16</v>
      </c>
      <c r="J17" s="35">
        <f>MAX(PAGE13!J15,0)</f>
        <v>16</v>
      </c>
      <c r="R17">
        <f t="shared" si="1"/>
        <v>1</v>
      </c>
    </row>
    <row r="18" spans="1:18" ht="24.95" customHeight="1" x14ac:dyDescent="0.2">
      <c r="A18" s="83" t="s">
        <v>16</v>
      </c>
      <c r="B18" s="83"/>
      <c r="C18" s="83"/>
      <c r="D18" s="55">
        <v>81</v>
      </c>
      <c r="E18" s="55">
        <v>2924</v>
      </c>
      <c r="F18" s="55">
        <v>3005</v>
      </c>
      <c r="I18" s="18">
        <f t="shared" si="0"/>
        <v>3005</v>
      </c>
      <c r="J18" s="35">
        <f>MAX(PAGE13!J16,0)</f>
        <v>3005</v>
      </c>
      <c r="R18">
        <f t="shared" si="1"/>
        <v>2</v>
      </c>
    </row>
    <row r="19" spans="1:18" ht="24.75" customHeight="1" x14ac:dyDescent="0.2">
      <c r="A19" s="83" t="s">
        <v>17</v>
      </c>
      <c r="B19" s="83"/>
      <c r="C19" s="83"/>
      <c r="D19" s="55">
        <v>64</v>
      </c>
      <c r="E19" s="55">
        <v>1207</v>
      </c>
      <c r="F19" s="55">
        <v>1271</v>
      </c>
      <c r="I19" s="18">
        <f t="shared" si="0"/>
        <v>1271</v>
      </c>
      <c r="J19" s="35">
        <f>MAX(PAGE13!J17,0)</f>
        <v>1271</v>
      </c>
      <c r="R19">
        <f t="shared" si="1"/>
        <v>2</v>
      </c>
    </row>
    <row r="20" spans="1:18" ht="24.95" customHeight="1" x14ac:dyDescent="0.2">
      <c r="A20" s="83" t="s">
        <v>18</v>
      </c>
      <c r="B20" s="83"/>
      <c r="C20" s="83"/>
      <c r="D20" s="55">
        <v>306</v>
      </c>
      <c r="E20" s="55">
        <v>9294</v>
      </c>
      <c r="F20" s="55">
        <v>9600</v>
      </c>
      <c r="I20" s="18">
        <f t="shared" si="0"/>
        <v>9600</v>
      </c>
      <c r="J20" s="35">
        <f>MAX(PAGE13!J18,0)</f>
        <v>9600</v>
      </c>
      <c r="R20">
        <f t="shared" si="1"/>
        <v>3</v>
      </c>
    </row>
    <row r="21" spans="1:18" ht="20.100000000000001" customHeight="1" x14ac:dyDescent="0.2">
      <c r="A21" s="81" t="s">
        <v>93</v>
      </c>
      <c r="B21" s="81"/>
      <c r="C21" s="81"/>
      <c r="D21" s="23">
        <f>MAX(D13,0)+MAX(D14,0)+MAX(D15,0)+MAX(D16,0)+MAX(D17,0)+MAX(D18,0)+MAX(D19,0)</f>
        <v>306</v>
      </c>
      <c r="E21" s="23">
        <f>MAX(E13,0)+MAX(E14,0)+MAX(E15,0)+MAX(E16,0)+MAX(E17,0)+MAX(E18,0)+MAX(E19,0)</f>
        <v>9294</v>
      </c>
      <c r="F21" s="23">
        <f>MAX(F13,0)+MAX(F14,0)+MAX(F15,0)+MAX(F16,0)+MAX(F17,0)+MAX(F18,0)+MAX(F19,0)</f>
        <v>9600</v>
      </c>
    </row>
    <row r="22" spans="1:18" ht="12.6" customHeight="1" x14ac:dyDescent="0.2">
      <c r="A22" s="31"/>
      <c r="B22" s="18"/>
      <c r="C22" s="18"/>
      <c r="D22" s="18"/>
      <c r="E22" s="18"/>
      <c r="F22" s="18"/>
      <c r="G22" s="18"/>
    </row>
    <row r="23" spans="1:18" ht="12.6" customHeight="1" x14ac:dyDescent="0.2">
      <c r="A23" s="31"/>
      <c r="B23" s="18"/>
      <c r="C23" s="18"/>
      <c r="D23" s="18"/>
      <c r="E23" s="18"/>
      <c r="F23" s="18"/>
      <c r="G23" s="18"/>
    </row>
    <row r="24" spans="1:18" ht="12.6" customHeight="1" x14ac:dyDescent="0.2">
      <c r="A24" s="4"/>
      <c r="B24" s="18"/>
      <c r="C24" s="18"/>
      <c r="D24" s="18"/>
      <c r="E24" s="18"/>
      <c r="F24" s="18"/>
      <c r="G24" s="18"/>
    </row>
    <row r="25" spans="1:18" ht="12.75" customHeight="1" x14ac:dyDescent="0.2">
      <c r="B25" s="45"/>
      <c r="C25" s="45"/>
      <c r="D25" s="45"/>
      <c r="E25" s="45"/>
      <c r="F25" s="45"/>
      <c r="G25" s="45"/>
    </row>
    <row r="26" spans="1:18" ht="12.75" customHeight="1" x14ac:dyDescent="0.2">
      <c r="B26" s="45"/>
      <c r="C26" s="45"/>
      <c r="D26" s="45"/>
      <c r="E26" s="45"/>
      <c r="F26" s="45"/>
      <c r="G26" s="45"/>
    </row>
    <row r="27" spans="1:18" ht="12.75" customHeight="1" x14ac:dyDescent="0.2">
      <c r="B27" s="45"/>
      <c r="C27" s="45"/>
      <c r="D27" s="45"/>
      <c r="E27" s="45"/>
      <c r="F27" s="45"/>
      <c r="G27" s="45"/>
    </row>
    <row r="28" spans="1:18" ht="12.75" customHeight="1" x14ac:dyDescent="0.2">
      <c r="B28" s="45"/>
      <c r="C28" s="45"/>
      <c r="D28" s="45"/>
      <c r="E28" s="45"/>
      <c r="F28" s="45"/>
      <c r="G28" s="45"/>
    </row>
    <row r="29" spans="1:18" ht="12.75" customHeight="1" x14ac:dyDescent="0.2">
      <c r="B29" s="45"/>
      <c r="C29" s="45"/>
      <c r="D29" s="45"/>
      <c r="E29" s="45"/>
      <c r="F29" s="45"/>
      <c r="G29" s="45"/>
    </row>
    <row r="30" spans="1:18" ht="14.25" customHeight="1" x14ac:dyDescent="0.2">
      <c r="B30" s="45"/>
      <c r="C30" s="45"/>
      <c r="D30" s="45"/>
      <c r="E30" s="45"/>
      <c r="F30" s="45"/>
      <c r="G30" s="45"/>
    </row>
    <row r="31" spans="1:18" ht="14.25" customHeight="1" x14ac:dyDescent="0.2">
      <c r="B31" s="45"/>
      <c r="C31" s="45"/>
      <c r="D31" s="45"/>
      <c r="E31" s="45"/>
      <c r="F31" s="45"/>
      <c r="G31" s="45"/>
    </row>
    <row r="32" spans="1:18" ht="14.25" customHeight="1" x14ac:dyDescent="0.2">
      <c r="B32" s="45"/>
      <c r="C32" s="45"/>
      <c r="D32" s="45"/>
      <c r="E32" s="45"/>
      <c r="F32" s="45"/>
      <c r="G32" s="45"/>
    </row>
    <row r="33" spans="1:7" ht="12.75" customHeight="1" x14ac:dyDescent="0.2">
      <c r="A33" s="27"/>
      <c r="B33" s="45"/>
      <c r="C33" s="45"/>
      <c r="D33" s="45"/>
      <c r="E33" s="45"/>
      <c r="F33" s="45"/>
      <c r="G33" s="45"/>
    </row>
    <row r="34" spans="1:7" ht="14.25" customHeight="1" x14ac:dyDescent="0.2">
      <c r="B34" s="45"/>
      <c r="C34" s="45"/>
      <c r="D34" s="45"/>
      <c r="E34" s="45"/>
      <c r="F34" s="45"/>
      <c r="G34" s="45"/>
    </row>
    <row r="35" spans="1:7" ht="14.25" customHeight="1" x14ac:dyDescent="0.2">
      <c r="B35" s="45"/>
      <c r="C35" s="45"/>
      <c r="D35" s="45"/>
      <c r="E35" s="45"/>
      <c r="F35" s="45"/>
      <c r="G35" s="45"/>
    </row>
    <row r="36" spans="1:7" ht="14.25" customHeight="1" x14ac:dyDescent="0.2">
      <c r="B36" s="45"/>
      <c r="C36" s="45"/>
      <c r="D36" s="45"/>
      <c r="E36" s="45"/>
      <c r="F36" s="45"/>
      <c r="G36" s="45"/>
    </row>
    <row r="37" spans="1:7" ht="15" customHeight="1" x14ac:dyDescent="0.2"/>
  </sheetData>
  <sheetProtection password="CDE0" sheet="1" objects="1" scenarios="1"/>
  <mergeCells count="13">
    <mergeCell ref="A14:C14"/>
    <mergeCell ref="C6:E6"/>
    <mergeCell ref="A11:C12"/>
    <mergeCell ref="D11:F11"/>
    <mergeCell ref="J11:J12"/>
    <mergeCell ref="A13:C13"/>
    <mergeCell ref="A21:C21"/>
    <mergeCell ref="A15:C15"/>
    <mergeCell ref="A16:C16"/>
    <mergeCell ref="A17:C17"/>
    <mergeCell ref="A18:C18"/>
    <mergeCell ref="A19:C19"/>
    <mergeCell ref="A20:C20"/>
  </mergeCells>
  <conditionalFormatting sqref="I13">
    <cfRule type="expression" dxfId="25" priority="15" stopIfTrue="1">
      <formula>I13&lt;&gt;MAX(F13,0)</formula>
    </cfRule>
  </conditionalFormatting>
  <conditionalFormatting sqref="I14">
    <cfRule type="cellIs" dxfId="24" priority="16" stopIfTrue="1" operator="notEqual">
      <formula>MAX($F$14,0)</formula>
    </cfRule>
  </conditionalFormatting>
  <conditionalFormatting sqref="I15">
    <cfRule type="cellIs" dxfId="23" priority="17" stopIfTrue="1" operator="notEqual">
      <formula>MAX($F$15,0)</formula>
    </cfRule>
  </conditionalFormatting>
  <conditionalFormatting sqref="I16">
    <cfRule type="cellIs" dxfId="22" priority="18" stopIfTrue="1" operator="notEqual">
      <formula>MAX($F$16,0)</formula>
    </cfRule>
  </conditionalFormatting>
  <conditionalFormatting sqref="I17">
    <cfRule type="cellIs" dxfId="21" priority="19" stopIfTrue="1" operator="notEqual">
      <formula>MAX($F$17,0)</formula>
    </cfRule>
  </conditionalFormatting>
  <conditionalFormatting sqref="I18">
    <cfRule type="cellIs" dxfId="20" priority="20" stopIfTrue="1" operator="notEqual">
      <formula>MAX($F$18,0)</formula>
    </cfRule>
  </conditionalFormatting>
  <conditionalFormatting sqref="I19">
    <cfRule type="cellIs" dxfId="19" priority="21" stopIfTrue="1" operator="notEqual">
      <formula>MAX($F$19,0)</formula>
    </cfRule>
  </conditionalFormatting>
  <conditionalFormatting sqref="I20">
    <cfRule type="cellIs" dxfId="18" priority="22" stopIfTrue="1" operator="notEqual">
      <formula>MAX($F$20,0)</formula>
    </cfRule>
  </conditionalFormatting>
  <conditionalFormatting sqref="J13">
    <cfRule type="expression" dxfId="17" priority="23" stopIfTrue="1">
      <formula>J13&lt;&gt;MAX(F13,0)</formula>
    </cfRule>
  </conditionalFormatting>
  <conditionalFormatting sqref="D21:F21">
    <cfRule type="cellIs" dxfId="16" priority="24" stopIfTrue="1" operator="notEqual">
      <formula>MAX(D20,0)</formula>
    </cfRule>
  </conditionalFormatting>
  <conditionalFormatting sqref="D13:F20">
    <cfRule type="expression" dxfId="15" priority="25" stopIfTrue="1">
      <formula>LEN(TRIM(D13))=0</formula>
    </cfRule>
  </conditionalFormatting>
  <conditionalFormatting sqref="C6:E6">
    <cfRule type="expression" dxfId="14" priority="26" stopIfTrue="1">
      <formula>MIN(R13:R20)=0</formula>
    </cfRule>
  </conditionalFormatting>
  <conditionalFormatting sqref="J14">
    <cfRule type="expression" dxfId="13" priority="14" stopIfTrue="1">
      <formula>J14&lt;&gt;MAX(F14,0)</formula>
    </cfRule>
  </conditionalFormatting>
  <conditionalFormatting sqref="J15">
    <cfRule type="expression" dxfId="12" priority="13" stopIfTrue="1">
      <formula>J15&lt;&gt;MAX(F15,0)</formula>
    </cfRule>
  </conditionalFormatting>
  <conditionalFormatting sqref="J16">
    <cfRule type="expression" dxfId="11" priority="12" stopIfTrue="1">
      <formula>J16&lt;&gt;MAX(F16,0)</formula>
    </cfRule>
  </conditionalFormatting>
  <conditionalFormatting sqref="J17">
    <cfRule type="expression" dxfId="10" priority="11" stopIfTrue="1">
      <formula>J17&lt;&gt;MAX(F17,0)</formula>
    </cfRule>
  </conditionalFormatting>
  <conditionalFormatting sqref="J18">
    <cfRule type="expression" dxfId="9" priority="10" stopIfTrue="1">
      <formula>J18&lt;&gt;MAX(F18,0)</formula>
    </cfRule>
  </conditionalFormatting>
  <conditionalFormatting sqref="J19">
    <cfRule type="expression" dxfId="8" priority="9" stopIfTrue="1">
      <formula>J19&lt;&gt;MAX(F19,0)</formula>
    </cfRule>
  </conditionalFormatting>
  <conditionalFormatting sqref="J20">
    <cfRule type="expression" dxfId="7" priority="8" stopIfTrue="1">
      <formula>J20&lt;&gt;MAX(F20,0)</formula>
    </cfRule>
  </conditionalFormatting>
  <conditionalFormatting sqref="I14">
    <cfRule type="expression" dxfId="6" priority="7" stopIfTrue="1">
      <formula>I14&lt;&gt;MAX(F14,0)</formula>
    </cfRule>
  </conditionalFormatting>
  <conditionalFormatting sqref="I15">
    <cfRule type="expression" dxfId="5" priority="6" stopIfTrue="1">
      <formula>I15&lt;&gt;MAX(F15,0)</formula>
    </cfRule>
  </conditionalFormatting>
  <conditionalFormatting sqref="I16">
    <cfRule type="expression" dxfId="4" priority="5" stopIfTrue="1">
      <formula>I16&lt;&gt;MAX(F16,0)</formula>
    </cfRule>
  </conditionalFormatting>
  <conditionalFormatting sqref="I17">
    <cfRule type="expression" dxfId="3" priority="4" stopIfTrue="1">
      <formula>I17&lt;&gt;MAX(F17,0)</formula>
    </cfRule>
  </conditionalFormatting>
  <conditionalFormatting sqref="I18">
    <cfRule type="expression" dxfId="2" priority="3" stopIfTrue="1">
      <formula>I18&lt;&gt;MAX(F18,0)</formula>
    </cfRule>
  </conditionalFormatting>
  <conditionalFormatting sqref="I19">
    <cfRule type="expression" dxfId="1" priority="2" stopIfTrue="1">
      <formula>I19&lt;&gt;MAX(F19,0)</formula>
    </cfRule>
  </conditionalFormatting>
  <conditionalFormatting sqref="I20">
    <cfRule type="expression" dxfId="0" priority="1" stopIfTrue="1">
      <formula>I20&lt;&gt;MAX(F20,0)</formula>
    </cfRule>
  </conditionalFormatting>
  <pageMargins left="0.75" right="0.75" top="1" bottom="1" header="0.5" footer="0.5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zoomScale="90" zoomScaleNormal="90" workbookViewId="0">
      <selection activeCell="P4" sqref="P4"/>
    </sheetView>
  </sheetViews>
  <sheetFormatPr defaultRowHeight="12.75" x14ac:dyDescent="0.2"/>
  <cols>
    <col min="1" max="1" width="37.7109375" customWidth="1"/>
    <col min="2" max="2" width="16.7109375" customWidth="1"/>
    <col min="3" max="3" width="11" customWidth="1"/>
    <col min="4" max="10" width="9.7109375" customWidth="1"/>
    <col min="11" max="11" width="10.42578125" hidden="1" customWidth="1"/>
    <col min="12" max="12" width="7.85546875" customWidth="1"/>
    <col min="13" max="13" width="12.42578125" customWidth="1"/>
    <col min="15" max="15" width="3.7109375" style="11" hidden="1" customWidth="1"/>
    <col min="18" max="18" width="3.85546875" hidden="1" customWidth="1"/>
    <col min="257" max="257" width="37.7109375" customWidth="1"/>
    <col min="258" max="266" width="9.7109375" customWidth="1"/>
    <col min="267" max="267" width="0" hidden="1" customWidth="1"/>
    <col min="268" max="268" width="7.85546875" customWidth="1"/>
    <col min="269" max="269" width="12.42578125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85546875" customWidth="1"/>
    <col min="525" max="525" width="12.42578125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85546875" customWidth="1"/>
    <col min="781" max="781" width="12.42578125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85546875" customWidth="1"/>
    <col min="1037" max="1037" width="12.42578125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85546875" customWidth="1"/>
    <col min="1293" max="1293" width="12.42578125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85546875" customWidth="1"/>
    <col min="1549" max="1549" width="12.42578125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85546875" customWidth="1"/>
    <col min="1805" max="1805" width="12.42578125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85546875" customWidth="1"/>
    <col min="2061" max="2061" width="12.42578125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85546875" customWidth="1"/>
    <col min="2317" max="2317" width="12.42578125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85546875" customWidth="1"/>
    <col min="2573" max="2573" width="12.42578125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85546875" customWidth="1"/>
    <col min="2829" max="2829" width="12.42578125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85546875" customWidth="1"/>
    <col min="3085" max="3085" width="12.42578125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85546875" customWidth="1"/>
    <col min="3341" max="3341" width="12.42578125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85546875" customWidth="1"/>
    <col min="3597" max="3597" width="12.42578125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85546875" customWidth="1"/>
    <col min="3853" max="3853" width="12.42578125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85546875" customWidth="1"/>
    <col min="4109" max="4109" width="12.42578125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85546875" customWidth="1"/>
    <col min="4365" max="4365" width="12.42578125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85546875" customWidth="1"/>
    <col min="4621" max="4621" width="12.42578125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85546875" customWidth="1"/>
    <col min="4877" max="4877" width="12.42578125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85546875" customWidth="1"/>
    <col min="5133" max="5133" width="12.42578125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85546875" customWidth="1"/>
    <col min="5389" max="5389" width="12.42578125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85546875" customWidth="1"/>
    <col min="5645" max="5645" width="12.42578125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85546875" customWidth="1"/>
    <col min="5901" max="5901" width="12.42578125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85546875" customWidth="1"/>
    <col min="6157" max="6157" width="12.42578125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85546875" customWidth="1"/>
    <col min="6413" max="6413" width="12.42578125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85546875" customWidth="1"/>
    <col min="6669" max="6669" width="12.42578125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85546875" customWidth="1"/>
    <col min="6925" max="6925" width="12.42578125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85546875" customWidth="1"/>
    <col min="7181" max="7181" width="12.42578125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85546875" customWidth="1"/>
    <col min="7437" max="7437" width="12.42578125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85546875" customWidth="1"/>
    <col min="7693" max="7693" width="12.42578125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85546875" customWidth="1"/>
    <col min="7949" max="7949" width="12.42578125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85546875" customWidth="1"/>
    <col min="8205" max="8205" width="12.42578125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85546875" customWidth="1"/>
    <col min="8461" max="8461" width="12.42578125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85546875" customWidth="1"/>
    <col min="8717" max="8717" width="12.42578125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85546875" customWidth="1"/>
    <col min="8973" max="8973" width="12.42578125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85546875" customWidth="1"/>
    <col min="9229" max="9229" width="12.42578125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85546875" customWidth="1"/>
    <col min="9485" max="9485" width="12.42578125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85546875" customWidth="1"/>
    <col min="9741" max="9741" width="12.42578125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85546875" customWidth="1"/>
    <col min="9997" max="9997" width="12.42578125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85546875" customWidth="1"/>
    <col min="10253" max="10253" width="12.42578125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85546875" customWidth="1"/>
    <col min="10509" max="10509" width="12.42578125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85546875" customWidth="1"/>
    <col min="10765" max="10765" width="12.42578125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85546875" customWidth="1"/>
    <col min="11021" max="11021" width="12.42578125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85546875" customWidth="1"/>
    <col min="11277" max="11277" width="12.42578125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85546875" customWidth="1"/>
    <col min="11533" max="11533" width="12.42578125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85546875" customWidth="1"/>
    <col min="11789" max="11789" width="12.42578125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85546875" customWidth="1"/>
    <col min="12045" max="12045" width="12.42578125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85546875" customWidth="1"/>
    <col min="12301" max="12301" width="12.42578125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85546875" customWidth="1"/>
    <col min="12557" max="12557" width="12.42578125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85546875" customWidth="1"/>
    <col min="12813" max="12813" width="12.42578125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85546875" customWidth="1"/>
    <col min="13069" max="13069" width="12.42578125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85546875" customWidth="1"/>
    <col min="13325" max="13325" width="12.42578125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85546875" customWidth="1"/>
    <col min="13581" max="13581" width="12.42578125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85546875" customWidth="1"/>
    <col min="13837" max="13837" width="12.42578125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85546875" customWidth="1"/>
    <col min="14093" max="14093" width="12.42578125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85546875" customWidth="1"/>
    <col min="14349" max="14349" width="12.42578125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85546875" customWidth="1"/>
    <col min="14605" max="14605" width="12.42578125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85546875" customWidth="1"/>
    <col min="14861" max="14861" width="12.42578125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85546875" customWidth="1"/>
    <col min="15117" max="15117" width="12.42578125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85546875" customWidth="1"/>
    <col min="15373" max="15373" width="12.42578125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85546875" customWidth="1"/>
    <col min="15629" max="15629" width="12.42578125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85546875" customWidth="1"/>
    <col min="15885" max="15885" width="12.42578125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85546875" customWidth="1"/>
    <col min="16141" max="16141" width="12.425781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J1" s="3" t="s">
        <v>20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1"/>
      <c r="K3" s="61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1"/>
      <c r="K5" s="61"/>
      <c r="O5" s="28"/>
    </row>
    <row r="6" spans="1:18" ht="13.9" customHeight="1" x14ac:dyDescent="0.2">
      <c r="B6" s="29"/>
      <c r="C6" s="29"/>
      <c r="D6" s="29"/>
      <c r="E6" s="29"/>
      <c r="F6" s="29"/>
      <c r="G6" s="29"/>
      <c r="H6" s="29"/>
    </row>
    <row r="7" spans="1:18" ht="12" customHeight="1" x14ac:dyDescent="0.2">
      <c r="B7" s="29"/>
      <c r="C7" s="29"/>
      <c r="D7" s="62" t="s">
        <v>4</v>
      </c>
      <c r="E7" s="62"/>
      <c r="F7" s="62"/>
      <c r="G7" s="62"/>
    </row>
    <row r="8" spans="1:18" ht="18" customHeight="1" x14ac:dyDescent="0.2">
      <c r="B8" s="58" t="str">
        <f>PAGE1!B8</f>
        <v>Reporting Year:</v>
      </c>
      <c r="C8" s="60" t="str">
        <f>PAGE1!C8</f>
        <v>2016-2017</v>
      </c>
      <c r="E8" s="30"/>
      <c r="F8" s="8"/>
    </row>
    <row r="9" spans="1:18" ht="12" customHeight="1" x14ac:dyDescent="0.2"/>
    <row r="10" spans="1:18" ht="24" customHeight="1" x14ac:dyDescent="0.2">
      <c r="A10" s="9" t="s">
        <v>21</v>
      </c>
      <c r="O10" s="11">
        <v>3</v>
      </c>
    </row>
    <row r="11" spans="1:18" ht="24" customHeight="1" x14ac:dyDescent="0.2">
      <c r="A11" s="63" t="s">
        <v>6</v>
      </c>
      <c r="B11" s="68" t="s">
        <v>22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1:18" s="2" customFormat="1" ht="33.75" customHeight="1" x14ac:dyDescent="0.2">
      <c r="A12" s="64"/>
      <c r="B12" s="12">
        <v>14</v>
      </c>
      <c r="C12" s="12">
        <v>15</v>
      </c>
      <c r="D12" s="12">
        <v>16</v>
      </c>
      <c r="E12" s="12">
        <v>17</v>
      </c>
      <c r="F12" s="12">
        <v>18</v>
      </c>
      <c r="G12" s="12">
        <v>19</v>
      </c>
      <c r="H12" s="12">
        <v>20</v>
      </c>
      <c r="I12" s="12">
        <v>21</v>
      </c>
      <c r="J12" s="13" t="s">
        <v>8</v>
      </c>
      <c r="K12" s="13" t="s">
        <v>9</v>
      </c>
      <c r="L12"/>
      <c r="M12" s="14" t="s">
        <v>10</v>
      </c>
      <c r="O12" s="28"/>
    </row>
    <row r="13" spans="1:18" ht="33" customHeight="1" x14ac:dyDescent="0.2">
      <c r="A13" s="16" t="s">
        <v>11</v>
      </c>
      <c r="B13" s="17">
        <v>2</v>
      </c>
      <c r="C13" s="17">
        <v>4</v>
      </c>
      <c r="D13" s="17">
        <v>2</v>
      </c>
      <c r="E13" s="17">
        <v>2</v>
      </c>
      <c r="F13" s="17">
        <v>1</v>
      </c>
      <c r="G13" s="17">
        <v>0</v>
      </c>
      <c r="H13" s="17">
        <v>0</v>
      </c>
      <c r="I13" s="17">
        <v>0</v>
      </c>
      <c r="J13" s="17">
        <v>11</v>
      </c>
      <c r="K13" s="17">
        <v>-9</v>
      </c>
      <c r="M13" s="18">
        <f t="shared" ref="M13:M20" si="0">MAX(B13,0)+MAX(C13,0)+MAX(D13,0)+MAX(E13,0)+MAX(F13,0)+MAX(G13,0)+MAX(H13,0)+MAX(I13,0)</f>
        <v>11</v>
      </c>
      <c r="R13">
        <f>MIN(LEN(TRIM(B13)),LEN(TRIM(C13)),LEN(TRIM(D13)),LEN(TRIM(E13)),LEN(TRIM(F13)),LEN(TRIM(G13)),LEN(TRIM(H13)),LEN(TRIM(I13)),LEN(TRIM(J13)),LEN(TRIM(K13)))</f>
        <v>1</v>
      </c>
    </row>
    <row r="14" spans="1:18" ht="34.5" customHeight="1" x14ac:dyDescent="0.2">
      <c r="A14" s="16" t="s">
        <v>12</v>
      </c>
      <c r="B14" s="17">
        <v>0</v>
      </c>
      <c r="C14" s="17">
        <v>0</v>
      </c>
      <c r="D14" s="17">
        <v>1</v>
      </c>
      <c r="E14" s="17">
        <v>17</v>
      </c>
      <c r="F14" s="17">
        <v>11</v>
      </c>
      <c r="G14" s="17">
        <v>7</v>
      </c>
      <c r="H14" s="17">
        <v>3</v>
      </c>
      <c r="I14" s="17">
        <v>0</v>
      </c>
      <c r="J14" s="17">
        <v>39</v>
      </c>
      <c r="K14" s="17">
        <v>-9</v>
      </c>
      <c r="M14" s="18">
        <f t="shared" si="0"/>
        <v>39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6" t="s">
        <v>13</v>
      </c>
      <c r="B15" s="17">
        <v>0</v>
      </c>
      <c r="C15" s="17">
        <v>0</v>
      </c>
      <c r="D15" s="17" t="s">
        <v>112</v>
      </c>
      <c r="E15" s="17">
        <v>0</v>
      </c>
      <c r="F15" s="17">
        <v>1</v>
      </c>
      <c r="G15" s="17">
        <v>1</v>
      </c>
      <c r="H15" s="17">
        <v>2</v>
      </c>
      <c r="I15" s="17">
        <v>1</v>
      </c>
      <c r="J15" s="17">
        <v>5</v>
      </c>
      <c r="K15" s="17">
        <v>-9</v>
      </c>
      <c r="M15" s="18">
        <f t="shared" si="0"/>
        <v>5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19" t="s">
        <v>14</v>
      </c>
      <c r="B16" s="20">
        <v>-9</v>
      </c>
      <c r="C16" s="20">
        <v>-9</v>
      </c>
      <c r="D16" s="20">
        <v>-9</v>
      </c>
      <c r="E16" s="20">
        <v>-9</v>
      </c>
      <c r="F16" s="17">
        <v>0</v>
      </c>
      <c r="G16" s="17">
        <v>0</v>
      </c>
      <c r="H16" s="17">
        <v>2</v>
      </c>
      <c r="I16" s="17">
        <v>1</v>
      </c>
      <c r="J16" s="17">
        <v>3</v>
      </c>
      <c r="K16" s="17">
        <v>-9</v>
      </c>
      <c r="M16" s="18">
        <f>MAX(F16,0)+MAX(G16,0)+MAX(H16,0)+MAX(I16,0)</f>
        <v>3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19" t="s">
        <v>15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-9</v>
      </c>
      <c r="M17" s="18">
        <f t="shared" si="0"/>
        <v>0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16</v>
      </c>
      <c r="B18" s="17">
        <v>6</v>
      </c>
      <c r="C18" s="17">
        <v>5</v>
      </c>
      <c r="D18" s="17">
        <v>5</v>
      </c>
      <c r="E18" s="17">
        <v>4</v>
      </c>
      <c r="F18" s="17">
        <v>1</v>
      </c>
      <c r="G18" s="17">
        <v>2</v>
      </c>
      <c r="H18" s="17">
        <v>0</v>
      </c>
      <c r="I18" s="17">
        <v>0</v>
      </c>
      <c r="J18" s="17">
        <v>23</v>
      </c>
      <c r="K18" s="17">
        <v>-9</v>
      </c>
      <c r="M18" s="18">
        <f t="shared" si="0"/>
        <v>23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17</v>
      </c>
      <c r="B19" s="17">
        <v>1</v>
      </c>
      <c r="C19" s="17">
        <v>0</v>
      </c>
      <c r="D19" s="17">
        <v>1</v>
      </c>
      <c r="E19" s="17">
        <v>1</v>
      </c>
      <c r="F19" s="17">
        <v>1</v>
      </c>
      <c r="G19" s="17">
        <v>2</v>
      </c>
      <c r="H19" s="17">
        <v>0</v>
      </c>
      <c r="I19" s="17">
        <v>0</v>
      </c>
      <c r="J19" s="17">
        <v>6</v>
      </c>
      <c r="K19" s="17">
        <v>-9</v>
      </c>
      <c r="M19" s="18">
        <f t="shared" si="0"/>
        <v>6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19" t="s">
        <v>18</v>
      </c>
      <c r="B20" s="17">
        <v>9</v>
      </c>
      <c r="C20" s="17">
        <v>9</v>
      </c>
      <c r="D20" s="17">
        <v>9</v>
      </c>
      <c r="E20" s="17">
        <v>24</v>
      </c>
      <c r="F20" s="17">
        <v>15</v>
      </c>
      <c r="G20" s="17">
        <v>12</v>
      </c>
      <c r="H20" s="17">
        <v>7</v>
      </c>
      <c r="I20" s="17">
        <v>2</v>
      </c>
      <c r="J20" s="17">
        <v>87</v>
      </c>
      <c r="K20" s="17">
        <v>-9</v>
      </c>
      <c r="M20" s="18">
        <f t="shared" si="0"/>
        <v>87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22" t="s">
        <v>10</v>
      </c>
      <c r="B21" s="23">
        <f>MAX(B13,0)+MAX(B14,0)+MAX(B15,0)+MAX(B17,0)+MAX(B18,0)+MAX(B19,0)</f>
        <v>9</v>
      </c>
      <c r="C21" s="23">
        <f>MAX(C13,0)+MAX(C14,0)+MAX(C15,0)+MAX(C17,0)+MAX(C18,0)+MAX(C19,0)</f>
        <v>9</v>
      </c>
      <c r="D21" s="23">
        <f>MAX(D13,0)+MAX(D14,0)+MAX(D15,0)+MAX(D17,0)+MAX(D18,0)+MAX(D19,0)</f>
        <v>9</v>
      </c>
      <c r="E21" s="23">
        <f>MAX(E13,0)+MAX(E14,0)+MAX(E15,0)+MAX(E17,0)+MAX(E18,0)+MAX(E19,0)</f>
        <v>24</v>
      </c>
      <c r="F21" s="23">
        <f t="shared" ref="F21:K21" si="1">MAX(F13,0)+MAX(F14,0)+MAX(F15,0)+MAX(F16,0)+MAX(F17,0)+MAX(F18,0)+MAX(F19,0)</f>
        <v>15</v>
      </c>
      <c r="G21" s="23">
        <f t="shared" si="1"/>
        <v>12</v>
      </c>
      <c r="H21" s="23">
        <f t="shared" si="1"/>
        <v>7</v>
      </c>
      <c r="I21" s="23">
        <f t="shared" si="1"/>
        <v>2</v>
      </c>
      <c r="J21" s="23">
        <f t="shared" si="1"/>
        <v>87</v>
      </c>
      <c r="K21" s="23">
        <f t="shared" si="1"/>
        <v>0</v>
      </c>
    </row>
    <row r="22" spans="1:18" ht="12.6" customHeight="1" x14ac:dyDescent="0.2">
      <c r="A22" s="31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3" spans="1:18" ht="12.6" customHeight="1" x14ac:dyDescent="0.2">
      <c r="A23" s="4"/>
      <c r="B23" s="25"/>
      <c r="C23" s="25"/>
      <c r="D23" s="25"/>
      <c r="E23" s="25"/>
      <c r="F23" s="25"/>
      <c r="G23" s="25"/>
      <c r="H23" s="25"/>
      <c r="I23" s="25"/>
      <c r="J23" s="25"/>
      <c r="K23" s="18"/>
    </row>
    <row r="29" spans="1:18" x14ac:dyDescent="0.2">
      <c r="A29" s="27"/>
    </row>
  </sheetData>
  <sheetProtection password="CDE0" sheet="1" objects="1" scenarios="1"/>
  <mergeCells count="5">
    <mergeCell ref="J3:K3"/>
    <mergeCell ref="J5:K5"/>
    <mergeCell ref="D7:G7"/>
    <mergeCell ref="A11:A12"/>
    <mergeCell ref="B11:K11"/>
  </mergeCells>
  <conditionalFormatting sqref="B13:K15 B17:K20 F16:K16">
    <cfRule type="expression" dxfId="185" priority="1" stopIfTrue="1">
      <formula>LEN(TRIM(B13))=0</formula>
    </cfRule>
  </conditionalFormatting>
  <conditionalFormatting sqref="D7:G7">
    <cfRule type="expression" dxfId="184" priority="2" stopIfTrue="1">
      <formula>MIN(R13:R20)=0</formula>
    </cfRule>
  </conditionalFormatting>
  <conditionalFormatting sqref="M13:M20">
    <cfRule type="expression" dxfId="183" priority="3" stopIfTrue="1">
      <formula>MAX(J13,0)&lt;&gt;M13</formula>
    </cfRule>
  </conditionalFormatting>
  <conditionalFormatting sqref="B21:K21">
    <cfRule type="expression" dxfId="182" priority="4" stopIfTrue="1">
      <formula>MAX(B20,0)&lt;&gt;B21</formula>
    </cfRule>
  </conditionalFormatting>
  <printOptions horizontalCentered="1"/>
  <pageMargins left="0.75" right="0.75" top="1" bottom="1" header="0.5" footer="0.5"/>
  <pageSetup scale="91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zoomScale="80" zoomScaleNormal="80" workbookViewId="0">
      <selection activeCell="L3" sqref="L3"/>
    </sheetView>
  </sheetViews>
  <sheetFormatPr defaultRowHeight="12.75" x14ac:dyDescent="0.2"/>
  <cols>
    <col min="1" max="1" width="37.7109375" customWidth="1"/>
    <col min="2" max="2" width="16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28515625" customWidth="1"/>
    <col min="15" max="15" width="4.425781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28515625" customWidth="1"/>
    <col min="271" max="271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28515625" customWidth="1"/>
    <col min="527" max="527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28515625" customWidth="1"/>
    <col min="783" max="783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28515625" customWidth="1"/>
    <col min="1039" max="1039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28515625" customWidth="1"/>
    <col min="1295" max="1295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28515625" customWidth="1"/>
    <col min="1551" max="1551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28515625" customWidth="1"/>
    <col min="1807" max="1807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28515625" customWidth="1"/>
    <col min="2063" max="2063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28515625" customWidth="1"/>
    <col min="2319" max="2319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28515625" customWidth="1"/>
    <col min="2575" max="2575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28515625" customWidth="1"/>
    <col min="2831" max="2831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28515625" customWidth="1"/>
    <col min="3087" max="3087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28515625" customWidth="1"/>
    <col min="3343" max="3343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28515625" customWidth="1"/>
    <col min="3599" max="3599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28515625" customWidth="1"/>
    <col min="3855" max="3855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28515625" customWidth="1"/>
    <col min="4111" max="4111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28515625" customWidth="1"/>
    <col min="4367" max="4367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28515625" customWidth="1"/>
    <col min="4623" max="4623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28515625" customWidth="1"/>
    <col min="4879" max="4879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28515625" customWidth="1"/>
    <col min="5135" max="5135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28515625" customWidth="1"/>
    <col min="5391" max="5391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28515625" customWidth="1"/>
    <col min="5647" max="5647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28515625" customWidth="1"/>
    <col min="5903" max="5903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28515625" customWidth="1"/>
    <col min="6159" max="6159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28515625" customWidth="1"/>
    <col min="6415" max="6415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28515625" customWidth="1"/>
    <col min="6671" max="6671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28515625" customWidth="1"/>
    <col min="6927" max="6927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28515625" customWidth="1"/>
    <col min="7183" max="7183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28515625" customWidth="1"/>
    <col min="7439" max="7439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28515625" customWidth="1"/>
    <col min="7695" max="7695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28515625" customWidth="1"/>
    <col min="7951" max="7951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28515625" customWidth="1"/>
    <col min="8207" max="8207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28515625" customWidth="1"/>
    <col min="8463" max="8463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28515625" customWidth="1"/>
    <col min="8719" max="8719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28515625" customWidth="1"/>
    <col min="8975" max="8975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28515625" customWidth="1"/>
    <col min="9231" max="9231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28515625" customWidth="1"/>
    <col min="9487" max="9487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28515625" customWidth="1"/>
    <col min="9743" max="9743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28515625" customWidth="1"/>
    <col min="9999" max="9999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28515625" customWidth="1"/>
    <col min="10255" max="10255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28515625" customWidth="1"/>
    <col min="10511" max="10511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28515625" customWidth="1"/>
    <col min="10767" max="10767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28515625" customWidth="1"/>
    <col min="11023" max="11023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28515625" customWidth="1"/>
    <col min="11279" max="11279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28515625" customWidth="1"/>
    <col min="11535" max="11535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28515625" customWidth="1"/>
    <col min="11791" max="11791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28515625" customWidth="1"/>
    <col min="12047" max="12047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28515625" customWidth="1"/>
    <col min="12303" max="12303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28515625" customWidth="1"/>
    <col min="12559" max="12559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28515625" customWidth="1"/>
    <col min="12815" max="12815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28515625" customWidth="1"/>
    <col min="13071" max="13071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28515625" customWidth="1"/>
    <col min="13327" max="13327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28515625" customWidth="1"/>
    <col min="13583" max="13583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28515625" customWidth="1"/>
    <col min="13839" max="13839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28515625" customWidth="1"/>
    <col min="14095" max="14095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28515625" customWidth="1"/>
    <col min="14351" max="14351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28515625" customWidth="1"/>
    <col min="14607" max="14607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28515625" customWidth="1"/>
    <col min="14863" max="14863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28515625" customWidth="1"/>
    <col min="15119" max="15119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28515625" customWidth="1"/>
    <col min="15375" max="15375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28515625" customWidth="1"/>
    <col min="15631" max="15631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28515625" customWidth="1"/>
    <col min="15887" max="15887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28515625" customWidth="1"/>
    <col min="16143" max="16143" width="0" hidden="1" customWidth="1"/>
  </cols>
  <sheetData>
    <row r="1" spans="1:15" s="2" customFormat="1" ht="13.15" customHeight="1" x14ac:dyDescent="0.2">
      <c r="A1" s="1" t="s">
        <v>110</v>
      </c>
      <c r="E1" s="3"/>
      <c r="G1" s="24" t="s">
        <v>104</v>
      </c>
    </row>
    <row r="2" spans="1:15" s="2" customFormat="1" ht="13.15" customHeight="1" x14ac:dyDescent="0.2">
      <c r="A2" s="4"/>
      <c r="D2" s="5"/>
      <c r="E2" s="3"/>
      <c r="G2" s="3"/>
    </row>
    <row r="3" spans="1:15" s="2" customFormat="1" ht="13.15" customHeight="1" x14ac:dyDescent="0.2">
      <c r="A3" s="4"/>
      <c r="E3" s="3"/>
      <c r="F3"/>
      <c r="G3"/>
      <c r="H3"/>
    </row>
    <row r="4" spans="1:15" s="2" customFormat="1" ht="21" customHeight="1" x14ac:dyDescent="0.2">
      <c r="A4" s="4"/>
      <c r="C4" s="6" t="str">
        <f>PAGE1!E4</f>
        <v>REPORT OF CHILDREN WITH DISABILITIES</v>
      </c>
      <c r="E4" s="5"/>
      <c r="F4"/>
      <c r="G4"/>
      <c r="H4"/>
    </row>
    <row r="5" spans="1:15" s="2" customFormat="1" ht="15.6" customHeight="1" x14ac:dyDescent="0.2">
      <c r="A5" s="4"/>
      <c r="C5" s="6" t="str">
        <f>PAGE1!E5</f>
        <v>EXITING SPECIAL EDUCATION</v>
      </c>
      <c r="E5" s="3"/>
      <c r="F5"/>
      <c r="G5"/>
      <c r="H5"/>
    </row>
    <row r="6" spans="1:15" s="2" customFormat="1" ht="15.6" customHeight="1" x14ac:dyDescent="0.2">
      <c r="A6" s="4"/>
      <c r="E6" s="3"/>
      <c r="F6"/>
      <c r="G6"/>
      <c r="H6"/>
    </row>
    <row r="7" spans="1:15" s="2" customFormat="1" ht="12" customHeight="1" x14ac:dyDescent="0.2">
      <c r="B7" s="5"/>
      <c r="C7" s="5"/>
      <c r="D7" s="5"/>
      <c r="F7"/>
      <c r="G7"/>
      <c r="H7"/>
    </row>
    <row r="8" spans="1:15" s="2" customFormat="1" ht="12" customHeight="1" x14ac:dyDescent="0.2">
      <c r="B8" s="58" t="str">
        <f>PAGE1!B8</f>
        <v>Reporting Year:</v>
      </c>
      <c r="C8" s="60" t="str">
        <f>PAGE1!C8</f>
        <v>2016-2017</v>
      </c>
      <c r="D8" s="8"/>
      <c r="F8" s="8"/>
    </row>
    <row r="9" spans="1:15" s="2" customFormat="1" ht="12" customHeight="1" x14ac:dyDescent="0.2">
      <c r="B9" s="58"/>
      <c r="C9" s="58"/>
      <c r="D9" s="8"/>
      <c r="F9" s="8"/>
    </row>
    <row r="10" spans="1:15" ht="24.75" customHeight="1" x14ac:dyDescent="0.2">
      <c r="A10" s="9" t="s">
        <v>105</v>
      </c>
    </row>
    <row r="11" spans="1:15" ht="32.25" customHeight="1" x14ac:dyDescent="0.2">
      <c r="A11" s="84" t="s">
        <v>65</v>
      </c>
      <c r="B11" s="85"/>
      <c r="C11" s="86"/>
      <c r="D11" s="95" t="s">
        <v>106</v>
      </c>
      <c r="E11" s="95"/>
      <c r="F11" s="95"/>
      <c r="G11" s="50"/>
      <c r="O11">
        <v>21</v>
      </c>
    </row>
    <row r="12" spans="1:15" ht="64.150000000000006" customHeight="1" x14ac:dyDescent="0.2">
      <c r="A12" s="87"/>
      <c r="B12" s="88"/>
      <c r="C12" s="89"/>
      <c r="D12" s="52" t="s">
        <v>107</v>
      </c>
      <c r="E12" s="53" t="s">
        <v>108</v>
      </c>
      <c r="F12" s="53" t="s">
        <v>87</v>
      </c>
      <c r="O12" t="s">
        <v>0</v>
      </c>
    </row>
    <row r="13" spans="1:15" ht="24.75" customHeight="1" x14ac:dyDescent="0.2">
      <c r="A13" s="82" t="s">
        <v>11</v>
      </c>
      <c r="B13" s="82"/>
      <c r="C13" s="82"/>
      <c r="D13" s="56">
        <f>IF(MIN(PAGE19!D13,PAGE19!F13)&lt;=0,0,PAGE19!D13/PAGE19!F13)</f>
        <v>2.0210896309314587E-2</v>
      </c>
      <c r="E13" s="56">
        <f>IF(MIN(PAGE19!E13,PAGE19!F13)&lt;=0,0,PAGE19!E13/PAGE19!F13)</f>
        <v>0.97978910369068539</v>
      </c>
      <c r="F13" s="56">
        <f>IF(PAGE19!F13&lt;=0,0,PAGE19!F13/PAGE19!F13)</f>
        <v>1</v>
      </c>
    </row>
    <row r="14" spans="1:15" ht="33" customHeight="1" x14ac:dyDescent="0.2">
      <c r="A14" s="82" t="s">
        <v>12</v>
      </c>
      <c r="B14" s="82"/>
      <c r="C14" s="82"/>
      <c r="D14" s="56">
        <f>IF(MIN(PAGE19!D14,PAGE19!F14)&lt;=0,0,PAGE19!D14/PAGE19!F14)</f>
        <v>3.2651902328222598E-2</v>
      </c>
      <c r="E14" s="56">
        <f>IF(MIN(PAGE19!E14,PAGE19!F14)&lt;=0,0,PAGE19!E14/PAGE19!F14)</f>
        <v>0.96734809767177743</v>
      </c>
      <c r="F14" s="56">
        <f>IF(PAGE19!F14&lt;=0,0,PAGE19!F14/PAGE19!F14)</f>
        <v>1</v>
      </c>
    </row>
    <row r="15" spans="1:15" ht="24.95" customHeight="1" x14ac:dyDescent="0.2">
      <c r="A15" s="82" t="s">
        <v>13</v>
      </c>
      <c r="B15" s="82"/>
      <c r="C15" s="82"/>
      <c r="D15" s="56">
        <f>IF(MIN(PAGE19!D15,PAGE19!F15)&lt;=0,0,PAGE19!D15/PAGE19!F15)</f>
        <v>3.5714285714285712E-2</v>
      </c>
      <c r="E15" s="56">
        <f>IF(MIN(PAGE19!E15,PAGE19!F15)&lt;=0,0,PAGE19!E15/PAGE19!F15)</f>
        <v>0.9642857142857143</v>
      </c>
      <c r="F15" s="56">
        <f>IF(PAGE19!F15&lt;=0,0,PAGE19!F15/PAGE19!F15)</f>
        <v>1</v>
      </c>
    </row>
    <row r="16" spans="1:15" ht="24.95" customHeight="1" x14ac:dyDescent="0.2">
      <c r="A16" s="83" t="s">
        <v>14</v>
      </c>
      <c r="B16" s="83"/>
      <c r="C16" s="83"/>
      <c r="D16" s="56">
        <f>IF(MIN(PAGE19!D16,PAGE19!F16)&lt;=0,0,PAGE19!D16/PAGE19!F16)</f>
        <v>3.4883720930232558E-2</v>
      </c>
      <c r="E16" s="56">
        <f>IF(MIN(PAGE19!E16,PAGE19!F16)&lt;=0,0,PAGE19!E16/PAGE19!F16)</f>
        <v>0.96511627906976749</v>
      </c>
      <c r="F16" s="56">
        <f>IF(PAGE19!F16&lt;=0,0,PAGE19!F16/PAGE19!F16)</f>
        <v>1</v>
      </c>
    </row>
    <row r="17" spans="1:7" ht="24.95" customHeight="1" x14ac:dyDescent="0.2">
      <c r="A17" s="83" t="s">
        <v>15</v>
      </c>
      <c r="B17" s="83"/>
      <c r="C17" s="83"/>
      <c r="D17" s="56">
        <f>IF(MIN(PAGE19!D17,PAGE19!F17)&lt;=0,0,PAGE19!D17/PAGE19!F17)</f>
        <v>0</v>
      </c>
      <c r="E17" s="56">
        <f>IF(MIN(PAGE19!E17,PAGE19!F17)&lt;=0,0,PAGE19!E17/PAGE19!F17)</f>
        <v>1</v>
      </c>
      <c r="F17" s="56">
        <f>IF(PAGE19!F17&lt;=0,0,PAGE19!F17/PAGE19!F17)</f>
        <v>1</v>
      </c>
    </row>
    <row r="18" spans="1:7" ht="24.95" customHeight="1" x14ac:dyDescent="0.2">
      <c r="A18" s="83" t="s">
        <v>16</v>
      </c>
      <c r="B18" s="83"/>
      <c r="C18" s="83"/>
      <c r="D18" s="56">
        <f>IF(MIN(PAGE19!D18,PAGE19!F18)&lt;=0,0,PAGE19!D18/PAGE19!F18)</f>
        <v>2.6955074875207988E-2</v>
      </c>
      <c r="E18" s="56">
        <f>IF(MIN(PAGE19!E18,PAGE19!F18)&lt;=0,0,PAGE19!E18/PAGE19!F18)</f>
        <v>0.97304492512479202</v>
      </c>
      <c r="F18" s="56">
        <f>IF(PAGE19!F18&lt;=0,0,PAGE19!F18/PAGE19!F18)</f>
        <v>1</v>
      </c>
    </row>
    <row r="19" spans="1:7" ht="24.75" customHeight="1" x14ac:dyDescent="0.2">
      <c r="A19" s="83" t="s">
        <v>17</v>
      </c>
      <c r="B19" s="83"/>
      <c r="C19" s="83"/>
      <c r="D19" s="56">
        <f>IF(MIN(PAGE19!D19,PAGE19!F19)&lt;=0,0,PAGE19!D19/PAGE19!F19)</f>
        <v>5.035405192761605E-2</v>
      </c>
      <c r="E19" s="56">
        <f>IF(MIN(PAGE19!E19,PAGE19!F19)&lt;=0,0,PAGE19!E19/PAGE19!F19)</f>
        <v>0.94964594807238389</v>
      </c>
      <c r="F19" s="56">
        <f>IF(PAGE19!F19&lt;=0,0,PAGE19!F19/PAGE19!F19)</f>
        <v>1</v>
      </c>
    </row>
    <row r="20" spans="1:7" ht="24.95" customHeight="1" x14ac:dyDescent="0.2">
      <c r="A20" s="83" t="s">
        <v>18</v>
      </c>
      <c r="B20" s="83"/>
      <c r="C20" s="83"/>
      <c r="D20" s="56">
        <f>IF(MIN(PAGE19!D20,PAGE19!F20)&lt;=0,0,PAGE19!D20/PAGE19!F20)</f>
        <v>3.1875000000000001E-2</v>
      </c>
      <c r="E20" s="56">
        <f>IF(MIN(PAGE19!E20,PAGE19!F20)&lt;=0,0,PAGE19!E20/PAGE19!F20)</f>
        <v>0.96812500000000001</v>
      </c>
      <c r="F20" s="56">
        <f>IF(PAGE19!F20&lt;=0,0,PAGE19!F20/PAGE19!F20)</f>
        <v>1</v>
      </c>
    </row>
    <row r="21" spans="1:7" ht="20.100000000000001" customHeight="1" x14ac:dyDescent="0.2">
      <c r="F21" s="57"/>
    </row>
    <row r="22" spans="1:7" ht="20.100000000000001" customHeight="1" x14ac:dyDescent="0.2">
      <c r="A22" s="43" t="s">
        <v>62</v>
      </c>
      <c r="F22" s="57"/>
    </row>
    <row r="23" spans="1:7" ht="12.6" customHeight="1" x14ac:dyDescent="0.2">
      <c r="A23" s="31"/>
      <c r="B23" s="18"/>
      <c r="C23" s="18"/>
      <c r="D23" s="18"/>
      <c r="E23" s="18"/>
      <c r="F23" s="18"/>
      <c r="G23" s="18"/>
    </row>
    <row r="24" spans="1:7" ht="12.6" customHeight="1" x14ac:dyDescent="0.2">
      <c r="A24" s="4"/>
      <c r="B24" s="18"/>
      <c r="C24" s="18"/>
      <c r="D24" s="18"/>
      <c r="E24" s="18"/>
      <c r="F24" s="18"/>
      <c r="G24" s="18"/>
    </row>
    <row r="25" spans="1:7" ht="12.75" customHeight="1" x14ac:dyDescent="0.2">
      <c r="B25" s="45"/>
      <c r="C25" s="45"/>
      <c r="D25" s="45"/>
      <c r="E25" s="45"/>
      <c r="F25" s="45"/>
      <c r="G25" s="45"/>
    </row>
    <row r="26" spans="1:7" ht="12.75" customHeight="1" x14ac:dyDescent="0.2">
      <c r="B26" s="45"/>
      <c r="C26" s="45"/>
      <c r="D26" s="45"/>
      <c r="E26" s="45"/>
      <c r="F26" s="45"/>
      <c r="G26" s="45"/>
    </row>
    <row r="27" spans="1:7" ht="12.75" customHeight="1" x14ac:dyDescent="0.2">
      <c r="B27" s="45"/>
      <c r="C27" s="45"/>
      <c r="D27" s="45"/>
      <c r="E27" s="45"/>
      <c r="F27" s="45"/>
      <c r="G27" s="45"/>
    </row>
    <row r="28" spans="1:7" ht="12.75" customHeight="1" x14ac:dyDescent="0.2">
      <c r="B28" s="45"/>
      <c r="C28" s="45"/>
      <c r="D28" s="45"/>
      <c r="E28" s="45"/>
      <c r="F28" s="45"/>
      <c r="G28" s="45"/>
    </row>
    <row r="29" spans="1:7" ht="12.75" customHeight="1" x14ac:dyDescent="0.2">
      <c r="B29" s="45"/>
      <c r="C29" s="45"/>
      <c r="D29" s="45"/>
      <c r="E29" s="45"/>
      <c r="F29" s="45"/>
      <c r="G29" s="45"/>
    </row>
    <row r="30" spans="1:7" ht="14.25" customHeight="1" x14ac:dyDescent="0.2">
      <c r="B30" s="45"/>
      <c r="C30" s="45"/>
      <c r="D30" s="45"/>
      <c r="E30" s="45"/>
      <c r="F30" s="45"/>
      <c r="G30" s="45"/>
    </row>
    <row r="31" spans="1:7" ht="14.25" customHeight="1" x14ac:dyDescent="0.2">
      <c r="B31" s="45"/>
      <c r="C31" s="45"/>
      <c r="D31" s="45"/>
      <c r="E31" s="45"/>
      <c r="F31" s="45"/>
      <c r="G31" s="45"/>
    </row>
    <row r="32" spans="1:7" ht="14.25" customHeight="1" x14ac:dyDescent="0.2">
      <c r="B32" s="45"/>
      <c r="C32" s="45"/>
      <c r="D32" s="45"/>
      <c r="E32" s="45"/>
      <c r="F32" s="45"/>
      <c r="G32" s="45"/>
    </row>
    <row r="33" spans="1:7" ht="12.75" customHeight="1" x14ac:dyDescent="0.2">
      <c r="A33" s="27"/>
      <c r="B33" s="45"/>
      <c r="C33" s="45"/>
      <c r="D33" s="45"/>
      <c r="E33" s="45"/>
      <c r="F33" s="45"/>
      <c r="G33" s="45"/>
    </row>
    <row r="34" spans="1:7" ht="14.25" customHeight="1" x14ac:dyDescent="0.2">
      <c r="B34" s="45"/>
      <c r="C34" s="45"/>
      <c r="D34" s="45"/>
      <c r="E34" s="45"/>
      <c r="F34" s="45"/>
      <c r="G34" s="45"/>
    </row>
    <row r="35" spans="1:7" ht="14.25" customHeight="1" x14ac:dyDescent="0.2">
      <c r="B35" s="45"/>
      <c r="C35" s="45"/>
      <c r="D35" s="45"/>
      <c r="E35" s="45"/>
      <c r="F35" s="45"/>
      <c r="G35" s="45"/>
    </row>
    <row r="36" spans="1:7" ht="14.25" customHeight="1" x14ac:dyDescent="0.2">
      <c r="B36" s="45"/>
      <c r="C36" s="45"/>
      <c r="D36" s="45"/>
      <c r="E36" s="45"/>
      <c r="F36" s="45"/>
      <c r="G36" s="45"/>
    </row>
    <row r="37" spans="1:7" ht="15" customHeight="1" x14ac:dyDescent="0.2"/>
  </sheetData>
  <sheetProtection password="CDE0" sheet="1" objects="1" scenarios="1"/>
  <mergeCells count="10">
    <mergeCell ref="D11:F11"/>
    <mergeCell ref="A13:C13"/>
    <mergeCell ref="A14:C14"/>
    <mergeCell ref="A15:C15"/>
    <mergeCell ref="A16:C16"/>
    <mergeCell ref="A17:C17"/>
    <mergeCell ref="A18:C18"/>
    <mergeCell ref="A19:C19"/>
    <mergeCell ref="A20:C20"/>
    <mergeCell ref="A11:C12"/>
  </mergeCells>
  <printOptions horizontalCentered="1"/>
  <pageMargins left="0.5" right="0.5" top="0.5" bottom="0.5" header="0.25" footer="0.25"/>
  <pageSetup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zoomScale="90" zoomScaleNormal="90" workbookViewId="0">
      <selection activeCell="P8" sqref="P8"/>
    </sheetView>
  </sheetViews>
  <sheetFormatPr defaultRowHeight="12.75" x14ac:dyDescent="0.2"/>
  <cols>
    <col min="1" max="1" width="37.7109375" customWidth="1"/>
    <col min="2" max="2" width="17.140625" customWidth="1"/>
    <col min="3" max="3" width="11.42578125" customWidth="1"/>
    <col min="4" max="10" width="9.7109375" customWidth="1"/>
    <col min="11" max="11" width="12.7109375" hidden="1" customWidth="1"/>
    <col min="12" max="12" width="8.140625" customWidth="1"/>
    <col min="13" max="13" width="12.42578125" customWidth="1"/>
    <col min="14" max="14" width="9" customWidth="1"/>
    <col min="15" max="15" width="2" style="11" hidden="1" customWidth="1"/>
    <col min="18" max="18" width="2.7109375" hidden="1" customWidth="1"/>
    <col min="257" max="257" width="37.7109375" customWidth="1"/>
    <col min="258" max="266" width="9.7109375" customWidth="1"/>
    <col min="267" max="267" width="0" hidden="1" customWidth="1"/>
    <col min="268" max="268" width="8.1406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8.1406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8.1406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8.1406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8.1406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8.1406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8.1406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8.1406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8.1406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8.1406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8.1406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8.1406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8.1406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8.1406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8.1406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8.1406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8.1406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8.1406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8.1406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8.1406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8.1406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8.1406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8.1406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8.1406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8.1406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8.1406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8.1406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8.1406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8.1406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8.1406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8.1406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8.1406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8.1406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8.1406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8.1406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8.1406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8.1406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8.1406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8.1406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8.1406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8.1406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8.1406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8.1406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8.1406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8.1406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8.1406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8.1406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8.1406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8.1406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8.1406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8.1406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8.1406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8.1406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8.1406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8.1406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8.1406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8.1406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8.1406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8.1406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8.1406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8.1406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8.1406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8.1406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J1" s="3" t="s">
        <v>23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1"/>
      <c r="K3" s="61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1"/>
      <c r="K5" s="61"/>
      <c r="O5" s="28"/>
    </row>
    <row r="6" spans="1:18" ht="12" customHeight="1" x14ac:dyDescent="0.2">
      <c r="B6" s="29"/>
      <c r="C6" s="29"/>
      <c r="D6" s="29"/>
      <c r="E6" s="29"/>
      <c r="F6" s="29"/>
      <c r="G6" s="29"/>
    </row>
    <row r="7" spans="1:18" ht="12" customHeight="1" x14ac:dyDescent="0.2">
      <c r="D7" s="62" t="s">
        <v>24</v>
      </c>
      <c r="E7" s="62"/>
      <c r="F7" s="62"/>
      <c r="G7" s="62"/>
    </row>
    <row r="8" spans="1:18" ht="18.600000000000001" customHeight="1" x14ac:dyDescent="0.2">
      <c r="B8" s="58" t="str">
        <f>PAGE1!B8</f>
        <v>Reporting Year:</v>
      </c>
      <c r="C8" s="60" t="str">
        <f>PAGE1!C8</f>
        <v>2016-2017</v>
      </c>
    </row>
    <row r="9" spans="1:18" ht="24" customHeight="1" x14ac:dyDescent="0.2">
      <c r="A9" s="9" t="s">
        <v>21</v>
      </c>
      <c r="O9" s="11">
        <v>4</v>
      </c>
    </row>
    <row r="10" spans="1:18" ht="24" customHeight="1" x14ac:dyDescent="0.2">
      <c r="A10" s="63" t="s">
        <v>6</v>
      </c>
      <c r="B10" s="68" t="s">
        <v>25</v>
      </c>
      <c r="C10" s="68"/>
      <c r="D10" s="68"/>
      <c r="E10" s="68"/>
      <c r="F10" s="68"/>
      <c r="G10" s="68"/>
      <c r="H10" s="68"/>
      <c r="I10" s="68"/>
      <c r="J10" s="68"/>
      <c r="K10" s="68"/>
    </row>
    <row r="11" spans="1:18" s="2" customFormat="1" ht="26.1" customHeight="1" x14ac:dyDescent="0.2">
      <c r="A11" s="64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8</v>
      </c>
      <c r="K11" s="13" t="s">
        <v>9</v>
      </c>
      <c r="L11"/>
      <c r="M11" s="14" t="s">
        <v>10</v>
      </c>
      <c r="O11" s="28"/>
    </row>
    <row r="12" spans="1:18" ht="39.950000000000003" customHeight="1" x14ac:dyDescent="0.2">
      <c r="A12" s="16" t="s">
        <v>11</v>
      </c>
      <c r="B12" s="17">
        <v>68</v>
      </c>
      <c r="C12" s="17">
        <v>28</v>
      </c>
      <c r="D12" s="17">
        <v>21</v>
      </c>
      <c r="E12" s="17">
        <v>13</v>
      </c>
      <c r="F12" s="17">
        <v>7</v>
      </c>
      <c r="G12" s="17">
        <v>1</v>
      </c>
      <c r="H12" s="17">
        <v>0</v>
      </c>
      <c r="I12" s="17">
        <v>0</v>
      </c>
      <c r="J12" s="17">
        <v>138</v>
      </c>
      <c r="K12" s="17">
        <v>-9</v>
      </c>
      <c r="M12" s="18">
        <f t="shared" ref="M12:M19" si="0">MAX(B12,0)+MAX(C12,0)+MAX(D12,0)+MAX(E12,0)+MAX(F12,0)+MAX(G12,0)+MAX(H12,0)+MAX(I12,0)</f>
        <v>138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16" t="s">
        <v>12</v>
      </c>
      <c r="B13" s="17">
        <v>0</v>
      </c>
      <c r="C13" s="17">
        <v>0</v>
      </c>
      <c r="D13" s="17">
        <v>0</v>
      </c>
      <c r="E13" s="17">
        <v>67</v>
      </c>
      <c r="F13" s="17">
        <v>47</v>
      </c>
      <c r="G13" s="17">
        <v>8</v>
      </c>
      <c r="H13" s="17">
        <v>10</v>
      </c>
      <c r="I13" s="17">
        <v>0</v>
      </c>
      <c r="J13" s="17">
        <v>132</v>
      </c>
      <c r="K13" s="17">
        <v>-9</v>
      </c>
      <c r="M13" s="18">
        <f t="shared" si="0"/>
        <v>132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6" t="s">
        <v>13</v>
      </c>
      <c r="B14" s="17">
        <v>0</v>
      </c>
      <c r="C14" s="17">
        <v>0</v>
      </c>
      <c r="D14" s="17">
        <v>0</v>
      </c>
      <c r="E14" s="17">
        <v>3</v>
      </c>
      <c r="F14" s="17">
        <v>1</v>
      </c>
      <c r="G14" s="17">
        <v>0</v>
      </c>
      <c r="H14" s="17">
        <v>0</v>
      </c>
      <c r="I14" s="17">
        <v>0</v>
      </c>
      <c r="J14" s="17">
        <v>4</v>
      </c>
      <c r="K14" s="17">
        <v>-9</v>
      </c>
      <c r="M14" s="18">
        <f t="shared" si="0"/>
        <v>4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9" t="s">
        <v>14</v>
      </c>
      <c r="B15" s="20">
        <v>-9</v>
      </c>
      <c r="C15" s="20">
        <v>-9</v>
      </c>
      <c r="D15" s="20">
        <v>-9</v>
      </c>
      <c r="E15" s="20">
        <v>-9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-9</v>
      </c>
      <c r="M15" s="18">
        <f>MAX(F15,0)+MAX(G15,0)+MAX(H15,0)+MAX(I15,0)</f>
        <v>0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19" t="s">
        <v>15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-9</v>
      </c>
      <c r="M16" s="18">
        <f t="shared" si="0"/>
        <v>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16</v>
      </c>
      <c r="B17" s="17">
        <v>24</v>
      </c>
      <c r="C17" s="17">
        <v>27</v>
      </c>
      <c r="D17" s="17">
        <v>20</v>
      </c>
      <c r="E17" s="17">
        <v>14</v>
      </c>
      <c r="F17" s="17">
        <v>4</v>
      </c>
      <c r="G17" s="17">
        <v>1</v>
      </c>
      <c r="H17" s="17">
        <v>0</v>
      </c>
      <c r="I17" s="17">
        <v>0</v>
      </c>
      <c r="J17" s="17">
        <v>90</v>
      </c>
      <c r="K17" s="17">
        <v>-9</v>
      </c>
      <c r="M17" s="18">
        <f t="shared" si="0"/>
        <v>90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17</v>
      </c>
      <c r="B18" s="17">
        <v>3</v>
      </c>
      <c r="C18" s="17">
        <v>5</v>
      </c>
      <c r="D18" s="17">
        <v>9</v>
      </c>
      <c r="E18" s="17">
        <v>10</v>
      </c>
      <c r="F18" s="17">
        <v>11</v>
      </c>
      <c r="G18" s="17">
        <v>2</v>
      </c>
      <c r="H18" s="17">
        <v>0</v>
      </c>
      <c r="I18" s="17">
        <v>0</v>
      </c>
      <c r="J18" s="17">
        <v>40</v>
      </c>
      <c r="K18" s="17">
        <v>-9</v>
      </c>
      <c r="M18" s="18">
        <f t="shared" si="0"/>
        <v>40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18</v>
      </c>
      <c r="B19" s="17">
        <v>95</v>
      </c>
      <c r="C19" s="17">
        <v>60</v>
      </c>
      <c r="D19" s="17">
        <v>50</v>
      </c>
      <c r="E19" s="17">
        <v>107</v>
      </c>
      <c r="F19" s="17">
        <v>70</v>
      </c>
      <c r="G19" s="17">
        <v>12</v>
      </c>
      <c r="H19" s="17">
        <v>10</v>
      </c>
      <c r="I19" s="17">
        <v>0</v>
      </c>
      <c r="J19" s="17">
        <v>404</v>
      </c>
      <c r="K19" s="17">
        <v>-9</v>
      </c>
      <c r="M19" s="18">
        <f t="shared" si="0"/>
        <v>404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22" t="s">
        <v>10</v>
      </c>
      <c r="B20" s="23">
        <f>MAX(B12,0)+MAX(B13,0)+MAX(B14,0)+MAX(B16,0)+MAX(B17,0)+MAX(B18,0)</f>
        <v>95</v>
      </c>
      <c r="C20" s="23">
        <f>MAX(C12,0)+MAX(C13,0)+MAX(C14,0)+MAX(C16,0)+MAX(C17,0)+MAX(C18,0)</f>
        <v>60</v>
      </c>
      <c r="D20" s="23">
        <f>MAX(D12,0)+MAX(D13,0)+MAX(D14,0)+MAX(D16,0)+MAX(D17,0)+MAX(D18,0)</f>
        <v>50</v>
      </c>
      <c r="E20" s="23">
        <f>MAX(E12,0)+MAX(E13,0)+MAX(E14,0)+MAX(E16,0)+MAX(E17,0)+MAX(E18,0)</f>
        <v>107</v>
      </c>
      <c r="F20" s="23">
        <f t="shared" ref="F20:K20" si="1">MAX(F12,0)+MAX(F13,0)+MAX(F14,0)+MAX(F15,0)+MAX(F16,0)+MAX(F17,0)+MAX(F18,0)</f>
        <v>70</v>
      </c>
      <c r="G20" s="23">
        <f t="shared" si="1"/>
        <v>12</v>
      </c>
      <c r="H20" s="23">
        <f t="shared" si="1"/>
        <v>10</v>
      </c>
      <c r="I20" s="23">
        <f t="shared" si="1"/>
        <v>0</v>
      </c>
      <c r="J20" s="23">
        <f t="shared" si="1"/>
        <v>404</v>
      </c>
      <c r="K20" s="23">
        <f t="shared" si="1"/>
        <v>0</v>
      </c>
    </row>
    <row r="21" spans="1:18" ht="12.6" customHeight="1" x14ac:dyDescent="0.2">
      <c r="A21" s="31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2" spans="1:18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8" x14ac:dyDescent="0.2">
      <c r="A28" s="27"/>
    </row>
  </sheetData>
  <sheetProtection password="CDE0" sheet="1" objects="1" scenarios="1"/>
  <mergeCells count="5">
    <mergeCell ref="J3:K3"/>
    <mergeCell ref="J5:K5"/>
    <mergeCell ref="D7:G7"/>
    <mergeCell ref="A10:A11"/>
    <mergeCell ref="B10:K10"/>
  </mergeCells>
  <conditionalFormatting sqref="B12:K14 B16:K19">
    <cfRule type="expression" dxfId="181" priority="1" stopIfTrue="1">
      <formula>LEN(TRIM(B12))=0</formula>
    </cfRule>
  </conditionalFormatting>
  <conditionalFormatting sqref="D7:G7">
    <cfRule type="expression" dxfId="180" priority="2" stopIfTrue="1">
      <formula>MIN(R12:R19)=0</formula>
    </cfRule>
  </conditionalFormatting>
  <conditionalFormatting sqref="M12:M19">
    <cfRule type="expression" dxfId="179" priority="3" stopIfTrue="1">
      <formula>MAX(J12,0)&lt;&gt;M12</formula>
    </cfRule>
  </conditionalFormatting>
  <conditionalFormatting sqref="B20:K20">
    <cfRule type="expression" dxfId="178" priority="4" stopIfTrue="1">
      <formula>MAX(B19,0)&lt;&gt;B20</formula>
    </cfRule>
  </conditionalFormatting>
  <pageMargins left="0.75" right="0.75" top="1" bottom="1" header="0.5" footer="0.5"/>
  <pageSetup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zoomScale="90" zoomScaleNormal="90" workbookViewId="0">
      <selection activeCell="P5" sqref="P5"/>
    </sheetView>
  </sheetViews>
  <sheetFormatPr defaultRowHeight="12.75" x14ac:dyDescent="0.2"/>
  <cols>
    <col min="1" max="1" width="37.7109375" customWidth="1"/>
    <col min="2" max="2" width="18.5703125" customWidth="1"/>
    <col min="3" max="3" width="11.42578125" customWidth="1"/>
    <col min="4" max="10" width="9.7109375" customWidth="1"/>
    <col min="11" max="11" width="12.7109375" hidden="1" customWidth="1"/>
    <col min="12" max="12" width="7.5703125" customWidth="1"/>
    <col min="13" max="13" width="12.42578125" customWidth="1"/>
    <col min="14" max="14" width="8.85546875" customWidth="1"/>
    <col min="15" max="15" width="2.7109375" style="11" hidden="1" customWidth="1"/>
    <col min="17" max="17" width="9.140625" customWidth="1"/>
    <col min="18" max="18" width="5.28515625" hidden="1" customWidth="1"/>
    <col min="257" max="257" width="37.7109375" customWidth="1"/>
    <col min="258" max="266" width="9.7109375" customWidth="1"/>
    <col min="267" max="267" width="0" hidden="1" customWidth="1"/>
    <col min="268" max="268" width="7.5703125" customWidth="1"/>
    <col min="269" max="269" width="12.42578125" customWidth="1"/>
    <col min="270" max="270" width="8.85546875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5703125" customWidth="1"/>
    <col min="525" max="525" width="12.42578125" customWidth="1"/>
    <col min="526" max="526" width="8.85546875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5703125" customWidth="1"/>
    <col min="781" max="781" width="12.42578125" customWidth="1"/>
    <col min="782" max="782" width="8.85546875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5703125" customWidth="1"/>
    <col min="1037" max="1037" width="12.42578125" customWidth="1"/>
    <col min="1038" max="1038" width="8.85546875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5703125" customWidth="1"/>
    <col min="1293" max="1293" width="12.42578125" customWidth="1"/>
    <col min="1294" max="1294" width="8.85546875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5703125" customWidth="1"/>
    <col min="1549" max="1549" width="12.42578125" customWidth="1"/>
    <col min="1550" max="1550" width="8.85546875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5703125" customWidth="1"/>
    <col min="1805" max="1805" width="12.42578125" customWidth="1"/>
    <col min="1806" max="1806" width="8.85546875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5703125" customWidth="1"/>
    <col min="2061" max="2061" width="12.42578125" customWidth="1"/>
    <col min="2062" max="2062" width="8.85546875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5703125" customWidth="1"/>
    <col min="2317" max="2317" width="12.42578125" customWidth="1"/>
    <col min="2318" max="2318" width="8.85546875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5703125" customWidth="1"/>
    <col min="2573" max="2573" width="12.42578125" customWidth="1"/>
    <col min="2574" max="2574" width="8.85546875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5703125" customWidth="1"/>
    <col min="2829" max="2829" width="12.42578125" customWidth="1"/>
    <col min="2830" max="2830" width="8.85546875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5703125" customWidth="1"/>
    <col min="3085" max="3085" width="12.42578125" customWidth="1"/>
    <col min="3086" max="3086" width="8.85546875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5703125" customWidth="1"/>
    <col min="3341" max="3341" width="12.42578125" customWidth="1"/>
    <col min="3342" max="3342" width="8.85546875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5703125" customWidth="1"/>
    <col min="3597" max="3597" width="12.42578125" customWidth="1"/>
    <col min="3598" max="3598" width="8.85546875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5703125" customWidth="1"/>
    <col min="3853" max="3853" width="12.42578125" customWidth="1"/>
    <col min="3854" max="3854" width="8.85546875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5703125" customWidth="1"/>
    <col min="4109" max="4109" width="12.42578125" customWidth="1"/>
    <col min="4110" max="4110" width="8.85546875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5703125" customWidth="1"/>
    <col min="4365" max="4365" width="12.42578125" customWidth="1"/>
    <col min="4366" max="4366" width="8.85546875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5703125" customWidth="1"/>
    <col min="4621" max="4621" width="12.42578125" customWidth="1"/>
    <col min="4622" max="4622" width="8.85546875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5703125" customWidth="1"/>
    <col min="4877" max="4877" width="12.42578125" customWidth="1"/>
    <col min="4878" max="4878" width="8.85546875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5703125" customWidth="1"/>
    <col min="5133" max="5133" width="12.42578125" customWidth="1"/>
    <col min="5134" max="5134" width="8.85546875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5703125" customWidth="1"/>
    <col min="5389" max="5389" width="12.42578125" customWidth="1"/>
    <col min="5390" max="5390" width="8.85546875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5703125" customWidth="1"/>
    <col min="5645" max="5645" width="12.42578125" customWidth="1"/>
    <col min="5646" max="5646" width="8.85546875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5703125" customWidth="1"/>
    <col min="5901" max="5901" width="12.42578125" customWidth="1"/>
    <col min="5902" max="5902" width="8.85546875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5703125" customWidth="1"/>
    <col min="6157" max="6157" width="12.42578125" customWidth="1"/>
    <col min="6158" max="6158" width="8.85546875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5703125" customWidth="1"/>
    <col min="6413" max="6413" width="12.42578125" customWidth="1"/>
    <col min="6414" max="6414" width="8.85546875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5703125" customWidth="1"/>
    <col min="6669" max="6669" width="12.42578125" customWidth="1"/>
    <col min="6670" max="6670" width="8.85546875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5703125" customWidth="1"/>
    <col min="6925" max="6925" width="12.42578125" customWidth="1"/>
    <col min="6926" max="6926" width="8.85546875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5703125" customWidth="1"/>
    <col min="7181" max="7181" width="12.42578125" customWidth="1"/>
    <col min="7182" max="7182" width="8.85546875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5703125" customWidth="1"/>
    <col min="7437" max="7437" width="12.42578125" customWidth="1"/>
    <col min="7438" max="7438" width="8.85546875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5703125" customWidth="1"/>
    <col min="7693" max="7693" width="12.42578125" customWidth="1"/>
    <col min="7694" max="7694" width="8.85546875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5703125" customWidth="1"/>
    <col min="7949" max="7949" width="12.42578125" customWidth="1"/>
    <col min="7950" max="7950" width="8.85546875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5703125" customWidth="1"/>
    <col min="8205" max="8205" width="12.42578125" customWidth="1"/>
    <col min="8206" max="8206" width="8.85546875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5703125" customWidth="1"/>
    <col min="8461" max="8461" width="12.42578125" customWidth="1"/>
    <col min="8462" max="8462" width="8.85546875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5703125" customWidth="1"/>
    <col min="8717" max="8717" width="12.42578125" customWidth="1"/>
    <col min="8718" max="8718" width="8.85546875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5703125" customWidth="1"/>
    <col min="8973" max="8973" width="12.42578125" customWidth="1"/>
    <col min="8974" max="8974" width="8.85546875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5703125" customWidth="1"/>
    <col min="9229" max="9229" width="12.42578125" customWidth="1"/>
    <col min="9230" max="9230" width="8.85546875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5703125" customWidth="1"/>
    <col min="9485" max="9485" width="12.42578125" customWidth="1"/>
    <col min="9486" max="9486" width="8.85546875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5703125" customWidth="1"/>
    <col min="9741" max="9741" width="12.42578125" customWidth="1"/>
    <col min="9742" max="9742" width="8.85546875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5703125" customWidth="1"/>
    <col min="9997" max="9997" width="12.42578125" customWidth="1"/>
    <col min="9998" max="9998" width="8.85546875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5703125" customWidth="1"/>
    <col min="10253" max="10253" width="12.42578125" customWidth="1"/>
    <col min="10254" max="10254" width="8.85546875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5703125" customWidth="1"/>
    <col min="10509" max="10509" width="12.42578125" customWidth="1"/>
    <col min="10510" max="10510" width="8.85546875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5703125" customWidth="1"/>
    <col min="10765" max="10765" width="12.42578125" customWidth="1"/>
    <col min="10766" max="10766" width="8.85546875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5703125" customWidth="1"/>
    <col min="11021" max="11021" width="12.42578125" customWidth="1"/>
    <col min="11022" max="11022" width="8.85546875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5703125" customWidth="1"/>
    <col min="11277" max="11277" width="12.42578125" customWidth="1"/>
    <col min="11278" max="11278" width="8.85546875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5703125" customWidth="1"/>
    <col min="11533" max="11533" width="12.42578125" customWidth="1"/>
    <col min="11534" max="11534" width="8.85546875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5703125" customWidth="1"/>
    <col min="11789" max="11789" width="12.42578125" customWidth="1"/>
    <col min="11790" max="11790" width="8.85546875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5703125" customWidth="1"/>
    <col min="12045" max="12045" width="12.42578125" customWidth="1"/>
    <col min="12046" max="12046" width="8.85546875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5703125" customWidth="1"/>
    <col min="12301" max="12301" width="12.42578125" customWidth="1"/>
    <col min="12302" max="12302" width="8.85546875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5703125" customWidth="1"/>
    <col min="12557" max="12557" width="12.42578125" customWidth="1"/>
    <col min="12558" max="12558" width="8.85546875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5703125" customWidth="1"/>
    <col min="12813" max="12813" width="12.42578125" customWidth="1"/>
    <col min="12814" max="12814" width="8.85546875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5703125" customWidth="1"/>
    <col min="13069" max="13069" width="12.42578125" customWidth="1"/>
    <col min="13070" max="13070" width="8.85546875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5703125" customWidth="1"/>
    <col min="13325" max="13325" width="12.42578125" customWidth="1"/>
    <col min="13326" max="13326" width="8.85546875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5703125" customWidth="1"/>
    <col min="13581" max="13581" width="12.42578125" customWidth="1"/>
    <col min="13582" max="13582" width="8.85546875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5703125" customWidth="1"/>
    <col min="13837" max="13837" width="12.42578125" customWidth="1"/>
    <col min="13838" max="13838" width="8.85546875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5703125" customWidth="1"/>
    <col min="14093" max="14093" width="12.42578125" customWidth="1"/>
    <col min="14094" max="14094" width="8.85546875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5703125" customWidth="1"/>
    <col min="14349" max="14349" width="12.42578125" customWidth="1"/>
    <col min="14350" max="14350" width="8.85546875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5703125" customWidth="1"/>
    <col min="14605" max="14605" width="12.42578125" customWidth="1"/>
    <col min="14606" max="14606" width="8.85546875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5703125" customWidth="1"/>
    <col min="14861" max="14861" width="12.42578125" customWidth="1"/>
    <col min="14862" max="14862" width="8.85546875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5703125" customWidth="1"/>
    <col min="15117" max="15117" width="12.42578125" customWidth="1"/>
    <col min="15118" max="15118" width="8.85546875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5703125" customWidth="1"/>
    <col min="15373" max="15373" width="12.42578125" customWidth="1"/>
    <col min="15374" max="15374" width="8.85546875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5703125" customWidth="1"/>
    <col min="15629" max="15629" width="12.42578125" customWidth="1"/>
    <col min="15630" max="15630" width="8.85546875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5703125" customWidth="1"/>
    <col min="15885" max="15885" width="12.42578125" customWidth="1"/>
    <col min="15886" max="15886" width="8.85546875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5703125" customWidth="1"/>
    <col min="16141" max="16141" width="12.42578125" customWidth="1"/>
    <col min="16142" max="16142" width="8.85546875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J1" s="3" t="s">
        <v>26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1"/>
      <c r="K3" s="61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1"/>
      <c r="K5" s="61"/>
      <c r="O5" s="28"/>
    </row>
    <row r="6" spans="1:18" ht="12" customHeight="1" x14ac:dyDescent="0.2">
      <c r="B6" s="29"/>
      <c r="C6" s="29"/>
      <c r="D6" s="29"/>
      <c r="E6" s="29"/>
      <c r="F6" s="29"/>
      <c r="G6" s="29"/>
    </row>
    <row r="7" spans="1:18" ht="12" customHeight="1" x14ac:dyDescent="0.2">
      <c r="D7" s="62" t="s">
        <v>4</v>
      </c>
      <c r="E7" s="62"/>
      <c r="F7" s="62"/>
      <c r="G7" s="62"/>
    </row>
    <row r="8" spans="1:18" ht="20.45" customHeight="1" x14ac:dyDescent="0.2">
      <c r="B8" s="58" t="str">
        <f>PAGE1!B8</f>
        <v>Reporting Year:</v>
      </c>
      <c r="C8" s="60" t="str">
        <f>PAGE1!C8</f>
        <v>2016-2017</v>
      </c>
    </row>
    <row r="9" spans="1:18" ht="24" customHeight="1" x14ac:dyDescent="0.2">
      <c r="A9" s="9" t="s">
        <v>21</v>
      </c>
      <c r="O9" s="11">
        <v>5</v>
      </c>
    </row>
    <row r="10" spans="1:18" ht="24" customHeight="1" x14ac:dyDescent="0.2">
      <c r="A10" s="63" t="s">
        <v>6</v>
      </c>
      <c r="B10" s="68" t="s">
        <v>27</v>
      </c>
      <c r="C10" s="68"/>
      <c r="D10" s="68"/>
      <c r="E10" s="68"/>
      <c r="F10" s="68"/>
      <c r="G10" s="68"/>
      <c r="H10" s="68"/>
      <c r="I10" s="68"/>
      <c r="J10" s="68"/>
      <c r="K10" s="68"/>
    </row>
    <row r="11" spans="1:18" s="2" customFormat="1" ht="26.1" customHeight="1" x14ac:dyDescent="0.2">
      <c r="A11" s="64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8</v>
      </c>
      <c r="K11" s="13" t="s">
        <v>9</v>
      </c>
      <c r="L11"/>
      <c r="M11" s="14" t="s">
        <v>10</v>
      </c>
      <c r="O11" s="28"/>
    </row>
    <row r="12" spans="1:18" ht="39.950000000000003" customHeight="1" x14ac:dyDescent="0.2">
      <c r="A12" s="16" t="s">
        <v>11</v>
      </c>
      <c r="B12" s="17">
        <v>0</v>
      </c>
      <c r="C12" s="17">
        <v>0</v>
      </c>
      <c r="D12" s="17">
        <v>1</v>
      </c>
      <c r="E12" s="17">
        <v>0</v>
      </c>
      <c r="F12" s="17">
        <v>1</v>
      </c>
      <c r="G12" s="17">
        <v>0</v>
      </c>
      <c r="H12" s="17">
        <v>0</v>
      </c>
      <c r="I12" s="17">
        <v>0</v>
      </c>
      <c r="J12" s="17">
        <v>2</v>
      </c>
      <c r="K12" s="17">
        <v>-9</v>
      </c>
      <c r="M12" s="18">
        <f t="shared" ref="M12:M19" si="0">MAX(B12,0)+MAX(C12,0)+MAX(D12,0)+MAX(E12,0)+MAX(F12,0)+MAX(G12,0)+MAX(H12,0)+MAX(I12,0)</f>
        <v>2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16" t="s">
        <v>12</v>
      </c>
      <c r="B13" s="17">
        <v>0</v>
      </c>
      <c r="C13" s="17">
        <v>0</v>
      </c>
      <c r="D13" s="17">
        <v>0</v>
      </c>
      <c r="E13" s="17">
        <v>6</v>
      </c>
      <c r="F13" s="17">
        <v>5</v>
      </c>
      <c r="G13" s="17">
        <v>0</v>
      </c>
      <c r="H13" s="17">
        <v>0</v>
      </c>
      <c r="I13" s="17">
        <v>0</v>
      </c>
      <c r="J13" s="17">
        <v>11</v>
      </c>
      <c r="K13" s="17">
        <v>-9</v>
      </c>
      <c r="M13" s="18">
        <f t="shared" si="0"/>
        <v>11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6" t="s">
        <v>13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1</v>
      </c>
      <c r="H14" s="17">
        <v>0</v>
      </c>
      <c r="I14" s="17">
        <v>1</v>
      </c>
      <c r="J14" s="17">
        <v>2</v>
      </c>
      <c r="K14" s="17">
        <v>-9</v>
      </c>
      <c r="M14" s="18">
        <f t="shared" si="0"/>
        <v>2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9" t="s">
        <v>14</v>
      </c>
      <c r="B15" s="20">
        <v>-9</v>
      </c>
      <c r="C15" s="20">
        <v>-9</v>
      </c>
      <c r="D15" s="20">
        <v>-9</v>
      </c>
      <c r="E15" s="20">
        <v>-9</v>
      </c>
      <c r="F15" s="17">
        <v>0</v>
      </c>
      <c r="G15" s="17">
        <v>0</v>
      </c>
      <c r="H15" s="17">
        <v>1</v>
      </c>
      <c r="I15" s="17">
        <v>0</v>
      </c>
      <c r="J15" s="17">
        <v>1</v>
      </c>
      <c r="K15" s="17">
        <v>-9</v>
      </c>
      <c r="M15" s="18">
        <f>MAX(F15,0)+MAX(G15,0)+MAX(H15,0)+MAX(I15,0)</f>
        <v>1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19" t="s">
        <v>15</v>
      </c>
      <c r="B16" s="32">
        <v>0</v>
      </c>
      <c r="C16" s="32">
        <v>0</v>
      </c>
      <c r="D16" s="32">
        <v>0</v>
      </c>
      <c r="E16" s="32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-9</v>
      </c>
      <c r="M16" s="18">
        <f t="shared" si="0"/>
        <v>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16</v>
      </c>
      <c r="B17" s="17">
        <v>3</v>
      </c>
      <c r="C17" s="17">
        <v>5</v>
      </c>
      <c r="D17" s="17">
        <v>2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10</v>
      </c>
      <c r="K17" s="17">
        <v>-9</v>
      </c>
      <c r="M17" s="18">
        <f t="shared" si="0"/>
        <v>10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17</v>
      </c>
      <c r="B18" s="17">
        <v>0</v>
      </c>
      <c r="C18" s="17">
        <v>0</v>
      </c>
      <c r="D18" s="17">
        <v>0</v>
      </c>
      <c r="E18" s="17">
        <v>0</v>
      </c>
      <c r="F18" s="17">
        <v>2</v>
      </c>
      <c r="G18" s="17">
        <v>1</v>
      </c>
      <c r="H18" s="17">
        <v>0</v>
      </c>
      <c r="I18" s="17">
        <v>0</v>
      </c>
      <c r="J18" s="17">
        <v>3</v>
      </c>
      <c r="K18" s="17">
        <v>-9</v>
      </c>
      <c r="M18" s="18">
        <f t="shared" si="0"/>
        <v>3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18</v>
      </c>
      <c r="B19" s="17">
        <v>3</v>
      </c>
      <c r="C19" s="17">
        <v>5</v>
      </c>
      <c r="D19" s="17">
        <v>3</v>
      </c>
      <c r="E19" s="17">
        <v>6</v>
      </c>
      <c r="F19" s="17">
        <v>8</v>
      </c>
      <c r="G19" s="17">
        <v>2</v>
      </c>
      <c r="H19" s="17">
        <v>1</v>
      </c>
      <c r="I19" s="17">
        <v>1</v>
      </c>
      <c r="J19" s="17">
        <v>29</v>
      </c>
      <c r="K19" s="17">
        <v>-9</v>
      </c>
      <c r="M19" s="18">
        <f t="shared" si="0"/>
        <v>29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22" t="s">
        <v>10</v>
      </c>
      <c r="B20" s="23">
        <f>MAX(B12,0)+MAX(B13,0)+MAX(B14,0)+MAX(B16,0)+MAX(B17,0)+MAX(B18,0)</f>
        <v>3</v>
      </c>
      <c r="C20" s="23">
        <f>MAX(C12,0)+MAX(C13,0)+MAX(C14,0)+MAX(C16,0)+MAX(C17,0)+MAX(C18,0)</f>
        <v>5</v>
      </c>
      <c r="D20" s="23">
        <f>MAX(D12,0)+MAX(D13,0)+MAX(D14,0)+MAX(D16,0)+MAX(D17,0)+MAX(D18,0)</f>
        <v>3</v>
      </c>
      <c r="E20" s="23">
        <f>MAX(E12,0)+MAX(E13,0)+MAX(E14,0)+MAX(E16,0)+MAX(E17,0)+MAX(E18,0)</f>
        <v>6</v>
      </c>
      <c r="F20" s="23">
        <f t="shared" ref="F20:K20" si="1">MAX(F12,0)+MAX(F13,0)+MAX(F14,0)+MAX(F15,0)+MAX(F16,0)+MAX(F17,0)+MAX(F18,0)</f>
        <v>8</v>
      </c>
      <c r="G20" s="23">
        <f t="shared" si="1"/>
        <v>2</v>
      </c>
      <c r="H20" s="23">
        <f t="shared" si="1"/>
        <v>1</v>
      </c>
      <c r="I20" s="23">
        <f t="shared" si="1"/>
        <v>1</v>
      </c>
      <c r="J20" s="23">
        <f t="shared" si="1"/>
        <v>29</v>
      </c>
      <c r="K20" s="23">
        <f t="shared" si="1"/>
        <v>0</v>
      </c>
    </row>
    <row r="21" spans="1:18" ht="12.6" customHeight="1" x14ac:dyDescent="0.2">
      <c r="A21" s="31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2" spans="1:18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8" x14ac:dyDescent="0.2">
      <c r="A28" s="27"/>
    </row>
  </sheetData>
  <sheetProtection password="CDE0" sheet="1" objects="1" scenarios="1"/>
  <mergeCells count="5">
    <mergeCell ref="J3:K3"/>
    <mergeCell ref="J5:K5"/>
    <mergeCell ref="D7:G7"/>
    <mergeCell ref="A10:A11"/>
    <mergeCell ref="B10:K10"/>
  </mergeCells>
  <conditionalFormatting sqref="B12:K14 B17:K19 F15:K16">
    <cfRule type="expression" dxfId="177" priority="1" stopIfTrue="1">
      <formula>LEN(TRIM(B12))=0</formula>
    </cfRule>
  </conditionalFormatting>
  <conditionalFormatting sqref="D7:G7">
    <cfRule type="expression" dxfId="176" priority="2" stopIfTrue="1">
      <formula>MIN(R12:R19)=0</formula>
    </cfRule>
  </conditionalFormatting>
  <conditionalFormatting sqref="M12:M19">
    <cfRule type="expression" dxfId="175" priority="3" stopIfTrue="1">
      <formula>MAX(J12,0)&lt;&gt;M12</formula>
    </cfRule>
  </conditionalFormatting>
  <conditionalFormatting sqref="B20:K20">
    <cfRule type="expression" dxfId="174" priority="4" stopIfTrue="1">
      <formula>MAX(B19,0)&lt;&gt;B20</formula>
    </cfRule>
  </conditionalFormatting>
  <pageMargins left="0.75" right="0.75" top="1" bottom="1" header="0.5" footer="0.5"/>
  <pageSetup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zoomScale="90" zoomScaleNormal="90" workbookViewId="0">
      <selection activeCell="N8" sqref="N8"/>
    </sheetView>
  </sheetViews>
  <sheetFormatPr defaultRowHeight="12.75" x14ac:dyDescent="0.2"/>
  <cols>
    <col min="1" max="1" width="37.7109375" customWidth="1"/>
    <col min="2" max="2" width="17.42578125" customWidth="1"/>
    <col min="3" max="3" width="10.85546875" customWidth="1"/>
    <col min="4" max="10" width="9.7109375" customWidth="1"/>
    <col min="11" max="11" width="12.7109375" hidden="1" customWidth="1"/>
    <col min="12" max="12" width="7.140625" customWidth="1"/>
    <col min="13" max="13" width="12.42578125" customWidth="1"/>
    <col min="14" max="14" width="9" customWidth="1"/>
    <col min="15" max="15" width="1.28515625" style="11" hidden="1" customWidth="1"/>
    <col min="17" max="17" width="9.140625" customWidth="1"/>
    <col min="18" max="18" width="3.42578125" hidden="1" customWidth="1"/>
    <col min="257" max="257" width="37.7109375" customWidth="1"/>
    <col min="258" max="266" width="9.7109375" customWidth="1"/>
    <col min="267" max="267" width="0" hidden="1" customWidth="1"/>
    <col min="268" max="268" width="7.140625" customWidth="1"/>
    <col min="269" max="269" width="12.42578125" customWidth="1"/>
    <col min="270" max="270" width="9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140625" customWidth="1"/>
    <col min="525" max="525" width="12.42578125" customWidth="1"/>
    <col min="526" max="526" width="9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140625" customWidth="1"/>
    <col min="781" max="781" width="12.42578125" customWidth="1"/>
    <col min="782" max="782" width="9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140625" customWidth="1"/>
    <col min="1037" max="1037" width="12.42578125" customWidth="1"/>
    <col min="1038" max="1038" width="9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140625" customWidth="1"/>
    <col min="1293" max="1293" width="12.42578125" customWidth="1"/>
    <col min="1294" max="1294" width="9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140625" customWidth="1"/>
    <col min="1549" max="1549" width="12.42578125" customWidth="1"/>
    <col min="1550" max="1550" width="9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140625" customWidth="1"/>
    <col min="1805" max="1805" width="12.42578125" customWidth="1"/>
    <col min="1806" max="1806" width="9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140625" customWidth="1"/>
    <col min="2061" max="2061" width="12.42578125" customWidth="1"/>
    <col min="2062" max="2062" width="9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140625" customWidth="1"/>
    <col min="2317" max="2317" width="12.42578125" customWidth="1"/>
    <col min="2318" max="2318" width="9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140625" customWidth="1"/>
    <col min="2573" max="2573" width="12.42578125" customWidth="1"/>
    <col min="2574" max="2574" width="9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140625" customWidth="1"/>
    <col min="2829" max="2829" width="12.42578125" customWidth="1"/>
    <col min="2830" max="2830" width="9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140625" customWidth="1"/>
    <col min="3085" max="3085" width="12.42578125" customWidth="1"/>
    <col min="3086" max="3086" width="9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140625" customWidth="1"/>
    <col min="3341" max="3341" width="12.42578125" customWidth="1"/>
    <col min="3342" max="3342" width="9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140625" customWidth="1"/>
    <col min="3597" max="3597" width="12.42578125" customWidth="1"/>
    <col min="3598" max="3598" width="9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140625" customWidth="1"/>
    <col min="3853" max="3853" width="12.42578125" customWidth="1"/>
    <col min="3854" max="3854" width="9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140625" customWidth="1"/>
    <col min="4109" max="4109" width="12.42578125" customWidth="1"/>
    <col min="4110" max="4110" width="9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140625" customWidth="1"/>
    <col min="4365" max="4365" width="12.42578125" customWidth="1"/>
    <col min="4366" max="4366" width="9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140625" customWidth="1"/>
    <col min="4621" max="4621" width="12.42578125" customWidth="1"/>
    <col min="4622" max="4622" width="9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140625" customWidth="1"/>
    <col min="4877" max="4877" width="12.42578125" customWidth="1"/>
    <col min="4878" max="4878" width="9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140625" customWidth="1"/>
    <col min="5133" max="5133" width="12.42578125" customWidth="1"/>
    <col min="5134" max="5134" width="9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140625" customWidth="1"/>
    <col min="5389" max="5389" width="12.42578125" customWidth="1"/>
    <col min="5390" max="5390" width="9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140625" customWidth="1"/>
    <col min="5645" max="5645" width="12.42578125" customWidth="1"/>
    <col min="5646" max="5646" width="9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140625" customWidth="1"/>
    <col min="5901" max="5901" width="12.42578125" customWidth="1"/>
    <col min="5902" max="5902" width="9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140625" customWidth="1"/>
    <col min="6157" max="6157" width="12.42578125" customWidth="1"/>
    <col min="6158" max="6158" width="9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140625" customWidth="1"/>
    <col min="6413" max="6413" width="12.42578125" customWidth="1"/>
    <col min="6414" max="6414" width="9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140625" customWidth="1"/>
    <col min="6669" max="6669" width="12.42578125" customWidth="1"/>
    <col min="6670" max="6670" width="9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140625" customWidth="1"/>
    <col min="6925" max="6925" width="12.42578125" customWidth="1"/>
    <col min="6926" max="6926" width="9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140625" customWidth="1"/>
    <col min="7181" max="7181" width="12.42578125" customWidth="1"/>
    <col min="7182" max="7182" width="9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140625" customWidth="1"/>
    <col min="7437" max="7437" width="12.42578125" customWidth="1"/>
    <col min="7438" max="7438" width="9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140625" customWidth="1"/>
    <col min="7693" max="7693" width="12.42578125" customWidth="1"/>
    <col min="7694" max="7694" width="9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140625" customWidth="1"/>
    <col min="7949" max="7949" width="12.42578125" customWidth="1"/>
    <col min="7950" max="7950" width="9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140625" customWidth="1"/>
    <col min="8205" max="8205" width="12.42578125" customWidth="1"/>
    <col min="8206" max="8206" width="9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140625" customWidth="1"/>
    <col min="8461" max="8461" width="12.42578125" customWidth="1"/>
    <col min="8462" max="8462" width="9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140625" customWidth="1"/>
    <col min="8717" max="8717" width="12.42578125" customWidth="1"/>
    <col min="8718" max="8718" width="9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140625" customWidth="1"/>
    <col min="8973" max="8973" width="12.42578125" customWidth="1"/>
    <col min="8974" max="8974" width="9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140625" customWidth="1"/>
    <col min="9229" max="9229" width="12.42578125" customWidth="1"/>
    <col min="9230" max="9230" width="9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140625" customWidth="1"/>
    <col min="9485" max="9485" width="12.42578125" customWidth="1"/>
    <col min="9486" max="9486" width="9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140625" customWidth="1"/>
    <col min="9741" max="9741" width="12.42578125" customWidth="1"/>
    <col min="9742" max="9742" width="9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140625" customWidth="1"/>
    <col min="9997" max="9997" width="12.42578125" customWidth="1"/>
    <col min="9998" max="9998" width="9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140625" customWidth="1"/>
    <col min="10253" max="10253" width="12.42578125" customWidth="1"/>
    <col min="10254" max="10254" width="9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140625" customWidth="1"/>
    <col min="10509" max="10509" width="12.42578125" customWidth="1"/>
    <col min="10510" max="10510" width="9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140625" customWidth="1"/>
    <col min="10765" max="10765" width="12.42578125" customWidth="1"/>
    <col min="10766" max="10766" width="9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140625" customWidth="1"/>
    <col min="11021" max="11021" width="12.42578125" customWidth="1"/>
    <col min="11022" max="11022" width="9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140625" customWidth="1"/>
    <col min="11277" max="11277" width="12.42578125" customWidth="1"/>
    <col min="11278" max="11278" width="9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140625" customWidth="1"/>
    <col min="11533" max="11533" width="12.42578125" customWidth="1"/>
    <col min="11534" max="11534" width="9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140625" customWidth="1"/>
    <col min="11789" max="11789" width="12.42578125" customWidth="1"/>
    <col min="11790" max="11790" width="9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140625" customWidth="1"/>
    <col min="12045" max="12045" width="12.42578125" customWidth="1"/>
    <col min="12046" max="12046" width="9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140625" customWidth="1"/>
    <col min="12301" max="12301" width="12.42578125" customWidth="1"/>
    <col min="12302" max="12302" width="9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140625" customWidth="1"/>
    <col min="12557" max="12557" width="12.42578125" customWidth="1"/>
    <col min="12558" max="12558" width="9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140625" customWidth="1"/>
    <col min="12813" max="12813" width="12.42578125" customWidth="1"/>
    <col min="12814" max="12814" width="9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140625" customWidth="1"/>
    <col min="13069" max="13069" width="12.42578125" customWidth="1"/>
    <col min="13070" max="13070" width="9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140625" customWidth="1"/>
    <col min="13325" max="13325" width="12.42578125" customWidth="1"/>
    <col min="13326" max="13326" width="9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140625" customWidth="1"/>
    <col min="13581" max="13581" width="12.42578125" customWidth="1"/>
    <col min="13582" max="13582" width="9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140625" customWidth="1"/>
    <col min="13837" max="13837" width="12.42578125" customWidth="1"/>
    <col min="13838" max="13838" width="9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140625" customWidth="1"/>
    <col min="14093" max="14093" width="12.42578125" customWidth="1"/>
    <col min="14094" max="14094" width="9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140625" customWidth="1"/>
    <col min="14349" max="14349" width="12.42578125" customWidth="1"/>
    <col min="14350" max="14350" width="9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140625" customWidth="1"/>
    <col min="14605" max="14605" width="12.42578125" customWidth="1"/>
    <col min="14606" max="14606" width="9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140625" customWidth="1"/>
    <col min="14861" max="14861" width="12.42578125" customWidth="1"/>
    <col min="14862" max="14862" width="9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140625" customWidth="1"/>
    <col min="15117" max="15117" width="12.42578125" customWidth="1"/>
    <col min="15118" max="15118" width="9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140625" customWidth="1"/>
    <col min="15373" max="15373" width="12.42578125" customWidth="1"/>
    <col min="15374" max="15374" width="9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140625" customWidth="1"/>
    <col min="15629" max="15629" width="12.42578125" customWidth="1"/>
    <col min="15630" max="15630" width="9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140625" customWidth="1"/>
    <col min="15885" max="15885" width="12.42578125" customWidth="1"/>
    <col min="15886" max="15886" width="9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140625" customWidth="1"/>
    <col min="16141" max="16141" width="12.42578125" customWidth="1"/>
    <col min="16142" max="16142" width="9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J1" s="3" t="s">
        <v>28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1"/>
      <c r="K3" s="61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1"/>
      <c r="K5" s="61"/>
      <c r="O5" s="28"/>
    </row>
    <row r="6" spans="1:18" ht="12" customHeight="1" x14ac:dyDescent="0.2">
      <c r="B6" s="29"/>
      <c r="C6" s="29"/>
      <c r="D6" s="29"/>
      <c r="E6" s="29"/>
      <c r="F6" s="29"/>
      <c r="G6" s="29"/>
    </row>
    <row r="7" spans="1:18" ht="12" customHeight="1" x14ac:dyDescent="0.2">
      <c r="D7" s="62" t="s">
        <v>4</v>
      </c>
      <c r="E7" s="62"/>
      <c r="F7" s="62"/>
      <c r="G7" s="62"/>
    </row>
    <row r="8" spans="1:18" ht="18" customHeight="1" x14ac:dyDescent="0.2">
      <c r="B8" s="58" t="str">
        <f>PAGE1!B8</f>
        <v>Reporting Year:</v>
      </c>
      <c r="C8" s="60" t="str">
        <f>PAGE1!C8</f>
        <v>2016-2017</v>
      </c>
    </row>
    <row r="9" spans="1:18" ht="24" customHeight="1" x14ac:dyDescent="0.2">
      <c r="A9" s="9" t="s">
        <v>21</v>
      </c>
      <c r="O9" s="11">
        <v>6</v>
      </c>
    </row>
    <row r="10" spans="1:18" ht="24" customHeight="1" x14ac:dyDescent="0.2">
      <c r="A10" s="63" t="s">
        <v>6</v>
      </c>
      <c r="B10" s="68" t="s">
        <v>29</v>
      </c>
      <c r="C10" s="68"/>
      <c r="D10" s="68"/>
      <c r="E10" s="68"/>
      <c r="F10" s="68"/>
      <c r="G10" s="68"/>
      <c r="H10" s="68"/>
      <c r="I10" s="68"/>
      <c r="J10" s="68"/>
      <c r="K10" s="68"/>
    </row>
    <row r="11" spans="1:18" s="2" customFormat="1" ht="26.1" customHeight="1" x14ac:dyDescent="0.2">
      <c r="A11" s="64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8</v>
      </c>
      <c r="K11" s="13" t="s">
        <v>9</v>
      </c>
      <c r="L11"/>
      <c r="M11" s="14" t="s">
        <v>10</v>
      </c>
      <c r="O11" s="28"/>
    </row>
    <row r="12" spans="1:18" ht="39.950000000000003" customHeight="1" x14ac:dyDescent="0.2">
      <c r="A12" s="16" t="s">
        <v>11</v>
      </c>
      <c r="B12" s="17">
        <v>23</v>
      </c>
      <c r="C12" s="17">
        <v>20</v>
      </c>
      <c r="D12" s="17">
        <v>27</v>
      </c>
      <c r="E12" s="17">
        <v>20</v>
      </c>
      <c r="F12" s="17">
        <v>7</v>
      </c>
      <c r="G12" s="17">
        <v>0</v>
      </c>
      <c r="H12" s="17">
        <v>0</v>
      </c>
      <c r="I12" s="17">
        <v>0</v>
      </c>
      <c r="J12" s="17">
        <v>97</v>
      </c>
      <c r="K12" s="17">
        <v>-9</v>
      </c>
      <c r="M12" s="18">
        <f t="shared" ref="M12:M19" si="0">MAX(B12,0)+MAX(C12,0)+MAX(D12,0)+MAX(E12,0)+MAX(F12,0)+MAX(G12,0)+MAX(H12,0)+MAX(I12,0)</f>
        <v>97</v>
      </c>
      <c r="R12">
        <f>MIN(LEN(TRIM(B12)),LEN(TRIM(C12)),LEN(TRIM(D12)),LEN(TRIM(E12)),LEN(TRIM(F12)),LEN(TRIM(G12)),LEN(TRIM(H12)),LEN(TRIM(I12)),LEN(TRIM(J12)),LEN(TRIM(K12)))</f>
        <v>1</v>
      </c>
    </row>
    <row r="13" spans="1:18" ht="42" customHeight="1" x14ac:dyDescent="0.2">
      <c r="A13" s="16" t="s">
        <v>12</v>
      </c>
      <c r="B13" s="17">
        <v>0</v>
      </c>
      <c r="C13" s="17">
        <v>0</v>
      </c>
      <c r="D13" s="17">
        <v>2</v>
      </c>
      <c r="E13" s="17">
        <v>100</v>
      </c>
      <c r="F13" s="17">
        <v>88</v>
      </c>
      <c r="G13" s="17">
        <v>30</v>
      </c>
      <c r="H13" s="17">
        <v>8</v>
      </c>
      <c r="I13" s="17">
        <v>2</v>
      </c>
      <c r="J13" s="17">
        <v>230</v>
      </c>
      <c r="K13" s="17">
        <v>-9</v>
      </c>
      <c r="M13" s="18">
        <f t="shared" si="0"/>
        <v>230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6" t="s">
        <v>13</v>
      </c>
      <c r="B14" s="17">
        <v>0</v>
      </c>
      <c r="C14" s="17">
        <v>2</v>
      </c>
      <c r="D14" s="17">
        <v>7</v>
      </c>
      <c r="E14" s="17">
        <v>16</v>
      </c>
      <c r="F14" s="17">
        <v>8</v>
      </c>
      <c r="G14" s="17">
        <v>3</v>
      </c>
      <c r="H14" s="17">
        <v>8</v>
      </c>
      <c r="I14" s="17">
        <v>2</v>
      </c>
      <c r="J14" s="17">
        <v>46</v>
      </c>
      <c r="K14" s="17">
        <v>-9</v>
      </c>
      <c r="M14" s="18">
        <f t="shared" si="0"/>
        <v>46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9" t="s">
        <v>14</v>
      </c>
      <c r="B15" s="20">
        <v>-9</v>
      </c>
      <c r="C15" s="20">
        <v>-9</v>
      </c>
      <c r="D15" s="20">
        <v>-9</v>
      </c>
      <c r="E15" s="20">
        <v>-9</v>
      </c>
      <c r="F15" s="17">
        <v>0</v>
      </c>
      <c r="G15" s="17">
        <v>0</v>
      </c>
      <c r="H15" s="17">
        <v>9</v>
      </c>
      <c r="I15" s="17">
        <v>2</v>
      </c>
      <c r="J15" s="17">
        <v>11</v>
      </c>
      <c r="K15" s="17">
        <v>-9</v>
      </c>
      <c r="M15" s="18">
        <f>MAX(F15,0)+MAX(G15,0)+MAX(H15,0)+MAX(I15,0)</f>
        <v>11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19" t="s">
        <v>15</v>
      </c>
      <c r="B16" s="32">
        <v>1</v>
      </c>
      <c r="C16" s="32">
        <v>0</v>
      </c>
      <c r="D16" s="32">
        <v>0</v>
      </c>
      <c r="E16" s="32">
        <v>0</v>
      </c>
      <c r="F16" s="17">
        <v>0</v>
      </c>
      <c r="G16" s="17">
        <v>0</v>
      </c>
      <c r="H16" s="17">
        <v>0</v>
      </c>
      <c r="I16" s="17">
        <v>0</v>
      </c>
      <c r="J16" s="17">
        <v>1</v>
      </c>
      <c r="K16" s="17">
        <v>-9</v>
      </c>
      <c r="M16" s="18">
        <f t="shared" si="0"/>
        <v>1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16</v>
      </c>
      <c r="B17" s="17">
        <v>145</v>
      </c>
      <c r="C17" s="17">
        <v>129</v>
      </c>
      <c r="D17" s="17">
        <v>131</v>
      </c>
      <c r="E17" s="17">
        <v>88</v>
      </c>
      <c r="F17" s="17">
        <v>33</v>
      </c>
      <c r="G17" s="17">
        <v>7</v>
      </c>
      <c r="H17" s="17">
        <v>1</v>
      </c>
      <c r="I17" s="17">
        <v>1</v>
      </c>
      <c r="J17" s="17">
        <v>535</v>
      </c>
      <c r="K17" s="17">
        <v>-9</v>
      </c>
      <c r="M17" s="18">
        <f t="shared" si="0"/>
        <v>535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17</v>
      </c>
      <c r="B18" s="17">
        <v>15</v>
      </c>
      <c r="C18" s="17">
        <v>37</v>
      </c>
      <c r="D18" s="17">
        <v>57</v>
      </c>
      <c r="E18" s="17">
        <v>68</v>
      </c>
      <c r="F18" s="17">
        <v>44</v>
      </c>
      <c r="G18" s="17">
        <v>9</v>
      </c>
      <c r="H18" s="17">
        <v>8</v>
      </c>
      <c r="I18" s="17">
        <v>1</v>
      </c>
      <c r="J18" s="17">
        <v>239</v>
      </c>
      <c r="K18" s="17">
        <v>-9</v>
      </c>
      <c r="M18" s="18">
        <f t="shared" si="0"/>
        <v>239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18</v>
      </c>
      <c r="B19" s="17">
        <v>184</v>
      </c>
      <c r="C19" s="17">
        <v>188</v>
      </c>
      <c r="D19" s="17">
        <v>224</v>
      </c>
      <c r="E19" s="17">
        <v>292</v>
      </c>
      <c r="F19" s="17">
        <v>180</v>
      </c>
      <c r="G19" s="17">
        <v>49</v>
      </c>
      <c r="H19" s="17">
        <v>34</v>
      </c>
      <c r="I19" s="17">
        <v>8</v>
      </c>
      <c r="J19" s="17">
        <v>1159</v>
      </c>
      <c r="K19" s="17">
        <v>-9</v>
      </c>
      <c r="M19" s="18">
        <f t="shared" si="0"/>
        <v>1159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22" t="s">
        <v>10</v>
      </c>
      <c r="B20" s="23">
        <f>MAX(B12,0)+MAX(B13,0)+MAX(B14,0)+MAX(B16,0)+MAX(B17,0)+MAX(B18,0)</f>
        <v>184</v>
      </c>
      <c r="C20" s="23">
        <f>MAX(C12,0)+MAX(C13,0)+MAX(C14,0)+MAX(C16,0)+MAX(C17,0)+MAX(C18,0)</f>
        <v>188</v>
      </c>
      <c r="D20" s="23">
        <f>MAX(D12,0)+MAX(D13,0)+MAX(D14,0)+MAX(D16,0)+MAX(D17,0)+MAX(D18,0)</f>
        <v>224</v>
      </c>
      <c r="E20" s="23">
        <f>MAX(E12,0)+MAX(E13,0)+MAX(E14,0)+MAX(E16,0)+MAX(E17,0)+MAX(E18,0)</f>
        <v>292</v>
      </c>
      <c r="F20" s="23">
        <f t="shared" ref="F20:K20" si="1">MAX(F12,0)+MAX(F13,0)+MAX(F14,0)+MAX(F15,0)+MAX(F16,0)+MAX(F17,0)+MAX(F18,0)</f>
        <v>180</v>
      </c>
      <c r="G20" s="23">
        <f t="shared" si="1"/>
        <v>49</v>
      </c>
      <c r="H20" s="23">
        <f t="shared" si="1"/>
        <v>34</v>
      </c>
      <c r="I20" s="23">
        <f t="shared" si="1"/>
        <v>8</v>
      </c>
      <c r="J20" s="23">
        <f t="shared" si="1"/>
        <v>1159</v>
      </c>
      <c r="K20" s="23">
        <f t="shared" si="1"/>
        <v>0</v>
      </c>
    </row>
    <row r="21" spans="1:18" ht="12.6" customHeight="1" x14ac:dyDescent="0.2">
      <c r="A21" s="31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2" spans="1:18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8" x14ac:dyDescent="0.2">
      <c r="A28" s="27"/>
    </row>
  </sheetData>
  <sheetProtection password="CDE0" sheet="1" objects="1" scenarios="1"/>
  <mergeCells count="5">
    <mergeCell ref="J3:K3"/>
    <mergeCell ref="J5:K5"/>
    <mergeCell ref="D7:G7"/>
    <mergeCell ref="A10:A11"/>
    <mergeCell ref="B10:K10"/>
  </mergeCells>
  <conditionalFormatting sqref="B12:K14 B17:K19 F15:K16">
    <cfRule type="expression" dxfId="173" priority="1" stopIfTrue="1">
      <formula>LEN(TRIM(B12))=0</formula>
    </cfRule>
  </conditionalFormatting>
  <conditionalFormatting sqref="D7:G7">
    <cfRule type="expression" dxfId="172" priority="2" stopIfTrue="1">
      <formula>MIN(R12:R19)=0</formula>
    </cfRule>
  </conditionalFormatting>
  <conditionalFormatting sqref="M12:M19">
    <cfRule type="expression" dxfId="171" priority="3" stopIfTrue="1">
      <formula>MAX(J12,0)&lt;&gt;M12</formula>
    </cfRule>
  </conditionalFormatting>
  <conditionalFormatting sqref="B20:K20">
    <cfRule type="expression" dxfId="170" priority="4" stopIfTrue="1">
      <formula>MAX(B19,0)&lt;&gt;B20</formula>
    </cfRule>
  </conditionalFormatting>
  <pageMargins left="0.75" right="0.75" top="1" bottom="1" header="0.5" footer="0.5"/>
  <pageSetup scale="8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zoomScale="90" zoomScaleNormal="90" workbookViewId="0">
      <selection activeCell="P9" sqref="P9"/>
    </sheetView>
  </sheetViews>
  <sheetFormatPr defaultRowHeight="12.75" x14ac:dyDescent="0.2"/>
  <cols>
    <col min="1" max="1" width="37.7109375" customWidth="1"/>
    <col min="2" max="2" width="17.42578125" customWidth="1"/>
    <col min="3" max="3" width="11.140625" customWidth="1"/>
    <col min="4" max="10" width="9.7109375" customWidth="1"/>
    <col min="11" max="11" width="12.7109375" hidden="1" customWidth="1"/>
    <col min="12" max="12" width="7.42578125" customWidth="1"/>
    <col min="13" max="13" width="12.42578125" customWidth="1"/>
    <col min="14" max="14" width="9" customWidth="1"/>
    <col min="15" max="15" width="4.28515625" style="11" hidden="1" customWidth="1"/>
    <col min="18" max="18" width="2.85546875" hidden="1" customWidth="1"/>
    <col min="257" max="257" width="37.7109375" customWidth="1"/>
    <col min="258" max="266" width="9.7109375" customWidth="1"/>
    <col min="267" max="267" width="0" hidden="1" customWidth="1"/>
    <col min="268" max="268" width="7.425781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425781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425781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425781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425781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425781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425781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425781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425781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425781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425781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425781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425781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425781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425781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425781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425781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425781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425781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425781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425781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425781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425781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425781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425781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425781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425781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425781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425781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425781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425781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425781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425781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425781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425781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425781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425781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425781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425781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425781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425781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425781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425781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425781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425781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425781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425781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425781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425781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425781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425781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425781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425781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425781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425781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425781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425781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425781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425781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425781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425781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425781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425781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J1" s="3" t="s">
        <v>30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1"/>
      <c r="K3" s="61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1"/>
      <c r="K5" s="61"/>
      <c r="O5" s="28"/>
    </row>
    <row r="6" spans="1:18" ht="12" customHeight="1" x14ac:dyDescent="0.2">
      <c r="B6" s="29"/>
      <c r="C6" s="29"/>
      <c r="D6" s="29"/>
      <c r="E6" s="29"/>
      <c r="F6" s="29"/>
      <c r="G6" s="29"/>
    </row>
    <row r="7" spans="1:18" ht="12.75" customHeight="1" x14ac:dyDescent="0.2">
      <c r="D7" s="62" t="s">
        <v>24</v>
      </c>
      <c r="E7" s="62"/>
      <c r="F7" s="62"/>
      <c r="G7" s="62"/>
    </row>
    <row r="8" spans="1:18" ht="20.45" customHeight="1" x14ac:dyDescent="0.2">
      <c r="B8" s="58" t="str">
        <f>PAGE1!B8</f>
        <v>Reporting Year:</v>
      </c>
      <c r="C8" s="60" t="str">
        <f>PAGE1!C8</f>
        <v>2016-2017</v>
      </c>
    </row>
    <row r="9" spans="1:18" ht="24" customHeight="1" x14ac:dyDescent="0.2">
      <c r="A9" s="9" t="s">
        <v>21</v>
      </c>
      <c r="O9" s="11">
        <v>7</v>
      </c>
    </row>
    <row r="10" spans="1:18" ht="24" customHeight="1" x14ac:dyDescent="0.2">
      <c r="A10" s="63" t="s">
        <v>6</v>
      </c>
      <c r="B10" s="68" t="s">
        <v>31</v>
      </c>
      <c r="C10" s="68"/>
      <c r="D10" s="68"/>
      <c r="E10" s="68"/>
      <c r="F10" s="68"/>
      <c r="G10" s="68"/>
      <c r="H10" s="68"/>
      <c r="I10" s="68"/>
      <c r="J10" s="68"/>
      <c r="K10" s="68"/>
    </row>
    <row r="11" spans="1:18" s="2" customFormat="1" ht="26.1" customHeight="1" x14ac:dyDescent="0.2">
      <c r="A11" s="64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8</v>
      </c>
      <c r="K11" s="13" t="s">
        <v>9</v>
      </c>
      <c r="L11"/>
      <c r="M11" s="14" t="s">
        <v>10</v>
      </c>
      <c r="O11" s="28"/>
    </row>
    <row r="12" spans="1:18" ht="34.5" customHeight="1" x14ac:dyDescent="0.2">
      <c r="A12" s="16" t="s">
        <v>11</v>
      </c>
      <c r="B12" s="17">
        <v>1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1</v>
      </c>
      <c r="K12" s="17">
        <v>-9</v>
      </c>
      <c r="M12" s="18">
        <f t="shared" ref="M12:M19" si="0">MAX(B12,0)+MAX(C12,0)+MAX(D12,0)+MAX(E12,0)+MAX(F12,0)+MAX(G12,0)+MAX(H12,0)+MAX(I12,0)</f>
        <v>1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16" t="s">
        <v>12</v>
      </c>
      <c r="B13" s="17">
        <v>0</v>
      </c>
      <c r="C13" s="17">
        <v>0</v>
      </c>
      <c r="D13" s="17">
        <v>1</v>
      </c>
      <c r="E13" s="17">
        <v>7</v>
      </c>
      <c r="F13" s="17">
        <v>5</v>
      </c>
      <c r="G13" s="17">
        <v>1</v>
      </c>
      <c r="H13" s="17">
        <v>0</v>
      </c>
      <c r="I13" s="17">
        <v>0</v>
      </c>
      <c r="J13" s="17">
        <v>14</v>
      </c>
      <c r="K13" s="17">
        <v>-9</v>
      </c>
      <c r="M13" s="18">
        <f t="shared" si="0"/>
        <v>14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6" t="s">
        <v>13</v>
      </c>
      <c r="B14" s="17">
        <v>0</v>
      </c>
      <c r="C14" s="17">
        <v>0</v>
      </c>
      <c r="D14" s="17">
        <v>0</v>
      </c>
      <c r="E14" s="17">
        <v>2</v>
      </c>
      <c r="F14" s="17">
        <v>3</v>
      </c>
      <c r="G14" s="17">
        <v>0</v>
      </c>
      <c r="H14" s="17">
        <v>2</v>
      </c>
      <c r="I14" s="17">
        <v>2</v>
      </c>
      <c r="J14" s="17">
        <v>9</v>
      </c>
      <c r="K14" s="17">
        <v>-9</v>
      </c>
      <c r="M14" s="18">
        <f t="shared" si="0"/>
        <v>9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9" t="s">
        <v>14</v>
      </c>
      <c r="B15" s="20">
        <v>-9</v>
      </c>
      <c r="C15" s="20">
        <v>-9</v>
      </c>
      <c r="D15" s="20">
        <v>-9</v>
      </c>
      <c r="E15" s="20">
        <v>-9</v>
      </c>
      <c r="F15" s="17">
        <v>0</v>
      </c>
      <c r="G15" s="17">
        <v>0</v>
      </c>
      <c r="H15" s="17">
        <v>8</v>
      </c>
      <c r="I15" s="17">
        <v>0</v>
      </c>
      <c r="J15" s="17">
        <v>8</v>
      </c>
      <c r="K15" s="17">
        <v>-9</v>
      </c>
      <c r="M15" s="18">
        <f>MAX(F15,0)+MAX(G15,0)+MAX(H15,0)+MAX(I15,0)</f>
        <v>8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19" t="s">
        <v>15</v>
      </c>
      <c r="B16" s="32">
        <v>1</v>
      </c>
      <c r="C16" s="32">
        <v>2</v>
      </c>
      <c r="D16" s="32">
        <v>0</v>
      </c>
      <c r="E16" s="32">
        <v>1</v>
      </c>
      <c r="F16" s="17">
        <v>0</v>
      </c>
      <c r="G16" s="17">
        <v>1</v>
      </c>
      <c r="H16" s="17">
        <v>0</v>
      </c>
      <c r="I16" s="17">
        <v>0</v>
      </c>
      <c r="J16" s="17">
        <v>5</v>
      </c>
      <c r="K16" s="17">
        <v>-9</v>
      </c>
      <c r="M16" s="18">
        <f t="shared" si="0"/>
        <v>5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16</v>
      </c>
      <c r="B17" s="17">
        <v>1</v>
      </c>
      <c r="C17" s="17">
        <v>3</v>
      </c>
      <c r="D17" s="17">
        <v>2</v>
      </c>
      <c r="E17" s="17">
        <v>4</v>
      </c>
      <c r="F17" s="17">
        <v>0</v>
      </c>
      <c r="G17" s="17">
        <v>2</v>
      </c>
      <c r="H17" s="17">
        <v>0</v>
      </c>
      <c r="I17" s="17">
        <v>0</v>
      </c>
      <c r="J17" s="17">
        <v>12</v>
      </c>
      <c r="K17" s="17">
        <v>-9</v>
      </c>
      <c r="M17" s="18">
        <f t="shared" si="0"/>
        <v>12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17</v>
      </c>
      <c r="B18" s="17">
        <v>0</v>
      </c>
      <c r="C18" s="17">
        <v>1</v>
      </c>
      <c r="D18" s="17">
        <v>0</v>
      </c>
      <c r="E18" s="17">
        <v>0</v>
      </c>
      <c r="F18" s="17">
        <v>2</v>
      </c>
      <c r="G18" s="17">
        <v>0</v>
      </c>
      <c r="H18" s="17">
        <v>0</v>
      </c>
      <c r="I18" s="17">
        <v>0</v>
      </c>
      <c r="J18" s="17">
        <v>3</v>
      </c>
      <c r="K18" s="17">
        <v>-9</v>
      </c>
      <c r="M18" s="18">
        <f t="shared" si="0"/>
        <v>3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18</v>
      </c>
      <c r="B19" s="17">
        <v>3</v>
      </c>
      <c r="C19" s="17">
        <v>6</v>
      </c>
      <c r="D19" s="17">
        <v>3</v>
      </c>
      <c r="E19" s="17">
        <v>14</v>
      </c>
      <c r="F19" s="17">
        <v>10</v>
      </c>
      <c r="G19" s="17">
        <v>4</v>
      </c>
      <c r="H19" s="17">
        <v>10</v>
      </c>
      <c r="I19" s="17">
        <v>2</v>
      </c>
      <c r="J19" s="17">
        <v>52</v>
      </c>
      <c r="K19" s="17">
        <v>-9</v>
      </c>
      <c r="M19" s="18">
        <f t="shared" si="0"/>
        <v>52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22" t="s">
        <v>10</v>
      </c>
      <c r="B20" s="23">
        <f>MAX(B12,0)+MAX(B13,0)+MAX(B14,0)+MAX(B16,0)+MAX(B17,0)+MAX(B18,0)</f>
        <v>3</v>
      </c>
      <c r="C20" s="23">
        <f>MAX(C12,0)+MAX(C13,0)+MAX(C14,0)+MAX(C16,0)+MAX(C17,0)+MAX(C18,0)</f>
        <v>6</v>
      </c>
      <c r="D20" s="23">
        <f>MAX(D12,0)+MAX(D13,0)+MAX(D14,0)+MAX(D16,0)+MAX(D17,0)+MAX(D18,0)</f>
        <v>3</v>
      </c>
      <c r="E20" s="23">
        <f>MAX(E12,0)+MAX(E13,0)+MAX(E14,0)+MAX(E16,0)+MAX(E17,0)+MAX(E18,0)</f>
        <v>14</v>
      </c>
      <c r="F20" s="23">
        <f t="shared" ref="F20:K20" si="1">MAX(F12,0)+MAX(F13,0)+MAX(F14,0)+MAX(F15,0)+MAX(F16,0)+MAX(F17,0)+MAX(F18,0)</f>
        <v>10</v>
      </c>
      <c r="G20" s="23">
        <f t="shared" si="1"/>
        <v>4</v>
      </c>
      <c r="H20" s="23">
        <f t="shared" si="1"/>
        <v>10</v>
      </c>
      <c r="I20" s="23">
        <f t="shared" si="1"/>
        <v>2</v>
      </c>
      <c r="J20" s="23">
        <f t="shared" si="1"/>
        <v>52</v>
      </c>
      <c r="K20" s="23">
        <f t="shared" si="1"/>
        <v>0</v>
      </c>
    </row>
    <row r="21" spans="1:18" ht="12.6" customHeight="1" x14ac:dyDescent="0.2">
      <c r="A21" s="31"/>
      <c r="B21" s="25"/>
      <c r="C21" s="25"/>
      <c r="D21" s="25"/>
      <c r="E21" s="25"/>
      <c r="F21" s="25"/>
      <c r="G21" s="18" t="s">
        <v>0</v>
      </c>
      <c r="H21" s="25"/>
      <c r="I21" s="25"/>
      <c r="J21" s="25"/>
      <c r="K21" s="18"/>
    </row>
    <row r="22" spans="1:18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8" x14ac:dyDescent="0.2">
      <c r="A28" s="27"/>
    </row>
  </sheetData>
  <sheetProtection password="CDE0" sheet="1" objects="1" scenarios="1"/>
  <mergeCells count="5">
    <mergeCell ref="J3:K3"/>
    <mergeCell ref="J5:K5"/>
    <mergeCell ref="D7:G7"/>
    <mergeCell ref="A10:A11"/>
    <mergeCell ref="B10:K10"/>
  </mergeCells>
  <conditionalFormatting sqref="B12:K14 B17:K19 F15:K16">
    <cfRule type="expression" dxfId="169" priority="1" stopIfTrue="1">
      <formula>LEN(TRIM(B12))=0</formula>
    </cfRule>
  </conditionalFormatting>
  <conditionalFormatting sqref="D7:G7">
    <cfRule type="expression" dxfId="168" priority="2" stopIfTrue="1">
      <formula>MIN(R12:R19)=0</formula>
    </cfRule>
  </conditionalFormatting>
  <conditionalFormatting sqref="M12:M19">
    <cfRule type="expression" dxfId="167" priority="3" stopIfTrue="1">
      <formula>MAX(J12,0)&lt;&gt;M12</formula>
    </cfRule>
  </conditionalFormatting>
  <conditionalFormatting sqref="B20:K20">
    <cfRule type="expression" dxfId="166" priority="4" stopIfTrue="1">
      <formula>MAX(B19,0)&lt;&gt;B20</formula>
    </cfRule>
  </conditionalFormatting>
  <pageMargins left="0.75" right="0.75" top="1" bottom="1" header="0.5" footer="0.5"/>
  <pageSetup scale="8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zoomScale="90" zoomScaleNormal="90" workbookViewId="0">
      <selection activeCell="P10" sqref="P10"/>
    </sheetView>
  </sheetViews>
  <sheetFormatPr defaultRowHeight="12.75" x14ac:dyDescent="0.2"/>
  <cols>
    <col min="1" max="1" width="37.7109375" customWidth="1"/>
    <col min="2" max="2" width="17.42578125" customWidth="1"/>
    <col min="3" max="3" width="11.5703125" customWidth="1"/>
    <col min="4" max="10" width="9.7109375" customWidth="1"/>
    <col min="11" max="11" width="12.7109375" hidden="1" customWidth="1"/>
    <col min="12" max="12" width="7.5703125" customWidth="1"/>
    <col min="13" max="13" width="12.42578125" customWidth="1"/>
    <col min="14" max="14" width="9" customWidth="1"/>
    <col min="15" max="15" width="3.28515625" style="11" hidden="1" customWidth="1"/>
    <col min="18" max="18" width="3.28515625" hidden="1" customWidth="1"/>
    <col min="257" max="257" width="37.7109375" customWidth="1"/>
    <col min="258" max="266" width="9.7109375" customWidth="1"/>
    <col min="267" max="267" width="0" hidden="1" customWidth="1"/>
    <col min="268" max="268" width="7.57031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57031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57031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57031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57031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57031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57031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57031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57031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57031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57031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57031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57031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57031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57031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57031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57031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57031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57031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57031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57031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57031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57031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57031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57031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57031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57031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57031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57031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57031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57031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57031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57031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57031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57031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57031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57031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57031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57031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57031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57031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57031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57031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57031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57031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57031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57031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57031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57031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57031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57031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57031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57031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57031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57031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57031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57031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57031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57031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57031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57031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57031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57031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J1" s="3" t="s">
        <v>32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1"/>
      <c r="K3" s="61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1"/>
      <c r="K5" s="61"/>
      <c r="O5" s="28"/>
    </row>
    <row r="6" spans="1:18" ht="12" customHeight="1" x14ac:dyDescent="0.2">
      <c r="B6" s="29"/>
      <c r="C6" s="29"/>
      <c r="D6" s="29"/>
      <c r="E6" s="29"/>
      <c r="F6" s="29"/>
      <c r="G6" s="29"/>
    </row>
    <row r="7" spans="1:18" ht="11.25" customHeight="1" x14ac:dyDescent="0.2">
      <c r="D7" s="62" t="s">
        <v>33</v>
      </c>
      <c r="E7" s="62"/>
      <c r="F7" s="62"/>
      <c r="G7" s="62"/>
    </row>
    <row r="8" spans="1:18" ht="18.600000000000001" customHeight="1" x14ac:dyDescent="0.2">
      <c r="B8" s="58" t="str">
        <f>PAGE1!B8</f>
        <v>Reporting Year:</v>
      </c>
      <c r="C8" s="60" t="str">
        <f>PAGE1!C8</f>
        <v>2016-2017</v>
      </c>
    </row>
    <row r="9" spans="1:18" ht="24" customHeight="1" x14ac:dyDescent="0.2">
      <c r="A9" s="9" t="s">
        <v>21</v>
      </c>
      <c r="O9" s="11">
        <v>8</v>
      </c>
    </row>
    <row r="10" spans="1:18" ht="24" customHeight="1" x14ac:dyDescent="0.2">
      <c r="A10" s="63" t="s">
        <v>6</v>
      </c>
      <c r="B10" s="68" t="s">
        <v>34</v>
      </c>
      <c r="C10" s="68"/>
      <c r="D10" s="68"/>
      <c r="E10" s="68"/>
      <c r="F10" s="68"/>
      <c r="G10" s="68"/>
      <c r="H10" s="68"/>
      <c r="I10" s="68"/>
      <c r="J10" s="68"/>
      <c r="K10" s="68"/>
    </row>
    <row r="11" spans="1:18" s="2" customFormat="1" ht="26.1" customHeight="1" x14ac:dyDescent="0.2">
      <c r="A11" s="64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8</v>
      </c>
      <c r="K11" s="13" t="s">
        <v>9</v>
      </c>
      <c r="L11"/>
      <c r="M11" s="14" t="s">
        <v>10</v>
      </c>
      <c r="O11" s="28"/>
    </row>
    <row r="12" spans="1:18" ht="39.950000000000003" customHeight="1" x14ac:dyDescent="0.2">
      <c r="A12" s="16" t="s">
        <v>11</v>
      </c>
      <c r="B12" s="17">
        <v>43</v>
      </c>
      <c r="C12" s="17">
        <v>38</v>
      </c>
      <c r="D12" s="17">
        <v>44</v>
      </c>
      <c r="E12" s="17">
        <v>49</v>
      </c>
      <c r="F12" s="17">
        <v>21</v>
      </c>
      <c r="G12" s="17">
        <v>3</v>
      </c>
      <c r="H12" s="17">
        <v>1</v>
      </c>
      <c r="I12" s="17">
        <v>0</v>
      </c>
      <c r="J12" s="17">
        <v>199</v>
      </c>
      <c r="K12" s="17">
        <v>-9</v>
      </c>
      <c r="M12" s="18">
        <f t="shared" ref="M12:M19" si="0">MAX(B12,0)+MAX(C12,0)+MAX(D12,0)+MAX(E12,0)+MAX(F12,0)+MAX(G12,0)+MAX(H12,0)+MAX(I12,0)</f>
        <v>199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16" t="s">
        <v>12</v>
      </c>
      <c r="B13" s="17">
        <v>0</v>
      </c>
      <c r="C13" s="17">
        <v>0</v>
      </c>
      <c r="D13" s="17">
        <v>4</v>
      </c>
      <c r="E13" s="17">
        <v>362</v>
      </c>
      <c r="F13" s="17">
        <v>294</v>
      </c>
      <c r="G13" s="17">
        <v>58</v>
      </c>
      <c r="H13" s="17">
        <v>37</v>
      </c>
      <c r="I13" s="17">
        <v>7</v>
      </c>
      <c r="J13" s="17">
        <v>762</v>
      </c>
      <c r="K13" s="17">
        <v>-9</v>
      </c>
      <c r="M13" s="18">
        <f t="shared" si="0"/>
        <v>762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6" t="s">
        <v>13</v>
      </c>
      <c r="B14" s="17">
        <v>0</v>
      </c>
      <c r="C14" s="17">
        <v>1</v>
      </c>
      <c r="D14" s="17">
        <v>8</v>
      </c>
      <c r="E14" s="17">
        <v>20</v>
      </c>
      <c r="F14" s="17">
        <v>23</v>
      </c>
      <c r="G14" s="17">
        <v>15</v>
      </c>
      <c r="H14" s="17">
        <v>20</v>
      </c>
      <c r="I14" s="17">
        <v>1</v>
      </c>
      <c r="J14" s="17">
        <v>88</v>
      </c>
      <c r="K14" s="17">
        <v>-9</v>
      </c>
      <c r="M14" s="18">
        <f t="shared" si="0"/>
        <v>88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9" t="s">
        <v>14</v>
      </c>
      <c r="B15" s="20">
        <v>-9</v>
      </c>
      <c r="C15" s="20">
        <v>-9</v>
      </c>
      <c r="D15" s="20">
        <v>-9</v>
      </c>
      <c r="E15" s="20">
        <v>-9</v>
      </c>
      <c r="F15" s="17">
        <v>0</v>
      </c>
      <c r="G15" s="17">
        <v>0</v>
      </c>
      <c r="H15" s="17">
        <v>12</v>
      </c>
      <c r="I15" s="17">
        <v>1</v>
      </c>
      <c r="J15" s="17">
        <v>13</v>
      </c>
      <c r="K15" s="17">
        <v>-9</v>
      </c>
      <c r="M15" s="18">
        <f>MAX(F15,0)+MAX(G15,0)+MAX(H15,0)+MAX(I15,0)</f>
        <v>13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19" t="s">
        <v>15</v>
      </c>
      <c r="B16" s="32">
        <v>3</v>
      </c>
      <c r="C16" s="32">
        <v>0</v>
      </c>
      <c r="D16" s="32">
        <v>1</v>
      </c>
      <c r="E16" s="32">
        <v>0</v>
      </c>
      <c r="F16" s="17">
        <v>1</v>
      </c>
      <c r="G16" s="17">
        <v>0</v>
      </c>
      <c r="H16" s="17">
        <v>0</v>
      </c>
      <c r="I16" s="17">
        <v>0</v>
      </c>
      <c r="J16" s="17">
        <v>5</v>
      </c>
      <c r="K16" s="17">
        <v>-9</v>
      </c>
      <c r="M16" s="18">
        <f t="shared" si="0"/>
        <v>5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16</v>
      </c>
      <c r="B17" s="17">
        <v>192</v>
      </c>
      <c r="C17" s="17">
        <v>192</v>
      </c>
      <c r="D17" s="17">
        <v>188</v>
      </c>
      <c r="E17" s="17">
        <v>121</v>
      </c>
      <c r="F17" s="17">
        <v>42</v>
      </c>
      <c r="G17" s="17">
        <v>5</v>
      </c>
      <c r="H17" s="17">
        <v>5</v>
      </c>
      <c r="I17" s="17">
        <v>0</v>
      </c>
      <c r="J17" s="17">
        <v>745</v>
      </c>
      <c r="K17" s="17">
        <v>-9</v>
      </c>
      <c r="M17" s="18">
        <f t="shared" si="0"/>
        <v>745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17</v>
      </c>
      <c r="B18" s="17">
        <v>29</v>
      </c>
      <c r="C18" s="17">
        <v>39</v>
      </c>
      <c r="D18" s="17">
        <v>59</v>
      </c>
      <c r="E18" s="17">
        <v>72</v>
      </c>
      <c r="F18" s="17">
        <v>47</v>
      </c>
      <c r="G18" s="17">
        <v>26</v>
      </c>
      <c r="H18" s="17">
        <v>5</v>
      </c>
      <c r="I18" s="17">
        <v>0</v>
      </c>
      <c r="J18" s="17">
        <v>277</v>
      </c>
      <c r="K18" s="17">
        <v>-9</v>
      </c>
      <c r="M18" s="18">
        <f t="shared" si="0"/>
        <v>277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18</v>
      </c>
      <c r="B19" s="17">
        <v>267</v>
      </c>
      <c r="C19" s="17">
        <v>270</v>
      </c>
      <c r="D19" s="17">
        <v>304</v>
      </c>
      <c r="E19" s="17">
        <v>624</v>
      </c>
      <c r="F19" s="17">
        <v>428</v>
      </c>
      <c r="G19" s="17">
        <v>107</v>
      </c>
      <c r="H19" s="17">
        <v>80</v>
      </c>
      <c r="I19" s="17">
        <v>9</v>
      </c>
      <c r="J19" s="17">
        <v>2089</v>
      </c>
      <c r="K19" s="17">
        <v>-9</v>
      </c>
      <c r="M19" s="18">
        <f t="shared" si="0"/>
        <v>2089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22" t="s">
        <v>10</v>
      </c>
      <c r="B20" s="23">
        <f>MAX(B12,0)+MAX(B13,0)+MAX(B14,0)+MAX(B16,0)+MAX(B17,0)+MAX(B18,0)</f>
        <v>267</v>
      </c>
      <c r="C20" s="23">
        <f>MAX(C12,0)+MAX(C13,0)+MAX(C14,0)+MAX(C16,0)+MAX(C17,0)+MAX(C18,0)</f>
        <v>270</v>
      </c>
      <c r="D20" s="23">
        <f>MAX(D12,0)+MAX(D13,0)+MAX(D14,0)+MAX(D16,0)+MAX(D17,0)+MAX(D18,0)</f>
        <v>304</v>
      </c>
      <c r="E20" s="23">
        <f>MAX(E12,0)+MAX(E13,0)+MAX(E14,0)+MAX(E16,0)+MAX(E17,0)+MAX(E18,0)</f>
        <v>624</v>
      </c>
      <c r="F20" s="23">
        <f t="shared" ref="F20:K20" si="1">MAX(F12,0)+MAX(F13,0)+MAX(F14,0)+MAX(F15,0)+MAX(F16,0)+MAX(F17,0)+MAX(F18,0)</f>
        <v>428</v>
      </c>
      <c r="G20" s="23">
        <f t="shared" si="1"/>
        <v>107</v>
      </c>
      <c r="H20" s="23">
        <f t="shared" si="1"/>
        <v>80</v>
      </c>
      <c r="I20" s="23">
        <f t="shared" si="1"/>
        <v>9</v>
      </c>
      <c r="J20" s="23">
        <f t="shared" si="1"/>
        <v>2089</v>
      </c>
      <c r="K20" s="23">
        <f t="shared" si="1"/>
        <v>0</v>
      </c>
    </row>
    <row r="21" spans="1:18" ht="12.6" customHeight="1" x14ac:dyDescent="0.2">
      <c r="A21" s="31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2" spans="1:18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8" x14ac:dyDescent="0.2">
      <c r="A28" s="27"/>
    </row>
  </sheetData>
  <sheetProtection password="CDE0" sheet="1" objects="1" scenarios="1"/>
  <mergeCells count="5">
    <mergeCell ref="J3:K3"/>
    <mergeCell ref="J5:K5"/>
    <mergeCell ref="D7:G7"/>
    <mergeCell ref="A10:A11"/>
    <mergeCell ref="B10:K10"/>
  </mergeCells>
  <conditionalFormatting sqref="B12:K14 B17:K19 F15:K16">
    <cfRule type="expression" dxfId="165" priority="1" stopIfTrue="1">
      <formula>LEN(TRIM(B12))=0</formula>
    </cfRule>
  </conditionalFormatting>
  <conditionalFormatting sqref="D7:G7">
    <cfRule type="expression" dxfId="164" priority="2" stopIfTrue="1">
      <formula>MIN(R12:R19)=0</formula>
    </cfRule>
  </conditionalFormatting>
  <conditionalFormatting sqref="M12:M19">
    <cfRule type="expression" dxfId="163" priority="3" stopIfTrue="1">
      <formula>MAX(J12,0)&lt;&gt;M12</formula>
    </cfRule>
  </conditionalFormatting>
  <conditionalFormatting sqref="B20:K20">
    <cfRule type="expression" dxfId="162" priority="4" stopIfTrue="1">
      <formula>MAX(B19,0)&lt;&gt;B20</formula>
    </cfRule>
  </conditionalFormatting>
  <pageMargins left="0.75" right="0.75" top="1" bottom="1" header="0.5" footer="0.5"/>
  <pageSetup scale="8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zoomScale="90" zoomScaleNormal="90" workbookViewId="0">
      <selection activeCell="P6" sqref="P6"/>
    </sheetView>
  </sheetViews>
  <sheetFormatPr defaultRowHeight="12.75" x14ac:dyDescent="0.2"/>
  <cols>
    <col min="1" max="1" width="37.7109375" customWidth="1"/>
    <col min="2" max="2" width="17.42578125" customWidth="1"/>
    <col min="3" max="3" width="10.7109375" customWidth="1"/>
    <col min="4" max="10" width="9.7109375" customWidth="1"/>
    <col min="11" max="11" width="12.7109375" hidden="1" customWidth="1"/>
    <col min="12" max="12" width="7.42578125" customWidth="1"/>
    <col min="13" max="13" width="12.42578125" customWidth="1"/>
    <col min="14" max="14" width="9" customWidth="1"/>
    <col min="15" max="15" width="3.42578125" style="11" hidden="1" customWidth="1"/>
    <col min="18" max="18" width="3" hidden="1" customWidth="1"/>
    <col min="257" max="257" width="37.7109375" customWidth="1"/>
    <col min="258" max="266" width="9.7109375" customWidth="1"/>
    <col min="267" max="267" width="0" hidden="1" customWidth="1"/>
    <col min="268" max="268" width="7.425781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425781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425781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425781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425781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425781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425781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425781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425781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425781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425781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425781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425781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425781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425781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425781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425781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425781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425781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425781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425781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425781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425781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425781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425781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425781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425781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425781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425781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425781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425781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425781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425781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425781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425781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425781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425781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425781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425781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425781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425781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425781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425781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425781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425781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425781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425781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425781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425781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425781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425781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425781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425781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425781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425781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425781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425781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425781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425781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425781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425781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425781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425781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J1" s="3" t="s">
        <v>35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1"/>
      <c r="K3" s="61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1"/>
      <c r="K5" s="61"/>
      <c r="O5" s="28"/>
    </row>
    <row r="6" spans="1:18" ht="12" customHeight="1" x14ac:dyDescent="0.2">
      <c r="B6" s="29"/>
      <c r="C6" s="29"/>
      <c r="D6" s="29"/>
      <c r="E6" s="29"/>
      <c r="F6" s="29"/>
      <c r="G6" s="29"/>
    </row>
    <row r="7" spans="1:18" ht="12.75" customHeight="1" x14ac:dyDescent="0.2">
      <c r="D7" s="62" t="s">
        <v>24</v>
      </c>
      <c r="E7" s="62"/>
      <c r="F7" s="62"/>
    </row>
    <row r="8" spans="1:18" ht="18.600000000000001" customHeight="1" x14ac:dyDescent="0.2">
      <c r="B8" s="58" t="str">
        <f>PAGE1!B8</f>
        <v>Reporting Year:</v>
      </c>
      <c r="C8" s="60" t="str">
        <f>PAGE1!C8</f>
        <v>2016-2017</v>
      </c>
    </row>
    <row r="9" spans="1:18" ht="24" customHeight="1" x14ac:dyDescent="0.2">
      <c r="A9" s="9" t="s">
        <v>21</v>
      </c>
      <c r="O9" s="11">
        <v>9</v>
      </c>
    </row>
    <row r="10" spans="1:18" ht="24" customHeight="1" x14ac:dyDescent="0.2">
      <c r="A10" s="63" t="s">
        <v>6</v>
      </c>
      <c r="B10" s="68" t="s">
        <v>36</v>
      </c>
      <c r="C10" s="68"/>
      <c r="D10" s="68"/>
      <c r="E10" s="68"/>
      <c r="F10" s="68"/>
      <c r="G10" s="68"/>
      <c r="H10" s="68"/>
      <c r="I10" s="68"/>
      <c r="J10" s="68"/>
      <c r="K10" s="68"/>
    </row>
    <row r="11" spans="1:18" s="2" customFormat="1" ht="26.1" customHeight="1" x14ac:dyDescent="0.2">
      <c r="A11" s="64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8</v>
      </c>
      <c r="K11" s="13" t="s">
        <v>9</v>
      </c>
      <c r="L11"/>
      <c r="M11" s="14" t="s">
        <v>10</v>
      </c>
      <c r="O11" s="28"/>
    </row>
    <row r="12" spans="1:18" ht="39.950000000000003" customHeight="1" x14ac:dyDescent="0.2">
      <c r="A12" s="16" t="s">
        <v>11</v>
      </c>
      <c r="B12" s="17">
        <v>132</v>
      </c>
      <c r="C12" s="17">
        <v>133</v>
      </c>
      <c r="D12" s="17">
        <v>148</v>
      </c>
      <c r="E12" s="17">
        <v>111</v>
      </c>
      <c r="F12" s="17">
        <v>50</v>
      </c>
      <c r="G12" s="17">
        <v>13</v>
      </c>
      <c r="H12" s="17">
        <v>2</v>
      </c>
      <c r="I12" s="17">
        <v>0</v>
      </c>
      <c r="J12" s="17">
        <v>589</v>
      </c>
      <c r="K12" s="17">
        <v>-9</v>
      </c>
      <c r="M12" s="18">
        <f t="shared" ref="M12:M19" si="0">MAX(B12,0)+MAX(C12,0)+MAX(D12,0)+MAX(E12,0)+MAX(F12,0)+MAX(G12,0)+MAX(H12,0)+MAX(I12,0)</f>
        <v>589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16" t="s">
        <v>12</v>
      </c>
      <c r="B13" s="17">
        <v>0</v>
      </c>
      <c r="C13" s="17">
        <v>0</v>
      </c>
      <c r="D13" s="17">
        <v>4</v>
      </c>
      <c r="E13" s="17">
        <v>950</v>
      </c>
      <c r="F13" s="17">
        <v>708</v>
      </c>
      <c r="G13" s="17">
        <v>124</v>
      </c>
      <c r="H13" s="17">
        <v>42</v>
      </c>
      <c r="I13" s="17">
        <v>4</v>
      </c>
      <c r="J13" s="17">
        <v>1832</v>
      </c>
      <c r="K13" s="17">
        <v>-9</v>
      </c>
      <c r="M13" s="18">
        <f t="shared" si="0"/>
        <v>1832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6" t="s">
        <v>13</v>
      </c>
      <c r="B14" s="17">
        <v>0</v>
      </c>
      <c r="C14" s="17">
        <v>2</v>
      </c>
      <c r="D14" s="17">
        <v>4</v>
      </c>
      <c r="E14" s="17">
        <v>16</v>
      </c>
      <c r="F14" s="17">
        <v>25</v>
      </c>
      <c r="G14" s="17">
        <v>7</v>
      </c>
      <c r="H14" s="17">
        <v>2</v>
      </c>
      <c r="I14" s="17">
        <v>1</v>
      </c>
      <c r="J14" s="17">
        <v>57</v>
      </c>
      <c r="K14" s="17">
        <v>-9</v>
      </c>
      <c r="M14" s="18">
        <f t="shared" si="0"/>
        <v>57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9" t="s">
        <v>14</v>
      </c>
      <c r="B15" s="20">
        <v>-9</v>
      </c>
      <c r="C15" s="20">
        <v>-9</v>
      </c>
      <c r="D15" s="20">
        <v>-9</v>
      </c>
      <c r="E15" s="20">
        <v>-9</v>
      </c>
      <c r="F15" s="17">
        <v>0</v>
      </c>
      <c r="G15" s="17">
        <v>0</v>
      </c>
      <c r="H15" s="17">
        <v>9</v>
      </c>
      <c r="I15" s="17">
        <v>3</v>
      </c>
      <c r="J15" s="17">
        <v>12</v>
      </c>
      <c r="K15" s="17">
        <v>-9</v>
      </c>
      <c r="M15" s="18">
        <f>MAX(F15,0)+MAX(G15,0)+MAX(H15,0)+MAX(I15,0)</f>
        <v>12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19" t="s">
        <v>15</v>
      </c>
      <c r="B16" s="32">
        <v>0</v>
      </c>
      <c r="C16" s="32">
        <v>1</v>
      </c>
      <c r="D16" s="32">
        <v>2</v>
      </c>
      <c r="E16" s="32">
        <v>0</v>
      </c>
      <c r="F16" s="17">
        <v>0</v>
      </c>
      <c r="G16" s="17">
        <v>0</v>
      </c>
      <c r="H16" s="17">
        <v>0</v>
      </c>
      <c r="I16" s="17">
        <v>0</v>
      </c>
      <c r="J16" s="17">
        <v>3</v>
      </c>
      <c r="K16" s="17">
        <v>-9</v>
      </c>
      <c r="M16" s="18">
        <f t="shared" si="0"/>
        <v>3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16</v>
      </c>
      <c r="B17" s="17">
        <v>324</v>
      </c>
      <c r="C17" s="17">
        <v>315</v>
      </c>
      <c r="D17" s="17">
        <v>284</v>
      </c>
      <c r="E17" s="17">
        <v>179</v>
      </c>
      <c r="F17" s="17">
        <v>64</v>
      </c>
      <c r="G17" s="17">
        <v>15</v>
      </c>
      <c r="H17" s="17">
        <v>3</v>
      </c>
      <c r="I17" s="17">
        <v>0</v>
      </c>
      <c r="J17" s="17">
        <v>1184</v>
      </c>
      <c r="K17" s="17">
        <v>-9</v>
      </c>
      <c r="M17" s="18">
        <f t="shared" si="0"/>
        <v>1184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17</v>
      </c>
      <c r="B18" s="17">
        <v>27</v>
      </c>
      <c r="C18" s="17">
        <v>72</v>
      </c>
      <c r="D18" s="17">
        <v>128</v>
      </c>
      <c r="E18" s="17">
        <v>186</v>
      </c>
      <c r="F18" s="17">
        <v>124</v>
      </c>
      <c r="G18" s="17">
        <v>46</v>
      </c>
      <c r="H18" s="17">
        <v>4</v>
      </c>
      <c r="I18" s="17">
        <v>0</v>
      </c>
      <c r="J18" s="17">
        <v>587</v>
      </c>
      <c r="K18" s="17">
        <v>-9</v>
      </c>
      <c r="M18" s="18">
        <f t="shared" si="0"/>
        <v>587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18</v>
      </c>
      <c r="B19" s="17">
        <v>483</v>
      </c>
      <c r="C19" s="17">
        <v>523</v>
      </c>
      <c r="D19" s="17">
        <v>570</v>
      </c>
      <c r="E19" s="17">
        <v>1442</v>
      </c>
      <c r="F19" s="17">
        <v>971</v>
      </c>
      <c r="G19" s="17">
        <v>205</v>
      </c>
      <c r="H19" s="17">
        <v>62</v>
      </c>
      <c r="I19" s="17">
        <v>8</v>
      </c>
      <c r="J19" s="17">
        <v>4264</v>
      </c>
      <c r="K19" s="17">
        <v>-9</v>
      </c>
      <c r="M19" s="18">
        <f t="shared" si="0"/>
        <v>4264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22" t="s">
        <v>10</v>
      </c>
      <c r="B20" s="23">
        <f>MAX(B12,0)+MAX(B13,0)+MAX(B14,0)+MAX(B16,0)+MAX(B17,0)+MAX(B18,0)</f>
        <v>483</v>
      </c>
      <c r="C20" s="23">
        <f>MAX(C12,0)+MAX(C13,0)+MAX(C14,0)+MAX(C16,0)+MAX(C17,0)+MAX(C18,0)</f>
        <v>523</v>
      </c>
      <c r="D20" s="23">
        <f>MAX(D12,0)+MAX(D13,0)+MAX(D14,0)+MAX(D16,0)+MAX(D17,0)+MAX(D18,0)</f>
        <v>570</v>
      </c>
      <c r="E20" s="23">
        <f>MAX(E12,0)+MAX(E13,0)+MAX(E14,0)+MAX(E16,0)+MAX(E17,0)+MAX(E18,0)</f>
        <v>1442</v>
      </c>
      <c r="F20" s="23">
        <f t="shared" ref="F20:K20" si="1">MAX(F12,0)+MAX(F13,0)+MAX(F14,0)+MAX(F15,0)+MAX(F16,0)+MAX(F17,0)+MAX(F18,0)</f>
        <v>971</v>
      </c>
      <c r="G20" s="23">
        <f t="shared" si="1"/>
        <v>205</v>
      </c>
      <c r="H20" s="23">
        <f t="shared" si="1"/>
        <v>62</v>
      </c>
      <c r="I20" s="23">
        <f t="shared" si="1"/>
        <v>8</v>
      </c>
      <c r="J20" s="23">
        <f t="shared" si="1"/>
        <v>4264</v>
      </c>
      <c r="K20" s="23">
        <f t="shared" si="1"/>
        <v>0</v>
      </c>
    </row>
    <row r="21" spans="1:18" ht="12.6" customHeight="1" x14ac:dyDescent="0.2">
      <c r="A21" s="31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2" spans="1:18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8" x14ac:dyDescent="0.2">
      <c r="A28" s="27"/>
    </row>
  </sheetData>
  <sheetProtection password="CDE0" sheet="1" objects="1" scenarios="1"/>
  <mergeCells count="5">
    <mergeCell ref="J3:K3"/>
    <mergeCell ref="J5:K5"/>
    <mergeCell ref="D7:F7"/>
    <mergeCell ref="A10:A11"/>
    <mergeCell ref="B10:K10"/>
  </mergeCells>
  <conditionalFormatting sqref="B17:K19 C12:K14 B13:B14 F15:K16">
    <cfRule type="expression" dxfId="161" priority="1" stopIfTrue="1">
      <formula>LEN(TRIM(B12))=0</formula>
    </cfRule>
  </conditionalFormatting>
  <conditionalFormatting sqref="D7:F7">
    <cfRule type="expression" dxfId="160" priority="2" stopIfTrue="1">
      <formula>MIN(R12:R19)=0</formula>
    </cfRule>
  </conditionalFormatting>
  <conditionalFormatting sqref="M12:M19">
    <cfRule type="expression" dxfId="159" priority="3" stopIfTrue="1">
      <formula>MAX(J12,0)&lt;&gt;M12</formula>
    </cfRule>
  </conditionalFormatting>
  <conditionalFormatting sqref="B12">
    <cfRule type="expression" dxfId="158" priority="4" stopIfTrue="1">
      <formula>LEN(TRIM(B12))=0</formula>
    </cfRule>
  </conditionalFormatting>
  <conditionalFormatting sqref="B20:K20">
    <cfRule type="expression" dxfId="157" priority="5" stopIfTrue="1">
      <formula>MAX(B19,0)&lt;&gt;B20</formula>
    </cfRule>
  </conditionalFormatting>
  <pageMargins left="0.75" right="0.75" top="1" bottom="1" header="0.5" footer="0.5"/>
  <pageSetup scale="8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zoomScale="90" zoomScaleNormal="90" workbookViewId="0">
      <selection activeCell="Q9" sqref="Q9"/>
    </sheetView>
  </sheetViews>
  <sheetFormatPr defaultRowHeight="12.75" x14ac:dyDescent="0.2"/>
  <cols>
    <col min="1" max="1" width="37.7109375" customWidth="1"/>
    <col min="2" max="2" width="17.7109375" customWidth="1"/>
    <col min="3" max="3" width="11.140625" customWidth="1"/>
    <col min="4" max="10" width="9.7109375" customWidth="1"/>
    <col min="11" max="11" width="12.7109375" hidden="1" customWidth="1"/>
    <col min="12" max="12" width="7.42578125" customWidth="1"/>
    <col min="13" max="13" width="12.42578125" customWidth="1"/>
    <col min="14" max="14" width="9" customWidth="1"/>
    <col min="15" max="15" width="3.42578125" style="11" hidden="1" customWidth="1"/>
    <col min="17" max="17" width="9" customWidth="1"/>
    <col min="18" max="18" width="1.140625" hidden="1" customWidth="1"/>
    <col min="257" max="257" width="37.7109375" customWidth="1"/>
    <col min="258" max="266" width="9.7109375" customWidth="1"/>
    <col min="267" max="267" width="0" hidden="1" customWidth="1"/>
    <col min="268" max="268" width="7.42578125" customWidth="1"/>
    <col min="269" max="269" width="12.42578125" customWidth="1"/>
    <col min="270" max="270" width="9" customWidth="1"/>
    <col min="271" max="271" width="0" hidden="1" customWidth="1"/>
    <col min="273" max="273" width="9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42578125" customWidth="1"/>
    <col min="525" max="525" width="12.42578125" customWidth="1"/>
    <col min="526" max="526" width="9" customWidth="1"/>
    <col min="527" max="527" width="0" hidden="1" customWidth="1"/>
    <col min="529" max="529" width="9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42578125" customWidth="1"/>
    <col min="781" max="781" width="12.42578125" customWidth="1"/>
    <col min="782" max="782" width="9" customWidth="1"/>
    <col min="783" max="783" width="0" hidden="1" customWidth="1"/>
    <col min="785" max="785" width="9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42578125" customWidth="1"/>
    <col min="1037" max="1037" width="12.42578125" customWidth="1"/>
    <col min="1038" max="1038" width="9" customWidth="1"/>
    <col min="1039" max="1039" width="0" hidden="1" customWidth="1"/>
    <col min="1041" max="1041" width="9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42578125" customWidth="1"/>
    <col min="1293" max="1293" width="12.42578125" customWidth="1"/>
    <col min="1294" max="1294" width="9" customWidth="1"/>
    <col min="1295" max="1295" width="0" hidden="1" customWidth="1"/>
    <col min="1297" max="1297" width="9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42578125" customWidth="1"/>
    <col min="1549" max="1549" width="12.42578125" customWidth="1"/>
    <col min="1550" max="1550" width="9" customWidth="1"/>
    <col min="1551" max="1551" width="0" hidden="1" customWidth="1"/>
    <col min="1553" max="1553" width="9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42578125" customWidth="1"/>
    <col min="1805" max="1805" width="12.42578125" customWidth="1"/>
    <col min="1806" max="1806" width="9" customWidth="1"/>
    <col min="1807" max="1807" width="0" hidden="1" customWidth="1"/>
    <col min="1809" max="1809" width="9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42578125" customWidth="1"/>
    <col min="2061" max="2061" width="12.42578125" customWidth="1"/>
    <col min="2062" max="2062" width="9" customWidth="1"/>
    <col min="2063" max="2063" width="0" hidden="1" customWidth="1"/>
    <col min="2065" max="2065" width="9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42578125" customWidth="1"/>
    <col min="2317" max="2317" width="12.42578125" customWidth="1"/>
    <col min="2318" max="2318" width="9" customWidth="1"/>
    <col min="2319" max="2319" width="0" hidden="1" customWidth="1"/>
    <col min="2321" max="2321" width="9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42578125" customWidth="1"/>
    <col min="2573" max="2573" width="12.42578125" customWidth="1"/>
    <col min="2574" max="2574" width="9" customWidth="1"/>
    <col min="2575" max="2575" width="0" hidden="1" customWidth="1"/>
    <col min="2577" max="2577" width="9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42578125" customWidth="1"/>
    <col min="2829" max="2829" width="12.42578125" customWidth="1"/>
    <col min="2830" max="2830" width="9" customWidth="1"/>
    <col min="2831" max="2831" width="0" hidden="1" customWidth="1"/>
    <col min="2833" max="2833" width="9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42578125" customWidth="1"/>
    <col min="3085" max="3085" width="12.42578125" customWidth="1"/>
    <col min="3086" max="3086" width="9" customWidth="1"/>
    <col min="3087" max="3087" width="0" hidden="1" customWidth="1"/>
    <col min="3089" max="3089" width="9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42578125" customWidth="1"/>
    <col min="3341" max="3341" width="12.42578125" customWidth="1"/>
    <col min="3342" max="3342" width="9" customWidth="1"/>
    <col min="3343" max="3343" width="0" hidden="1" customWidth="1"/>
    <col min="3345" max="3345" width="9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42578125" customWidth="1"/>
    <col min="3597" max="3597" width="12.42578125" customWidth="1"/>
    <col min="3598" max="3598" width="9" customWidth="1"/>
    <col min="3599" max="3599" width="0" hidden="1" customWidth="1"/>
    <col min="3601" max="3601" width="9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42578125" customWidth="1"/>
    <col min="3853" max="3853" width="12.42578125" customWidth="1"/>
    <col min="3854" max="3854" width="9" customWidth="1"/>
    <col min="3855" max="3855" width="0" hidden="1" customWidth="1"/>
    <col min="3857" max="3857" width="9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42578125" customWidth="1"/>
    <col min="4109" max="4109" width="12.42578125" customWidth="1"/>
    <col min="4110" max="4110" width="9" customWidth="1"/>
    <col min="4111" max="4111" width="0" hidden="1" customWidth="1"/>
    <col min="4113" max="4113" width="9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42578125" customWidth="1"/>
    <col min="4365" max="4365" width="12.42578125" customWidth="1"/>
    <col min="4366" max="4366" width="9" customWidth="1"/>
    <col min="4367" max="4367" width="0" hidden="1" customWidth="1"/>
    <col min="4369" max="4369" width="9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42578125" customWidth="1"/>
    <col min="4621" max="4621" width="12.42578125" customWidth="1"/>
    <col min="4622" max="4622" width="9" customWidth="1"/>
    <col min="4623" max="4623" width="0" hidden="1" customWidth="1"/>
    <col min="4625" max="4625" width="9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42578125" customWidth="1"/>
    <col min="4877" max="4877" width="12.42578125" customWidth="1"/>
    <col min="4878" max="4878" width="9" customWidth="1"/>
    <col min="4879" max="4879" width="0" hidden="1" customWidth="1"/>
    <col min="4881" max="4881" width="9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42578125" customWidth="1"/>
    <col min="5133" max="5133" width="12.42578125" customWidth="1"/>
    <col min="5134" max="5134" width="9" customWidth="1"/>
    <col min="5135" max="5135" width="0" hidden="1" customWidth="1"/>
    <col min="5137" max="5137" width="9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42578125" customWidth="1"/>
    <col min="5389" max="5389" width="12.42578125" customWidth="1"/>
    <col min="5390" max="5390" width="9" customWidth="1"/>
    <col min="5391" max="5391" width="0" hidden="1" customWidth="1"/>
    <col min="5393" max="5393" width="9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42578125" customWidth="1"/>
    <col min="5645" max="5645" width="12.42578125" customWidth="1"/>
    <col min="5646" max="5646" width="9" customWidth="1"/>
    <col min="5647" max="5647" width="0" hidden="1" customWidth="1"/>
    <col min="5649" max="5649" width="9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42578125" customWidth="1"/>
    <col min="5901" max="5901" width="12.42578125" customWidth="1"/>
    <col min="5902" max="5902" width="9" customWidth="1"/>
    <col min="5903" max="5903" width="0" hidden="1" customWidth="1"/>
    <col min="5905" max="5905" width="9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42578125" customWidth="1"/>
    <col min="6157" max="6157" width="12.42578125" customWidth="1"/>
    <col min="6158" max="6158" width="9" customWidth="1"/>
    <col min="6159" max="6159" width="0" hidden="1" customWidth="1"/>
    <col min="6161" max="6161" width="9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42578125" customWidth="1"/>
    <col min="6413" max="6413" width="12.42578125" customWidth="1"/>
    <col min="6414" max="6414" width="9" customWidth="1"/>
    <col min="6415" max="6415" width="0" hidden="1" customWidth="1"/>
    <col min="6417" max="6417" width="9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42578125" customWidth="1"/>
    <col min="6669" max="6669" width="12.42578125" customWidth="1"/>
    <col min="6670" max="6670" width="9" customWidth="1"/>
    <col min="6671" max="6671" width="0" hidden="1" customWidth="1"/>
    <col min="6673" max="6673" width="9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42578125" customWidth="1"/>
    <col min="6925" max="6925" width="12.42578125" customWidth="1"/>
    <col min="6926" max="6926" width="9" customWidth="1"/>
    <col min="6927" max="6927" width="0" hidden="1" customWidth="1"/>
    <col min="6929" max="6929" width="9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42578125" customWidth="1"/>
    <col min="7181" max="7181" width="12.42578125" customWidth="1"/>
    <col min="7182" max="7182" width="9" customWidth="1"/>
    <col min="7183" max="7183" width="0" hidden="1" customWidth="1"/>
    <col min="7185" max="7185" width="9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42578125" customWidth="1"/>
    <col min="7437" max="7437" width="12.42578125" customWidth="1"/>
    <col min="7438" max="7438" width="9" customWidth="1"/>
    <col min="7439" max="7439" width="0" hidden="1" customWidth="1"/>
    <col min="7441" max="7441" width="9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42578125" customWidth="1"/>
    <col min="7693" max="7693" width="12.42578125" customWidth="1"/>
    <col min="7694" max="7694" width="9" customWidth="1"/>
    <col min="7695" max="7695" width="0" hidden="1" customWidth="1"/>
    <col min="7697" max="7697" width="9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42578125" customWidth="1"/>
    <col min="7949" max="7949" width="12.42578125" customWidth="1"/>
    <col min="7950" max="7950" width="9" customWidth="1"/>
    <col min="7951" max="7951" width="0" hidden="1" customWidth="1"/>
    <col min="7953" max="7953" width="9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42578125" customWidth="1"/>
    <col min="8205" max="8205" width="12.42578125" customWidth="1"/>
    <col min="8206" max="8206" width="9" customWidth="1"/>
    <col min="8207" max="8207" width="0" hidden="1" customWidth="1"/>
    <col min="8209" max="8209" width="9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42578125" customWidth="1"/>
    <col min="8461" max="8461" width="12.42578125" customWidth="1"/>
    <col min="8462" max="8462" width="9" customWidth="1"/>
    <col min="8463" max="8463" width="0" hidden="1" customWidth="1"/>
    <col min="8465" max="8465" width="9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42578125" customWidth="1"/>
    <col min="8717" max="8717" width="12.42578125" customWidth="1"/>
    <col min="8718" max="8718" width="9" customWidth="1"/>
    <col min="8719" max="8719" width="0" hidden="1" customWidth="1"/>
    <col min="8721" max="8721" width="9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42578125" customWidth="1"/>
    <col min="8973" max="8973" width="12.42578125" customWidth="1"/>
    <col min="8974" max="8974" width="9" customWidth="1"/>
    <col min="8975" max="8975" width="0" hidden="1" customWidth="1"/>
    <col min="8977" max="8977" width="9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42578125" customWidth="1"/>
    <col min="9229" max="9229" width="12.42578125" customWidth="1"/>
    <col min="9230" max="9230" width="9" customWidth="1"/>
    <col min="9231" max="9231" width="0" hidden="1" customWidth="1"/>
    <col min="9233" max="9233" width="9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42578125" customWidth="1"/>
    <col min="9485" max="9485" width="12.42578125" customWidth="1"/>
    <col min="9486" max="9486" width="9" customWidth="1"/>
    <col min="9487" max="9487" width="0" hidden="1" customWidth="1"/>
    <col min="9489" max="9489" width="9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42578125" customWidth="1"/>
    <col min="9741" max="9741" width="12.42578125" customWidth="1"/>
    <col min="9742" max="9742" width="9" customWidth="1"/>
    <col min="9743" max="9743" width="0" hidden="1" customWidth="1"/>
    <col min="9745" max="9745" width="9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42578125" customWidth="1"/>
    <col min="9997" max="9997" width="12.42578125" customWidth="1"/>
    <col min="9998" max="9998" width="9" customWidth="1"/>
    <col min="9999" max="9999" width="0" hidden="1" customWidth="1"/>
    <col min="10001" max="10001" width="9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42578125" customWidth="1"/>
    <col min="10253" max="10253" width="12.42578125" customWidth="1"/>
    <col min="10254" max="10254" width="9" customWidth="1"/>
    <col min="10255" max="10255" width="0" hidden="1" customWidth="1"/>
    <col min="10257" max="10257" width="9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42578125" customWidth="1"/>
    <col min="10509" max="10509" width="12.42578125" customWidth="1"/>
    <col min="10510" max="10510" width="9" customWidth="1"/>
    <col min="10511" max="10511" width="0" hidden="1" customWidth="1"/>
    <col min="10513" max="10513" width="9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42578125" customWidth="1"/>
    <col min="10765" max="10765" width="12.42578125" customWidth="1"/>
    <col min="10766" max="10766" width="9" customWidth="1"/>
    <col min="10767" max="10767" width="0" hidden="1" customWidth="1"/>
    <col min="10769" max="10769" width="9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42578125" customWidth="1"/>
    <col min="11021" max="11021" width="12.42578125" customWidth="1"/>
    <col min="11022" max="11022" width="9" customWidth="1"/>
    <col min="11023" max="11023" width="0" hidden="1" customWidth="1"/>
    <col min="11025" max="11025" width="9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42578125" customWidth="1"/>
    <col min="11277" max="11277" width="12.42578125" customWidth="1"/>
    <col min="11278" max="11278" width="9" customWidth="1"/>
    <col min="11279" max="11279" width="0" hidden="1" customWidth="1"/>
    <col min="11281" max="11281" width="9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42578125" customWidth="1"/>
    <col min="11533" max="11533" width="12.42578125" customWidth="1"/>
    <col min="11534" max="11534" width="9" customWidth="1"/>
    <col min="11535" max="11535" width="0" hidden="1" customWidth="1"/>
    <col min="11537" max="11537" width="9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42578125" customWidth="1"/>
    <col min="11789" max="11789" width="12.42578125" customWidth="1"/>
    <col min="11790" max="11790" width="9" customWidth="1"/>
    <col min="11791" max="11791" width="0" hidden="1" customWidth="1"/>
    <col min="11793" max="11793" width="9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42578125" customWidth="1"/>
    <col min="12045" max="12045" width="12.42578125" customWidth="1"/>
    <col min="12046" max="12046" width="9" customWidth="1"/>
    <col min="12047" max="12047" width="0" hidden="1" customWidth="1"/>
    <col min="12049" max="12049" width="9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42578125" customWidth="1"/>
    <col min="12301" max="12301" width="12.42578125" customWidth="1"/>
    <col min="12302" max="12302" width="9" customWidth="1"/>
    <col min="12303" max="12303" width="0" hidden="1" customWidth="1"/>
    <col min="12305" max="12305" width="9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42578125" customWidth="1"/>
    <col min="12557" max="12557" width="12.42578125" customWidth="1"/>
    <col min="12558" max="12558" width="9" customWidth="1"/>
    <col min="12559" max="12559" width="0" hidden="1" customWidth="1"/>
    <col min="12561" max="12561" width="9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42578125" customWidth="1"/>
    <col min="12813" max="12813" width="12.42578125" customWidth="1"/>
    <col min="12814" max="12814" width="9" customWidth="1"/>
    <col min="12815" max="12815" width="0" hidden="1" customWidth="1"/>
    <col min="12817" max="12817" width="9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42578125" customWidth="1"/>
    <col min="13069" max="13069" width="12.42578125" customWidth="1"/>
    <col min="13070" max="13070" width="9" customWidth="1"/>
    <col min="13071" max="13071" width="0" hidden="1" customWidth="1"/>
    <col min="13073" max="13073" width="9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42578125" customWidth="1"/>
    <col min="13325" max="13325" width="12.42578125" customWidth="1"/>
    <col min="13326" max="13326" width="9" customWidth="1"/>
    <col min="13327" max="13327" width="0" hidden="1" customWidth="1"/>
    <col min="13329" max="13329" width="9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42578125" customWidth="1"/>
    <col min="13581" max="13581" width="12.42578125" customWidth="1"/>
    <col min="13582" max="13582" width="9" customWidth="1"/>
    <col min="13583" max="13583" width="0" hidden="1" customWidth="1"/>
    <col min="13585" max="13585" width="9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42578125" customWidth="1"/>
    <col min="13837" max="13837" width="12.42578125" customWidth="1"/>
    <col min="13838" max="13838" width="9" customWidth="1"/>
    <col min="13839" max="13839" width="0" hidden="1" customWidth="1"/>
    <col min="13841" max="13841" width="9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42578125" customWidth="1"/>
    <col min="14093" max="14093" width="12.42578125" customWidth="1"/>
    <col min="14094" max="14094" width="9" customWidth="1"/>
    <col min="14095" max="14095" width="0" hidden="1" customWidth="1"/>
    <col min="14097" max="14097" width="9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42578125" customWidth="1"/>
    <col min="14349" max="14349" width="12.42578125" customWidth="1"/>
    <col min="14350" max="14350" width="9" customWidth="1"/>
    <col min="14351" max="14351" width="0" hidden="1" customWidth="1"/>
    <col min="14353" max="14353" width="9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42578125" customWidth="1"/>
    <col min="14605" max="14605" width="12.42578125" customWidth="1"/>
    <col min="14606" max="14606" width="9" customWidth="1"/>
    <col min="14607" max="14607" width="0" hidden="1" customWidth="1"/>
    <col min="14609" max="14609" width="9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42578125" customWidth="1"/>
    <col min="14861" max="14861" width="12.42578125" customWidth="1"/>
    <col min="14862" max="14862" width="9" customWidth="1"/>
    <col min="14863" max="14863" width="0" hidden="1" customWidth="1"/>
    <col min="14865" max="14865" width="9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42578125" customWidth="1"/>
    <col min="15117" max="15117" width="12.42578125" customWidth="1"/>
    <col min="15118" max="15118" width="9" customWidth="1"/>
    <col min="15119" max="15119" width="0" hidden="1" customWidth="1"/>
    <col min="15121" max="15121" width="9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42578125" customWidth="1"/>
    <col min="15373" max="15373" width="12.42578125" customWidth="1"/>
    <col min="15374" max="15374" width="9" customWidth="1"/>
    <col min="15375" max="15375" width="0" hidden="1" customWidth="1"/>
    <col min="15377" max="15377" width="9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42578125" customWidth="1"/>
    <col min="15629" max="15629" width="12.42578125" customWidth="1"/>
    <col min="15630" max="15630" width="9" customWidth="1"/>
    <col min="15631" max="15631" width="0" hidden="1" customWidth="1"/>
    <col min="15633" max="15633" width="9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42578125" customWidth="1"/>
    <col min="15885" max="15885" width="12.42578125" customWidth="1"/>
    <col min="15886" max="15886" width="9" customWidth="1"/>
    <col min="15887" max="15887" width="0" hidden="1" customWidth="1"/>
    <col min="15889" max="15889" width="9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42578125" customWidth="1"/>
    <col min="16141" max="16141" width="12.42578125" customWidth="1"/>
    <col min="16142" max="16142" width="9" customWidth="1"/>
    <col min="16143" max="16143" width="0" hidden="1" customWidth="1"/>
    <col min="16145" max="16145" width="9" customWidth="1"/>
    <col min="16146" max="16146" width="0" hidden="1" customWidth="1"/>
  </cols>
  <sheetData>
    <row r="1" spans="1:18" s="2" customFormat="1" ht="13.15" customHeight="1" x14ac:dyDescent="0.2">
      <c r="A1" s="1" t="s">
        <v>110</v>
      </c>
      <c r="J1" s="3" t="s">
        <v>37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1"/>
      <c r="K3" s="61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1"/>
      <c r="K5" s="61"/>
      <c r="O5" s="28"/>
    </row>
    <row r="6" spans="1:18" ht="12.75" customHeight="1" x14ac:dyDescent="0.2">
      <c r="D6" s="62" t="s">
        <v>24</v>
      </c>
      <c r="E6" s="62"/>
      <c r="F6" s="62"/>
    </row>
    <row r="7" spans="1:18" ht="21.6" customHeight="1" x14ac:dyDescent="0.2">
      <c r="B7" s="58" t="str">
        <f>PAGE1!B8</f>
        <v>Reporting Year:</v>
      </c>
      <c r="C7" s="60" t="str">
        <f>PAGE1!C8</f>
        <v>2016-2017</v>
      </c>
    </row>
    <row r="8" spans="1:18" ht="24" customHeight="1" x14ac:dyDescent="0.2">
      <c r="A8" s="9" t="s">
        <v>21</v>
      </c>
      <c r="O8" s="11">
        <v>10</v>
      </c>
    </row>
    <row r="9" spans="1:18" ht="24" customHeight="1" x14ac:dyDescent="0.2">
      <c r="A9" s="63" t="s">
        <v>6</v>
      </c>
      <c r="B9" s="68" t="s">
        <v>38</v>
      </c>
      <c r="C9" s="68"/>
      <c r="D9" s="68"/>
      <c r="E9" s="68"/>
      <c r="F9" s="68"/>
      <c r="G9" s="68"/>
      <c r="H9" s="68"/>
      <c r="I9" s="68"/>
      <c r="J9" s="68"/>
      <c r="K9" s="68"/>
    </row>
    <row r="10" spans="1:18" s="2" customFormat="1" ht="26.1" customHeight="1" x14ac:dyDescent="0.2">
      <c r="A10" s="64"/>
      <c r="B10" s="12">
        <v>14</v>
      </c>
      <c r="C10" s="12">
        <v>15</v>
      </c>
      <c r="D10" s="12">
        <v>16</v>
      </c>
      <c r="E10" s="12">
        <v>17</v>
      </c>
      <c r="F10" s="12">
        <v>18</v>
      </c>
      <c r="G10" s="12">
        <v>19</v>
      </c>
      <c r="H10" s="12">
        <v>20</v>
      </c>
      <c r="I10" s="12">
        <v>21</v>
      </c>
      <c r="J10" s="13" t="s">
        <v>8</v>
      </c>
      <c r="K10" s="13" t="s">
        <v>9</v>
      </c>
      <c r="L10"/>
      <c r="M10" s="14" t="s">
        <v>10</v>
      </c>
      <c r="O10" s="28"/>
    </row>
    <row r="11" spans="1:18" ht="39.950000000000003" customHeight="1" x14ac:dyDescent="0.2">
      <c r="A11" s="16" t="s">
        <v>11</v>
      </c>
      <c r="B11" s="17">
        <v>1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1</v>
      </c>
      <c r="K11" s="17">
        <v>-9</v>
      </c>
      <c r="M11" s="18">
        <f t="shared" ref="M11:M18" si="0">MAX(B11,0)+MAX(C11,0)+MAX(D11,0)+MAX(E11,0)+MAX(F11,0)+MAX(G11,0)+MAX(H11,0)+MAX(I11,0)</f>
        <v>1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16" t="s">
        <v>12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-9</v>
      </c>
      <c r="M12" s="18">
        <f t="shared" si="0"/>
        <v>0</v>
      </c>
      <c r="R12">
        <f>MIN(LEN(TRIM(B12)),LEN(TRIM(C12)),LEN(TRIM(D12)),LEN(TRIM(E12)),LEN(TRIM(F12)),LEN(TRIM(G12)),LEN(TRIM(H12)),LEN(TRIM(I12)),LEN(TRIM(J12)),LEN(TRIM(K12)))</f>
        <v>1</v>
      </c>
    </row>
    <row r="13" spans="1:18" ht="24.95" customHeight="1" x14ac:dyDescent="0.2">
      <c r="A13" s="16" t="s">
        <v>13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-9</v>
      </c>
      <c r="M13" s="18">
        <f t="shared" si="0"/>
        <v>0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9" t="s">
        <v>14</v>
      </c>
      <c r="B14" s="20">
        <v>-9</v>
      </c>
      <c r="C14" s="20">
        <v>-9</v>
      </c>
      <c r="D14" s="20">
        <v>-9</v>
      </c>
      <c r="E14" s="20">
        <v>-9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-9</v>
      </c>
      <c r="M14" s="18">
        <f>MAX(F14,0)+MAX(G14,0)+MAX(H14,0)+MAX(I14,0)</f>
        <v>0</v>
      </c>
      <c r="R14">
        <f>MIN(LEN(TRIM(F14)),LEN(TRIM(G14)),LEN(TRIM(H14)),LEN(TRIM(I14)),LEN(TRIM(J14)),LEN(TRIM(K14)))</f>
        <v>1</v>
      </c>
    </row>
    <row r="15" spans="1:18" ht="24.95" customHeight="1" x14ac:dyDescent="0.2">
      <c r="A15" s="19" t="s">
        <v>15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-9</v>
      </c>
      <c r="M15" s="18">
        <f t="shared" si="0"/>
        <v>0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19" t="s">
        <v>16</v>
      </c>
      <c r="B16" s="32">
        <v>0</v>
      </c>
      <c r="C16" s="32">
        <v>0</v>
      </c>
      <c r="D16" s="32">
        <v>0</v>
      </c>
      <c r="E16" s="32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-9</v>
      </c>
      <c r="M16" s="18">
        <f t="shared" si="0"/>
        <v>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17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-9</v>
      </c>
      <c r="M17" s="18">
        <f t="shared" si="0"/>
        <v>0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18</v>
      </c>
      <c r="B18" s="17">
        <v>1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1</v>
      </c>
      <c r="K18" s="17">
        <v>-9</v>
      </c>
      <c r="M18" s="18">
        <f t="shared" si="0"/>
        <v>1</v>
      </c>
      <c r="R18">
        <f>MIN(LEN(TRIM(B18)),LEN(TRIM(C18)),LEN(TRIM(D18)),LEN(TRIM(E18)),LEN(TRIM(F18)),LEN(TRIM(G18)),LEN(TRIM(H18)),LEN(TRIM(I18)),LEN(TRIM(J18)),LEN(TRIM(K18)))</f>
        <v>1</v>
      </c>
    </row>
    <row r="19" spans="1:18" ht="20.100000000000001" customHeight="1" x14ac:dyDescent="0.2">
      <c r="A19" s="22" t="s">
        <v>10</v>
      </c>
      <c r="B19" s="23">
        <f>MAX(B11,0)+MAX(B12,0)+MAX(B13,0)+MAX(B15,0)+MAX(B16,0)+MAX(B17,0)</f>
        <v>1</v>
      </c>
      <c r="C19" s="23">
        <f>MAX(C11,0)+MAX(C12,0)+MAX(C13,0)+MAX(C15,0)+MAX(C16,0)+MAX(C17,0)</f>
        <v>0</v>
      </c>
      <c r="D19" s="23">
        <f>MAX(D11,0)+MAX(D12,0)+MAX(D13,0)+MAX(D15,0)+MAX(D16,0)+MAX(D17,0)</f>
        <v>0</v>
      </c>
      <c r="E19" s="23">
        <f>MAX(E11,0)+MAX(E12,0)+MAX(E13,0)+MAX(E15,0)+MAX(E16,0)+MAX(E17,0)</f>
        <v>0</v>
      </c>
      <c r="F19" s="23">
        <f t="shared" ref="F19:K19" si="1">MAX(F11,0)+MAX(F12,0)+MAX(F13,0)+MAX(F14,0)+MAX(F15,0)+MAX(F16,0)+MAX(F17,0)</f>
        <v>0</v>
      </c>
      <c r="G19" s="23">
        <f t="shared" si="1"/>
        <v>0</v>
      </c>
      <c r="H19" s="23">
        <f t="shared" si="1"/>
        <v>0</v>
      </c>
      <c r="I19" s="23">
        <f t="shared" si="1"/>
        <v>0</v>
      </c>
      <c r="J19" s="23">
        <f t="shared" si="1"/>
        <v>1</v>
      </c>
      <c r="K19" s="23">
        <f t="shared" si="1"/>
        <v>0</v>
      </c>
    </row>
    <row r="20" spans="1:18" ht="12.6" customHeight="1" x14ac:dyDescent="0.2">
      <c r="A20" s="31"/>
      <c r="B20" s="25"/>
      <c r="C20" s="25"/>
      <c r="D20" s="25"/>
      <c r="E20" s="25"/>
      <c r="F20" s="25"/>
      <c r="G20" s="25"/>
      <c r="H20" s="25"/>
      <c r="I20" s="25"/>
      <c r="J20" s="25"/>
      <c r="K20" s="18"/>
    </row>
    <row r="21" spans="1:18" ht="12.6" customHeight="1" x14ac:dyDescent="0.2">
      <c r="A21" s="4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7" spans="1:18" x14ac:dyDescent="0.2">
      <c r="A27" s="27"/>
    </row>
  </sheetData>
  <sheetProtection password="CDE0" sheet="1" objects="1" scenarios="1"/>
  <mergeCells count="5">
    <mergeCell ref="J3:K3"/>
    <mergeCell ref="J5:K5"/>
    <mergeCell ref="D6:F6"/>
    <mergeCell ref="A9:A10"/>
    <mergeCell ref="B9:K9"/>
  </mergeCells>
  <conditionalFormatting sqref="B15:K15 C11:K13 B12:B13 B17:K18 F16:K16">
    <cfRule type="expression" dxfId="156" priority="1" stopIfTrue="1">
      <formula>LEN(TRIM(B11))=0</formula>
    </cfRule>
  </conditionalFormatting>
  <conditionalFormatting sqref="D6:F6">
    <cfRule type="expression" dxfId="155" priority="2" stopIfTrue="1">
      <formula>MIN(R11:R18)=0</formula>
    </cfRule>
  </conditionalFormatting>
  <conditionalFormatting sqref="B11">
    <cfRule type="expression" dxfId="154" priority="3" stopIfTrue="1">
      <formula>LEN(TRIM(B11))=0</formula>
    </cfRule>
  </conditionalFormatting>
  <conditionalFormatting sqref="M11:M18">
    <cfRule type="expression" dxfId="153" priority="4" stopIfTrue="1">
      <formula>MAX(J11,0)&lt;&gt;M11</formula>
    </cfRule>
  </conditionalFormatting>
  <conditionalFormatting sqref="B19:K19">
    <cfRule type="expression" dxfId="152" priority="5" stopIfTrue="1">
      <formula>MAX(B18,0)&lt;&gt;B19</formula>
    </cfRule>
  </conditionalFormatting>
  <pageMargins left="0.75" right="0.75" top="1" bottom="1" header="0.5" footer="0.5"/>
  <pageSetup scale="8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mediation_x0020_Date xmlns="032fe6c1-dcf4-471b-9283-13eb58b9695b">2018-07-07T00:49:04+00:00</Remediation_x0020_Date>
    <Priority xmlns="032fe6c1-dcf4-471b-9283-13eb58b9695b">New</Priority>
    <Estimated_x0020_Creation_x0020_Date xmlns="032fe6c1-dcf4-471b-9283-13eb58b9695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BDFE3D23D10F408CFF321BAF9FE717" ma:contentTypeVersion="6" ma:contentTypeDescription="Create a new document." ma:contentTypeScope="" ma:versionID="cc8152c9b9456a2371c98d58a442258a">
  <xsd:schema xmlns:xsd="http://www.w3.org/2001/XMLSchema" xmlns:xs="http://www.w3.org/2001/XMLSchema" xmlns:p="http://schemas.microsoft.com/office/2006/metadata/properties" xmlns:ns2="032fe6c1-dcf4-471b-9283-13eb58b9695b" targetNamespace="http://schemas.microsoft.com/office/2006/metadata/properties" ma:root="true" ma:fieldsID="fec5dd756d697a16faa0de74a7eefddb" ns2:_="">
    <xsd:import namespace="032fe6c1-dcf4-471b-9283-13eb58b9695b"/>
    <xsd:element name="properties">
      <xsd:complexType>
        <xsd:sequence>
          <xsd:element name="documentManagement">
            <xsd:complexType>
              <xsd:all>
                <xsd:element ref="ns2:Estimated_x0020_Creation_x0020_Date" minOccurs="0"/>
                <xsd:element ref="ns2:Remediation_x0020_Date" minOccurs="0"/>
                <xsd:element ref="ns2:Prior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fe6c1-dcf4-471b-9283-13eb58b9695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4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5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6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90C679-478C-4C76-91EC-E148B7D7E109}"/>
</file>

<file path=customXml/itemProps2.xml><?xml version="1.0" encoding="utf-8"?>
<ds:datastoreItem xmlns:ds="http://schemas.openxmlformats.org/officeDocument/2006/customXml" ds:itemID="{6040D64A-B30C-49FA-A11D-43B54F323A70}"/>
</file>

<file path=customXml/itemProps3.xml><?xml version="1.0" encoding="utf-8"?>
<ds:datastoreItem xmlns:ds="http://schemas.openxmlformats.org/officeDocument/2006/customXml" ds:itemID="{D1022E5C-238A-4B42-A146-0DAF8508F2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31</vt:i4>
      </vt:variant>
    </vt:vector>
  </HeadingPairs>
  <TitlesOfParts>
    <vt:vector size="51" baseType="lpstr">
      <vt:lpstr>PAGE1</vt:lpstr>
      <vt:lpstr>PAGE2</vt:lpstr>
      <vt:lpstr>PAGE3</vt:lpstr>
      <vt:lpstr>PAGE4</vt:lpstr>
      <vt:lpstr>PAGE5</vt:lpstr>
      <vt:lpstr>PAGE6</vt:lpstr>
      <vt:lpstr>PAGE7</vt:lpstr>
      <vt:lpstr>PAGE8</vt:lpstr>
      <vt:lpstr>PAGE9</vt:lpstr>
      <vt:lpstr>PAGE10</vt:lpstr>
      <vt:lpstr>PAGE11</vt:lpstr>
      <vt:lpstr>PAGE12</vt:lpstr>
      <vt:lpstr>PAGE13</vt:lpstr>
      <vt:lpstr>PAGE14</vt:lpstr>
      <vt:lpstr>PAGE15</vt:lpstr>
      <vt:lpstr>PAGE16</vt:lpstr>
      <vt:lpstr>PAGE17</vt:lpstr>
      <vt:lpstr>PAGE18</vt:lpstr>
      <vt:lpstr>PAGE19</vt:lpstr>
      <vt:lpstr>PAGE20</vt:lpstr>
      <vt:lpstr>PAGE14!ALLDIS</vt:lpstr>
      <vt:lpstr>ALLDIS</vt:lpstr>
      <vt:lpstr>PAGE14!CHKALLDIS</vt:lpstr>
      <vt:lpstr>CHKALLDIS</vt:lpstr>
      <vt:lpstr>PAGE14!COMPUTED</vt:lpstr>
      <vt:lpstr>COMPUTED</vt:lpstr>
      <vt:lpstr>PAGE1!Print_Area</vt:lpstr>
      <vt:lpstr>PAGE10!Print_Area</vt:lpstr>
      <vt:lpstr>PAGE11!Print_Area</vt:lpstr>
      <vt:lpstr>PAGE12!Print_Area</vt:lpstr>
      <vt:lpstr>PAGE13!Print_Area</vt:lpstr>
      <vt:lpstr>PAGE14!Print_Area</vt:lpstr>
      <vt:lpstr>PAGE15!Print_Area</vt:lpstr>
      <vt:lpstr>PAGE16!Print_Area</vt:lpstr>
      <vt:lpstr>PAGE17!Print_Area</vt:lpstr>
      <vt:lpstr>PAGE18!Print_Area</vt:lpstr>
      <vt:lpstr>PAGE19!Print_Area</vt:lpstr>
      <vt:lpstr>PAGE2!Print_Area</vt:lpstr>
      <vt:lpstr>PAGE20!Print_Area</vt:lpstr>
      <vt:lpstr>PAGE3!Print_Area</vt:lpstr>
      <vt:lpstr>PAGE4!Print_Area</vt:lpstr>
      <vt:lpstr>PAGE5!Print_Area</vt:lpstr>
      <vt:lpstr>PAGE6!Print_Area</vt:lpstr>
      <vt:lpstr>PAGE7!Print_Area</vt:lpstr>
      <vt:lpstr>PAGE8!Print_Area</vt:lpstr>
      <vt:lpstr>PAGE9!Print_Area</vt:lpstr>
      <vt:lpstr>PAGE14!REPLACE</vt:lpstr>
      <vt:lpstr>REPLACE</vt:lpstr>
      <vt:lpstr>PAGE14!REPORTED</vt:lpstr>
      <vt:lpstr>REPORTED</vt:lpstr>
      <vt:lpstr>STATES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4, Part B, Exiting for 2016-2017</dc:title>
  <dc:creator>SCHRACK_B</dc:creator>
  <cp:lastModifiedBy>"gartonc"</cp:lastModifiedBy>
  <cp:lastPrinted>2014-10-08T13:29:08Z</cp:lastPrinted>
  <dcterms:created xsi:type="dcterms:W3CDTF">1998-12-02T14:43:21Z</dcterms:created>
  <dcterms:modified xsi:type="dcterms:W3CDTF">2018-06-22T16:58:20Z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0x0101007FBDFE3D23D10F408CFF321BAF9FE717</vt:lpwstr>
  </property>
</Properties>
</file>