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2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J:\Data Group\Federal Reports\2017-2018\DTS\Part B Table 5 - Discipline (not done - need Nov 2018 - James)\"/>
    </mc:Choice>
  </mc:AlternateContent>
  <bookViews>
    <workbookView xWindow="0" yWindow="0" windowWidth="24615" windowHeight="10890" tabRatio="943"/>
  </bookViews>
  <sheets>
    <sheet name="Page1" sheetId="30" r:id="rId1"/>
    <sheet name="Page2" sheetId="31" r:id="rId2"/>
    <sheet name="Page3" sheetId="32" r:id="rId3"/>
    <sheet name="Page4" sheetId="33" r:id="rId4"/>
    <sheet name="Page5" sheetId="34" r:id="rId5"/>
    <sheet name="Page6" sheetId="35" r:id="rId6"/>
    <sheet name="Page7" sheetId="36" r:id="rId7"/>
    <sheet name="Page8" sheetId="37" r:id="rId8"/>
    <sheet name="Page9" sheetId="38" r:id="rId9"/>
    <sheet name="Page10" sheetId="39" r:id="rId10"/>
    <sheet name="Page11" sheetId="40" r:id="rId11"/>
    <sheet name="Page12" sheetId="41" r:id="rId12"/>
    <sheet name="Page13" sheetId="42" r:id="rId13"/>
    <sheet name="Page14" sheetId="43" r:id="rId14"/>
    <sheet name="Page15" sheetId="44" r:id="rId15"/>
    <sheet name="Page16" sheetId="45" r:id="rId16"/>
    <sheet name="Page17" sheetId="46" r:id="rId17"/>
  </sheets>
  <definedNames>
    <definedName name="_xlnm.Print_Area" localSheetId="0">Page1!$A$1:$F$38</definedName>
    <definedName name="_xlnm.Print_Area" localSheetId="9">Page10!$A$1:$E$26</definedName>
    <definedName name="_xlnm.Print_Area" localSheetId="10">Page11!$A$1:$F$36</definedName>
    <definedName name="_xlnm.Print_Area" localSheetId="11">Page12!$A$1:$F$42</definedName>
    <definedName name="_xlnm.Print_Area" localSheetId="12">Page13!$A$1:$E$21</definedName>
    <definedName name="_xlnm.Print_Area" localSheetId="13">Page14!$A$1:$F$42</definedName>
    <definedName name="_xlnm.Print_Area" localSheetId="14">Page15!$A$1:$F$43</definedName>
    <definedName name="_xlnm.Print_Area" localSheetId="15">Page16!$A$1:$E$22</definedName>
    <definedName name="_xlnm.Print_Area" localSheetId="16">Page17!$A$1:$E$17</definedName>
    <definedName name="_xlnm.Print_Area" localSheetId="1">Page2!$A$1:$F$39</definedName>
    <definedName name="_xlnm.Print_Area" localSheetId="2">Page3!$A$1:$F$37</definedName>
    <definedName name="_xlnm.Print_Area" localSheetId="3">Page4!$A$1:$F$37</definedName>
    <definedName name="_xlnm.Print_Area" localSheetId="4">Page5!$A$1:$E$33</definedName>
    <definedName name="_xlnm.Print_Area" localSheetId="5">Page6!$A$1:$F$30</definedName>
    <definedName name="_xlnm.Print_Area" localSheetId="6">Page7!$A$1:$F$26</definedName>
    <definedName name="_xlnm.Print_Area" localSheetId="7">Page8!$A$1:$F$31</definedName>
    <definedName name="_xlnm.Print_Area" localSheetId="8">Page9!$A$1:$F$29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29" i="34" l="1"/>
  <c r="N28" i="34"/>
  <c r="N27" i="34"/>
  <c r="N26" i="34"/>
  <c r="N25" i="34"/>
  <c r="N24" i="34"/>
  <c r="N23" i="34"/>
  <c r="N22" i="34"/>
  <c r="N21" i="34"/>
  <c r="N20" i="34"/>
  <c r="N19" i="34"/>
  <c r="N18" i="34"/>
  <c r="N17" i="34"/>
  <c r="N16" i="34"/>
  <c r="C6" i="46"/>
  <c r="B6" i="46"/>
  <c r="C7" i="45"/>
  <c r="B7" i="45"/>
  <c r="C7" i="44"/>
  <c r="B7" i="44"/>
  <c r="C7" i="43"/>
  <c r="B7" i="43"/>
  <c r="C7" i="42"/>
  <c r="B7" i="42"/>
  <c r="C7" i="41"/>
  <c r="B7" i="41"/>
  <c r="C6" i="40"/>
  <c r="B6" i="40"/>
  <c r="C7" i="39"/>
  <c r="B7" i="39"/>
  <c r="C7" i="38"/>
  <c r="B7" i="38"/>
  <c r="C7" i="37"/>
  <c r="B7" i="37"/>
  <c r="C6" i="36"/>
  <c r="B6" i="36"/>
  <c r="C6" i="35"/>
  <c r="B6" i="35"/>
  <c r="C6" i="34"/>
  <c r="B6" i="34"/>
  <c r="C7" i="33"/>
  <c r="B7" i="33"/>
  <c r="C5" i="32"/>
  <c r="B5" i="32"/>
  <c r="C9" i="31"/>
  <c r="B9" i="31"/>
  <c r="E14" i="46"/>
  <c r="D14" i="46"/>
  <c r="E13" i="46"/>
  <c r="D13" i="46"/>
  <c r="A4" i="46"/>
  <c r="E21" i="45"/>
  <c r="D21" i="45"/>
  <c r="C21" i="45"/>
  <c r="B21" i="45"/>
  <c r="E20" i="45"/>
  <c r="D20" i="45"/>
  <c r="C20" i="45"/>
  <c r="B20" i="45"/>
  <c r="T18" i="45"/>
  <c r="S18" i="45"/>
  <c r="R18" i="45"/>
  <c r="N18" i="45"/>
  <c r="M18" i="45"/>
  <c r="L18" i="45"/>
  <c r="I18" i="45"/>
  <c r="H18" i="45"/>
  <c r="G18" i="45"/>
  <c r="F18" i="45"/>
  <c r="T17" i="45"/>
  <c r="S17" i="45"/>
  <c r="R17" i="45"/>
  <c r="N17" i="45"/>
  <c r="M17" i="45"/>
  <c r="L17" i="45"/>
  <c r="I17" i="45"/>
  <c r="H17" i="45"/>
  <c r="G17" i="45"/>
  <c r="F17" i="45"/>
  <c r="T16" i="45"/>
  <c r="S16" i="45"/>
  <c r="R16" i="45"/>
  <c r="Q16" i="45"/>
  <c r="P16" i="45"/>
  <c r="N16" i="45"/>
  <c r="M16" i="45"/>
  <c r="L16" i="45"/>
  <c r="I16" i="45"/>
  <c r="H16" i="45"/>
  <c r="G16" i="45"/>
  <c r="F16" i="45"/>
  <c r="A4" i="45"/>
  <c r="E41" i="44"/>
  <c r="D41" i="44"/>
  <c r="C41" i="44"/>
  <c r="B41" i="44"/>
  <c r="E40" i="44"/>
  <c r="D40" i="44"/>
  <c r="C40" i="44"/>
  <c r="B40" i="44"/>
  <c r="E37" i="44"/>
  <c r="D37" i="44"/>
  <c r="C37" i="44"/>
  <c r="B37" i="44"/>
  <c r="E36" i="44"/>
  <c r="D36" i="44"/>
  <c r="C36" i="44"/>
  <c r="B36" i="44"/>
  <c r="E35" i="44"/>
  <c r="D35" i="44"/>
  <c r="C35" i="44"/>
  <c r="B35" i="44"/>
  <c r="L22" i="44"/>
  <c r="L21" i="44"/>
  <c r="L20" i="44"/>
  <c r="F40" i="43"/>
  <c r="E40" i="43"/>
  <c r="D40" i="43"/>
  <c r="C40" i="43"/>
  <c r="B40" i="43"/>
  <c r="F39" i="43"/>
  <c r="E39" i="43"/>
  <c r="D39" i="43"/>
  <c r="C39" i="43"/>
  <c r="B39" i="43"/>
  <c r="F36" i="43"/>
  <c r="E36" i="43"/>
  <c r="D36" i="43"/>
  <c r="C36" i="43"/>
  <c r="B36" i="43"/>
  <c r="F35" i="43"/>
  <c r="E35" i="43"/>
  <c r="D35" i="43"/>
  <c r="C35" i="43"/>
  <c r="B35" i="43"/>
  <c r="F34" i="43"/>
  <c r="E34" i="43"/>
  <c r="D34" i="43"/>
  <c r="C34" i="43"/>
  <c r="B34" i="43"/>
  <c r="N21" i="43"/>
  <c r="M21" i="43"/>
  <c r="L21" i="43"/>
  <c r="G21" i="43"/>
  <c r="N20" i="43"/>
  <c r="M20" i="43"/>
  <c r="L20" i="43"/>
  <c r="G20" i="43"/>
  <c r="N19" i="43"/>
  <c r="M19" i="43"/>
  <c r="L19" i="43"/>
  <c r="G19" i="43"/>
  <c r="A4" i="43"/>
  <c r="E20" i="42"/>
  <c r="D20" i="42"/>
  <c r="C20" i="42"/>
  <c r="B20" i="42"/>
  <c r="E19" i="42"/>
  <c r="D19" i="42"/>
  <c r="C19" i="42"/>
  <c r="B19" i="42"/>
  <c r="T17" i="42"/>
  <c r="S17" i="42"/>
  <c r="R17" i="42"/>
  <c r="N17" i="42"/>
  <c r="M17" i="42"/>
  <c r="L17" i="42"/>
  <c r="I17" i="42"/>
  <c r="H17" i="42"/>
  <c r="G17" i="42"/>
  <c r="F17" i="42"/>
  <c r="T16" i="42"/>
  <c r="S16" i="42"/>
  <c r="R16" i="42"/>
  <c r="N16" i="42"/>
  <c r="M16" i="42"/>
  <c r="L16" i="42"/>
  <c r="I16" i="42"/>
  <c r="H16" i="42"/>
  <c r="G16" i="42"/>
  <c r="F16" i="42"/>
  <c r="T15" i="42"/>
  <c r="S15" i="42"/>
  <c r="R15" i="42"/>
  <c r="Q15" i="42"/>
  <c r="P15" i="42"/>
  <c r="N15" i="42"/>
  <c r="M15" i="42"/>
  <c r="L15" i="42"/>
  <c r="I15" i="42"/>
  <c r="H15" i="42"/>
  <c r="G15" i="42"/>
  <c r="F15" i="42"/>
  <c r="A4" i="42"/>
  <c r="E39" i="41"/>
  <c r="D39" i="41"/>
  <c r="C39" i="41"/>
  <c r="B39" i="41"/>
  <c r="E38" i="41"/>
  <c r="D38" i="41"/>
  <c r="C38" i="41"/>
  <c r="B38" i="41"/>
  <c r="E36" i="41"/>
  <c r="D36" i="41"/>
  <c r="C36" i="41"/>
  <c r="B36" i="41"/>
  <c r="E35" i="41"/>
  <c r="D35" i="41"/>
  <c r="C35" i="41"/>
  <c r="B35" i="41"/>
  <c r="E34" i="41"/>
  <c r="D34" i="41"/>
  <c r="C34" i="41"/>
  <c r="B34" i="41"/>
  <c r="M21" i="41"/>
  <c r="M20" i="41"/>
  <c r="M19" i="41"/>
  <c r="F38" i="40"/>
  <c r="E38" i="40"/>
  <c r="D38" i="40"/>
  <c r="C38" i="40"/>
  <c r="B38" i="40"/>
  <c r="F37" i="40"/>
  <c r="E37" i="40"/>
  <c r="D37" i="40"/>
  <c r="C37" i="40"/>
  <c r="B37" i="40"/>
  <c r="F35" i="40"/>
  <c r="E35" i="40"/>
  <c r="D35" i="40"/>
  <c r="C35" i="40"/>
  <c r="B35" i="40"/>
  <c r="F34" i="40"/>
  <c r="E34" i="40"/>
  <c r="D34" i="40"/>
  <c r="C34" i="40"/>
  <c r="B34" i="40"/>
  <c r="F33" i="40"/>
  <c r="E33" i="40"/>
  <c r="D33" i="40"/>
  <c r="C33" i="40"/>
  <c r="B33" i="40"/>
  <c r="N20" i="40"/>
  <c r="M20" i="40"/>
  <c r="L20" i="40"/>
  <c r="G20" i="40"/>
  <c r="N19" i="40"/>
  <c r="M19" i="40"/>
  <c r="L19" i="40"/>
  <c r="G19" i="40"/>
  <c r="N18" i="40"/>
  <c r="M18" i="40"/>
  <c r="L18" i="40"/>
  <c r="G18" i="40"/>
  <c r="A4" i="40"/>
  <c r="E25" i="39"/>
  <c r="D25" i="39"/>
  <c r="C25" i="39"/>
  <c r="B25" i="39"/>
  <c r="E24" i="39"/>
  <c r="D24" i="39"/>
  <c r="C24" i="39"/>
  <c r="B24" i="39"/>
  <c r="T22" i="39"/>
  <c r="S22" i="39"/>
  <c r="R22" i="39"/>
  <c r="N22" i="39"/>
  <c r="M22" i="39"/>
  <c r="L22" i="39"/>
  <c r="I22" i="39"/>
  <c r="H22" i="39"/>
  <c r="G22" i="39"/>
  <c r="F22" i="39"/>
  <c r="T21" i="39"/>
  <c r="S21" i="39"/>
  <c r="R21" i="39"/>
  <c r="N21" i="39"/>
  <c r="M21" i="39"/>
  <c r="L21" i="39"/>
  <c r="I21" i="39"/>
  <c r="H21" i="39"/>
  <c r="G21" i="39"/>
  <c r="F21" i="39"/>
  <c r="T20" i="39"/>
  <c r="S20" i="39"/>
  <c r="R20" i="39"/>
  <c r="N20" i="39"/>
  <c r="M20" i="39"/>
  <c r="L20" i="39"/>
  <c r="I20" i="39"/>
  <c r="H20" i="39"/>
  <c r="G20" i="39"/>
  <c r="F20" i="39"/>
  <c r="T19" i="39"/>
  <c r="S19" i="39"/>
  <c r="R19" i="39"/>
  <c r="N19" i="39"/>
  <c r="M19" i="39"/>
  <c r="L19" i="39"/>
  <c r="I19" i="39"/>
  <c r="H19" i="39"/>
  <c r="G19" i="39"/>
  <c r="F19" i="39"/>
  <c r="T18" i="39"/>
  <c r="S18" i="39"/>
  <c r="R18" i="39"/>
  <c r="N18" i="39"/>
  <c r="M18" i="39"/>
  <c r="L18" i="39"/>
  <c r="I18" i="39"/>
  <c r="H18" i="39"/>
  <c r="G18" i="39"/>
  <c r="F18" i="39"/>
  <c r="T17" i="39"/>
  <c r="S17" i="39"/>
  <c r="N17" i="39"/>
  <c r="M17" i="39"/>
  <c r="L17" i="39"/>
  <c r="I17" i="39"/>
  <c r="H17" i="39"/>
  <c r="G17" i="39"/>
  <c r="F17" i="39"/>
  <c r="T16" i="39"/>
  <c r="S16" i="39"/>
  <c r="N16" i="39"/>
  <c r="M16" i="39"/>
  <c r="L16" i="39"/>
  <c r="I16" i="39"/>
  <c r="H16" i="39"/>
  <c r="G16" i="39"/>
  <c r="F16" i="39"/>
  <c r="T15" i="39"/>
  <c r="S15" i="39"/>
  <c r="R15" i="39"/>
  <c r="Q15" i="39"/>
  <c r="P15" i="39"/>
  <c r="N15" i="39"/>
  <c r="M15" i="39"/>
  <c r="L15" i="39"/>
  <c r="I15" i="39"/>
  <c r="H15" i="39"/>
  <c r="G15" i="39"/>
  <c r="F15" i="39"/>
  <c r="A4" i="39"/>
  <c r="E27" i="38"/>
  <c r="D27" i="38"/>
  <c r="C27" i="38"/>
  <c r="B27" i="38"/>
  <c r="E26" i="38"/>
  <c r="D26" i="38"/>
  <c r="C26" i="38"/>
  <c r="B26" i="38"/>
  <c r="E25" i="38"/>
  <c r="D25" i="38"/>
  <c r="C25" i="38"/>
  <c r="B25" i="38"/>
  <c r="E24" i="38"/>
  <c r="D24" i="38"/>
  <c r="C24" i="38"/>
  <c r="B24" i="38"/>
  <c r="E23" i="38"/>
  <c r="D23" i="38"/>
  <c r="C23" i="38"/>
  <c r="B23" i="38"/>
  <c r="E22" i="38"/>
  <c r="D22" i="38"/>
  <c r="C22" i="38"/>
  <c r="B22" i="38"/>
  <c r="E21" i="38"/>
  <c r="D21" i="38"/>
  <c r="C21" i="38"/>
  <c r="B21" i="38"/>
  <c r="E20" i="38"/>
  <c r="D20" i="38"/>
  <c r="C20" i="38"/>
  <c r="B20" i="38"/>
  <c r="A4" i="38"/>
  <c r="E30" i="37"/>
  <c r="D30" i="37"/>
  <c r="C30" i="37"/>
  <c r="B30" i="37"/>
  <c r="E29" i="37"/>
  <c r="D29" i="37"/>
  <c r="C29" i="37"/>
  <c r="B29" i="37"/>
  <c r="M26" i="37"/>
  <c r="M25" i="37"/>
  <c r="M23" i="37"/>
  <c r="M22" i="37"/>
  <c r="M21" i="37"/>
  <c r="M19" i="37"/>
  <c r="F24" i="36"/>
  <c r="E24" i="36"/>
  <c r="D24" i="36"/>
  <c r="C24" i="36"/>
  <c r="B24" i="36"/>
  <c r="F23" i="36"/>
  <c r="E23" i="36"/>
  <c r="D23" i="36"/>
  <c r="C23" i="36"/>
  <c r="B23" i="36"/>
  <c r="F22" i="36"/>
  <c r="E22" i="36"/>
  <c r="D22" i="36"/>
  <c r="C22" i="36"/>
  <c r="B22" i="36"/>
  <c r="F21" i="36"/>
  <c r="E21" i="36"/>
  <c r="D21" i="36"/>
  <c r="C21" i="36"/>
  <c r="B21" i="36"/>
  <c r="F20" i="36"/>
  <c r="E20" i="36"/>
  <c r="D20" i="36"/>
  <c r="C20" i="36"/>
  <c r="B20" i="36"/>
  <c r="F19" i="36"/>
  <c r="E19" i="36"/>
  <c r="D19" i="36"/>
  <c r="C19" i="36"/>
  <c r="B19" i="36"/>
  <c r="E18" i="36"/>
  <c r="D18" i="36"/>
  <c r="C18" i="36"/>
  <c r="B18" i="36"/>
  <c r="F17" i="36"/>
  <c r="E17" i="36"/>
  <c r="D17" i="36"/>
  <c r="C17" i="36"/>
  <c r="B17" i="36"/>
  <c r="A4" i="36"/>
  <c r="F30" i="35"/>
  <c r="E30" i="35"/>
  <c r="D30" i="35"/>
  <c r="C30" i="35"/>
  <c r="B30" i="35"/>
  <c r="F29" i="35"/>
  <c r="E29" i="35"/>
  <c r="D29" i="35"/>
  <c r="C29" i="35"/>
  <c r="B29" i="35"/>
  <c r="N27" i="35"/>
  <c r="M27" i="35"/>
  <c r="L27" i="35"/>
  <c r="G27" i="35"/>
  <c r="N26" i="35"/>
  <c r="M26" i="35"/>
  <c r="L26" i="35"/>
  <c r="G26" i="35"/>
  <c r="N25" i="35"/>
  <c r="M25" i="35"/>
  <c r="L25" i="35"/>
  <c r="G25" i="35"/>
  <c r="N24" i="35"/>
  <c r="M24" i="35"/>
  <c r="L24" i="35"/>
  <c r="G24" i="35"/>
  <c r="N23" i="35"/>
  <c r="M23" i="35"/>
  <c r="L23" i="35"/>
  <c r="G23" i="35"/>
  <c r="N22" i="35"/>
  <c r="M22" i="35"/>
  <c r="L22" i="35"/>
  <c r="G22" i="35"/>
  <c r="N21" i="35"/>
  <c r="M21" i="35"/>
  <c r="G21" i="35"/>
  <c r="N20" i="35"/>
  <c r="M20" i="35"/>
  <c r="L20" i="35"/>
  <c r="G20" i="35"/>
  <c r="A4" i="35"/>
  <c r="E31" i="34"/>
  <c r="D31" i="34"/>
  <c r="C31" i="34"/>
  <c r="B31" i="34"/>
  <c r="T29" i="34"/>
  <c r="S29" i="34"/>
  <c r="R29" i="34"/>
  <c r="M29" i="34"/>
  <c r="L29" i="34"/>
  <c r="I29" i="34"/>
  <c r="H29" i="34"/>
  <c r="G29" i="34"/>
  <c r="F29" i="34"/>
  <c r="T28" i="34"/>
  <c r="S28" i="34"/>
  <c r="R28" i="34"/>
  <c r="M28" i="34"/>
  <c r="L28" i="34"/>
  <c r="I28" i="34"/>
  <c r="H28" i="34"/>
  <c r="G28" i="34"/>
  <c r="F28" i="34"/>
  <c r="T27" i="34"/>
  <c r="S27" i="34"/>
  <c r="R27" i="34"/>
  <c r="M27" i="34"/>
  <c r="L27" i="34"/>
  <c r="I27" i="34"/>
  <c r="H27" i="34"/>
  <c r="G27" i="34"/>
  <c r="F27" i="34"/>
  <c r="T26" i="34"/>
  <c r="S26" i="34"/>
  <c r="R26" i="34"/>
  <c r="M26" i="34"/>
  <c r="L26" i="34"/>
  <c r="I26" i="34"/>
  <c r="H26" i="34"/>
  <c r="G26" i="34"/>
  <c r="F26" i="34"/>
  <c r="T25" i="34"/>
  <c r="S25" i="34"/>
  <c r="R25" i="34"/>
  <c r="M25" i="34"/>
  <c r="L25" i="34"/>
  <c r="I25" i="34"/>
  <c r="H25" i="34"/>
  <c r="G25" i="34"/>
  <c r="F25" i="34"/>
  <c r="T24" i="34"/>
  <c r="S24" i="34"/>
  <c r="R24" i="34"/>
  <c r="M24" i="34"/>
  <c r="L24" i="34"/>
  <c r="I24" i="34"/>
  <c r="H24" i="34"/>
  <c r="G24" i="34"/>
  <c r="F24" i="34"/>
  <c r="T23" i="34"/>
  <c r="S23" i="34"/>
  <c r="R23" i="34"/>
  <c r="M23" i="34"/>
  <c r="L23" i="34"/>
  <c r="I23" i="34"/>
  <c r="H23" i="34"/>
  <c r="G23" i="34"/>
  <c r="F23" i="34"/>
  <c r="T22" i="34"/>
  <c r="S22" i="34"/>
  <c r="R22" i="34"/>
  <c r="M22" i="34"/>
  <c r="L22" i="34"/>
  <c r="I22" i="34"/>
  <c r="H22" i="34"/>
  <c r="G22" i="34"/>
  <c r="F22" i="34"/>
  <c r="T21" i="34"/>
  <c r="S21" i="34"/>
  <c r="R21" i="34"/>
  <c r="M21" i="34"/>
  <c r="L21" i="34"/>
  <c r="I21" i="34"/>
  <c r="H21" i="34"/>
  <c r="G21" i="34"/>
  <c r="F21" i="34"/>
  <c r="T20" i="34"/>
  <c r="S20" i="34"/>
  <c r="R20" i="34"/>
  <c r="M20" i="34"/>
  <c r="L20" i="34"/>
  <c r="I20" i="34"/>
  <c r="H20" i="34"/>
  <c r="G20" i="34"/>
  <c r="F20" i="34"/>
  <c r="T19" i="34"/>
  <c r="S19" i="34"/>
  <c r="R19" i="34"/>
  <c r="M19" i="34"/>
  <c r="L19" i="34"/>
  <c r="I19" i="34"/>
  <c r="H19" i="34"/>
  <c r="G19" i="34"/>
  <c r="F19" i="34"/>
  <c r="T18" i="34"/>
  <c r="S18" i="34"/>
  <c r="R18" i="34"/>
  <c r="M18" i="34"/>
  <c r="L18" i="34"/>
  <c r="I18" i="34"/>
  <c r="H18" i="34"/>
  <c r="G18" i="34"/>
  <c r="F18" i="34"/>
  <c r="T17" i="34"/>
  <c r="S17" i="34"/>
  <c r="R17" i="34"/>
  <c r="M17" i="34"/>
  <c r="L17" i="34"/>
  <c r="I17" i="34"/>
  <c r="H17" i="34"/>
  <c r="G17" i="34"/>
  <c r="F17" i="34"/>
  <c r="T16" i="34"/>
  <c r="S16" i="34"/>
  <c r="R16" i="34"/>
  <c r="Q16" i="34"/>
  <c r="P16" i="34"/>
  <c r="M16" i="34"/>
  <c r="L16" i="34"/>
  <c r="I16" i="34"/>
  <c r="H16" i="34"/>
  <c r="G16" i="34"/>
  <c r="F16" i="34"/>
  <c r="A4" i="34"/>
  <c r="E32" i="33"/>
  <c r="D32" i="33"/>
  <c r="C32" i="33"/>
  <c r="B32" i="33"/>
  <c r="E31" i="33"/>
  <c r="D31" i="33"/>
  <c r="C31" i="33"/>
  <c r="B31" i="33"/>
  <c r="E30" i="33"/>
  <c r="D30" i="33"/>
  <c r="C30" i="33"/>
  <c r="B30" i="33"/>
  <c r="E29" i="33"/>
  <c r="D29" i="33"/>
  <c r="C29" i="33"/>
  <c r="B29" i="33"/>
  <c r="E28" i="33"/>
  <c r="D28" i="33"/>
  <c r="C28" i="33"/>
  <c r="B28" i="33"/>
  <c r="E27" i="33"/>
  <c r="D27" i="33"/>
  <c r="C27" i="33"/>
  <c r="B27" i="33"/>
  <c r="E26" i="33"/>
  <c r="D26" i="33"/>
  <c r="C26" i="33"/>
  <c r="B26" i="33"/>
  <c r="E25" i="33"/>
  <c r="D25" i="33"/>
  <c r="C25" i="33"/>
  <c r="B25" i="33"/>
  <c r="E24" i="33"/>
  <c r="D24" i="33"/>
  <c r="C24" i="33"/>
  <c r="B24" i="33"/>
  <c r="E23" i="33"/>
  <c r="D23" i="33"/>
  <c r="C23" i="33"/>
  <c r="B23" i="33"/>
  <c r="E22" i="33"/>
  <c r="D22" i="33"/>
  <c r="C22" i="33"/>
  <c r="B22" i="33"/>
  <c r="E21" i="33"/>
  <c r="D21" i="33"/>
  <c r="C21" i="33"/>
  <c r="B21" i="33"/>
  <c r="E20" i="33"/>
  <c r="D20" i="33"/>
  <c r="C20" i="33"/>
  <c r="B20" i="33"/>
  <c r="E19" i="33"/>
  <c r="D19" i="33"/>
  <c r="C19" i="33"/>
  <c r="B19" i="33"/>
  <c r="A5" i="33"/>
  <c r="E35" i="32"/>
  <c r="D35" i="32"/>
  <c r="C35" i="32"/>
  <c r="B35" i="32"/>
  <c r="M33" i="32"/>
  <c r="M32" i="32"/>
  <c r="M31" i="32"/>
  <c r="M30" i="32"/>
  <c r="M29" i="32"/>
  <c r="M28" i="32"/>
  <c r="M27" i="32"/>
  <c r="M26" i="32"/>
  <c r="M25" i="32"/>
  <c r="M24" i="32"/>
  <c r="M23" i="32"/>
  <c r="M22" i="32"/>
  <c r="M21" i="32"/>
  <c r="M20" i="32"/>
  <c r="F35" i="31"/>
  <c r="E35" i="31"/>
  <c r="D35" i="31"/>
  <c r="C35" i="31"/>
  <c r="B35" i="31"/>
  <c r="F34" i="31"/>
  <c r="E34" i="31"/>
  <c r="D34" i="31"/>
  <c r="C34" i="31"/>
  <c r="B34" i="31"/>
  <c r="F33" i="31"/>
  <c r="E33" i="31"/>
  <c r="D33" i="31"/>
  <c r="C33" i="31"/>
  <c r="B33" i="31"/>
  <c r="F32" i="31"/>
  <c r="E32" i="31"/>
  <c r="D32" i="31"/>
  <c r="C32" i="31"/>
  <c r="B32" i="31"/>
  <c r="F31" i="31"/>
  <c r="E31" i="31"/>
  <c r="D31" i="31"/>
  <c r="C31" i="31"/>
  <c r="B31" i="31"/>
  <c r="F30" i="31"/>
  <c r="E30" i="31"/>
  <c r="D30" i="31"/>
  <c r="C30" i="31"/>
  <c r="B30" i="31"/>
  <c r="F29" i="31"/>
  <c r="E29" i="31"/>
  <c r="D29" i="31"/>
  <c r="C29" i="31"/>
  <c r="B29" i="31"/>
  <c r="F28" i="31"/>
  <c r="E28" i="31"/>
  <c r="D28" i="31"/>
  <c r="C28" i="31"/>
  <c r="B28" i="31"/>
  <c r="F27" i="31"/>
  <c r="E27" i="31"/>
  <c r="D27" i="31"/>
  <c r="C27" i="31"/>
  <c r="B27" i="31"/>
  <c r="F26" i="31"/>
  <c r="E26" i="31"/>
  <c r="D26" i="31"/>
  <c r="C26" i="31"/>
  <c r="B26" i="31"/>
  <c r="F25" i="31"/>
  <c r="E25" i="31"/>
  <c r="D25" i="31"/>
  <c r="C25" i="31"/>
  <c r="B25" i="31"/>
  <c r="F24" i="31"/>
  <c r="E24" i="31"/>
  <c r="D24" i="31"/>
  <c r="C24" i="31"/>
  <c r="B24" i="31"/>
  <c r="F23" i="31"/>
  <c r="E23" i="31"/>
  <c r="D23" i="31"/>
  <c r="C23" i="31"/>
  <c r="B23" i="31"/>
  <c r="F22" i="31"/>
  <c r="E22" i="31"/>
  <c r="D22" i="31"/>
  <c r="C22" i="31"/>
  <c r="B22" i="31"/>
  <c r="B6" i="31"/>
  <c r="F36" i="30"/>
  <c r="E36" i="30"/>
  <c r="D36" i="30"/>
  <c r="C36" i="30"/>
  <c r="B36" i="30"/>
  <c r="N34" i="30"/>
  <c r="M34" i="30"/>
  <c r="L34" i="30"/>
  <c r="H34" i="30"/>
  <c r="N33" i="30"/>
  <c r="M33" i="30"/>
  <c r="L33" i="30"/>
  <c r="H33" i="30"/>
  <c r="N32" i="30"/>
  <c r="M32" i="30"/>
  <c r="L32" i="30"/>
  <c r="H32" i="30"/>
  <c r="N31" i="30"/>
  <c r="M31" i="30"/>
  <c r="L31" i="30"/>
  <c r="H31" i="30"/>
  <c r="N30" i="30"/>
  <c r="M30" i="30"/>
  <c r="L30" i="30"/>
  <c r="H30" i="30"/>
  <c r="N29" i="30"/>
  <c r="M29" i="30"/>
  <c r="L29" i="30"/>
  <c r="H29" i="30"/>
  <c r="N28" i="30"/>
  <c r="M28" i="30"/>
  <c r="L28" i="30"/>
  <c r="H28" i="30"/>
  <c r="N27" i="30"/>
  <c r="M27" i="30"/>
  <c r="L27" i="30"/>
  <c r="H27" i="30"/>
  <c r="N26" i="30"/>
  <c r="M26" i="30"/>
  <c r="L26" i="30"/>
  <c r="H26" i="30"/>
  <c r="N25" i="30"/>
  <c r="M25" i="30"/>
  <c r="L25" i="30"/>
  <c r="H25" i="30"/>
  <c r="N24" i="30"/>
  <c r="M24" i="30"/>
  <c r="L24" i="30"/>
  <c r="H24" i="30"/>
  <c r="N23" i="30"/>
  <c r="M23" i="30"/>
  <c r="L23" i="30"/>
  <c r="H23" i="30"/>
  <c r="N22" i="30"/>
  <c r="M22" i="30"/>
  <c r="L22" i="30"/>
  <c r="H22" i="30"/>
  <c r="N21" i="30"/>
  <c r="M21" i="30"/>
  <c r="L21" i="30"/>
  <c r="H21" i="30"/>
</calcChain>
</file>

<file path=xl/sharedStrings.xml><?xml version="1.0" encoding="utf-8"?>
<sst xmlns="http://schemas.openxmlformats.org/spreadsheetml/2006/main" count="739" uniqueCount="168">
  <si>
    <t xml:space="preserve"> </t>
  </si>
  <si>
    <t>COMPUTED TOTALS</t>
  </si>
  <si>
    <t>Alternative Educational</t>
  </si>
  <si>
    <t>Setting Based on a</t>
  </si>
  <si>
    <t>Hearing Officer</t>
  </si>
  <si>
    <t>Determination Regarding</t>
  </si>
  <si>
    <t>Children with Disabilities Ages 3-21</t>
  </si>
  <si>
    <t xml:space="preserve"> Disability</t>
  </si>
  <si>
    <t xml:space="preserve">    REPORT OF CHILDREN WITH DISABILITIES SUBJECT TO DISCIPLINARY REMOVAL:</t>
  </si>
  <si>
    <t xml:space="preserve">    SECTION A.  DISCIPLINARY REMOVAL TYPE BY DISABILITY</t>
  </si>
  <si>
    <t>by School Personnel</t>
  </si>
  <si>
    <t>2.  Removals to an Interim</t>
  </si>
  <si>
    <t>Number of Children</t>
  </si>
  <si>
    <t>D.  Number of Removals</t>
  </si>
  <si>
    <t xml:space="preserve"> for Serious Bodily Injury</t>
  </si>
  <si>
    <t>C.  Number of Removals</t>
  </si>
  <si>
    <t>for Weapons</t>
  </si>
  <si>
    <t>B.  Number of Removals</t>
  </si>
  <si>
    <t>for Drugs</t>
  </si>
  <si>
    <t>A.  Number of Children</t>
  </si>
  <si>
    <t/>
  </si>
  <si>
    <r>
      <t>(PERCENT)</t>
    </r>
    <r>
      <rPr>
        <vertAlign val="superscript"/>
        <sz val="9"/>
        <rFont val="Arial"/>
        <family val="2"/>
      </rPr>
      <t>1</t>
    </r>
  </si>
  <si>
    <t>(PERCENT)</t>
  </si>
  <si>
    <t>with Out-of-School</t>
  </si>
  <si>
    <t>Suspension/Expulsions</t>
  </si>
  <si>
    <t>Totaling 10 Days or Less</t>
  </si>
  <si>
    <t>B.  Number of Children</t>
  </si>
  <si>
    <t>Totaling &gt; 10 Days</t>
  </si>
  <si>
    <t>with In-School</t>
  </si>
  <si>
    <t>3. Out-of-School Suspensions or Expulsions</t>
  </si>
  <si>
    <t>4. In-School Suspensions</t>
  </si>
  <si>
    <t>A.  Total Disciplinary Removals</t>
  </si>
  <si>
    <t>B.  Number of Children with</t>
  </si>
  <si>
    <t>Disciplinary Removals Totaling</t>
  </si>
  <si>
    <t>1 Day</t>
  </si>
  <si>
    <t>C.  Number of Children with</t>
  </si>
  <si>
    <t>2-10 Days</t>
  </si>
  <si>
    <t>&gt; 10 Days</t>
  </si>
  <si>
    <t xml:space="preserve">    SECTION B.  DISCIPLINARY REMOVAL TYPE BY RACE/ETHNICITY</t>
  </si>
  <si>
    <t>Race/Ethnicity</t>
  </si>
  <si>
    <t xml:space="preserve">    SECTION C.  DISCIPLINARY REMOVAL TYPE BY GENDER</t>
  </si>
  <si>
    <t>Gender</t>
  </si>
  <si>
    <t>1.  Male</t>
  </si>
  <si>
    <t>2.  Female</t>
  </si>
  <si>
    <t>3.  Total</t>
  </si>
  <si>
    <t xml:space="preserve">    SECTION D.  DISCIPLINARY REMOVAL TYPE BY LIMITED ENGLISH PROFICIENCY STATUS</t>
  </si>
  <si>
    <t>Limited English Proficiency Status</t>
  </si>
  <si>
    <t>1.  Yes</t>
  </si>
  <si>
    <t>2.  No</t>
  </si>
  <si>
    <t xml:space="preserve">    SECTION E.  CHILDREN SUBJECT TO EXPULSION WITH AND WITHOUT EDUCATIONAL SERVICES BY DISABILITY STATUS</t>
  </si>
  <si>
    <t>During Expulsion</t>
  </si>
  <si>
    <t>2.  Children without Disabilities, Grades K-12</t>
  </si>
  <si>
    <t>Services During Expulsion</t>
  </si>
  <si>
    <r>
      <t>2</t>
    </r>
    <r>
      <rPr>
        <sz val="9"/>
        <rFont val="Arial"/>
        <family val="2"/>
      </rPr>
      <t xml:space="preserve">States </t>
    </r>
    <r>
      <rPr>
        <u/>
        <sz val="9"/>
        <rFont val="Arial"/>
        <family val="2"/>
      </rPr>
      <t>must</t>
    </r>
    <r>
      <rPr>
        <sz val="9"/>
        <rFont val="Arial"/>
        <family val="2"/>
      </rPr>
      <t xml:space="preserve"> have defined and established eligibility criteria for developmental delay in order to use this category for reporting.</t>
    </r>
  </si>
  <si>
    <t xml:space="preserve">  Race/Ethnicity</t>
  </si>
  <si>
    <t xml:space="preserve">  Gender</t>
  </si>
  <si>
    <t>COMPUTED TOTAL:</t>
  </si>
  <si>
    <t xml:space="preserve">COMPUTED TOTAL:  </t>
  </si>
  <si>
    <t xml:space="preserve">COMPUTED TOTAL:   </t>
  </si>
  <si>
    <t>6.  Children Subject to Expulsion</t>
  </si>
  <si>
    <t xml:space="preserve"> Limited English Proficiency Status</t>
  </si>
  <si>
    <t xml:space="preserve"> Gender</t>
  </si>
  <si>
    <t>Sum of column</t>
  </si>
  <si>
    <t>1B, 1C, 1D should</t>
  </si>
  <si>
    <t>Sum of columns 5B, 5C, and 5D</t>
  </si>
  <si>
    <t>D.  Number of Children with</t>
  </si>
  <si>
    <t>greater than or equal to column 1A</t>
  </si>
  <si>
    <t xml:space="preserve">Sum of columns </t>
  </si>
  <si>
    <t>1A, 2, 3A, 3B,4A, and 4B</t>
  </si>
  <si>
    <t xml:space="preserve">SECTION A COLUMN TOTAL:  </t>
  </si>
  <si>
    <t>should be less than or equal to</t>
  </si>
  <si>
    <t>should be less than or equal to the</t>
  </si>
  <si>
    <t>1.  Children with Disabilities Ages 3-21</t>
  </si>
  <si>
    <t>A.  Received Educational Services</t>
  </si>
  <si>
    <t>Suspensions Totaling 10</t>
  </si>
  <si>
    <t>Days or Less</t>
  </si>
  <si>
    <t>Suspensions Totaling &gt; 10</t>
  </si>
  <si>
    <t>Days</t>
  </si>
  <si>
    <t>5.  Disciplinary Removals</t>
  </si>
  <si>
    <t>or (1A+2+4A+4B)</t>
  </si>
  <si>
    <t>5B+5C+5D GE (1A+2+3A+3B)</t>
  </si>
  <si>
    <t>5A GE 5B+5C+5D</t>
  </si>
  <si>
    <t>Likely Injury</t>
  </si>
  <si>
    <t>1.  Unilateral Removals to an Interim Alternative Educational Setting</t>
  </si>
  <si>
    <t xml:space="preserve">B. Did Not Receive Educational </t>
  </si>
  <si>
    <t>Sum (1A+2+3A+3B+4A+4B)</t>
  </si>
  <si>
    <t>If Sum of columns 5B+5C+5D</t>
  </si>
  <si>
    <t>equal to zero, then A+2+3A+3B+4A+4B</t>
  </si>
  <si>
    <t>should NOT be greater than zero</t>
  </si>
  <si>
    <t>Empty cells not accepted</t>
  </si>
  <si>
    <t>2.  American Indian or Alaska Native</t>
  </si>
  <si>
    <t>3.  Asian</t>
  </si>
  <si>
    <t>4.  Black or African American</t>
  </si>
  <si>
    <t>5.  Native Hawaiian or Other Pacific Islander</t>
  </si>
  <si>
    <t>6.  White</t>
  </si>
  <si>
    <t>7. Two or More Races</t>
  </si>
  <si>
    <t>8. Total</t>
  </si>
  <si>
    <t xml:space="preserve"> Race/Ethnicity</t>
  </si>
  <si>
    <t>4A+4B</t>
  </si>
  <si>
    <t>IF Sum(5B+5C+5D) &gt;0 THEN</t>
  </si>
  <si>
    <t>equal to zero, then 1A+2+3A+3B+4A+4B</t>
  </si>
  <si>
    <t>1A+2+3A+3B+4A+4B</t>
  </si>
  <si>
    <t>5B+5C+5D</t>
  </si>
  <si>
    <t>sum(1A+2+3A+3B+4A+4B)&lt;&gt;0</t>
  </si>
  <si>
    <t>1A+2+3A+3B</t>
  </si>
  <si>
    <t>If sum(1B+1C+1D)&gt;0</t>
  </si>
  <si>
    <t>Then 1A &lt;&gt;0</t>
  </si>
  <si>
    <r>
      <t>1</t>
    </r>
    <r>
      <rPr>
        <sz val="9"/>
        <rFont val="Arial"/>
        <family val="2"/>
      </rPr>
      <t xml:space="preserve">States </t>
    </r>
    <r>
      <rPr>
        <u/>
        <sz val="9"/>
        <rFont val="Arial"/>
        <family val="2"/>
      </rPr>
      <t>must</t>
    </r>
    <r>
      <rPr>
        <sz val="9"/>
        <rFont val="Arial"/>
        <family val="2"/>
      </rPr>
      <t xml:space="preserve"> have defined and established eligibility criteria for developmental delay in order to use this category for reporting.</t>
    </r>
  </si>
  <si>
    <t>1.   Hispanic/Latino</t>
  </si>
  <si>
    <t>Number</t>
  </si>
  <si>
    <t>2.  Removals to an Interim Alternative Educational Setting Based on a Hearing Officer Determination Regarding Likely Injury</t>
  </si>
  <si>
    <r>
      <t>13.  Developmental Delay</t>
    </r>
    <r>
      <rPr>
        <vertAlign val="superscript"/>
        <sz val="9"/>
        <rFont val="Arial"/>
        <family val="2"/>
      </rPr>
      <t>1</t>
    </r>
  </si>
  <si>
    <t>14.  Total</t>
  </si>
  <si>
    <t>12.  Traumatic Brain Injury</t>
  </si>
  <si>
    <t>11.  Autism</t>
  </si>
  <si>
    <t>10.  Multiple Disabilities</t>
  </si>
  <si>
    <t>9.    Deaf-Blindness</t>
  </si>
  <si>
    <t>8.    Specific Learning Disabilities</t>
  </si>
  <si>
    <t>6.    Orthopedic Impairments</t>
  </si>
  <si>
    <t>7.    Other Health Impairments</t>
  </si>
  <si>
    <t>5.    Emotional Disturbance</t>
  </si>
  <si>
    <t>4.    Visual Impairments</t>
  </si>
  <si>
    <t>2.    Hearing Impairments</t>
  </si>
  <si>
    <t xml:space="preserve">    SECTION A  (CONTINUED)</t>
  </si>
  <si>
    <t xml:space="preserve">    SECTION B  (CONTINUED)</t>
  </si>
  <si>
    <t xml:space="preserve">    SECTION C (CONTINUED)</t>
  </si>
  <si>
    <t xml:space="preserve">    SECTION D (CONTINUED)</t>
  </si>
  <si>
    <t xml:space="preserve">    SECTION D  (CONTINUED)</t>
  </si>
  <si>
    <t xml:space="preserve">    SECTION B (CONTINUED)</t>
  </si>
  <si>
    <r>
      <t>13.  Developmental Delay</t>
    </r>
    <r>
      <rPr>
        <vertAlign val="superscript"/>
        <sz val="9"/>
        <rFont val="Arial"/>
        <family val="2"/>
      </rPr>
      <t>2</t>
    </r>
  </si>
  <si>
    <t>8.  Total</t>
  </si>
  <si>
    <r>
      <t>Totaling 10 Days or Less</t>
    </r>
    <r>
      <rPr>
        <vertAlign val="superscript"/>
        <sz val="8"/>
        <rFont val="Arial"/>
        <family val="2"/>
      </rPr>
      <t>1</t>
    </r>
  </si>
  <si>
    <r>
      <t>Totaling &gt; 10 Days</t>
    </r>
    <r>
      <rPr>
        <vertAlign val="superscript"/>
        <sz val="9"/>
        <rFont val="Arial"/>
        <family val="2"/>
      </rPr>
      <t>1</t>
    </r>
  </si>
  <si>
    <r>
      <t>Days or Less</t>
    </r>
    <r>
      <rPr>
        <vertAlign val="superscript"/>
        <sz val="9"/>
        <rFont val="Arial"/>
        <family val="2"/>
      </rPr>
      <t>1</t>
    </r>
  </si>
  <si>
    <r>
      <t>Days</t>
    </r>
    <r>
      <rPr>
        <vertAlign val="superscript"/>
        <sz val="9"/>
        <rFont val="Arial"/>
        <family val="2"/>
      </rPr>
      <t>1</t>
    </r>
  </si>
  <si>
    <t>3.    Speech or Language Impairments</t>
  </si>
  <si>
    <t>1.  Hispanic/Latino</t>
  </si>
  <si>
    <t>7.  Two or More Races</t>
  </si>
  <si>
    <r>
      <t>(PERCENT)</t>
    </r>
    <r>
      <rPr>
        <b/>
        <vertAlign val="superscript"/>
        <sz val="9"/>
        <rFont val="Arial"/>
        <family val="2"/>
      </rPr>
      <t>1</t>
    </r>
  </si>
  <si>
    <t>1.  Unilateral Removals to an Interim Alternative Educational Setting
(PERCENT)1</t>
  </si>
  <si>
    <t>REPORT OF CHILDREN WITH DISABILITIES SUBJECT TO DISCIPLINARY REMOVAL</t>
  </si>
  <si>
    <t xml:space="preserve">    REPORT OF CHILDREN WITH DISABILITIES SUBJECT TO DISCIPLINARY REMOVAL</t>
  </si>
  <si>
    <t>Page 14 of 17</t>
  </si>
  <si>
    <t>Page 15 of 17</t>
  </si>
  <si>
    <t>Page 16 of 17</t>
  </si>
  <si>
    <t>Page 17 of 17</t>
  </si>
  <si>
    <r>
      <t>Percent</t>
    </r>
    <r>
      <rPr>
        <b/>
        <vertAlign val="superscript"/>
        <sz val="9"/>
        <rFont val="Arial"/>
        <family val="2"/>
      </rPr>
      <t>1</t>
    </r>
  </si>
  <si>
    <t>Page 13 of 17</t>
  </si>
  <si>
    <t>Page 12 of 17</t>
  </si>
  <si>
    <t>Page 11 of 17</t>
  </si>
  <si>
    <t>Page 10 of 17</t>
  </si>
  <si>
    <t>Page 9 of 17</t>
  </si>
  <si>
    <t>Page 8 of 17</t>
  </si>
  <si>
    <t>Page 7 of 17</t>
  </si>
  <si>
    <t>Page 6 of 17</t>
  </si>
  <si>
    <t>Page 5 of 17</t>
  </si>
  <si>
    <t>Page 4 of 17</t>
  </si>
  <si>
    <t>Page 3 of 17</t>
  </si>
  <si>
    <t>Page 2 of 17</t>
  </si>
  <si>
    <t>Page 1 of 17</t>
  </si>
  <si>
    <t>1.    Intellectual Disability</t>
  </si>
  <si>
    <r>
      <t>1</t>
    </r>
    <r>
      <rPr>
        <sz val="9"/>
        <rFont val="Arial"/>
        <family val="2"/>
      </rPr>
      <t>STATES SHOULD NOT PROVIDE PERCENTAGES IN THIS SECTION, AS THEY WILL BE CALCULATED AFTER THE COUNTS ARE ENTERED.</t>
    </r>
  </si>
  <si>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>STATES SHOULD NOT PROVIDE PERCENTAGES IN THIS SECTION, AS THEY WILL BE CALCULATED AFTER THE COUNTS ARE ENTERED.</t>
    </r>
  </si>
  <si>
    <r>
      <t xml:space="preserve">     1</t>
    </r>
    <r>
      <rPr>
        <sz val="9"/>
        <rFont val="Arial"/>
        <family val="2"/>
      </rPr>
      <t>STATES SHOULD NOT PROVIDE PERCENTAGES IN THIS SECTION, AS THEY WILL BE CALCULATED AFTER THE COUNTS ARE ENTERED.</t>
    </r>
  </si>
  <si>
    <t>Reporting Year:</t>
  </si>
  <si>
    <r>
      <rPr>
        <b/>
        <i/>
        <sz val="10"/>
        <rFont val="Arial"/>
        <family val="2"/>
      </rPr>
      <t>IDEA</t>
    </r>
    <r>
      <rPr>
        <b/>
        <sz val="10"/>
        <rFont val="Arial"/>
        <family val="2"/>
      </rPr>
      <t xml:space="preserve"> Data Center (IDC)</t>
    </r>
  </si>
  <si>
    <r>
      <rPr>
        <b/>
        <i/>
        <sz val="9"/>
        <rFont val="Arial"/>
        <family val="2"/>
      </rPr>
      <t>IDEA</t>
    </r>
    <r>
      <rPr>
        <b/>
        <sz val="9"/>
        <rFont val="Arial"/>
        <family val="2"/>
      </rPr>
      <t xml:space="preserve"> Data Center (IDC)</t>
    </r>
  </si>
  <si>
    <t>2017-2018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</si>
</sst>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d\,\ yyyy"/>
  </numFmts>
  <fonts count="14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name val="Small Fonts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b/>
      <vertAlign val="superscript"/>
      <sz val="9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sz val="9"/>
      <color indexed="9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7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Protection="1"/>
    <xf numFmtId="0" fontId="2" fillId="0" borderId="0" xfId="0" applyFont="1" applyAlignment="1" applyProtection="1"/>
    <xf numFmtId="49" fontId="2" fillId="0" borderId="0" xfId="0" applyNumberFormat="1" applyFont="1" applyFill="1" applyBorder="1" applyAlignment="1" applyProtection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/>
    <xf numFmtId="0" fontId="2" fillId="0" borderId="4" xfId="0" applyFont="1" applyBorder="1"/>
    <xf numFmtId="49" fontId="2" fillId="0" borderId="0" xfId="0" applyNumberFormat="1" applyFont="1" applyFill="1" applyBorder="1" applyProtection="1"/>
    <xf numFmtId="0" fontId="2" fillId="0" borderId="0" xfId="0" applyFont="1" applyBorder="1" applyProtection="1"/>
    <xf numFmtId="0" fontId="3" fillId="0" borderId="0" xfId="0" applyFont="1" applyAlignment="1"/>
    <xf numFmtId="0" fontId="2" fillId="0" borderId="6" xfId="0" applyFont="1" applyBorder="1"/>
    <xf numFmtId="0" fontId="4" fillId="0" borderId="0" xfId="0" applyFont="1" applyBorder="1" applyProtection="1"/>
    <xf numFmtId="0" fontId="2" fillId="0" borderId="0" xfId="0" applyFont="1" applyAlignment="1" applyProtection="1">
      <alignment horizontal="right"/>
    </xf>
    <xf numFmtId="0" fontId="3" fillId="0" borderId="0" xfId="0" applyFont="1" applyAlignment="1" applyProtection="1"/>
    <xf numFmtId="0" fontId="2" fillId="0" borderId="8" xfId="0" applyFont="1" applyBorder="1" applyProtection="1"/>
    <xf numFmtId="0" fontId="2" fillId="0" borderId="9" xfId="0" applyFont="1" applyBorder="1" applyProtection="1"/>
    <xf numFmtId="0" fontId="2" fillId="0" borderId="10" xfId="0" applyFont="1" applyBorder="1" applyAlignment="1" applyProtection="1">
      <alignment horizontal="center"/>
    </xf>
    <xf numFmtId="0" fontId="2" fillId="0" borderId="3" xfId="0" applyFont="1" applyBorder="1" applyAlignment="1" applyProtection="1"/>
    <xf numFmtId="0" fontId="2" fillId="0" borderId="0" xfId="0" applyFont="1" applyBorder="1" applyAlignment="1" applyProtection="1"/>
    <xf numFmtId="0" fontId="2" fillId="0" borderId="5" xfId="0" applyFont="1" applyBorder="1" applyAlignment="1" applyProtection="1"/>
    <xf numFmtId="0" fontId="2" fillId="0" borderId="6" xfId="0" applyFont="1" applyBorder="1" applyProtection="1"/>
    <xf numFmtId="0" fontId="6" fillId="0" borderId="0" xfId="0" applyFont="1" applyBorder="1" applyProtection="1"/>
    <xf numFmtId="0" fontId="2" fillId="0" borderId="1" xfId="0" applyFont="1" applyBorder="1" applyProtection="1"/>
    <xf numFmtId="0" fontId="2" fillId="0" borderId="1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2" xfId="0" applyFont="1" applyBorder="1" applyProtection="1"/>
    <xf numFmtId="0" fontId="2" fillId="0" borderId="6" xfId="0" applyFont="1" applyBorder="1" applyAlignment="1" applyProtection="1">
      <alignment horizontal="center"/>
    </xf>
    <xf numFmtId="0" fontId="2" fillId="0" borderId="4" xfId="0" applyFont="1" applyBorder="1" applyProtection="1"/>
    <xf numFmtId="0" fontId="4" fillId="0" borderId="0" xfId="0" applyFont="1" applyProtection="1"/>
    <xf numFmtId="9" fontId="0" fillId="3" borderId="4" xfId="0" applyNumberFormat="1" applyFill="1" applyBorder="1"/>
    <xf numFmtId="0" fontId="2" fillId="0" borderId="7" xfId="0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center"/>
    </xf>
    <xf numFmtId="0" fontId="0" fillId="0" borderId="0" xfId="0" applyProtection="1"/>
    <xf numFmtId="0" fontId="2" fillId="0" borderId="0" xfId="0" applyFont="1" applyBorder="1" applyAlignment="1" applyProtection="1">
      <alignment horizontal="right"/>
    </xf>
    <xf numFmtId="0" fontId="2" fillId="0" borderId="10" xfId="0" applyFont="1" applyBorder="1" applyProtection="1"/>
    <xf numFmtId="0" fontId="0" fillId="0" borderId="2" xfId="0" applyBorder="1" applyProtection="1"/>
    <xf numFmtId="0" fontId="2" fillId="0" borderId="0" xfId="0" applyFont="1" applyFill="1" applyBorder="1" applyAlignment="1" applyProtection="1">
      <alignment horizontal="right"/>
    </xf>
    <xf numFmtId="0" fontId="0" fillId="0" borderId="0" xfId="0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2" fillId="0" borderId="6" xfId="0" applyFont="1" applyFill="1" applyBorder="1" applyAlignment="1" applyProtection="1">
      <alignment horizontal="center"/>
    </xf>
    <xf numFmtId="0" fontId="0" fillId="0" borderId="11" xfId="0" applyBorder="1" applyProtection="1"/>
    <xf numFmtId="1" fontId="0" fillId="0" borderId="0" xfId="0" applyNumberFormat="1" applyProtection="1"/>
    <xf numFmtId="0" fontId="0" fillId="0" borderId="2" xfId="0" applyBorder="1" applyAlignment="1" applyProtection="1">
      <alignment horizontal="center"/>
    </xf>
    <xf numFmtId="9" fontId="0" fillId="3" borderId="4" xfId="0" applyNumberFormat="1" applyFill="1" applyBorder="1" applyProtection="1"/>
    <xf numFmtId="0" fontId="2" fillId="0" borderId="3" xfId="0" applyFont="1" applyBorder="1" applyProtection="1"/>
    <xf numFmtId="0" fontId="0" fillId="0" borderId="0" xfId="0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2" fillId="0" borderId="7" xfId="0" applyFont="1" applyBorder="1" applyProtection="1"/>
    <xf numFmtId="0" fontId="0" fillId="0" borderId="0" xfId="0" applyFill="1" applyBorder="1" applyProtection="1"/>
    <xf numFmtId="1" fontId="0" fillId="0" borderId="0" xfId="0" applyNumberFormat="1"/>
    <xf numFmtId="0" fontId="0" fillId="0" borderId="0" xfId="0" applyFill="1" applyProtection="1"/>
    <xf numFmtId="0" fontId="1" fillId="0" borderId="0" xfId="0" applyFont="1" applyProtection="1"/>
    <xf numFmtId="1" fontId="2" fillId="0" borderId="0" xfId="0" applyNumberFormat="1" applyFont="1" applyAlignment="1" applyProtection="1">
      <alignment horizontal="right"/>
    </xf>
    <xf numFmtId="1" fontId="2" fillId="0" borderId="0" xfId="0" applyNumberFormat="1" applyFont="1" applyProtection="1"/>
    <xf numFmtId="0" fontId="0" fillId="0" borderId="1" xfId="0" applyBorder="1" applyProtection="1"/>
    <xf numFmtId="0" fontId="2" fillId="0" borderId="9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wrapText="1"/>
    </xf>
    <xf numFmtId="0" fontId="2" fillId="0" borderId="8" xfId="0" applyFont="1" applyBorder="1" applyAlignment="1" applyProtection="1"/>
    <xf numFmtId="0" fontId="2" fillId="0" borderId="10" xfId="0" applyFont="1" applyBorder="1" applyAlignment="1" applyProtection="1"/>
    <xf numFmtId="0" fontId="2" fillId="0" borderId="9" xfId="0" applyFont="1" applyBorder="1" applyAlignment="1" applyProtection="1"/>
    <xf numFmtId="0" fontId="2" fillId="0" borderId="7" xfId="0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wrapText="1"/>
    </xf>
    <xf numFmtId="9" fontId="0" fillId="0" borderId="3" xfId="0" applyNumberFormat="1" applyFill="1" applyBorder="1" applyProtection="1"/>
    <xf numFmtId="0" fontId="2" fillId="0" borderId="15" xfId="0" applyFont="1" applyBorder="1" applyAlignment="1" applyProtection="1">
      <alignment horizontal="center"/>
    </xf>
    <xf numFmtId="0" fontId="2" fillId="0" borderId="16" xfId="0" applyFont="1" applyBorder="1" applyAlignment="1" applyProtection="1">
      <alignment horizontal="center"/>
    </xf>
    <xf numFmtId="0" fontId="2" fillId="0" borderId="17" xfId="0" applyFont="1" applyBorder="1" applyAlignment="1" applyProtection="1">
      <alignment horizontal="center"/>
    </xf>
    <xf numFmtId="0" fontId="2" fillId="0" borderId="19" xfId="0" applyFont="1" applyBorder="1" applyAlignment="1" applyProtection="1">
      <alignment horizontal="center"/>
    </xf>
    <xf numFmtId="0" fontId="2" fillId="0" borderId="20" xfId="0" applyFont="1" applyBorder="1" applyAlignment="1" applyProtection="1"/>
    <xf numFmtId="0" fontId="7" fillId="0" borderId="6" xfId="0" applyFont="1" applyBorder="1" applyAlignment="1" applyProtection="1">
      <alignment horizontal="center"/>
    </xf>
    <xf numFmtId="0" fontId="7" fillId="0" borderId="0" xfId="0" applyFont="1" applyProtection="1"/>
    <xf numFmtId="1" fontId="2" fillId="2" borderId="4" xfId="0" applyNumberFormat="1" applyFont="1" applyFill="1" applyBorder="1" applyProtection="1">
      <protection locked="0"/>
    </xf>
    <xf numFmtId="0" fontId="7" fillId="0" borderId="4" xfId="0" applyFont="1" applyBorder="1" applyAlignment="1" applyProtection="1">
      <alignment horizontal="right"/>
    </xf>
    <xf numFmtId="1" fontId="7" fillId="0" borderId="4" xfId="0" applyNumberFormat="1" applyFont="1" applyBorder="1" applyProtection="1"/>
    <xf numFmtId="0" fontId="7" fillId="0" borderId="11" xfId="0" applyFont="1" applyBorder="1" applyProtection="1"/>
    <xf numFmtId="0" fontId="7" fillId="0" borderId="2" xfId="0" applyFont="1" applyBorder="1" applyProtection="1"/>
    <xf numFmtId="0" fontId="7" fillId="0" borderId="6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/>
    <xf numFmtId="0" fontId="7" fillId="0" borderId="4" xfId="0" applyFont="1" applyFill="1" applyBorder="1" applyAlignment="1" applyProtection="1">
      <alignment horizontal="right"/>
    </xf>
    <xf numFmtId="1" fontId="11" fillId="0" borderId="4" xfId="0" applyNumberFormat="1" applyFont="1" applyBorder="1" applyProtection="1"/>
    <xf numFmtId="0" fontId="7" fillId="0" borderId="1" xfId="0" applyFont="1" applyBorder="1"/>
    <xf numFmtId="0" fontId="7" fillId="0" borderId="2" xfId="0" applyFont="1" applyBorder="1"/>
    <xf numFmtId="0" fontId="7" fillId="0" borderId="6" xfId="0" applyFont="1" applyBorder="1" applyAlignment="1">
      <alignment horizontal="center"/>
    </xf>
    <xf numFmtId="0" fontId="7" fillId="0" borderId="11" xfId="0" applyFont="1" applyBorder="1"/>
    <xf numFmtId="0" fontId="7" fillId="0" borderId="0" xfId="0" applyFont="1" applyFill="1" applyBorder="1" applyProtection="1"/>
    <xf numFmtId="0" fontId="11" fillId="0" borderId="4" xfId="0" applyFont="1" applyBorder="1" applyAlignment="1" applyProtection="1">
      <alignment horizontal="right"/>
    </xf>
    <xf numFmtId="0" fontId="7" fillId="0" borderId="1" xfId="0" applyFont="1" applyBorder="1" applyProtection="1"/>
    <xf numFmtId="0" fontId="7" fillId="0" borderId="11" xfId="0" applyFont="1" applyFill="1" applyBorder="1" applyProtection="1"/>
    <xf numFmtId="0" fontId="11" fillId="0" borderId="0" xfId="0" applyFont="1" applyProtection="1"/>
    <xf numFmtId="0" fontId="7" fillId="0" borderId="0" xfId="0" applyFont="1"/>
    <xf numFmtId="0" fontId="2" fillId="0" borderId="0" xfId="0" applyFont="1" applyAlignment="1" applyProtection="1">
      <alignment horizontal="center"/>
    </xf>
    <xf numFmtId="0" fontId="7" fillId="0" borderId="5" xfId="0" applyFont="1" applyBorder="1" applyAlignment="1" applyProtection="1">
      <alignment horizontal="center"/>
    </xf>
    <xf numFmtId="0" fontId="7" fillId="0" borderId="12" xfId="0" applyFont="1" applyBorder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7" fillId="0" borderId="10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0" fontId="2" fillId="0" borderId="0" xfId="0" applyFont="1" applyProtection="1">
      <protection locked="0"/>
    </xf>
    <xf numFmtId="1" fontId="2" fillId="0" borderId="0" xfId="0" applyNumberFormat="1" applyFont="1" applyFill="1" applyBorder="1" applyProtection="1"/>
    <xf numFmtId="164" fontId="2" fillId="0" borderId="0" xfId="0" applyNumberFormat="1" applyFont="1" applyAlignment="1" applyProtection="1">
      <alignment horizontal="left"/>
    </xf>
    <xf numFmtId="0" fontId="2" fillId="0" borderId="11" xfId="0" applyFont="1" applyBorder="1" applyProtection="1"/>
    <xf numFmtId="0" fontId="2" fillId="0" borderId="11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 vertical="center"/>
    </xf>
    <xf numFmtId="9" fontId="1" fillId="3" borderId="6" xfId="0" applyNumberFormat="1" applyFont="1" applyFill="1" applyBorder="1" applyProtection="1"/>
    <xf numFmtId="0" fontId="2" fillId="0" borderId="8" xfId="0" applyFont="1" applyBorder="1" applyAlignment="1" applyProtection="1">
      <alignment horizontal="center"/>
    </xf>
    <xf numFmtId="1" fontId="2" fillId="2" borderId="13" xfId="0" applyNumberFormat="1" applyFont="1" applyFill="1" applyBorder="1" applyProtection="1">
      <protection locked="0"/>
    </xf>
    <xf numFmtId="9" fontId="1" fillId="0" borderId="3" xfId="0" applyNumberFormat="1" applyFont="1" applyFill="1" applyBorder="1" applyProtection="1"/>
    <xf numFmtId="0" fontId="2" fillId="0" borderId="3" xfId="0" applyFont="1" applyFill="1" applyBorder="1" applyProtection="1"/>
    <xf numFmtId="0" fontId="2" fillId="0" borderId="3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/>
    </xf>
    <xf numFmtId="0" fontId="1" fillId="0" borderId="0" xfId="0" applyFont="1" applyAlignment="1" applyProtection="1">
      <alignment horizontal="right"/>
    </xf>
    <xf numFmtId="1" fontId="2" fillId="2" borderId="18" xfId="0" applyNumberFormat="1" applyFont="1" applyFill="1" applyBorder="1" applyProtection="1">
      <protection locked="0"/>
    </xf>
    <xf numFmtId="1" fontId="2" fillId="2" borderId="14" xfId="0" applyNumberFormat="1" applyFont="1" applyFill="1" applyBorder="1" applyProtection="1">
      <protection locked="0"/>
    </xf>
    <xf numFmtId="0" fontId="2" fillId="0" borderId="0" xfId="0" applyFont="1" applyAlignment="1"/>
    <xf numFmtId="0" fontId="2" fillId="0" borderId="11" xfId="0" applyFont="1" applyBorder="1"/>
    <xf numFmtId="0" fontId="2" fillId="0" borderId="11" xfId="0" applyFont="1" applyBorder="1" applyAlignment="1">
      <alignment horizontal="center"/>
    </xf>
    <xf numFmtId="0" fontId="2" fillId="0" borderId="2" xfId="0" applyFont="1" applyBorder="1"/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Protection="1"/>
    <xf numFmtId="9" fontId="2" fillId="0" borderId="3" xfId="0" applyNumberFormat="1" applyFont="1" applyFill="1" applyBorder="1" applyProtection="1"/>
    <xf numFmtId="9" fontId="2" fillId="3" borderId="4" xfId="0" applyNumberFormat="1" applyFont="1" applyFill="1" applyBorder="1" applyProtection="1"/>
    <xf numFmtId="9" fontId="2" fillId="3" borderId="13" xfId="0" applyNumberFormat="1" applyFont="1" applyFill="1" applyBorder="1" applyProtection="1"/>
    <xf numFmtId="10" fontId="2" fillId="3" borderId="4" xfId="0" applyNumberFormat="1" applyFont="1" applyFill="1" applyBorder="1" applyProtection="1"/>
    <xf numFmtId="0" fontId="2" fillId="0" borderId="0" xfId="0" applyFont="1" applyAlignment="1" applyProtection="1">
      <alignment horizontal="center"/>
    </xf>
    <xf numFmtId="1" fontId="7" fillId="2" borderId="0" xfId="0" applyNumberFormat="1" applyFont="1" applyFill="1" applyBorder="1" applyAlignment="1" applyProtection="1">
      <alignment horizontal="left"/>
      <protection locked="0"/>
    </xf>
    <xf numFmtId="0" fontId="11" fillId="0" borderId="0" xfId="0" applyFont="1" applyAlignment="1">
      <alignment horizontal="right"/>
    </xf>
    <xf numFmtId="0" fontId="11" fillId="0" borderId="0" xfId="0" applyFont="1" applyBorder="1" applyAlignment="1" applyProtection="1">
      <alignment horizontal="right"/>
    </xf>
    <xf numFmtId="0" fontId="11" fillId="0" borderId="0" xfId="0" applyFont="1" applyBorder="1" applyAlignment="1" applyProtection="1"/>
    <xf numFmtId="1" fontId="11" fillId="0" borderId="0" xfId="0" applyNumberFormat="1" applyFont="1" applyBorder="1" applyAlignment="1" applyProtection="1"/>
    <xf numFmtId="0" fontId="2" fillId="0" borderId="0" xfId="0" applyFont="1" applyAlignment="1" applyProtection="1">
      <alignment horizontal="center"/>
    </xf>
    <xf numFmtId="0" fontId="11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7" fillId="0" borderId="1" xfId="0" applyFont="1" applyBorder="1" applyAlignment="1" applyProtection="1">
      <alignment horizontal="center" wrapText="1"/>
    </xf>
    <xf numFmtId="0" fontId="7" fillId="0" borderId="2" xfId="0" applyFont="1" applyBorder="1" applyAlignment="1" applyProtection="1">
      <alignment horizontal="center" wrapText="1"/>
    </xf>
    <xf numFmtId="0" fontId="7" fillId="0" borderId="6" xfId="0" applyFont="1" applyBorder="1" applyAlignment="1" applyProtection="1">
      <alignment horizontal="center" wrapText="1"/>
    </xf>
    <xf numFmtId="0" fontId="7" fillId="0" borderId="3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0" fontId="7" fillId="0" borderId="5" xfId="0" applyFont="1" applyBorder="1" applyAlignment="1" applyProtection="1">
      <alignment horizontal="center"/>
    </xf>
    <xf numFmtId="0" fontId="7" fillId="0" borderId="7" xfId="0" applyFont="1" applyBorder="1" applyAlignment="1" applyProtection="1">
      <alignment horizontal="center"/>
    </xf>
    <xf numFmtId="0" fontId="7" fillId="0" borderId="11" xfId="0" applyFont="1" applyBorder="1" applyAlignment="1" applyProtection="1">
      <alignment horizontal="center"/>
    </xf>
    <xf numFmtId="0" fontId="7" fillId="0" borderId="12" xfId="0" applyFont="1" applyBorder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7" fillId="0" borderId="8" xfId="0" applyFont="1" applyBorder="1" applyAlignment="1" applyProtection="1">
      <alignment horizontal="center" wrapText="1"/>
    </xf>
    <xf numFmtId="0" fontId="7" fillId="0" borderId="9" xfId="0" applyFont="1" applyBorder="1" applyAlignment="1" applyProtection="1">
      <alignment horizontal="center"/>
    </xf>
    <xf numFmtId="0" fontId="7" fillId="0" borderId="10" xfId="0" applyFont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 wrapText="1"/>
    </xf>
    <xf numFmtId="0" fontId="2" fillId="0" borderId="3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7" fillId="0" borderId="20" xfId="0" applyFont="1" applyBorder="1" applyAlignment="1" applyProtection="1">
      <alignment horizontal="center"/>
    </xf>
    <xf numFmtId="0" fontId="7" fillId="0" borderId="21" xfId="0" applyFont="1" applyBorder="1" applyAlignment="1" applyProtection="1">
      <alignment horizontal="center"/>
    </xf>
    <xf numFmtId="0" fontId="11" fillId="0" borderId="0" xfId="0" applyFont="1" applyAlignment="1">
      <alignment horizontal="center"/>
    </xf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8" xfId="0" applyFont="1" applyBorder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0" fontId="7" fillId="0" borderId="13" xfId="0" applyFont="1" applyBorder="1" applyAlignment="1" applyProtection="1">
      <alignment horizontal="center"/>
    </xf>
    <xf numFmtId="0" fontId="7" fillId="0" borderId="22" xfId="0" applyFont="1" applyBorder="1" applyAlignment="1" applyProtection="1">
      <alignment horizontal="center"/>
    </xf>
    <xf numFmtId="0" fontId="7" fillId="0" borderId="14" xfId="0" applyFont="1" applyBorder="1" applyAlignment="1" applyProtection="1">
      <alignment horizontal="center"/>
    </xf>
  </cellXfs>
  <cellStyles count="2">
    <cellStyle name="Normal" xfId="0" builtinId="0"/>
    <cellStyle name="Normal 2" xfId="1"/>
  </cellStyles>
  <dxfs count="239"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lor auto="1"/>
        <name val="Cambria"/>
        <scheme val="none"/>
      </font>
      <fill>
        <patternFill>
          <bgColor theme="9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2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</dxfs>
  <tableStyles count="0" defaultTableStyle="TableStyleMedium9" defaultPivotStyle="PivotStyleLight16"/>
  <colors>
    <mruColors>
      <color rgb="FF105D89"/>
      <color rgb="FFDAEEEC"/>
      <color rgb="FFDAEEED"/>
      <color rgb="FF199387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tabSelected="1" zoomScale="90" zoomScaleNormal="90" workbookViewId="0">
      <selection activeCell="F8" sqref="F8"/>
    </sheetView>
  </sheetViews>
  <sheetFormatPr defaultRowHeight="12" x14ac:dyDescent="0.2"/>
  <cols>
    <col min="1" max="1" width="37.140625" style="4" customWidth="1"/>
    <col min="2" max="2" width="25.42578125" style="4" customWidth="1"/>
    <col min="3" max="3" width="23" style="4" customWidth="1"/>
    <col min="4" max="4" width="23.28515625" style="4" customWidth="1"/>
    <col min="5" max="5" width="22.28515625" style="98" customWidth="1"/>
    <col min="6" max="6" width="27.28515625" style="4" customWidth="1"/>
    <col min="7" max="7" width="8.5703125" style="4" customWidth="1"/>
    <col min="8" max="8" width="27.7109375" style="4" customWidth="1"/>
    <col min="9" max="9" width="34.85546875" style="4" customWidth="1"/>
    <col min="10" max="10" width="2.85546875" style="4" hidden="1" customWidth="1"/>
    <col min="11" max="11" width="16.5703125" style="4" customWidth="1"/>
    <col min="12" max="12" width="9.140625" style="4"/>
    <col min="13" max="13" width="9" style="4" customWidth="1"/>
    <col min="14" max="14" width="4.42578125" style="4" hidden="1" customWidth="1"/>
    <col min="15" max="256" width="9.140625" style="4"/>
    <col min="257" max="257" width="37.140625" style="4" customWidth="1"/>
    <col min="258" max="258" width="25.42578125" style="4" customWidth="1"/>
    <col min="259" max="259" width="23" style="4" customWidth="1"/>
    <col min="260" max="260" width="23.28515625" style="4" customWidth="1"/>
    <col min="261" max="261" width="22.28515625" style="4" customWidth="1"/>
    <col min="262" max="262" width="27.28515625" style="4" customWidth="1"/>
    <col min="263" max="263" width="8.5703125" style="4" customWidth="1"/>
    <col min="264" max="264" width="27.7109375" style="4" customWidth="1"/>
    <col min="265" max="265" width="34.85546875" style="4" customWidth="1"/>
    <col min="266" max="266" width="0" style="4" hidden="1" customWidth="1"/>
    <col min="267" max="267" width="16.5703125" style="4" customWidth="1"/>
    <col min="268" max="268" width="9.140625" style="4"/>
    <col min="269" max="269" width="9" style="4" customWidth="1"/>
    <col min="270" max="270" width="0" style="4" hidden="1" customWidth="1"/>
    <col min="271" max="512" width="9.140625" style="4"/>
    <col min="513" max="513" width="37.140625" style="4" customWidth="1"/>
    <col min="514" max="514" width="25.42578125" style="4" customWidth="1"/>
    <col min="515" max="515" width="23" style="4" customWidth="1"/>
    <col min="516" max="516" width="23.28515625" style="4" customWidth="1"/>
    <col min="517" max="517" width="22.28515625" style="4" customWidth="1"/>
    <col min="518" max="518" width="27.28515625" style="4" customWidth="1"/>
    <col min="519" max="519" width="8.5703125" style="4" customWidth="1"/>
    <col min="520" max="520" width="27.7109375" style="4" customWidth="1"/>
    <col min="521" max="521" width="34.85546875" style="4" customWidth="1"/>
    <col min="522" max="522" width="0" style="4" hidden="1" customWidth="1"/>
    <col min="523" max="523" width="16.5703125" style="4" customWidth="1"/>
    <col min="524" max="524" width="9.140625" style="4"/>
    <col min="525" max="525" width="9" style="4" customWidth="1"/>
    <col min="526" max="526" width="0" style="4" hidden="1" customWidth="1"/>
    <col min="527" max="768" width="9.140625" style="4"/>
    <col min="769" max="769" width="37.140625" style="4" customWidth="1"/>
    <col min="770" max="770" width="25.42578125" style="4" customWidth="1"/>
    <col min="771" max="771" width="23" style="4" customWidth="1"/>
    <col min="772" max="772" width="23.28515625" style="4" customWidth="1"/>
    <col min="773" max="773" width="22.28515625" style="4" customWidth="1"/>
    <col min="774" max="774" width="27.28515625" style="4" customWidth="1"/>
    <col min="775" max="775" width="8.5703125" style="4" customWidth="1"/>
    <col min="776" max="776" width="27.7109375" style="4" customWidth="1"/>
    <col min="777" max="777" width="34.85546875" style="4" customWidth="1"/>
    <col min="778" max="778" width="0" style="4" hidden="1" customWidth="1"/>
    <col min="779" max="779" width="16.5703125" style="4" customWidth="1"/>
    <col min="780" max="780" width="9.140625" style="4"/>
    <col min="781" max="781" width="9" style="4" customWidth="1"/>
    <col min="782" max="782" width="0" style="4" hidden="1" customWidth="1"/>
    <col min="783" max="1024" width="9.140625" style="4"/>
    <col min="1025" max="1025" width="37.140625" style="4" customWidth="1"/>
    <col min="1026" max="1026" width="25.42578125" style="4" customWidth="1"/>
    <col min="1027" max="1027" width="23" style="4" customWidth="1"/>
    <col min="1028" max="1028" width="23.28515625" style="4" customWidth="1"/>
    <col min="1029" max="1029" width="22.28515625" style="4" customWidth="1"/>
    <col min="1030" max="1030" width="27.28515625" style="4" customWidth="1"/>
    <col min="1031" max="1031" width="8.5703125" style="4" customWidth="1"/>
    <col min="1032" max="1032" width="27.7109375" style="4" customWidth="1"/>
    <col min="1033" max="1033" width="34.85546875" style="4" customWidth="1"/>
    <col min="1034" max="1034" width="0" style="4" hidden="1" customWidth="1"/>
    <col min="1035" max="1035" width="16.5703125" style="4" customWidth="1"/>
    <col min="1036" max="1036" width="9.140625" style="4"/>
    <col min="1037" max="1037" width="9" style="4" customWidth="1"/>
    <col min="1038" max="1038" width="0" style="4" hidden="1" customWidth="1"/>
    <col min="1039" max="1280" width="9.140625" style="4"/>
    <col min="1281" max="1281" width="37.140625" style="4" customWidth="1"/>
    <col min="1282" max="1282" width="25.42578125" style="4" customWidth="1"/>
    <col min="1283" max="1283" width="23" style="4" customWidth="1"/>
    <col min="1284" max="1284" width="23.28515625" style="4" customWidth="1"/>
    <col min="1285" max="1285" width="22.28515625" style="4" customWidth="1"/>
    <col min="1286" max="1286" width="27.28515625" style="4" customWidth="1"/>
    <col min="1287" max="1287" width="8.5703125" style="4" customWidth="1"/>
    <col min="1288" max="1288" width="27.7109375" style="4" customWidth="1"/>
    <col min="1289" max="1289" width="34.85546875" style="4" customWidth="1"/>
    <col min="1290" max="1290" width="0" style="4" hidden="1" customWidth="1"/>
    <col min="1291" max="1291" width="16.5703125" style="4" customWidth="1"/>
    <col min="1292" max="1292" width="9.140625" style="4"/>
    <col min="1293" max="1293" width="9" style="4" customWidth="1"/>
    <col min="1294" max="1294" width="0" style="4" hidden="1" customWidth="1"/>
    <col min="1295" max="1536" width="9.140625" style="4"/>
    <col min="1537" max="1537" width="37.140625" style="4" customWidth="1"/>
    <col min="1538" max="1538" width="25.42578125" style="4" customWidth="1"/>
    <col min="1539" max="1539" width="23" style="4" customWidth="1"/>
    <col min="1540" max="1540" width="23.28515625" style="4" customWidth="1"/>
    <col min="1541" max="1541" width="22.28515625" style="4" customWidth="1"/>
    <col min="1542" max="1542" width="27.28515625" style="4" customWidth="1"/>
    <col min="1543" max="1543" width="8.5703125" style="4" customWidth="1"/>
    <col min="1544" max="1544" width="27.7109375" style="4" customWidth="1"/>
    <col min="1545" max="1545" width="34.85546875" style="4" customWidth="1"/>
    <col min="1546" max="1546" width="0" style="4" hidden="1" customWidth="1"/>
    <col min="1547" max="1547" width="16.5703125" style="4" customWidth="1"/>
    <col min="1548" max="1548" width="9.140625" style="4"/>
    <col min="1549" max="1549" width="9" style="4" customWidth="1"/>
    <col min="1550" max="1550" width="0" style="4" hidden="1" customWidth="1"/>
    <col min="1551" max="1792" width="9.140625" style="4"/>
    <col min="1793" max="1793" width="37.140625" style="4" customWidth="1"/>
    <col min="1794" max="1794" width="25.42578125" style="4" customWidth="1"/>
    <col min="1795" max="1795" width="23" style="4" customWidth="1"/>
    <col min="1796" max="1796" width="23.28515625" style="4" customWidth="1"/>
    <col min="1797" max="1797" width="22.28515625" style="4" customWidth="1"/>
    <col min="1798" max="1798" width="27.28515625" style="4" customWidth="1"/>
    <col min="1799" max="1799" width="8.5703125" style="4" customWidth="1"/>
    <col min="1800" max="1800" width="27.7109375" style="4" customWidth="1"/>
    <col min="1801" max="1801" width="34.85546875" style="4" customWidth="1"/>
    <col min="1802" max="1802" width="0" style="4" hidden="1" customWidth="1"/>
    <col min="1803" max="1803" width="16.5703125" style="4" customWidth="1"/>
    <col min="1804" max="1804" width="9.140625" style="4"/>
    <col min="1805" max="1805" width="9" style="4" customWidth="1"/>
    <col min="1806" max="1806" width="0" style="4" hidden="1" customWidth="1"/>
    <col min="1807" max="2048" width="9.140625" style="4"/>
    <col min="2049" max="2049" width="37.140625" style="4" customWidth="1"/>
    <col min="2050" max="2050" width="25.42578125" style="4" customWidth="1"/>
    <col min="2051" max="2051" width="23" style="4" customWidth="1"/>
    <col min="2052" max="2052" width="23.28515625" style="4" customWidth="1"/>
    <col min="2053" max="2053" width="22.28515625" style="4" customWidth="1"/>
    <col min="2054" max="2054" width="27.28515625" style="4" customWidth="1"/>
    <col min="2055" max="2055" width="8.5703125" style="4" customWidth="1"/>
    <col min="2056" max="2056" width="27.7109375" style="4" customWidth="1"/>
    <col min="2057" max="2057" width="34.85546875" style="4" customWidth="1"/>
    <col min="2058" max="2058" width="0" style="4" hidden="1" customWidth="1"/>
    <col min="2059" max="2059" width="16.5703125" style="4" customWidth="1"/>
    <col min="2060" max="2060" width="9.140625" style="4"/>
    <col min="2061" max="2061" width="9" style="4" customWidth="1"/>
    <col min="2062" max="2062" width="0" style="4" hidden="1" customWidth="1"/>
    <col min="2063" max="2304" width="9.140625" style="4"/>
    <col min="2305" max="2305" width="37.140625" style="4" customWidth="1"/>
    <col min="2306" max="2306" width="25.42578125" style="4" customWidth="1"/>
    <col min="2307" max="2307" width="23" style="4" customWidth="1"/>
    <col min="2308" max="2308" width="23.28515625" style="4" customWidth="1"/>
    <col min="2309" max="2309" width="22.28515625" style="4" customWidth="1"/>
    <col min="2310" max="2310" width="27.28515625" style="4" customWidth="1"/>
    <col min="2311" max="2311" width="8.5703125" style="4" customWidth="1"/>
    <col min="2312" max="2312" width="27.7109375" style="4" customWidth="1"/>
    <col min="2313" max="2313" width="34.85546875" style="4" customWidth="1"/>
    <col min="2314" max="2314" width="0" style="4" hidden="1" customWidth="1"/>
    <col min="2315" max="2315" width="16.5703125" style="4" customWidth="1"/>
    <col min="2316" max="2316" width="9.140625" style="4"/>
    <col min="2317" max="2317" width="9" style="4" customWidth="1"/>
    <col min="2318" max="2318" width="0" style="4" hidden="1" customWidth="1"/>
    <col min="2319" max="2560" width="9.140625" style="4"/>
    <col min="2561" max="2561" width="37.140625" style="4" customWidth="1"/>
    <col min="2562" max="2562" width="25.42578125" style="4" customWidth="1"/>
    <col min="2563" max="2563" width="23" style="4" customWidth="1"/>
    <col min="2564" max="2564" width="23.28515625" style="4" customWidth="1"/>
    <col min="2565" max="2565" width="22.28515625" style="4" customWidth="1"/>
    <col min="2566" max="2566" width="27.28515625" style="4" customWidth="1"/>
    <col min="2567" max="2567" width="8.5703125" style="4" customWidth="1"/>
    <col min="2568" max="2568" width="27.7109375" style="4" customWidth="1"/>
    <col min="2569" max="2569" width="34.85546875" style="4" customWidth="1"/>
    <col min="2570" max="2570" width="0" style="4" hidden="1" customWidth="1"/>
    <col min="2571" max="2571" width="16.5703125" style="4" customWidth="1"/>
    <col min="2572" max="2572" width="9.140625" style="4"/>
    <col min="2573" max="2573" width="9" style="4" customWidth="1"/>
    <col min="2574" max="2574" width="0" style="4" hidden="1" customWidth="1"/>
    <col min="2575" max="2816" width="9.140625" style="4"/>
    <col min="2817" max="2817" width="37.140625" style="4" customWidth="1"/>
    <col min="2818" max="2818" width="25.42578125" style="4" customWidth="1"/>
    <col min="2819" max="2819" width="23" style="4" customWidth="1"/>
    <col min="2820" max="2820" width="23.28515625" style="4" customWidth="1"/>
    <col min="2821" max="2821" width="22.28515625" style="4" customWidth="1"/>
    <col min="2822" max="2822" width="27.28515625" style="4" customWidth="1"/>
    <col min="2823" max="2823" width="8.5703125" style="4" customWidth="1"/>
    <col min="2824" max="2824" width="27.7109375" style="4" customWidth="1"/>
    <col min="2825" max="2825" width="34.85546875" style="4" customWidth="1"/>
    <col min="2826" max="2826" width="0" style="4" hidden="1" customWidth="1"/>
    <col min="2827" max="2827" width="16.5703125" style="4" customWidth="1"/>
    <col min="2828" max="2828" width="9.140625" style="4"/>
    <col min="2829" max="2829" width="9" style="4" customWidth="1"/>
    <col min="2830" max="2830" width="0" style="4" hidden="1" customWidth="1"/>
    <col min="2831" max="3072" width="9.140625" style="4"/>
    <col min="3073" max="3073" width="37.140625" style="4" customWidth="1"/>
    <col min="3074" max="3074" width="25.42578125" style="4" customWidth="1"/>
    <col min="3075" max="3075" width="23" style="4" customWidth="1"/>
    <col min="3076" max="3076" width="23.28515625" style="4" customWidth="1"/>
    <col min="3077" max="3077" width="22.28515625" style="4" customWidth="1"/>
    <col min="3078" max="3078" width="27.28515625" style="4" customWidth="1"/>
    <col min="3079" max="3079" width="8.5703125" style="4" customWidth="1"/>
    <col min="3080" max="3080" width="27.7109375" style="4" customWidth="1"/>
    <col min="3081" max="3081" width="34.85546875" style="4" customWidth="1"/>
    <col min="3082" max="3082" width="0" style="4" hidden="1" customWidth="1"/>
    <col min="3083" max="3083" width="16.5703125" style="4" customWidth="1"/>
    <col min="3084" max="3084" width="9.140625" style="4"/>
    <col min="3085" max="3085" width="9" style="4" customWidth="1"/>
    <col min="3086" max="3086" width="0" style="4" hidden="1" customWidth="1"/>
    <col min="3087" max="3328" width="9.140625" style="4"/>
    <col min="3329" max="3329" width="37.140625" style="4" customWidth="1"/>
    <col min="3330" max="3330" width="25.42578125" style="4" customWidth="1"/>
    <col min="3331" max="3331" width="23" style="4" customWidth="1"/>
    <col min="3332" max="3332" width="23.28515625" style="4" customWidth="1"/>
    <col min="3333" max="3333" width="22.28515625" style="4" customWidth="1"/>
    <col min="3334" max="3334" width="27.28515625" style="4" customWidth="1"/>
    <col min="3335" max="3335" width="8.5703125" style="4" customWidth="1"/>
    <col min="3336" max="3336" width="27.7109375" style="4" customWidth="1"/>
    <col min="3337" max="3337" width="34.85546875" style="4" customWidth="1"/>
    <col min="3338" max="3338" width="0" style="4" hidden="1" customWidth="1"/>
    <col min="3339" max="3339" width="16.5703125" style="4" customWidth="1"/>
    <col min="3340" max="3340" width="9.140625" style="4"/>
    <col min="3341" max="3341" width="9" style="4" customWidth="1"/>
    <col min="3342" max="3342" width="0" style="4" hidden="1" customWidth="1"/>
    <col min="3343" max="3584" width="9.140625" style="4"/>
    <col min="3585" max="3585" width="37.140625" style="4" customWidth="1"/>
    <col min="3586" max="3586" width="25.42578125" style="4" customWidth="1"/>
    <col min="3587" max="3587" width="23" style="4" customWidth="1"/>
    <col min="3588" max="3588" width="23.28515625" style="4" customWidth="1"/>
    <col min="3589" max="3589" width="22.28515625" style="4" customWidth="1"/>
    <col min="3590" max="3590" width="27.28515625" style="4" customWidth="1"/>
    <col min="3591" max="3591" width="8.5703125" style="4" customWidth="1"/>
    <col min="3592" max="3592" width="27.7109375" style="4" customWidth="1"/>
    <col min="3593" max="3593" width="34.85546875" style="4" customWidth="1"/>
    <col min="3594" max="3594" width="0" style="4" hidden="1" customWidth="1"/>
    <col min="3595" max="3595" width="16.5703125" style="4" customWidth="1"/>
    <col min="3596" max="3596" width="9.140625" style="4"/>
    <col min="3597" max="3597" width="9" style="4" customWidth="1"/>
    <col min="3598" max="3598" width="0" style="4" hidden="1" customWidth="1"/>
    <col min="3599" max="3840" width="9.140625" style="4"/>
    <col min="3841" max="3841" width="37.140625" style="4" customWidth="1"/>
    <col min="3842" max="3842" width="25.42578125" style="4" customWidth="1"/>
    <col min="3843" max="3843" width="23" style="4" customWidth="1"/>
    <col min="3844" max="3844" width="23.28515625" style="4" customWidth="1"/>
    <col min="3845" max="3845" width="22.28515625" style="4" customWidth="1"/>
    <col min="3846" max="3846" width="27.28515625" style="4" customWidth="1"/>
    <col min="3847" max="3847" width="8.5703125" style="4" customWidth="1"/>
    <col min="3848" max="3848" width="27.7109375" style="4" customWidth="1"/>
    <col min="3849" max="3849" width="34.85546875" style="4" customWidth="1"/>
    <col min="3850" max="3850" width="0" style="4" hidden="1" customWidth="1"/>
    <col min="3851" max="3851" width="16.5703125" style="4" customWidth="1"/>
    <col min="3852" max="3852" width="9.140625" style="4"/>
    <col min="3853" max="3853" width="9" style="4" customWidth="1"/>
    <col min="3854" max="3854" width="0" style="4" hidden="1" customWidth="1"/>
    <col min="3855" max="4096" width="9.140625" style="4"/>
    <col min="4097" max="4097" width="37.140625" style="4" customWidth="1"/>
    <col min="4098" max="4098" width="25.42578125" style="4" customWidth="1"/>
    <col min="4099" max="4099" width="23" style="4" customWidth="1"/>
    <col min="4100" max="4100" width="23.28515625" style="4" customWidth="1"/>
    <col min="4101" max="4101" width="22.28515625" style="4" customWidth="1"/>
    <col min="4102" max="4102" width="27.28515625" style="4" customWidth="1"/>
    <col min="4103" max="4103" width="8.5703125" style="4" customWidth="1"/>
    <col min="4104" max="4104" width="27.7109375" style="4" customWidth="1"/>
    <col min="4105" max="4105" width="34.85546875" style="4" customWidth="1"/>
    <col min="4106" max="4106" width="0" style="4" hidden="1" customWidth="1"/>
    <col min="4107" max="4107" width="16.5703125" style="4" customWidth="1"/>
    <col min="4108" max="4108" width="9.140625" style="4"/>
    <col min="4109" max="4109" width="9" style="4" customWidth="1"/>
    <col min="4110" max="4110" width="0" style="4" hidden="1" customWidth="1"/>
    <col min="4111" max="4352" width="9.140625" style="4"/>
    <col min="4353" max="4353" width="37.140625" style="4" customWidth="1"/>
    <col min="4354" max="4354" width="25.42578125" style="4" customWidth="1"/>
    <col min="4355" max="4355" width="23" style="4" customWidth="1"/>
    <col min="4356" max="4356" width="23.28515625" style="4" customWidth="1"/>
    <col min="4357" max="4357" width="22.28515625" style="4" customWidth="1"/>
    <col min="4358" max="4358" width="27.28515625" style="4" customWidth="1"/>
    <col min="4359" max="4359" width="8.5703125" style="4" customWidth="1"/>
    <col min="4360" max="4360" width="27.7109375" style="4" customWidth="1"/>
    <col min="4361" max="4361" width="34.85546875" style="4" customWidth="1"/>
    <col min="4362" max="4362" width="0" style="4" hidden="1" customWidth="1"/>
    <col min="4363" max="4363" width="16.5703125" style="4" customWidth="1"/>
    <col min="4364" max="4364" width="9.140625" style="4"/>
    <col min="4365" max="4365" width="9" style="4" customWidth="1"/>
    <col min="4366" max="4366" width="0" style="4" hidden="1" customWidth="1"/>
    <col min="4367" max="4608" width="9.140625" style="4"/>
    <col min="4609" max="4609" width="37.140625" style="4" customWidth="1"/>
    <col min="4610" max="4610" width="25.42578125" style="4" customWidth="1"/>
    <col min="4611" max="4611" width="23" style="4" customWidth="1"/>
    <col min="4612" max="4612" width="23.28515625" style="4" customWidth="1"/>
    <col min="4613" max="4613" width="22.28515625" style="4" customWidth="1"/>
    <col min="4614" max="4614" width="27.28515625" style="4" customWidth="1"/>
    <col min="4615" max="4615" width="8.5703125" style="4" customWidth="1"/>
    <col min="4616" max="4616" width="27.7109375" style="4" customWidth="1"/>
    <col min="4617" max="4617" width="34.85546875" style="4" customWidth="1"/>
    <col min="4618" max="4618" width="0" style="4" hidden="1" customWidth="1"/>
    <col min="4619" max="4619" width="16.5703125" style="4" customWidth="1"/>
    <col min="4620" max="4620" width="9.140625" style="4"/>
    <col min="4621" max="4621" width="9" style="4" customWidth="1"/>
    <col min="4622" max="4622" width="0" style="4" hidden="1" customWidth="1"/>
    <col min="4623" max="4864" width="9.140625" style="4"/>
    <col min="4865" max="4865" width="37.140625" style="4" customWidth="1"/>
    <col min="4866" max="4866" width="25.42578125" style="4" customWidth="1"/>
    <col min="4867" max="4867" width="23" style="4" customWidth="1"/>
    <col min="4868" max="4868" width="23.28515625" style="4" customWidth="1"/>
    <col min="4869" max="4869" width="22.28515625" style="4" customWidth="1"/>
    <col min="4870" max="4870" width="27.28515625" style="4" customWidth="1"/>
    <col min="4871" max="4871" width="8.5703125" style="4" customWidth="1"/>
    <col min="4872" max="4872" width="27.7109375" style="4" customWidth="1"/>
    <col min="4873" max="4873" width="34.85546875" style="4" customWidth="1"/>
    <col min="4874" max="4874" width="0" style="4" hidden="1" customWidth="1"/>
    <col min="4875" max="4875" width="16.5703125" style="4" customWidth="1"/>
    <col min="4876" max="4876" width="9.140625" style="4"/>
    <col min="4877" max="4877" width="9" style="4" customWidth="1"/>
    <col min="4878" max="4878" width="0" style="4" hidden="1" customWidth="1"/>
    <col min="4879" max="5120" width="9.140625" style="4"/>
    <col min="5121" max="5121" width="37.140625" style="4" customWidth="1"/>
    <col min="5122" max="5122" width="25.42578125" style="4" customWidth="1"/>
    <col min="5123" max="5123" width="23" style="4" customWidth="1"/>
    <col min="5124" max="5124" width="23.28515625" style="4" customWidth="1"/>
    <col min="5125" max="5125" width="22.28515625" style="4" customWidth="1"/>
    <col min="5126" max="5126" width="27.28515625" style="4" customWidth="1"/>
    <col min="5127" max="5127" width="8.5703125" style="4" customWidth="1"/>
    <col min="5128" max="5128" width="27.7109375" style="4" customWidth="1"/>
    <col min="5129" max="5129" width="34.85546875" style="4" customWidth="1"/>
    <col min="5130" max="5130" width="0" style="4" hidden="1" customWidth="1"/>
    <col min="5131" max="5131" width="16.5703125" style="4" customWidth="1"/>
    <col min="5132" max="5132" width="9.140625" style="4"/>
    <col min="5133" max="5133" width="9" style="4" customWidth="1"/>
    <col min="5134" max="5134" width="0" style="4" hidden="1" customWidth="1"/>
    <col min="5135" max="5376" width="9.140625" style="4"/>
    <col min="5377" max="5377" width="37.140625" style="4" customWidth="1"/>
    <col min="5378" max="5378" width="25.42578125" style="4" customWidth="1"/>
    <col min="5379" max="5379" width="23" style="4" customWidth="1"/>
    <col min="5380" max="5380" width="23.28515625" style="4" customWidth="1"/>
    <col min="5381" max="5381" width="22.28515625" style="4" customWidth="1"/>
    <col min="5382" max="5382" width="27.28515625" style="4" customWidth="1"/>
    <col min="5383" max="5383" width="8.5703125" style="4" customWidth="1"/>
    <col min="5384" max="5384" width="27.7109375" style="4" customWidth="1"/>
    <col min="5385" max="5385" width="34.85546875" style="4" customWidth="1"/>
    <col min="5386" max="5386" width="0" style="4" hidden="1" customWidth="1"/>
    <col min="5387" max="5387" width="16.5703125" style="4" customWidth="1"/>
    <col min="5388" max="5388" width="9.140625" style="4"/>
    <col min="5389" max="5389" width="9" style="4" customWidth="1"/>
    <col min="5390" max="5390" width="0" style="4" hidden="1" customWidth="1"/>
    <col min="5391" max="5632" width="9.140625" style="4"/>
    <col min="5633" max="5633" width="37.140625" style="4" customWidth="1"/>
    <col min="5634" max="5634" width="25.42578125" style="4" customWidth="1"/>
    <col min="5635" max="5635" width="23" style="4" customWidth="1"/>
    <col min="5636" max="5636" width="23.28515625" style="4" customWidth="1"/>
    <col min="5637" max="5637" width="22.28515625" style="4" customWidth="1"/>
    <col min="5638" max="5638" width="27.28515625" style="4" customWidth="1"/>
    <col min="5639" max="5639" width="8.5703125" style="4" customWidth="1"/>
    <col min="5640" max="5640" width="27.7109375" style="4" customWidth="1"/>
    <col min="5641" max="5641" width="34.85546875" style="4" customWidth="1"/>
    <col min="5642" max="5642" width="0" style="4" hidden="1" customWidth="1"/>
    <col min="5643" max="5643" width="16.5703125" style="4" customWidth="1"/>
    <col min="5644" max="5644" width="9.140625" style="4"/>
    <col min="5645" max="5645" width="9" style="4" customWidth="1"/>
    <col min="5646" max="5646" width="0" style="4" hidden="1" customWidth="1"/>
    <col min="5647" max="5888" width="9.140625" style="4"/>
    <col min="5889" max="5889" width="37.140625" style="4" customWidth="1"/>
    <col min="5890" max="5890" width="25.42578125" style="4" customWidth="1"/>
    <col min="5891" max="5891" width="23" style="4" customWidth="1"/>
    <col min="5892" max="5892" width="23.28515625" style="4" customWidth="1"/>
    <col min="5893" max="5893" width="22.28515625" style="4" customWidth="1"/>
    <col min="5894" max="5894" width="27.28515625" style="4" customWidth="1"/>
    <col min="5895" max="5895" width="8.5703125" style="4" customWidth="1"/>
    <col min="5896" max="5896" width="27.7109375" style="4" customWidth="1"/>
    <col min="5897" max="5897" width="34.85546875" style="4" customWidth="1"/>
    <col min="5898" max="5898" width="0" style="4" hidden="1" customWidth="1"/>
    <col min="5899" max="5899" width="16.5703125" style="4" customWidth="1"/>
    <col min="5900" max="5900" width="9.140625" style="4"/>
    <col min="5901" max="5901" width="9" style="4" customWidth="1"/>
    <col min="5902" max="5902" width="0" style="4" hidden="1" customWidth="1"/>
    <col min="5903" max="6144" width="9.140625" style="4"/>
    <col min="6145" max="6145" width="37.140625" style="4" customWidth="1"/>
    <col min="6146" max="6146" width="25.42578125" style="4" customWidth="1"/>
    <col min="6147" max="6147" width="23" style="4" customWidth="1"/>
    <col min="6148" max="6148" width="23.28515625" style="4" customWidth="1"/>
    <col min="6149" max="6149" width="22.28515625" style="4" customWidth="1"/>
    <col min="6150" max="6150" width="27.28515625" style="4" customWidth="1"/>
    <col min="6151" max="6151" width="8.5703125" style="4" customWidth="1"/>
    <col min="6152" max="6152" width="27.7109375" style="4" customWidth="1"/>
    <col min="6153" max="6153" width="34.85546875" style="4" customWidth="1"/>
    <col min="6154" max="6154" width="0" style="4" hidden="1" customWidth="1"/>
    <col min="6155" max="6155" width="16.5703125" style="4" customWidth="1"/>
    <col min="6156" max="6156" width="9.140625" style="4"/>
    <col min="6157" max="6157" width="9" style="4" customWidth="1"/>
    <col min="6158" max="6158" width="0" style="4" hidden="1" customWidth="1"/>
    <col min="6159" max="6400" width="9.140625" style="4"/>
    <col min="6401" max="6401" width="37.140625" style="4" customWidth="1"/>
    <col min="6402" max="6402" width="25.42578125" style="4" customWidth="1"/>
    <col min="6403" max="6403" width="23" style="4" customWidth="1"/>
    <col min="6404" max="6404" width="23.28515625" style="4" customWidth="1"/>
    <col min="6405" max="6405" width="22.28515625" style="4" customWidth="1"/>
    <col min="6406" max="6406" width="27.28515625" style="4" customWidth="1"/>
    <col min="6407" max="6407" width="8.5703125" style="4" customWidth="1"/>
    <col min="6408" max="6408" width="27.7109375" style="4" customWidth="1"/>
    <col min="6409" max="6409" width="34.85546875" style="4" customWidth="1"/>
    <col min="6410" max="6410" width="0" style="4" hidden="1" customWidth="1"/>
    <col min="6411" max="6411" width="16.5703125" style="4" customWidth="1"/>
    <col min="6412" max="6412" width="9.140625" style="4"/>
    <col min="6413" max="6413" width="9" style="4" customWidth="1"/>
    <col min="6414" max="6414" width="0" style="4" hidden="1" customWidth="1"/>
    <col min="6415" max="6656" width="9.140625" style="4"/>
    <col min="6657" max="6657" width="37.140625" style="4" customWidth="1"/>
    <col min="6658" max="6658" width="25.42578125" style="4" customWidth="1"/>
    <col min="6659" max="6659" width="23" style="4" customWidth="1"/>
    <col min="6660" max="6660" width="23.28515625" style="4" customWidth="1"/>
    <col min="6661" max="6661" width="22.28515625" style="4" customWidth="1"/>
    <col min="6662" max="6662" width="27.28515625" style="4" customWidth="1"/>
    <col min="6663" max="6663" width="8.5703125" style="4" customWidth="1"/>
    <col min="6664" max="6664" width="27.7109375" style="4" customWidth="1"/>
    <col min="6665" max="6665" width="34.85546875" style="4" customWidth="1"/>
    <col min="6666" max="6666" width="0" style="4" hidden="1" customWidth="1"/>
    <col min="6667" max="6667" width="16.5703125" style="4" customWidth="1"/>
    <col min="6668" max="6668" width="9.140625" style="4"/>
    <col min="6669" max="6669" width="9" style="4" customWidth="1"/>
    <col min="6670" max="6670" width="0" style="4" hidden="1" customWidth="1"/>
    <col min="6671" max="6912" width="9.140625" style="4"/>
    <col min="6913" max="6913" width="37.140625" style="4" customWidth="1"/>
    <col min="6914" max="6914" width="25.42578125" style="4" customWidth="1"/>
    <col min="6915" max="6915" width="23" style="4" customWidth="1"/>
    <col min="6916" max="6916" width="23.28515625" style="4" customWidth="1"/>
    <col min="6917" max="6917" width="22.28515625" style="4" customWidth="1"/>
    <col min="6918" max="6918" width="27.28515625" style="4" customWidth="1"/>
    <col min="6919" max="6919" width="8.5703125" style="4" customWidth="1"/>
    <col min="6920" max="6920" width="27.7109375" style="4" customWidth="1"/>
    <col min="6921" max="6921" width="34.85546875" style="4" customWidth="1"/>
    <col min="6922" max="6922" width="0" style="4" hidden="1" customWidth="1"/>
    <col min="6923" max="6923" width="16.5703125" style="4" customWidth="1"/>
    <col min="6924" max="6924" width="9.140625" style="4"/>
    <col min="6925" max="6925" width="9" style="4" customWidth="1"/>
    <col min="6926" max="6926" width="0" style="4" hidden="1" customWidth="1"/>
    <col min="6927" max="7168" width="9.140625" style="4"/>
    <col min="7169" max="7169" width="37.140625" style="4" customWidth="1"/>
    <col min="7170" max="7170" width="25.42578125" style="4" customWidth="1"/>
    <col min="7171" max="7171" width="23" style="4" customWidth="1"/>
    <col min="7172" max="7172" width="23.28515625" style="4" customWidth="1"/>
    <col min="7173" max="7173" width="22.28515625" style="4" customWidth="1"/>
    <col min="7174" max="7174" width="27.28515625" style="4" customWidth="1"/>
    <col min="7175" max="7175" width="8.5703125" style="4" customWidth="1"/>
    <col min="7176" max="7176" width="27.7109375" style="4" customWidth="1"/>
    <col min="7177" max="7177" width="34.85546875" style="4" customWidth="1"/>
    <col min="7178" max="7178" width="0" style="4" hidden="1" customWidth="1"/>
    <col min="7179" max="7179" width="16.5703125" style="4" customWidth="1"/>
    <col min="7180" max="7180" width="9.140625" style="4"/>
    <col min="7181" max="7181" width="9" style="4" customWidth="1"/>
    <col min="7182" max="7182" width="0" style="4" hidden="1" customWidth="1"/>
    <col min="7183" max="7424" width="9.140625" style="4"/>
    <col min="7425" max="7425" width="37.140625" style="4" customWidth="1"/>
    <col min="7426" max="7426" width="25.42578125" style="4" customWidth="1"/>
    <col min="7427" max="7427" width="23" style="4" customWidth="1"/>
    <col min="7428" max="7428" width="23.28515625" style="4" customWidth="1"/>
    <col min="7429" max="7429" width="22.28515625" style="4" customWidth="1"/>
    <col min="7430" max="7430" width="27.28515625" style="4" customWidth="1"/>
    <col min="7431" max="7431" width="8.5703125" style="4" customWidth="1"/>
    <col min="7432" max="7432" width="27.7109375" style="4" customWidth="1"/>
    <col min="7433" max="7433" width="34.85546875" style="4" customWidth="1"/>
    <col min="7434" max="7434" width="0" style="4" hidden="1" customWidth="1"/>
    <col min="7435" max="7435" width="16.5703125" style="4" customWidth="1"/>
    <col min="7436" max="7436" width="9.140625" style="4"/>
    <col min="7437" max="7437" width="9" style="4" customWidth="1"/>
    <col min="7438" max="7438" width="0" style="4" hidden="1" customWidth="1"/>
    <col min="7439" max="7680" width="9.140625" style="4"/>
    <col min="7681" max="7681" width="37.140625" style="4" customWidth="1"/>
    <col min="7682" max="7682" width="25.42578125" style="4" customWidth="1"/>
    <col min="7683" max="7683" width="23" style="4" customWidth="1"/>
    <col min="7684" max="7684" width="23.28515625" style="4" customWidth="1"/>
    <col min="7685" max="7685" width="22.28515625" style="4" customWidth="1"/>
    <col min="7686" max="7686" width="27.28515625" style="4" customWidth="1"/>
    <col min="7687" max="7687" width="8.5703125" style="4" customWidth="1"/>
    <col min="7688" max="7688" width="27.7109375" style="4" customWidth="1"/>
    <col min="7689" max="7689" width="34.85546875" style="4" customWidth="1"/>
    <col min="7690" max="7690" width="0" style="4" hidden="1" customWidth="1"/>
    <col min="7691" max="7691" width="16.5703125" style="4" customWidth="1"/>
    <col min="7692" max="7692" width="9.140625" style="4"/>
    <col min="7693" max="7693" width="9" style="4" customWidth="1"/>
    <col min="7694" max="7694" width="0" style="4" hidden="1" customWidth="1"/>
    <col min="7695" max="7936" width="9.140625" style="4"/>
    <col min="7937" max="7937" width="37.140625" style="4" customWidth="1"/>
    <col min="7938" max="7938" width="25.42578125" style="4" customWidth="1"/>
    <col min="7939" max="7939" width="23" style="4" customWidth="1"/>
    <col min="7940" max="7940" width="23.28515625" style="4" customWidth="1"/>
    <col min="7941" max="7941" width="22.28515625" style="4" customWidth="1"/>
    <col min="7942" max="7942" width="27.28515625" style="4" customWidth="1"/>
    <col min="7943" max="7943" width="8.5703125" style="4" customWidth="1"/>
    <col min="7944" max="7944" width="27.7109375" style="4" customWidth="1"/>
    <col min="7945" max="7945" width="34.85546875" style="4" customWidth="1"/>
    <col min="7946" max="7946" width="0" style="4" hidden="1" customWidth="1"/>
    <col min="7947" max="7947" width="16.5703125" style="4" customWidth="1"/>
    <col min="7948" max="7948" width="9.140625" style="4"/>
    <col min="7949" max="7949" width="9" style="4" customWidth="1"/>
    <col min="7950" max="7950" width="0" style="4" hidden="1" customWidth="1"/>
    <col min="7951" max="8192" width="9.140625" style="4"/>
    <col min="8193" max="8193" width="37.140625" style="4" customWidth="1"/>
    <col min="8194" max="8194" width="25.42578125" style="4" customWidth="1"/>
    <col min="8195" max="8195" width="23" style="4" customWidth="1"/>
    <col min="8196" max="8196" width="23.28515625" style="4" customWidth="1"/>
    <col min="8197" max="8197" width="22.28515625" style="4" customWidth="1"/>
    <col min="8198" max="8198" width="27.28515625" style="4" customWidth="1"/>
    <col min="8199" max="8199" width="8.5703125" style="4" customWidth="1"/>
    <col min="8200" max="8200" width="27.7109375" style="4" customWidth="1"/>
    <col min="8201" max="8201" width="34.85546875" style="4" customWidth="1"/>
    <col min="8202" max="8202" width="0" style="4" hidden="1" customWidth="1"/>
    <col min="8203" max="8203" width="16.5703125" style="4" customWidth="1"/>
    <col min="8204" max="8204" width="9.140625" style="4"/>
    <col min="8205" max="8205" width="9" style="4" customWidth="1"/>
    <col min="8206" max="8206" width="0" style="4" hidden="1" customWidth="1"/>
    <col min="8207" max="8448" width="9.140625" style="4"/>
    <col min="8449" max="8449" width="37.140625" style="4" customWidth="1"/>
    <col min="8450" max="8450" width="25.42578125" style="4" customWidth="1"/>
    <col min="8451" max="8451" width="23" style="4" customWidth="1"/>
    <col min="8452" max="8452" width="23.28515625" style="4" customWidth="1"/>
    <col min="8453" max="8453" width="22.28515625" style="4" customWidth="1"/>
    <col min="8454" max="8454" width="27.28515625" style="4" customWidth="1"/>
    <col min="8455" max="8455" width="8.5703125" style="4" customWidth="1"/>
    <col min="8456" max="8456" width="27.7109375" style="4" customWidth="1"/>
    <col min="8457" max="8457" width="34.85546875" style="4" customWidth="1"/>
    <col min="8458" max="8458" width="0" style="4" hidden="1" customWidth="1"/>
    <col min="8459" max="8459" width="16.5703125" style="4" customWidth="1"/>
    <col min="8460" max="8460" width="9.140625" style="4"/>
    <col min="8461" max="8461" width="9" style="4" customWidth="1"/>
    <col min="8462" max="8462" width="0" style="4" hidden="1" customWidth="1"/>
    <col min="8463" max="8704" width="9.140625" style="4"/>
    <col min="8705" max="8705" width="37.140625" style="4" customWidth="1"/>
    <col min="8706" max="8706" width="25.42578125" style="4" customWidth="1"/>
    <col min="8707" max="8707" width="23" style="4" customWidth="1"/>
    <col min="8708" max="8708" width="23.28515625" style="4" customWidth="1"/>
    <col min="8709" max="8709" width="22.28515625" style="4" customWidth="1"/>
    <col min="8710" max="8710" width="27.28515625" style="4" customWidth="1"/>
    <col min="8711" max="8711" width="8.5703125" style="4" customWidth="1"/>
    <col min="8712" max="8712" width="27.7109375" style="4" customWidth="1"/>
    <col min="8713" max="8713" width="34.85546875" style="4" customWidth="1"/>
    <col min="8714" max="8714" width="0" style="4" hidden="1" customWidth="1"/>
    <col min="8715" max="8715" width="16.5703125" style="4" customWidth="1"/>
    <col min="8716" max="8716" width="9.140625" style="4"/>
    <col min="8717" max="8717" width="9" style="4" customWidth="1"/>
    <col min="8718" max="8718" width="0" style="4" hidden="1" customWidth="1"/>
    <col min="8719" max="8960" width="9.140625" style="4"/>
    <col min="8961" max="8961" width="37.140625" style="4" customWidth="1"/>
    <col min="8962" max="8962" width="25.42578125" style="4" customWidth="1"/>
    <col min="8963" max="8963" width="23" style="4" customWidth="1"/>
    <col min="8964" max="8964" width="23.28515625" style="4" customWidth="1"/>
    <col min="8965" max="8965" width="22.28515625" style="4" customWidth="1"/>
    <col min="8966" max="8966" width="27.28515625" style="4" customWidth="1"/>
    <col min="8967" max="8967" width="8.5703125" style="4" customWidth="1"/>
    <col min="8968" max="8968" width="27.7109375" style="4" customWidth="1"/>
    <col min="8969" max="8969" width="34.85546875" style="4" customWidth="1"/>
    <col min="8970" max="8970" width="0" style="4" hidden="1" customWidth="1"/>
    <col min="8971" max="8971" width="16.5703125" style="4" customWidth="1"/>
    <col min="8972" max="8972" width="9.140625" style="4"/>
    <col min="8973" max="8973" width="9" style="4" customWidth="1"/>
    <col min="8974" max="8974" width="0" style="4" hidden="1" customWidth="1"/>
    <col min="8975" max="9216" width="9.140625" style="4"/>
    <col min="9217" max="9217" width="37.140625" style="4" customWidth="1"/>
    <col min="9218" max="9218" width="25.42578125" style="4" customWidth="1"/>
    <col min="9219" max="9219" width="23" style="4" customWidth="1"/>
    <col min="9220" max="9220" width="23.28515625" style="4" customWidth="1"/>
    <col min="9221" max="9221" width="22.28515625" style="4" customWidth="1"/>
    <col min="9222" max="9222" width="27.28515625" style="4" customWidth="1"/>
    <col min="9223" max="9223" width="8.5703125" style="4" customWidth="1"/>
    <col min="9224" max="9224" width="27.7109375" style="4" customWidth="1"/>
    <col min="9225" max="9225" width="34.85546875" style="4" customWidth="1"/>
    <col min="9226" max="9226" width="0" style="4" hidden="1" customWidth="1"/>
    <col min="9227" max="9227" width="16.5703125" style="4" customWidth="1"/>
    <col min="9228" max="9228" width="9.140625" style="4"/>
    <col min="9229" max="9229" width="9" style="4" customWidth="1"/>
    <col min="9230" max="9230" width="0" style="4" hidden="1" customWidth="1"/>
    <col min="9231" max="9472" width="9.140625" style="4"/>
    <col min="9473" max="9473" width="37.140625" style="4" customWidth="1"/>
    <col min="9474" max="9474" width="25.42578125" style="4" customWidth="1"/>
    <col min="9475" max="9475" width="23" style="4" customWidth="1"/>
    <col min="9476" max="9476" width="23.28515625" style="4" customWidth="1"/>
    <col min="9477" max="9477" width="22.28515625" style="4" customWidth="1"/>
    <col min="9478" max="9478" width="27.28515625" style="4" customWidth="1"/>
    <col min="9479" max="9479" width="8.5703125" style="4" customWidth="1"/>
    <col min="9480" max="9480" width="27.7109375" style="4" customWidth="1"/>
    <col min="9481" max="9481" width="34.85546875" style="4" customWidth="1"/>
    <col min="9482" max="9482" width="0" style="4" hidden="1" customWidth="1"/>
    <col min="9483" max="9483" width="16.5703125" style="4" customWidth="1"/>
    <col min="9484" max="9484" width="9.140625" style="4"/>
    <col min="9485" max="9485" width="9" style="4" customWidth="1"/>
    <col min="9486" max="9486" width="0" style="4" hidden="1" customWidth="1"/>
    <col min="9487" max="9728" width="9.140625" style="4"/>
    <col min="9729" max="9729" width="37.140625" style="4" customWidth="1"/>
    <col min="9730" max="9730" width="25.42578125" style="4" customWidth="1"/>
    <col min="9731" max="9731" width="23" style="4" customWidth="1"/>
    <col min="9732" max="9732" width="23.28515625" style="4" customWidth="1"/>
    <col min="9733" max="9733" width="22.28515625" style="4" customWidth="1"/>
    <col min="9734" max="9734" width="27.28515625" style="4" customWidth="1"/>
    <col min="9735" max="9735" width="8.5703125" style="4" customWidth="1"/>
    <col min="9736" max="9736" width="27.7109375" style="4" customWidth="1"/>
    <col min="9737" max="9737" width="34.85546875" style="4" customWidth="1"/>
    <col min="9738" max="9738" width="0" style="4" hidden="1" customWidth="1"/>
    <col min="9739" max="9739" width="16.5703125" style="4" customWidth="1"/>
    <col min="9740" max="9740" width="9.140625" style="4"/>
    <col min="9741" max="9741" width="9" style="4" customWidth="1"/>
    <col min="9742" max="9742" width="0" style="4" hidden="1" customWidth="1"/>
    <col min="9743" max="9984" width="9.140625" style="4"/>
    <col min="9985" max="9985" width="37.140625" style="4" customWidth="1"/>
    <col min="9986" max="9986" width="25.42578125" style="4" customWidth="1"/>
    <col min="9987" max="9987" width="23" style="4" customWidth="1"/>
    <col min="9988" max="9988" width="23.28515625" style="4" customWidth="1"/>
    <col min="9989" max="9989" width="22.28515625" style="4" customWidth="1"/>
    <col min="9990" max="9990" width="27.28515625" style="4" customWidth="1"/>
    <col min="9991" max="9991" width="8.5703125" style="4" customWidth="1"/>
    <col min="9992" max="9992" width="27.7109375" style="4" customWidth="1"/>
    <col min="9993" max="9993" width="34.85546875" style="4" customWidth="1"/>
    <col min="9994" max="9994" width="0" style="4" hidden="1" customWidth="1"/>
    <col min="9995" max="9995" width="16.5703125" style="4" customWidth="1"/>
    <col min="9996" max="9996" width="9.140625" style="4"/>
    <col min="9997" max="9997" width="9" style="4" customWidth="1"/>
    <col min="9998" max="9998" width="0" style="4" hidden="1" customWidth="1"/>
    <col min="9999" max="10240" width="9.140625" style="4"/>
    <col min="10241" max="10241" width="37.140625" style="4" customWidth="1"/>
    <col min="10242" max="10242" width="25.42578125" style="4" customWidth="1"/>
    <col min="10243" max="10243" width="23" style="4" customWidth="1"/>
    <col min="10244" max="10244" width="23.28515625" style="4" customWidth="1"/>
    <col min="10245" max="10245" width="22.28515625" style="4" customWidth="1"/>
    <col min="10246" max="10246" width="27.28515625" style="4" customWidth="1"/>
    <col min="10247" max="10247" width="8.5703125" style="4" customWidth="1"/>
    <col min="10248" max="10248" width="27.7109375" style="4" customWidth="1"/>
    <col min="10249" max="10249" width="34.85546875" style="4" customWidth="1"/>
    <col min="10250" max="10250" width="0" style="4" hidden="1" customWidth="1"/>
    <col min="10251" max="10251" width="16.5703125" style="4" customWidth="1"/>
    <col min="10252" max="10252" width="9.140625" style="4"/>
    <col min="10253" max="10253" width="9" style="4" customWidth="1"/>
    <col min="10254" max="10254" width="0" style="4" hidden="1" customWidth="1"/>
    <col min="10255" max="10496" width="9.140625" style="4"/>
    <col min="10497" max="10497" width="37.140625" style="4" customWidth="1"/>
    <col min="10498" max="10498" width="25.42578125" style="4" customWidth="1"/>
    <col min="10499" max="10499" width="23" style="4" customWidth="1"/>
    <col min="10500" max="10500" width="23.28515625" style="4" customWidth="1"/>
    <col min="10501" max="10501" width="22.28515625" style="4" customWidth="1"/>
    <col min="10502" max="10502" width="27.28515625" style="4" customWidth="1"/>
    <col min="10503" max="10503" width="8.5703125" style="4" customWidth="1"/>
    <col min="10504" max="10504" width="27.7109375" style="4" customWidth="1"/>
    <col min="10505" max="10505" width="34.85546875" style="4" customWidth="1"/>
    <col min="10506" max="10506" width="0" style="4" hidden="1" customWidth="1"/>
    <col min="10507" max="10507" width="16.5703125" style="4" customWidth="1"/>
    <col min="10508" max="10508" width="9.140625" style="4"/>
    <col min="10509" max="10509" width="9" style="4" customWidth="1"/>
    <col min="10510" max="10510" width="0" style="4" hidden="1" customWidth="1"/>
    <col min="10511" max="10752" width="9.140625" style="4"/>
    <col min="10753" max="10753" width="37.140625" style="4" customWidth="1"/>
    <col min="10754" max="10754" width="25.42578125" style="4" customWidth="1"/>
    <col min="10755" max="10755" width="23" style="4" customWidth="1"/>
    <col min="10756" max="10756" width="23.28515625" style="4" customWidth="1"/>
    <col min="10757" max="10757" width="22.28515625" style="4" customWidth="1"/>
    <col min="10758" max="10758" width="27.28515625" style="4" customWidth="1"/>
    <col min="10759" max="10759" width="8.5703125" style="4" customWidth="1"/>
    <col min="10760" max="10760" width="27.7109375" style="4" customWidth="1"/>
    <col min="10761" max="10761" width="34.85546875" style="4" customWidth="1"/>
    <col min="10762" max="10762" width="0" style="4" hidden="1" customWidth="1"/>
    <col min="10763" max="10763" width="16.5703125" style="4" customWidth="1"/>
    <col min="10764" max="10764" width="9.140625" style="4"/>
    <col min="10765" max="10765" width="9" style="4" customWidth="1"/>
    <col min="10766" max="10766" width="0" style="4" hidden="1" customWidth="1"/>
    <col min="10767" max="11008" width="9.140625" style="4"/>
    <col min="11009" max="11009" width="37.140625" style="4" customWidth="1"/>
    <col min="11010" max="11010" width="25.42578125" style="4" customWidth="1"/>
    <col min="11011" max="11011" width="23" style="4" customWidth="1"/>
    <col min="11012" max="11012" width="23.28515625" style="4" customWidth="1"/>
    <col min="11013" max="11013" width="22.28515625" style="4" customWidth="1"/>
    <col min="11014" max="11014" width="27.28515625" style="4" customWidth="1"/>
    <col min="11015" max="11015" width="8.5703125" style="4" customWidth="1"/>
    <col min="11016" max="11016" width="27.7109375" style="4" customWidth="1"/>
    <col min="11017" max="11017" width="34.85546875" style="4" customWidth="1"/>
    <col min="11018" max="11018" width="0" style="4" hidden="1" customWidth="1"/>
    <col min="11019" max="11019" width="16.5703125" style="4" customWidth="1"/>
    <col min="11020" max="11020" width="9.140625" style="4"/>
    <col min="11021" max="11021" width="9" style="4" customWidth="1"/>
    <col min="11022" max="11022" width="0" style="4" hidden="1" customWidth="1"/>
    <col min="11023" max="11264" width="9.140625" style="4"/>
    <col min="11265" max="11265" width="37.140625" style="4" customWidth="1"/>
    <col min="11266" max="11266" width="25.42578125" style="4" customWidth="1"/>
    <col min="11267" max="11267" width="23" style="4" customWidth="1"/>
    <col min="11268" max="11268" width="23.28515625" style="4" customWidth="1"/>
    <col min="11269" max="11269" width="22.28515625" style="4" customWidth="1"/>
    <col min="11270" max="11270" width="27.28515625" style="4" customWidth="1"/>
    <col min="11271" max="11271" width="8.5703125" style="4" customWidth="1"/>
    <col min="11272" max="11272" width="27.7109375" style="4" customWidth="1"/>
    <col min="11273" max="11273" width="34.85546875" style="4" customWidth="1"/>
    <col min="11274" max="11274" width="0" style="4" hidden="1" customWidth="1"/>
    <col min="11275" max="11275" width="16.5703125" style="4" customWidth="1"/>
    <col min="11276" max="11276" width="9.140625" style="4"/>
    <col min="11277" max="11277" width="9" style="4" customWidth="1"/>
    <col min="11278" max="11278" width="0" style="4" hidden="1" customWidth="1"/>
    <col min="11279" max="11520" width="9.140625" style="4"/>
    <col min="11521" max="11521" width="37.140625" style="4" customWidth="1"/>
    <col min="11522" max="11522" width="25.42578125" style="4" customWidth="1"/>
    <col min="11523" max="11523" width="23" style="4" customWidth="1"/>
    <col min="11524" max="11524" width="23.28515625" style="4" customWidth="1"/>
    <col min="11525" max="11525" width="22.28515625" style="4" customWidth="1"/>
    <col min="11526" max="11526" width="27.28515625" style="4" customWidth="1"/>
    <col min="11527" max="11527" width="8.5703125" style="4" customWidth="1"/>
    <col min="11528" max="11528" width="27.7109375" style="4" customWidth="1"/>
    <col min="11529" max="11529" width="34.85546875" style="4" customWidth="1"/>
    <col min="11530" max="11530" width="0" style="4" hidden="1" customWidth="1"/>
    <col min="11531" max="11531" width="16.5703125" style="4" customWidth="1"/>
    <col min="11532" max="11532" width="9.140625" style="4"/>
    <col min="11533" max="11533" width="9" style="4" customWidth="1"/>
    <col min="11534" max="11534" width="0" style="4" hidden="1" customWidth="1"/>
    <col min="11535" max="11776" width="9.140625" style="4"/>
    <col min="11777" max="11777" width="37.140625" style="4" customWidth="1"/>
    <col min="11778" max="11778" width="25.42578125" style="4" customWidth="1"/>
    <col min="11779" max="11779" width="23" style="4" customWidth="1"/>
    <col min="11780" max="11780" width="23.28515625" style="4" customWidth="1"/>
    <col min="11781" max="11781" width="22.28515625" style="4" customWidth="1"/>
    <col min="11782" max="11782" width="27.28515625" style="4" customWidth="1"/>
    <col min="11783" max="11783" width="8.5703125" style="4" customWidth="1"/>
    <col min="11784" max="11784" width="27.7109375" style="4" customWidth="1"/>
    <col min="11785" max="11785" width="34.85546875" style="4" customWidth="1"/>
    <col min="11786" max="11786" width="0" style="4" hidden="1" customWidth="1"/>
    <col min="11787" max="11787" width="16.5703125" style="4" customWidth="1"/>
    <col min="11788" max="11788" width="9.140625" style="4"/>
    <col min="11789" max="11789" width="9" style="4" customWidth="1"/>
    <col min="11790" max="11790" width="0" style="4" hidden="1" customWidth="1"/>
    <col min="11791" max="12032" width="9.140625" style="4"/>
    <col min="12033" max="12033" width="37.140625" style="4" customWidth="1"/>
    <col min="12034" max="12034" width="25.42578125" style="4" customWidth="1"/>
    <col min="12035" max="12035" width="23" style="4" customWidth="1"/>
    <col min="12036" max="12036" width="23.28515625" style="4" customWidth="1"/>
    <col min="12037" max="12037" width="22.28515625" style="4" customWidth="1"/>
    <col min="12038" max="12038" width="27.28515625" style="4" customWidth="1"/>
    <col min="12039" max="12039" width="8.5703125" style="4" customWidth="1"/>
    <col min="12040" max="12040" width="27.7109375" style="4" customWidth="1"/>
    <col min="12041" max="12041" width="34.85546875" style="4" customWidth="1"/>
    <col min="12042" max="12042" width="0" style="4" hidden="1" customWidth="1"/>
    <col min="12043" max="12043" width="16.5703125" style="4" customWidth="1"/>
    <col min="12044" max="12044" width="9.140625" style="4"/>
    <col min="12045" max="12045" width="9" style="4" customWidth="1"/>
    <col min="12046" max="12046" width="0" style="4" hidden="1" customWidth="1"/>
    <col min="12047" max="12288" width="9.140625" style="4"/>
    <col min="12289" max="12289" width="37.140625" style="4" customWidth="1"/>
    <col min="12290" max="12290" width="25.42578125" style="4" customWidth="1"/>
    <col min="12291" max="12291" width="23" style="4" customWidth="1"/>
    <col min="12292" max="12292" width="23.28515625" style="4" customWidth="1"/>
    <col min="12293" max="12293" width="22.28515625" style="4" customWidth="1"/>
    <col min="12294" max="12294" width="27.28515625" style="4" customWidth="1"/>
    <col min="12295" max="12295" width="8.5703125" style="4" customWidth="1"/>
    <col min="12296" max="12296" width="27.7109375" style="4" customWidth="1"/>
    <col min="12297" max="12297" width="34.85546875" style="4" customWidth="1"/>
    <col min="12298" max="12298" width="0" style="4" hidden="1" customWidth="1"/>
    <col min="12299" max="12299" width="16.5703125" style="4" customWidth="1"/>
    <col min="12300" max="12300" width="9.140625" style="4"/>
    <col min="12301" max="12301" width="9" style="4" customWidth="1"/>
    <col min="12302" max="12302" width="0" style="4" hidden="1" customWidth="1"/>
    <col min="12303" max="12544" width="9.140625" style="4"/>
    <col min="12545" max="12545" width="37.140625" style="4" customWidth="1"/>
    <col min="12546" max="12546" width="25.42578125" style="4" customWidth="1"/>
    <col min="12547" max="12547" width="23" style="4" customWidth="1"/>
    <col min="12548" max="12548" width="23.28515625" style="4" customWidth="1"/>
    <col min="12549" max="12549" width="22.28515625" style="4" customWidth="1"/>
    <col min="12550" max="12550" width="27.28515625" style="4" customWidth="1"/>
    <col min="12551" max="12551" width="8.5703125" style="4" customWidth="1"/>
    <col min="12552" max="12552" width="27.7109375" style="4" customWidth="1"/>
    <col min="12553" max="12553" width="34.85546875" style="4" customWidth="1"/>
    <col min="12554" max="12554" width="0" style="4" hidden="1" customWidth="1"/>
    <col min="12555" max="12555" width="16.5703125" style="4" customWidth="1"/>
    <col min="12556" max="12556" width="9.140625" style="4"/>
    <col min="12557" max="12557" width="9" style="4" customWidth="1"/>
    <col min="12558" max="12558" width="0" style="4" hidden="1" customWidth="1"/>
    <col min="12559" max="12800" width="9.140625" style="4"/>
    <col min="12801" max="12801" width="37.140625" style="4" customWidth="1"/>
    <col min="12802" max="12802" width="25.42578125" style="4" customWidth="1"/>
    <col min="12803" max="12803" width="23" style="4" customWidth="1"/>
    <col min="12804" max="12804" width="23.28515625" style="4" customWidth="1"/>
    <col min="12805" max="12805" width="22.28515625" style="4" customWidth="1"/>
    <col min="12806" max="12806" width="27.28515625" style="4" customWidth="1"/>
    <col min="12807" max="12807" width="8.5703125" style="4" customWidth="1"/>
    <col min="12808" max="12808" width="27.7109375" style="4" customWidth="1"/>
    <col min="12809" max="12809" width="34.85546875" style="4" customWidth="1"/>
    <col min="12810" max="12810" width="0" style="4" hidden="1" customWidth="1"/>
    <col min="12811" max="12811" width="16.5703125" style="4" customWidth="1"/>
    <col min="12812" max="12812" width="9.140625" style="4"/>
    <col min="12813" max="12813" width="9" style="4" customWidth="1"/>
    <col min="12814" max="12814" width="0" style="4" hidden="1" customWidth="1"/>
    <col min="12815" max="13056" width="9.140625" style="4"/>
    <col min="13057" max="13057" width="37.140625" style="4" customWidth="1"/>
    <col min="13058" max="13058" width="25.42578125" style="4" customWidth="1"/>
    <col min="13059" max="13059" width="23" style="4" customWidth="1"/>
    <col min="13060" max="13060" width="23.28515625" style="4" customWidth="1"/>
    <col min="13061" max="13061" width="22.28515625" style="4" customWidth="1"/>
    <col min="13062" max="13062" width="27.28515625" style="4" customWidth="1"/>
    <col min="13063" max="13063" width="8.5703125" style="4" customWidth="1"/>
    <col min="13064" max="13064" width="27.7109375" style="4" customWidth="1"/>
    <col min="13065" max="13065" width="34.85546875" style="4" customWidth="1"/>
    <col min="13066" max="13066" width="0" style="4" hidden="1" customWidth="1"/>
    <col min="13067" max="13067" width="16.5703125" style="4" customWidth="1"/>
    <col min="13068" max="13068" width="9.140625" style="4"/>
    <col min="13069" max="13069" width="9" style="4" customWidth="1"/>
    <col min="13070" max="13070" width="0" style="4" hidden="1" customWidth="1"/>
    <col min="13071" max="13312" width="9.140625" style="4"/>
    <col min="13313" max="13313" width="37.140625" style="4" customWidth="1"/>
    <col min="13314" max="13314" width="25.42578125" style="4" customWidth="1"/>
    <col min="13315" max="13315" width="23" style="4" customWidth="1"/>
    <col min="13316" max="13316" width="23.28515625" style="4" customWidth="1"/>
    <col min="13317" max="13317" width="22.28515625" style="4" customWidth="1"/>
    <col min="13318" max="13318" width="27.28515625" style="4" customWidth="1"/>
    <col min="13319" max="13319" width="8.5703125" style="4" customWidth="1"/>
    <col min="13320" max="13320" width="27.7109375" style="4" customWidth="1"/>
    <col min="13321" max="13321" width="34.85546875" style="4" customWidth="1"/>
    <col min="13322" max="13322" width="0" style="4" hidden="1" customWidth="1"/>
    <col min="13323" max="13323" width="16.5703125" style="4" customWidth="1"/>
    <col min="13324" max="13324" width="9.140625" style="4"/>
    <col min="13325" max="13325" width="9" style="4" customWidth="1"/>
    <col min="13326" max="13326" width="0" style="4" hidden="1" customWidth="1"/>
    <col min="13327" max="13568" width="9.140625" style="4"/>
    <col min="13569" max="13569" width="37.140625" style="4" customWidth="1"/>
    <col min="13570" max="13570" width="25.42578125" style="4" customWidth="1"/>
    <col min="13571" max="13571" width="23" style="4" customWidth="1"/>
    <col min="13572" max="13572" width="23.28515625" style="4" customWidth="1"/>
    <col min="13573" max="13573" width="22.28515625" style="4" customWidth="1"/>
    <col min="13574" max="13574" width="27.28515625" style="4" customWidth="1"/>
    <col min="13575" max="13575" width="8.5703125" style="4" customWidth="1"/>
    <col min="13576" max="13576" width="27.7109375" style="4" customWidth="1"/>
    <col min="13577" max="13577" width="34.85546875" style="4" customWidth="1"/>
    <col min="13578" max="13578" width="0" style="4" hidden="1" customWidth="1"/>
    <col min="13579" max="13579" width="16.5703125" style="4" customWidth="1"/>
    <col min="13580" max="13580" width="9.140625" style="4"/>
    <col min="13581" max="13581" width="9" style="4" customWidth="1"/>
    <col min="13582" max="13582" width="0" style="4" hidden="1" customWidth="1"/>
    <col min="13583" max="13824" width="9.140625" style="4"/>
    <col min="13825" max="13825" width="37.140625" style="4" customWidth="1"/>
    <col min="13826" max="13826" width="25.42578125" style="4" customWidth="1"/>
    <col min="13827" max="13827" width="23" style="4" customWidth="1"/>
    <col min="13828" max="13828" width="23.28515625" style="4" customWidth="1"/>
    <col min="13829" max="13829" width="22.28515625" style="4" customWidth="1"/>
    <col min="13830" max="13830" width="27.28515625" style="4" customWidth="1"/>
    <col min="13831" max="13831" width="8.5703125" style="4" customWidth="1"/>
    <col min="13832" max="13832" width="27.7109375" style="4" customWidth="1"/>
    <col min="13833" max="13833" width="34.85546875" style="4" customWidth="1"/>
    <col min="13834" max="13834" width="0" style="4" hidden="1" customWidth="1"/>
    <col min="13835" max="13835" width="16.5703125" style="4" customWidth="1"/>
    <col min="13836" max="13836" width="9.140625" style="4"/>
    <col min="13837" max="13837" width="9" style="4" customWidth="1"/>
    <col min="13838" max="13838" width="0" style="4" hidden="1" customWidth="1"/>
    <col min="13839" max="14080" width="9.140625" style="4"/>
    <col min="14081" max="14081" width="37.140625" style="4" customWidth="1"/>
    <col min="14082" max="14082" width="25.42578125" style="4" customWidth="1"/>
    <col min="14083" max="14083" width="23" style="4" customWidth="1"/>
    <col min="14084" max="14084" width="23.28515625" style="4" customWidth="1"/>
    <col min="14085" max="14085" width="22.28515625" style="4" customWidth="1"/>
    <col min="14086" max="14086" width="27.28515625" style="4" customWidth="1"/>
    <col min="14087" max="14087" width="8.5703125" style="4" customWidth="1"/>
    <col min="14088" max="14088" width="27.7109375" style="4" customWidth="1"/>
    <col min="14089" max="14089" width="34.85546875" style="4" customWidth="1"/>
    <col min="14090" max="14090" width="0" style="4" hidden="1" customWidth="1"/>
    <col min="14091" max="14091" width="16.5703125" style="4" customWidth="1"/>
    <col min="14092" max="14092" width="9.140625" style="4"/>
    <col min="14093" max="14093" width="9" style="4" customWidth="1"/>
    <col min="14094" max="14094" width="0" style="4" hidden="1" customWidth="1"/>
    <col min="14095" max="14336" width="9.140625" style="4"/>
    <col min="14337" max="14337" width="37.140625" style="4" customWidth="1"/>
    <col min="14338" max="14338" width="25.42578125" style="4" customWidth="1"/>
    <col min="14339" max="14339" width="23" style="4" customWidth="1"/>
    <col min="14340" max="14340" width="23.28515625" style="4" customWidth="1"/>
    <col min="14341" max="14341" width="22.28515625" style="4" customWidth="1"/>
    <col min="14342" max="14342" width="27.28515625" style="4" customWidth="1"/>
    <col min="14343" max="14343" width="8.5703125" style="4" customWidth="1"/>
    <col min="14344" max="14344" width="27.7109375" style="4" customWidth="1"/>
    <col min="14345" max="14345" width="34.85546875" style="4" customWidth="1"/>
    <col min="14346" max="14346" width="0" style="4" hidden="1" customWidth="1"/>
    <col min="14347" max="14347" width="16.5703125" style="4" customWidth="1"/>
    <col min="14348" max="14348" width="9.140625" style="4"/>
    <col min="14349" max="14349" width="9" style="4" customWidth="1"/>
    <col min="14350" max="14350" width="0" style="4" hidden="1" customWidth="1"/>
    <col min="14351" max="14592" width="9.140625" style="4"/>
    <col min="14593" max="14593" width="37.140625" style="4" customWidth="1"/>
    <col min="14594" max="14594" width="25.42578125" style="4" customWidth="1"/>
    <col min="14595" max="14595" width="23" style="4" customWidth="1"/>
    <col min="14596" max="14596" width="23.28515625" style="4" customWidth="1"/>
    <col min="14597" max="14597" width="22.28515625" style="4" customWidth="1"/>
    <col min="14598" max="14598" width="27.28515625" style="4" customWidth="1"/>
    <col min="14599" max="14599" width="8.5703125" style="4" customWidth="1"/>
    <col min="14600" max="14600" width="27.7109375" style="4" customWidth="1"/>
    <col min="14601" max="14601" width="34.85546875" style="4" customWidth="1"/>
    <col min="14602" max="14602" width="0" style="4" hidden="1" customWidth="1"/>
    <col min="14603" max="14603" width="16.5703125" style="4" customWidth="1"/>
    <col min="14604" max="14604" width="9.140625" style="4"/>
    <col min="14605" max="14605" width="9" style="4" customWidth="1"/>
    <col min="14606" max="14606" width="0" style="4" hidden="1" customWidth="1"/>
    <col min="14607" max="14848" width="9.140625" style="4"/>
    <col min="14849" max="14849" width="37.140625" style="4" customWidth="1"/>
    <col min="14850" max="14850" width="25.42578125" style="4" customWidth="1"/>
    <col min="14851" max="14851" width="23" style="4" customWidth="1"/>
    <col min="14852" max="14852" width="23.28515625" style="4" customWidth="1"/>
    <col min="14853" max="14853" width="22.28515625" style="4" customWidth="1"/>
    <col min="14854" max="14854" width="27.28515625" style="4" customWidth="1"/>
    <col min="14855" max="14855" width="8.5703125" style="4" customWidth="1"/>
    <col min="14856" max="14856" width="27.7109375" style="4" customWidth="1"/>
    <col min="14857" max="14857" width="34.85546875" style="4" customWidth="1"/>
    <col min="14858" max="14858" width="0" style="4" hidden="1" customWidth="1"/>
    <col min="14859" max="14859" width="16.5703125" style="4" customWidth="1"/>
    <col min="14860" max="14860" width="9.140625" style="4"/>
    <col min="14861" max="14861" width="9" style="4" customWidth="1"/>
    <col min="14862" max="14862" width="0" style="4" hidden="1" customWidth="1"/>
    <col min="14863" max="15104" width="9.140625" style="4"/>
    <col min="15105" max="15105" width="37.140625" style="4" customWidth="1"/>
    <col min="15106" max="15106" width="25.42578125" style="4" customWidth="1"/>
    <col min="15107" max="15107" width="23" style="4" customWidth="1"/>
    <col min="15108" max="15108" width="23.28515625" style="4" customWidth="1"/>
    <col min="15109" max="15109" width="22.28515625" style="4" customWidth="1"/>
    <col min="15110" max="15110" width="27.28515625" style="4" customWidth="1"/>
    <col min="15111" max="15111" width="8.5703125" style="4" customWidth="1"/>
    <col min="15112" max="15112" width="27.7109375" style="4" customWidth="1"/>
    <col min="15113" max="15113" width="34.85546875" style="4" customWidth="1"/>
    <col min="15114" max="15114" width="0" style="4" hidden="1" customWidth="1"/>
    <col min="15115" max="15115" width="16.5703125" style="4" customWidth="1"/>
    <col min="15116" max="15116" width="9.140625" style="4"/>
    <col min="15117" max="15117" width="9" style="4" customWidth="1"/>
    <col min="15118" max="15118" width="0" style="4" hidden="1" customWidth="1"/>
    <col min="15119" max="15360" width="9.140625" style="4"/>
    <col min="15361" max="15361" width="37.140625" style="4" customWidth="1"/>
    <col min="15362" max="15362" width="25.42578125" style="4" customWidth="1"/>
    <col min="15363" max="15363" width="23" style="4" customWidth="1"/>
    <col min="15364" max="15364" width="23.28515625" style="4" customWidth="1"/>
    <col min="15365" max="15365" width="22.28515625" style="4" customWidth="1"/>
    <col min="15366" max="15366" width="27.28515625" style="4" customWidth="1"/>
    <col min="15367" max="15367" width="8.5703125" style="4" customWidth="1"/>
    <col min="15368" max="15368" width="27.7109375" style="4" customWidth="1"/>
    <col min="15369" max="15369" width="34.85546875" style="4" customWidth="1"/>
    <col min="15370" max="15370" width="0" style="4" hidden="1" customWidth="1"/>
    <col min="15371" max="15371" width="16.5703125" style="4" customWidth="1"/>
    <col min="15372" max="15372" width="9.140625" style="4"/>
    <col min="15373" max="15373" width="9" style="4" customWidth="1"/>
    <col min="15374" max="15374" width="0" style="4" hidden="1" customWidth="1"/>
    <col min="15375" max="15616" width="9.140625" style="4"/>
    <col min="15617" max="15617" width="37.140625" style="4" customWidth="1"/>
    <col min="15618" max="15618" width="25.42578125" style="4" customWidth="1"/>
    <col min="15619" max="15619" width="23" style="4" customWidth="1"/>
    <col min="15620" max="15620" width="23.28515625" style="4" customWidth="1"/>
    <col min="15621" max="15621" width="22.28515625" style="4" customWidth="1"/>
    <col min="15622" max="15622" width="27.28515625" style="4" customWidth="1"/>
    <col min="15623" max="15623" width="8.5703125" style="4" customWidth="1"/>
    <col min="15624" max="15624" width="27.7109375" style="4" customWidth="1"/>
    <col min="15625" max="15625" width="34.85546875" style="4" customWidth="1"/>
    <col min="15626" max="15626" width="0" style="4" hidden="1" customWidth="1"/>
    <col min="15627" max="15627" width="16.5703125" style="4" customWidth="1"/>
    <col min="15628" max="15628" width="9.140625" style="4"/>
    <col min="15629" max="15629" width="9" style="4" customWidth="1"/>
    <col min="15630" max="15630" width="0" style="4" hidden="1" customWidth="1"/>
    <col min="15631" max="15872" width="9.140625" style="4"/>
    <col min="15873" max="15873" width="37.140625" style="4" customWidth="1"/>
    <col min="15874" max="15874" width="25.42578125" style="4" customWidth="1"/>
    <col min="15875" max="15875" width="23" style="4" customWidth="1"/>
    <col min="15876" max="15876" width="23.28515625" style="4" customWidth="1"/>
    <col min="15877" max="15877" width="22.28515625" style="4" customWidth="1"/>
    <col min="15878" max="15878" width="27.28515625" style="4" customWidth="1"/>
    <col min="15879" max="15879" width="8.5703125" style="4" customWidth="1"/>
    <col min="15880" max="15880" width="27.7109375" style="4" customWidth="1"/>
    <col min="15881" max="15881" width="34.85546875" style="4" customWidth="1"/>
    <col min="15882" max="15882" width="0" style="4" hidden="1" customWidth="1"/>
    <col min="15883" max="15883" width="16.5703125" style="4" customWidth="1"/>
    <col min="15884" max="15884" width="9.140625" style="4"/>
    <col min="15885" max="15885" width="9" style="4" customWidth="1"/>
    <col min="15886" max="15886" width="0" style="4" hidden="1" customWidth="1"/>
    <col min="15887" max="16128" width="9.140625" style="4"/>
    <col min="16129" max="16129" width="37.140625" style="4" customWidth="1"/>
    <col min="16130" max="16130" width="25.42578125" style="4" customWidth="1"/>
    <col min="16131" max="16131" width="23" style="4" customWidth="1"/>
    <col min="16132" max="16132" width="23.28515625" style="4" customWidth="1"/>
    <col min="16133" max="16133" width="22.28515625" style="4" customWidth="1"/>
    <col min="16134" max="16134" width="27.28515625" style="4" customWidth="1"/>
    <col min="16135" max="16135" width="8.5703125" style="4" customWidth="1"/>
    <col min="16136" max="16136" width="27.7109375" style="4" customWidth="1"/>
    <col min="16137" max="16137" width="34.85546875" style="4" customWidth="1"/>
    <col min="16138" max="16138" width="0" style="4" hidden="1" customWidth="1"/>
    <col min="16139" max="16139" width="16.5703125" style="4" customWidth="1"/>
    <col min="16140" max="16140" width="9.140625" style="4"/>
    <col min="16141" max="16141" width="9" style="4" customWidth="1"/>
    <col min="16142" max="16142" width="0" style="4" hidden="1" customWidth="1"/>
    <col min="16143" max="16384" width="9.140625" style="4"/>
  </cols>
  <sheetData>
    <row r="1" spans="1:11" ht="12.75" x14ac:dyDescent="0.2">
      <c r="A1" s="96" t="s">
        <v>165</v>
      </c>
      <c r="F1" s="18" t="s">
        <v>159</v>
      </c>
    </row>
    <row r="3" spans="1:11" ht="11.45" customHeight="1" x14ac:dyDescent="0.2">
      <c r="F3"/>
    </row>
    <row r="4" spans="1:11" ht="11.45" customHeight="1" x14ac:dyDescent="0.2">
      <c r="B4" s="141"/>
      <c r="C4" s="141"/>
      <c r="D4" s="141"/>
      <c r="E4" s="141"/>
      <c r="F4"/>
    </row>
    <row r="5" spans="1:11" ht="11.45" customHeight="1" x14ac:dyDescent="0.2">
      <c r="B5" s="98"/>
      <c r="C5" s="98"/>
      <c r="D5" s="98"/>
      <c r="F5"/>
    </row>
    <row r="6" spans="1:11" ht="19.899999999999999" customHeight="1" x14ac:dyDescent="0.2">
      <c r="B6" s="142" t="s">
        <v>140</v>
      </c>
      <c r="C6" s="142"/>
      <c r="D6" s="142"/>
      <c r="E6" s="142"/>
      <c r="F6"/>
    </row>
    <row r="7" spans="1:11" ht="11.45" customHeight="1" x14ac:dyDescent="0.2">
      <c r="B7" s="98"/>
      <c r="C7" s="98"/>
      <c r="D7" s="98"/>
      <c r="F7"/>
    </row>
    <row r="8" spans="1:11" customFormat="1" ht="16.899999999999999" customHeight="1" x14ac:dyDescent="0.2">
      <c r="B8" s="137" t="s">
        <v>164</v>
      </c>
      <c r="C8" s="136" t="s">
        <v>167</v>
      </c>
    </row>
    <row r="9" spans="1:11" s="5" customFormat="1" ht="12" customHeight="1" x14ac:dyDescent="0.2">
      <c r="B9" s="19"/>
      <c r="C9" s="143" t="s">
        <v>89</v>
      </c>
      <c r="D9" s="143"/>
      <c r="F9"/>
      <c r="G9" s="6"/>
      <c r="H9" s="6" t="s">
        <v>20</v>
      </c>
      <c r="I9" s="6"/>
    </row>
    <row r="10" spans="1:11" ht="14.25" customHeight="1" x14ac:dyDescent="0.2">
      <c r="F10"/>
    </row>
    <row r="11" spans="1:11" ht="29.25" customHeight="1" x14ac:dyDescent="0.2">
      <c r="A11" s="77" t="s">
        <v>9</v>
      </c>
      <c r="B11" s="77"/>
      <c r="F11"/>
      <c r="J11" s="4">
        <v>2</v>
      </c>
    </row>
    <row r="12" spans="1:11" ht="12" customHeight="1" x14ac:dyDescent="0.2">
      <c r="A12" s="28"/>
      <c r="B12" s="20"/>
      <c r="C12" s="21"/>
      <c r="D12" s="21"/>
      <c r="E12" s="22"/>
      <c r="F12" s="144" t="s">
        <v>110</v>
      </c>
    </row>
    <row r="13" spans="1:11" ht="15" customHeight="1" x14ac:dyDescent="0.2">
      <c r="A13" s="31"/>
      <c r="B13" s="23"/>
      <c r="C13" s="24"/>
      <c r="D13" s="24"/>
      <c r="E13" s="25"/>
      <c r="F13" s="145"/>
    </row>
    <row r="14" spans="1:11" ht="12" customHeight="1" x14ac:dyDescent="0.2">
      <c r="A14" s="31"/>
      <c r="B14" s="23"/>
      <c r="C14" s="24"/>
      <c r="D14" s="24"/>
      <c r="E14" s="25"/>
      <c r="F14" s="145"/>
    </row>
    <row r="15" spans="1:11" ht="12" customHeight="1" x14ac:dyDescent="0.2">
      <c r="A15" s="31"/>
      <c r="B15" s="23"/>
      <c r="C15" s="24"/>
      <c r="D15" s="24"/>
      <c r="E15" s="25"/>
      <c r="F15" s="145"/>
      <c r="J15" s="107">
        <v>0</v>
      </c>
      <c r="K15" s="107"/>
    </row>
    <row r="16" spans="1:11" ht="12" customHeight="1" x14ac:dyDescent="0.2">
      <c r="A16" s="31"/>
      <c r="B16" s="147" t="s">
        <v>83</v>
      </c>
      <c r="C16" s="148"/>
      <c r="D16" s="148"/>
      <c r="E16" s="149"/>
      <c r="F16" s="145"/>
    </row>
    <row r="17" spans="1:14" ht="12.75" customHeight="1" x14ac:dyDescent="0.2">
      <c r="A17" s="76" t="s">
        <v>6</v>
      </c>
      <c r="B17" s="150" t="s">
        <v>10</v>
      </c>
      <c r="C17" s="151"/>
      <c r="D17" s="151"/>
      <c r="E17" s="152"/>
      <c r="F17" s="146"/>
      <c r="M17" s="4" t="s">
        <v>0</v>
      </c>
    </row>
    <row r="18" spans="1:14" ht="12" customHeight="1" x14ac:dyDescent="0.2">
      <c r="A18" s="50"/>
      <c r="B18" s="28"/>
      <c r="C18" s="29"/>
      <c r="D18" s="102"/>
      <c r="E18" s="29"/>
      <c r="F18" s="29"/>
      <c r="H18" s="4" t="s">
        <v>62</v>
      </c>
      <c r="I18" s="38" t="s">
        <v>86</v>
      </c>
    </row>
    <row r="19" spans="1:14" ht="12" customHeight="1" x14ac:dyDescent="0.2">
      <c r="A19" s="50"/>
      <c r="B19" s="30"/>
      <c r="C19" s="30" t="s">
        <v>17</v>
      </c>
      <c r="D19" s="104" t="s">
        <v>15</v>
      </c>
      <c r="E19" s="30" t="s">
        <v>13</v>
      </c>
      <c r="F19" s="30"/>
      <c r="H19" s="4" t="s">
        <v>63</v>
      </c>
      <c r="I19" s="38" t="s">
        <v>87</v>
      </c>
      <c r="K19" s="52" t="s">
        <v>105</v>
      </c>
    </row>
    <row r="20" spans="1:14" ht="12" customHeight="1" x14ac:dyDescent="0.2">
      <c r="A20" s="31" t="s">
        <v>7</v>
      </c>
      <c r="B20" s="32" t="s">
        <v>19</v>
      </c>
      <c r="C20" s="32" t="s">
        <v>18</v>
      </c>
      <c r="D20" s="98" t="s">
        <v>16</v>
      </c>
      <c r="E20" s="32" t="s">
        <v>14</v>
      </c>
      <c r="F20" s="32" t="s">
        <v>12</v>
      </c>
      <c r="H20" s="4" t="s">
        <v>66</v>
      </c>
      <c r="I20" s="38" t="s">
        <v>88</v>
      </c>
      <c r="K20" s="52" t="s">
        <v>106</v>
      </c>
    </row>
    <row r="21" spans="1:14" ht="21" customHeight="1" x14ac:dyDescent="0.2">
      <c r="A21" s="33" t="s">
        <v>160</v>
      </c>
      <c r="B21" s="78">
        <v>0</v>
      </c>
      <c r="C21" s="78">
        <v>0</v>
      </c>
      <c r="D21" s="78">
        <v>0</v>
      </c>
      <c r="E21" s="78">
        <v>0</v>
      </c>
      <c r="F21" s="78">
        <v>0</v>
      </c>
      <c r="H21" s="61">
        <f t="shared" ref="H21:H34" si="0">MAX(C21,0)+MAX(D21,0)+MAX(E21,0)</f>
        <v>0</v>
      </c>
      <c r="I21" s="47"/>
      <c r="K21" s="61"/>
      <c r="L21" s="61">
        <f>Page5!F16</f>
        <v>338</v>
      </c>
      <c r="M21" s="61">
        <f>Page5!G16</f>
        <v>407</v>
      </c>
      <c r="N21" s="4">
        <f t="shared" ref="N21:N34" si="1">MIN(LEN(TRIM(B21)),LEN(TRIM(C21)),LEN(TRIM(D21)),LEN(TRIM(E21)),LEN(TRIM(F21)))</f>
        <v>1</v>
      </c>
    </row>
    <row r="22" spans="1:14" ht="21" customHeight="1" x14ac:dyDescent="0.2">
      <c r="A22" s="33" t="s">
        <v>122</v>
      </c>
      <c r="B22" s="78">
        <v>0</v>
      </c>
      <c r="C22" s="78">
        <v>0</v>
      </c>
      <c r="D22" s="78">
        <v>0</v>
      </c>
      <c r="E22" s="78">
        <v>0</v>
      </c>
      <c r="F22" s="78">
        <v>0</v>
      </c>
      <c r="H22" s="61">
        <f t="shared" si="0"/>
        <v>0</v>
      </c>
      <c r="I22" s="47"/>
      <c r="K22" s="61"/>
      <c r="L22" s="61">
        <f>Page5!F17</f>
        <v>55</v>
      </c>
      <c r="M22" s="61">
        <f>Page5!G17</f>
        <v>62</v>
      </c>
      <c r="N22" s="4">
        <f t="shared" si="1"/>
        <v>1</v>
      </c>
    </row>
    <row r="23" spans="1:14" ht="21" customHeight="1" x14ac:dyDescent="0.2">
      <c r="A23" s="33" t="s">
        <v>135</v>
      </c>
      <c r="B23" s="78">
        <v>1</v>
      </c>
      <c r="C23" s="78">
        <v>0</v>
      </c>
      <c r="D23" s="78">
        <v>0</v>
      </c>
      <c r="E23" s="78">
        <v>1</v>
      </c>
      <c r="F23" s="78">
        <v>0</v>
      </c>
      <c r="H23" s="61">
        <f t="shared" si="0"/>
        <v>1</v>
      </c>
      <c r="I23" s="47"/>
      <c r="K23" s="61"/>
      <c r="L23" s="61">
        <f>Page5!F18</f>
        <v>772</v>
      </c>
      <c r="M23" s="61">
        <f>Page5!G18</f>
        <v>915</v>
      </c>
      <c r="N23" s="4">
        <f t="shared" si="1"/>
        <v>1</v>
      </c>
    </row>
    <row r="24" spans="1:14" ht="21" customHeight="1" x14ac:dyDescent="0.2">
      <c r="A24" s="33" t="s">
        <v>121</v>
      </c>
      <c r="B24" s="78">
        <v>0</v>
      </c>
      <c r="C24" s="78">
        <v>0</v>
      </c>
      <c r="D24" s="78">
        <v>0</v>
      </c>
      <c r="E24" s="78">
        <v>0</v>
      </c>
      <c r="F24" s="78">
        <v>0</v>
      </c>
      <c r="H24" s="61">
        <f t="shared" si="0"/>
        <v>0</v>
      </c>
      <c r="I24" s="47"/>
      <c r="K24" s="61"/>
      <c r="L24" s="61">
        <f>Page5!F19</f>
        <v>11</v>
      </c>
      <c r="M24" s="61">
        <f>Page5!G19</f>
        <v>16</v>
      </c>
      <c r="N24" s="4">
        <f t="shared" si="1"/>
        <v>1</v>
      </c>
    </row>
    <row r="25" spans="1:14" ht="21" customHeight="1" x14ac:dyDescent="0.2">
      <c r="A25" s="33" t="s">
        <v>120</v>
      </c>
      <c r="B25" s="78">
        <v>0</v>
      </c>
      <c r="C25" s="78">
        <v>0</v>
      </c>
      <c r="D25" s="78">
        <v>0</v>
      </c>
      <c r="E25" s="78">
        <v>0</v>
      </c>
      <c r="F25" s="78">
        <v>0</v>
      </c>
      <c r="H25" s="61">
        <f t="shared" si="0"/>
        <v>0</v>
      </c>
      <c r="I25" s="47"/>
      <c r="K25" s="61"/>
      <c r="L25" s="61">
        <f>Page5!F20</f>
        <v>1731</v>
      </c>
      <c r="M25" s="61">
        <f>Page5!G20</f>
        <v>2177</v>
      </c>
      <c r="N25" s="4">
        <f t="shared" si="1"/>
        <v>1</v>
      </c>
    </row>
    <row r="26" spans="1:14" ht="21" customHeight="1" x14ac:dyDescent="0.2">
      <c r="A26" s="33" t="s">
        <v>118</v>
      </c>
      <c r="B26" s="78">
        <v>0</v>
      </c>
      <c r="C26" s="78">
        <v>0</v>
      </c>
      <c r="D26" s="78">
        <v>0</v>
      </c>
      <c r="E26" s="78">
        <v>0</v>
      </c>
      <c r="F26" s="78">
        <v>0</v>
      </c>
      <c r="H26" s="61">
        <f t="shared" si="0"/>
        <v>0</v>
      </c>
      <c r="I26" s="47"/>
      <c r="K26" s="61"/>
      <c r="L26" s="61">
        <f>Page5!F21</f>
        <v>11</v>
      </c>
      <c r="M26" s="61">
        <f>Page5!G21</f>
        <v>14</v>
      </c>
      <c r="N26" s="4">
        <f t="shared" si="1"/>
        <v>1</v>
      </c>
    </row>
    <row r="27" spans="1:14" ht="21" customHeight="1" x14ac:dyDescent="0.2">
      <c r="A27" s="33" t="s">
        <v>119</v>
      </c>
      <c r="B27" s="78">
        <v>1</v>
      </c>
      <c r="C27" s="78">
        <v>0</v>
      </c>
      <c r="D27" s="78">
        <v>0</v>
      </c>
      <c r="E27" s="78">
        <v>1</v>
      </c>
      <c r="F27" s="78">
        <v>0</v>
      </c>
      <c r="H27" s="61">
        <f t="shared" si="0"/>
        <v>1</v>
      </c>
      <c r="I27" s="47"/>
      <c r="K27" s="61"/>
      <c r="L27" s="61">
        <f>Page5!F22</f>
        <v>2618</v>
      </c>
      <c r="M27" s="61">
        <f>Page5!G22</f>
        <v>3275</v>
      </c>
      <c r="N27" s="4">
        <f t="shared" si="1"/>
        <v>1</v>
      </c>
    </row>
    <row r="28" spans="1:14" ht="21" customHeight="1" x14ac:dyDescent="0.2">
      <c r="A28" s="33" t="s">
        <v>117</v>
      </c>
      <c r="B28" s="78">
        <v>0</v>
      </c>
      <c r="C28" s="78">
        <v>0</v>
      </c>
      <c r="D28" s="78">
        <v>0</v>
      </c>
      <c r="E28" s="78">
        <v>0</v>
      </c>
      <c r="F28" s="78">
        <v>0</v>
      </c>
      <c r="H28" s="61">
        <f t="shared" si="0"/>
        <v>0</v>
      </c>
      <c r="I28" s="47"/>
      <c r="K28" s="61"/>
      <c r="L28" s="61">
        <f>Page5!F23</f>
        <v>3237</v>
      </c>
      <c r="M28" s="61">
        <f>Page5!G23</f>
        <v>3885</v>
      </c>
      <c r="N28" s="4">
        <f t="shared" si="1"/>
        <v>1</v>
      </c>
    </row>
    <row r="29" spans="1:14" ht="21" customHeight="1" x14ac:dyDescent="0.2">
      <c r="A29" s="33" t="s">
        <v>116</v>
      </c>
      <c r="B29" s="78">
        <v>0</v>
      </c>
      <c r="C29" s="78">
        <v>0</v>
      </c>
      <c r="D29" s="78">
        <v>0</v>
      </c>
      <c r="E29" s="78">
        <v>0</v>
      </c>
      <c r="F29" s="78">
        <v>0</v>
      </c>
      <c r="H29" s="61">
        <f t="shared" si="0"/>
        <v>0</v>
      </c>
      <c r="I29" s="47"/>
      <c r="K29" s="61"/>
      <c r="L29" s="61">
        <f>Page5!F24</f>
        <v>2</v>
      </c>
      <c r="M29" s="61">
        <f>Page5!G24</f>
        <v>2</v>
      </c>
      <c r="N29" s="4">
        <f t="shared" si="1"/>
        <v>1</v>
      </c>
    </row>
    <row r="30" spans="1:14" ht="21" customHeight="1" x14ac:dyDescent="0.2">
      <c r="A30" s="33" t="s">
        <v>115</v>
      </c>
      <c r="B30" s="78">
        <v>-9</v>
      </c>
      <c r="C30" s="78">
        <v>-9</v>
      </c>
      <c r="D30" s="78">
        <v>-9</v>
      </c>
      <c r="E30" s="78">
        <v>-9</v>
      </c>
      <c r="F30" s="78">
        <v>-9</v>
      </c>
      <c r="H30" s="61">
        <f t="shared" si="0"/>
        <v>0</v>
      </c>
      <c r="I30" s="47"/>
      <c r="K30" s="61"/>
      <c r="L30" s="61">
        <f>Page5!F25</f>
        <v>0</v>
      </c>
      <c r="M30" s="61">
        <f>Page5!G25</f>
        <v>0</v>
      </c>
      <c r="N30" s="4">
        <f t="shared" si="1"/>
        <v>2</v>
      </c>
    </row>
    <row r="31" spans="1:14" ht="21" customHeight="1" x14ac:dyDescent="0.2">
      <c r="A31" s="33" t="s">
        <v>114</v>
      </c>
      <c r="B31" s="78">
        <v>2</v>
      </c>
      <c r="C31" s="78">
        <v>0</v>
      </c>
      <c r="D31" s="78">
        <v>0</v>
      </c>
      <c r="E31" s="78">
        <v>2</v>
      </c>
      <c r="F31" s="78">
        <v>0</v>
      </c>
      <c r="H31" s="61">
        <f t="shared" si="0"/>
        <v>2</v>
      </c>
      <c r="I31" s="47"/>
      <c r="K31" s="61"/>
      <c r="L31" s="61">
        <f>Page5!F26</f>
        <v>736</v>
      </c>
      <c r="M31" s="61">
        <f>Page5!G26</f>
        <v>845</v>
      </c>
      <c r="N31" s="4">
        <f t="shared" si="1"/>
        <v>1</v>
      </c>
    </row>
    <row r="32" spans="1:14" ht="21" customHeight="1" x14ac:dyDescent="0.2">
      <c r="A32" s="33" t="s">
        <v>113</v>
      </c>
      <c r="B32" s="78">
        <v>0</v>
      </c>
      <c r="C32" s="78">
        <v>0</v>
      </c>
      <c r="D32" s="78">
        <v>0</v>
      </c>
      <c r="E32" s="78">
        <v>0</v>
      </c>
      <c r="F32" s="78">
        <v>0</v>
      </c>
      <c r="H32" s="61">
        <f t="shared" si="0"/>
        <v>0</v>
      </c>
      <c r="I32" s="47"/>
      <c r="K32" s="61"/>
      <c r="L32" s="61">
        <f>Page5!F27</f>
        <v>40</v>
      </c>
      <c r="M32" s="61">
        <f>Page5!G27</f>
        <v>49</v>
      </c>
      <c r="N32" s="4">
        <f t="shared" si="1"/>
        <v>1</v>
      </c>
    </row>
    <row r="33" spans="1:14" ht="21" customHeight="1" x14ac:dyDescent="0.2">
      <c r="A33" s="33" t="s">
        <v>111</v>
      </c>
      <c r="B33" s="78">
        <v>0</v>
      </c>
      <c r="C33" s="78">
        <v>0</v>
      </c>
      <c r="D33" s="78">
        <v>0</v>
      </c>
      <c r="E33" s="78">
        <v>0</v>
      </c>
      <c r="F33" s="78">
        <v>0</v>
      </c>
      <c r="H33" s="61">
        <f t="shared" si="0"/>
        <v>0</v>
      </c>
      <c r="I33" s="47"/>
      <c r="K33" s="61"/>
      <c r="L33" s="61">
        <f>Page5!F28</f>
        <v>0</v>
      </c>
      <c r="M33" s="61">
        <f>Page5!G28</f>
        <v>0</v>
      </c>
      <c r="N33" s="4">
        <f t="shared" si="1"/>
        <v>1</v>
      </c>
    </row>
    <row r="34" spans="1:14" ht="21" customHeight="1" x14ac:dyDescent="0.2">
      <c r="A34" s="33" t="s">
        <v>112</v>
      </c>
      <c r="B34" s="78">
        <v>4</v>
      </c>
      <c r="C34" s="78">
        <v>0</v>
      </c>
      <c r="D34" s="78">
        <v>0</v>
      </c>
      <c r="E34" s="78">
        <v>4</v>
      </c>
      <c r="F34" s="78">
        <v>0</v>
      </c>
      <c r="H34" s="61">
        <f t="shared" si="0"/>
        <v>4</v>
      </c>
      <c r="I34" s="47"/>
      <c r="K34" s="61"/>
      <c r="L34" s="61">
        <f>Page5!F29</f>
        <v>9551</v>
      </c>
      <c r="M34" s="61">
        <f>Page5!G29</f>
        <v>11647</v>
      </c>
      <c r="N34" s="4">
        <f t="shared" si="1"/>
        <v>1</v>
      </c>
    </row>
    <row r="35" spans="1:14" ht="12" customHeight="1" x14ac:dyDescent="0.2">
      <c r="A35" s="14"/>
      <c r="B35" s="108"/>
      <c r="C35" s="108"/>
      <c r="D35" s="108"/>
      <c r="E35" s="108"/>
      <c r="F35" s="108"/>
    </row>
    <row r="36" spans="1:14" ht="16.149999999999999" customHeight="1" x14ac:dyDescent="0.2">
      <c r="A36" s="79" t="s">
        <v>1</v>
      </c>
      <c r="B36" s="80">
        <f>MAX(B21,0)+MAX(B22,0)+MAX(B23,0)+MAX(B24,0)+MAX(B25,0)+MAX(B26,0)+MAX(B27,0)+MAX(B28,0)+MAX(B29,0)+MAX(B30,0)+MAX(B31,0)+MAX(B32,0)+MAX(B33,0)</f>
        <v>4</v>
      </c>
      <c r="C36" s="80">
        <f>MAX(C21,0)+MAX(C22,0)+MAX(C23,0)+MAX(C24,0)+MAX(C25,0)+MAX(C26,0)+MAX(C27,0)+MAX(C28,0)+MAX(C29,0)+MAX(C30,0)+MAX(C31,0)+MAX(C32,0)+MAX(C33,0)</f>
        <v>0</v>
      </c>
      <c r="D36" s="80">
        <f>MAX(D21,0)+MAX(D22,0)+MAX(D23,0)+MAX(D24,0)+MAX(D25,0)+MAX(D26,0)+MAX(D27,0)+MAX(D28,0)+MAX(D29,0)+MAX(D30,0)+MAX(D31,0)+MAX(D32,0)+MAX(D33,0)</f>
        <v>0</v>
      </c>
      <c r="E36" s="80">
        <f>MAX(E21,0)+MAX(E22,0)+MAX(E23,0)+MAX(E24,0)+MAX(E25,0)+MAX(E26,0)+MAX(E27,0)+MAX(E28,0)+MAX(E29,0)+MAX(E30,0)+MAX(E31,0)+MAX(E32,0)+MAX(E33,0)</f>
        <v>4</v>
      </c>
      <c r="F36" s="80">
        <f>MAX(F21,0)+MAX(F22,0)+MAX(F23,0)+MAX(F24,0)+MAX(F25,0)+MAX(F26,0)+MAX(F27,0)+MAX(F28,0)+MAX(F29,0)+MAX(F30,0)+MAX(F31,0)+MAX(F32,0)+MAX(F33,0)</f>
        <v>0</v>
      </c>
    </row>
    <row r="37" spans="1:14" ht="14.25" customHeight="1" x14ac:dyDescent="0.2"/>
    <row r="38" spans="1:14" ht="13.5" x14ac:dyDescent="0.2">
      <c r="A38" s="34" t="s">
        <v>107</v>
      </c>
    </row>
    <row r="39" spans="1:14" x14ac:dyDescent="0.2">
      <c r="A39" s="109"/>
    </row>
  </sheetData>
  <sheetProtection password="CDE0" sheet="1" objects="1" scenarios="1"/>
  <mergeCells count="6">
    <mergeCell ref="B4:E4"/>
    <mergeCell ref="B6:E6"/>
    <mergeCell ref="C9:D9"/>
    <mergeCell ref="F12:F17"/>
    <mergeCell ref="B16:E16"/>
    <mergeCell ref="B17:E17"/>
  </mergeCells>
  <conditionalFormatting sqref="C36:F36">
    <cfRule type="expression" dxfId="238" priority="30" stopIfTrue="1">
      <formula>AND(OR(MAX(C21:C34)&gt;-9, MIN(C21:C34)&lt;-9),C36&lt;&gt;C34)</formula>
    </cfRule>
    <cfRule type="expression" dxfId="237" priority="31" stopIfTrue="1">
      <formula>OR(AND(MAX(C21:C33)=-9, MIN(C21:C33)=-9, C34&lt;&gt;-9), AND(C21&lt;0, C21&lt;&gt;-9), AND(C22&lt;0, C22&lt;&gt;-9),AND(C23&lt;0, C23&lt;&gt;-9), AND(C24&lt;0, C24&lt;&gt;-9))</formula>
    </cfRule>
    <cfRule type="expression" dxfId="236" priority="32" stopIfTrue="1">
      <formula>OR(AND(C25&lt;0, C25&lt;&gt;-9), AND(C26&lt;0, C26&lt;&gt;-9), AND(C27&lt;0, C27&lt;&gt;-9), AND(C28&lt;0,C28&lt;&gt;-9), AND(C29&lt;0,C29&lt;&gt;-9), AND(C30&lt;0, C30&lt;&gt;-9), AND(C31&lt;0, C31&lt;&gt;-9), AND(C32&lt;0, C32&lt;&gt;-9), AND(C33&lt;0, C33&lt;&gt;-9), AND(C34&lt;0,C34&lt;&gt;-9))</formula>
    </cfRule>
  </conditionalFormatting>
  <conditionalFormatting sqref="B36">
    <cfRule type="expression" dxfId="235" priority="33" stopIfTrue="1">
      <formula>AND(OR(MAX(B21:B34)&gt;-9, MIN(B21:B34)&lt;-9),B36&lt;&gt;B34)</formula>
    </cfRule>
    <cfRule type="expression" dxfId="234" priority="34" stopIfTrue="1">
      <formula>OR(AND(MAX(B21:B33)=-9, MIN(B21:B33)=-9, B34&lt;&gt;-9), AND(B21&lt;0, B21&lt;&gt;-9), AND(B22&lt;0, B22&lt;&gt;-9),AND(B23&lt;0, B23&lt;&gt;-9), AND(B24&lt;0, B24&lt;&gt;-9))</formula>
    </cfRule>
    <cfRule type="expression" dxfId="233" priority="35" stopIfTrue="1">
      <formula>OR(AND(B25&lt;0, B25&lt;&gt;-9), AND(B26&lt;0, B26&lt;&gt;-9), AND(B27&lt;0, B27&lt;&gt;-9), AND(B28&lt;0,B28&lt;&gt;-9), AND(B29&lt;0,B29&lt;&gt;-9), AND(B30&lt;0, B30&lt;&gt;-9), AND(B31&lt;0, B31&lt;&gt;-9), AND(B32&lt;0, B32&lt;&gt;-9), AND(B33&lt;0, B33&lt;&gt;-9), AND(B34&lt;0,B34&lt;&gt;-9))</formula>
    </cfRule>
  </conditionalFormatting>
  <conditionalFormatting sqref="H21:H34">
    <cfRule type="expression" dxfId="232" priority="36" stopIfTrue="1">
      <formula>AND(OR(MIN(B21:E21)&lt;-9, MAX(B21:E21)&gt;-9),B21&gt;H21)</formula>
    </cfRule>
  </conditionalFormatting>
  <conditionalFormatting sqref="B21:F34">
    <cfRule type="expression" dxfId="231" priority="37" stopIfTrue="1">
      <formula>LEN(TRIM(B21))=0</formula>
    </cfRule>
  </conditionalFormatting>
  <conditionalFormatting sqref="C9:D9">
    <cfRule type="expression" dxfId="230" priority="38" stopIfTrue="1">
      <formula>MIN(N21:N34)=0</formula>
    </cfRule>
  </conditionalFormatting>
  <conditionalFormatting sqref="I21">
    <cfRule type="expression" dxfId="229" priority="29" stopIfTrue="1">
      <formula>AND(L21=0,M21&gt;0)</formula>
    </cfRule>
  </conditionalFormatting>
  <conditionalFormatting sqref="K21">
    <cfRule type="expression" dxfId="228" priority="28" stopIfTrue="1">
      <formula>AND(H21&gt;0,B21&lt;=0)</formula>
    </cfRule>
  </conditionalFormatting>
  <conditionalFormatting sqref="K22">
    <cfRule type="expression" dxfId="227" priority="27" stopIfTrue="1">
      <formula>AND(H22&gt;0,B22&lt;=0)</formula>
    </cfRule>
  </conditionalFormatting>
  <conditionalFormatting sqref="K23">
    <cfRule type="expression" dxfId="226" priority="26" stopIfTrue="1">
      <formula>AND(H23&gt;0,B23&lt;=0)</formula>
    </cfRule>
  </conditionalFormatting>
  <conditionalFormatting sqref="K24">
    <cfRule type="expression" dxfId="225" priority="25" stopIfTrue="1">
      <formula>AND(H24&gt;0,B24&lt;=0)</formula>
    </cfRule>
  </conditionalFormatting>
  <conditionalFormatting sqref="K25">
    <cfRule type="expression" dxfId="224" priority="24" stopIfTrue="1">
      <formula>AND(H25&gt;0,B25&lt;=0)</formula>
    </cfRule>
  </conditionalFormatting>
  <conditionalFormatting sqref="K26">
    <cfRule type="expression" dxfId="223" priority="23" stopIfTrue="1">
      <formula>AND(H26&gt;0,B26&lt;=0)</formula>
    </cfRule>
  </conditionalFormatting>
  <conditionalFormatting sqref="K27">
    <cfRule type="expression" dxfId="222" priority="22" stopIfTrue="1">
      <formula>AND(H27&gt;0,B27&lt;=0)</formula>
    </cfRule>
  </conditionalFormatting>
  <conditionalFormatting sqref="K28">
    <cfRule type="expression" dxfId="221" priority="21" stopIfTrue="1">
      <formula>AND(H28&gt;0,B28&lt;=0)</formula>
    </cfRule>
  </conditionalFormatting>
  <conditionalFormatting sqref="K29">
    <cfRule type="expression" dxfId="220" priority="20" stopIfTrue="1">
      <formula>AND(H29&gt;0,B29&lt;=0)</formula>
    </cfRule>
  </conditionalFormatting>
  <conditionalFormatting sqref="K30">
    <cfRule type="expression" dxfId="219" priority="19" stopIfTrue="1">
      <formula>AND(H30&gt;0,B30&lt;=0)</formula>
    </cfRule>
  </conditionalFormatting>
  <conditionalFormatting sqref="K31">
    <cfRule type="expression" dxfId="218" priority="18" stopIfTrue="1">
      <formula>AND(H31&gt;0,B31&lt;=0)</formula>
    </cfRule>
  </conditionalFormatting>
  <conditionalFormatting sqref="K32">
    <cfRule type="expression" dxfId="217" priority="17" stopIfTrue="1">
      <formula>AND(H32&gt;0,B32&lt;=0)</formula>
    </cfRule>
  </conditionalFormatting>
  <conditionalFormatting sqref="K33">
    <cfRule type="expression" dxfId="216" priority="16" stopIfTrue="1">
      <formula>AND(H33&gt;0,B33&lt;=0)</formula>
    </cfRule>
  </conditionalFormatting>
  <conditionalFormatting sqref="K34">
    <cfRule type="expression" dxfId="215" priority="15" stopIfTrue="1">
      <formula>AND(H34&gt;0,B34&lt;=0)</formula>
    </cfRule>
  </conditionalFormatting>
  <conditionalFormatting sqref="I22">
    <cfRule type="expression" dxfId="214" priority="14" stopIfTrue="1">
      <formula>AND(L22=0,M22&gt;0)</formula>
    </cfRule>
  </conditionalFormatting>
  <conditionalFormatting sqref="I23">
    <cfRule type="expression" dxfId="213" priority="13" stopIfTrue="1">
      <formula>AND(L23=0,M23&gt;0)</formula>
    </cfRule>
  </conditionalFormatting>
  <conditionalFormatting sqref="I24">
    <cfRule type="expression" dxfId="212" priority="12" stopIfTrue="1">
      <formula>AND(L24=0,M24&gt;0)</formula>
    </cfRule>
  </conditionalFormatting>
  <conditionalFormatting sqref="I25">
    <cfRule type="expression" dxfId="211" priority="11" stopIfTrue="1">
      <formula>AND(L25=0,M25&gt;0)</formula>
    </cfRule>
  </conditionalFormatting>
  <conditionalFormatting sqref="I26">
    <cfRule type="expression" dxfId="210" priority="10" stopIfTrue="1">
      <formula>AND(L26=0,M26&gt;0)</formula>
    </cfRule>
  </conditionalFormatting>
  <conditionalFormatting sqref="I27">
    <cfRule type="expression" dxfId="209" priority="9" stopIfTrue="1">
      <formula>AND(L27=0,M27&gt;0)</formula>
    </cfRule>
  </conditionalFormatting>
  <conditionalFormatting sqref="I28">
    <cfRule type="expression" dxfId="208" priority="8" stopIfTrue="1">
      <formula>AND(L28=0,M28&gt;0)</formula>
    </cfRule>
  </conditionalFormatting>
  <conditionalFormatting sqref="I29">
    <cfRule type="expression" dxfId="207" priority="7" stopIfTrue="1">
      <formula>AND(L29=0,M29&gt;0)</formula>
    </cfRule>
  </conditionalFormatting>
  <conditionalFormatting sqref="I30">
    <cfRule type="expression" dxfId="206" priority="6" stopIfTrue="1">
      <formula>AND(L30=0,M30&gt;0)</formula>
    </cfRule>
  </conditionalFormatting>
  <conditionalFormatting sqref="I31">
    <cfRule type="expression" dxfId="205" priority="5" stopIfTrue="1">
      <formula>AND(L31=0,M31&gt;0)</formula>
    </cfRule>
  </conditionalFormatting>
  <conditionalFormatting sqref="I32">
    <cfRule type="expression" dxfId="204" priority="4" stopIfTrue="1">
      <formula>AND(L32=0,M32&gt;0)</formula>
    </cfRule>
  </conditionalFormatting>
  <conditionalFormatting sqref="I33">
    <cfRule type="expression" dxfId="203" priority="3" stopIfTrue="1">
      <formula>AND(L33=0,M33&gt;0)</formula>
    </cfRule>
  </conditionalFormatting>
  <conditionalFormatting sqref="I34">
    <cfRule type="expression" dxfId="202" priority="2" stopIfTrue="1">
      <formula>AND(L34=0,M34&gt;0)</formula>
    </cfRule>
  </conditionalFormatting>
  <conditionalFormatting sqref="C8">
    <cfRule type="expression" dxfId="201" priority="1" stopIfTrue="1">
      <formula>LEN(TRIM(C8))=0</formula>
    </cfRule>
  </conditionalFormatting>
  <pageMargins left="0.62" right="0" top="0.51" bottom="0" header="0.5" footer="0.31"/>
  <pageSetup scale="83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8"/>
  <sheetViews>
    <sheetView zoomScaleNormal="100" workbookViewId="0">
      <selection activeCell="D34" sqref="D34"/>
    </sheetView>
  </sheetViews>
  <sheetFormatPr defaultRowHeight="12.75" x14ac:dyDescent="0.2"/>
  <cols>
    <col min="1" max="1" width="38.85546875" style="38" customWidth="1"/>
    <col min="2" max="2" width="29.140625" style="38" customWidth="1"/>
    <col min="3" max="3" width="32.42578125" style="38" customWidth="1"/>
    <col min="4" max="4" width="32" style="38" customWidth="1"/>
    <col min="5" max="5" width="32.85546875" style="38" customWidth="1"/>
    <col min="6" max="6" width="27.5703125" style="38" customWidth="1"/>
    <col min="7" max="7" width="25.5703125" style="38" customWidth="1"/>
    <col min="8" max="8" width="25.7109375" style="38" customWidth="1"/>
    <col min="9" max="9" width="20.5703125" style="38" customWidth="1"/>
    <col min="10" max="10" width="11.5703125" style="38" hidden="1" customWidth="1"/>
    <col min="11" max="11" width="32.85546875" style="38" customWidth="1"/>
    <col min="12" max="12" width="0.140625" style="38" customWidth="1"/>
    <col min="13" max="13" width="7.5703125" style="38" hidden="1" customWidth="1"/>
    <col min="14" max="14" width="26.28515625" style="38" customWidth="1"/>
    <col min="15" max="15" width="8.5703125" style="38" hidden="1" customWidth="1"/>
    <col min="16" max="17" width="9.140625" style="38" hidden="1" customWidth="1"/>
    <col min="18" max="18" width="4.5703125" style="38" hidden="1" customWidth="1"/>
    <col min="19" max="20" width="10.42578125" style="38" hidden="1" customWidth="1"/>
    <col min="21" max="256" width="9.140625" style="38"/>
    <col min="257" max="257" width="38.85546875" style="38" customWidth="1"/>
    <col min="258" max="258" width="29.140625" style="38" customWidth="1"/>
    <col min="259" max="259" width="32.42578125" style="38" customWidth="1"/>
    <col min="260" max="260" width="32" style="38" customWidth="1"/>
    <col min="261" max="261" width="32.85546875" style="38" customWidth="1"/>
    <col min="262" max="262" width="27.5703125" style="38" customWidth="1"/>
    <col min="263" max="263" width="25.5703125" style="38" customWidth="1"/>
    <col min="264" max="264" width="25.7109375" style="38" customWidth="1"/>
    <col min="265" max="265" width="20.5703125" style="38" customWidth="1"/>
    <col min="266" max="266" width="0" style="38" hidden="1" customWidth="1"/>
    <col min="267" max="267" width="32.85546875" style="38" customWidth="1"/>
    <col min="268" max="268" width="0.140625" style="38" customWidth="1"/>
    <col min="269" max="269" width="0" style="38" hidden="1" customWidth="1"/>
    <col min="270" max="270" width="26.28515625" style="38" customWidth="1"/>
    <col min="271" max="276" width="0" style="38" hidden="1" customWidth="1"/>
    <col min="277" max="512" width="9.140625" style="38"/>
    <col min="513" max="513" width="38.85546875" style="38" customWidth="1"/>
    <col min="514" max="514" width="29.140625" style="38" customWidth="1"/>
    <col min="515" max="515" width="32.42578125" style="38" customWidth="1"/>
    <col min="516" max="516" width="32" style="38" customWidth="1"/>
    <col min="517" max="517" width="32.85546875" style="38" customWidth="1"/>
    <col min="518" max="518" width="27.5703125" style="38" customWidth="1"/>
    <col min="519" max="519" width="25.5703125" style="38" customWidth="1"/>
    <col min="520" max="520" width="25.7109375" style="38" customWidth="1"/>
    <col min="521" max="521" width="20.5703125" style="38" customWidth="1"/>
    <col min="522" max="522" width="0" style="38" hidden="1" customWidth="1"/>
    <col min="523" max="523" width="32.85546875" style="38" customWidth="1"/>
    <col min="524" max="524" width="0.140625" style="38" customWidth="1"/>
    <col min="525" max="525" width="0" style="38" hidden="1" customWidth="1"/>
    <col min="526" max="526" width="26.28515625" style="38" customWidth="1"/>
    <col min="527" max="532" width="0" style="38" hidden="1" customWidth="1"/>
    <col min="533" max="768" width="9.140625" style="38"/>
    <col min="769" max="769" width="38.85546875" style="38" customWidth="1"/>
    <col min="770" max="770" width="29.140625" style="38" customWidth="1"/>
    <col min="771" max="771" width="32.42578125" style="38" customWidth="1"/>
    <col min="772" max="772" width="32" style="38" customWidth="1"/>
    <col min="773" max="773" width="32.85546875" style="38" customWidth="1"/>
    <col min="774" max="774" width="27.5703125" style="38" customWidth="1"/>
    <col min="775" max="775" width="25.5703125" style="38" customWidth="1"/>
    <col min="776" max="776" width="25.7109375" style="38" customWidth="1"/>
    <col min="777" max="777" width="20.5703125" style="38" customWidth="1"/>
    <col min="778" max="778" width="0" style="38" hidden="1" customWidth="1"/>
    <col min="779" max="779" width="32.85546875" style="38" customWidth="1"/>
    <col min="780" max="780" width="0.140625" style="38" customWidth="1"/>
    <col min="781" max="781" width="0" style="38" hidden="1" customWidth="1"/>
    <col min="782" max="782" width="26.28515625" style="38" customWidth="1"/>
    <col min="783" max="788" width="0" style="38" hidden="1" customWidth="1"/>
    <col min="789" max="1024" width="9.140625" style="38"/>
    <col min="1025" max="1025" width="38.85546875" style="38" customWidth="1"/>
    <col min="1026" max="1026" width="29.140625" style="38" customWidth="1"/>
    <col min="1027" max="1027" width="32.42578125" style="38" customWidth="1"/>
    <col min="1028" max="1028" width="32" style="38" customWidth="1"/>
    <col min="1029" max="1029" width="32.85546875" style="38" customWidth="1"/>
    <col min="1030" max="1030" width="27.5703125" style="38" customWidth="1"/>
    <col min="1031" max="1031" width="25.5703125" style="38" customWidth="1"/>
    <col min="1032" max="1032" width="25.7109375" style="38" customWidth="1"/>
    <col min="1033" max="1033" width="20.5703125" style="38" customWidth="1"/>
    <col min="1034" max="1034" width="0" style="38" hidden="1" customWidth="1"/>
    <col min="1035" max="1035" width="32.85546875" style="38" customWidth="1"/>
    <col min="1036" max="1036" width="0.140625" style="38" customWidth="1"/>
    <col min="1037" max="1037" width="0" style="38" hidden="1" customWidth="1"/>
    <col min="1038" max="1038" width="26.28515625" style="38" customWidth="1"/>
    <col min="1039" max="1044" width="0" style="38" hidden="1" customWidth="1"/>
    <col min="1045" max="1280" width="9.140625" style="38"/>
    <col min="1281" max="1281" width="38.85546875" style="38" customWidth="1"/>
    <col min="1282" max="1282" width="29.140625" style="38" customWidth="1"/>
    <col min="1283" max="1283" width="32.42578125" style="38" customWidth="1"/>
    <col min="1284" max="1284" width="32" style="38" customWidth="1"/>
    <col min="1285" max="1285" width="32.85546875" style="38" customWidth="1"/>
    <col min="1286" max="1286" width="27.5703125" style="38" customWidth="1"/>
    <col min="1287" max="1287" width="25.5703125" style="38" customWidth="1"/>
    <col min="1288" max="1288" width="25.7109375" style="38" customWidth="1"/>
    <col min="1289" max="1289" width="20.5703125" style="38" customWidth="1"/>
    <col min="1290" max="1290" width="0" style="38" hidden="1" customWidth="1"/>
    <col min="1291" max="1291" width="32.85546875" style="38" customWidth="1"/>
    <col min="1292" max="1292" width="0.140625" style="38" customWidth="1"/>
    <col min="1293" max="1293" width="0" style="38" hidden="1" customWidth="1"/>
    <col min="1294" max="1294" width="26.28515625" style="38" customWidth="1"/>
    <col min="1295" max="1300" width="0" style="38" hidden="1" customWidth="1"/>
    <col min="1301" max="1536" width="9.140625" style="38"/>
    <col min="1537" max="1537" width="38.85546875" style="38" customWidth="1"/>
    <col min="1538" max="1538" width="29.140625" style="38" customWidth="1"/>
    <col min="1539" max="1539" width="32.42578125" style="38" customWidth="1"/>
    <col min="1540" max="1540" width="32" style="38" customWidth="1"/>
    <col min="1541" max="1541" width="32.85546875" style="38" customWidth="1"/>
    <col min="1542" max="1542" width="27.5703125" style="38" customWidth="1"/>
    <col min="1543" max="1543" width="25.5703125" style="38" customWidth="1"/>
    <col min="1544" max="1544" width="25.7109375" style="38" customWidth="1"/>
    <col min="1545" max="1545" width="20.5703125" style="38" customWidth="1"/>
    <col min="1546" max="1546" width="0" style="38" hidden="1" customWidth="1"/>
    <col min="1547" max="1547" width="32.85546875" style="38" customWidth="1"/>
    <col min="1548" max="1548" width="0.140625" style="38" customWidth="1"/>
    <col min="1549" max="1549" width="0" style="38" hidden="1" customWidth="1"/>
    <col min="1550" max="1550" width="26.28515625" style="38" customWidth="1"/>
    <col min="1551" max="1556" width="0" style="38" hidden="1" customWidth="1"/>
    <col min="1557" max="1792" width="9.140625" style="38"/>
    <col min="1793" max="1793" width="38.85546875" style="38" customWidth="1"/>
    <col min="1794" max="1794" width="29.140625" style="38" customWidth="1"/>
    <col min="1795" max="1795" width="32.42578125" style="38" customWidth="1"/>
    <col min="1796" max="1796" width="32" style="38" customWidth="1"/>
    <col min="1797" max="1797" width="32.85546875" style="38" customWidth="1"/>
    <col min="1798" max="1798" width="27.5703125" style="38" customWidth="1"/>
    <col min="1799" max="1799" width="25.5703125" style="38" customWidth="1"/>
    <col min="1800" max="1800" width="25.7109375" style="38" customWidth="1"/>
    <col min="1801" max="1801" width="20.5703125" style="38" customWidth="1"/>
    <col min="1802" max="1802" width="0" style="38" hidden="1" customWidth="1"/>
    <col min="1803" max="1803" width="32.85546875" style="38" customWidth="1"/>
    <col min="1804" max="1804" width="0.140625" style="38" customWidth="1"/>
    <col min="1805" max="1805" width="0" style="38" hidden="1" customWidth="1"/>
    <col min="1806" max="1806" width="26.28515625" style="38" customWidth="1"/>
    <col min="1807" max="1812" width="0" style="38" hidden="1" customWidth="1"/>
    <col min="1813" max="2048" width="9.140625" style="38"/>
    <col min="2049" max="2049" width="38.85546875" style="38" customWidth="1"/>
    <col min="2050" max="2050" width="29.140625" style="38" customWidth="1"/>
    <col min="2051" max="2051" width="32.42578125" style="38" customWidth="1"/>
    <col min="2052" max="2052" width="32" style="38" customWidth="1"/>
    <col min="2053" max="2053" width="32.85546875" style="38" customWidth="1"/>
    <col min="2054" max="2054" width="27.5703125" style="38" customWidth="1"/>
    <col min="2055" max="2055" width="25.5703125" style="38" customWidth="1"/>
    <col min="2056" max="2056" width="25.7109375" style="38" customWidth="1"/>
    <col min="2057" max="2057" width="20.5703125" style="38" customWidth="1"/>
    <col min="2058" max="2058" width="0" style="38" hidden="1" customWidth="1"/>
    <col min="2059" max="2059" width="32.85546875" style="38" customWidth="1"/>
    <col min="2060" max="2060" width="0.140625" style="38" customWidth="1"/>
    <col min="2061" max="2061" width="0" style="38" hidden="1" customWidth="1"/>
    <col min="2062" max="2062" width="26.28515625" style="38" customWidth="1"/>
    <col min="2063" max="2068" width="0" style="38" hidden="1" customWidth="1"/>
    <col min="2069" max="2304" width="9.140625" style="38"/>
    <col min="2305" max="2305" width="38.85546875" style="38" customWidth="1"/>
    <col min="2306" max="2306" width="29.140625" style="38" customWidth="1"/>
    <col min="2307" max="2307" width="32.42578125" style="38" customWidth="1"/>
    <col min="2308" max="2308" width="32" style="38" customWidth="1"/>
    <col min="2309" max="2309" width="32.85546875" style="38" customWidth="1"/>
    <col min="2310" max="2310" width="27.5703125" style="38" customWidth="1"/>
    <col min="2311" max="2311" width="25.5703125" style="38" customWidth="1"/>
    <col min="2312" max="2312" width="25.7109375" style="38" customWidth="1"/>
    <col min="2313" max="2313" width="20.5703125" style="38" customWidth="1"/>
    <col min="2314" max="2314" width="0" style="38" hidden="1" customWidth="1"/>
    <col min="2315" max="2315" width="32.85546875" style="38" customWidth="1"/>
    <col min="2316" max="2316" width="0.140625" style="38" customWidth="1"/>
    <col min="2317" max="2317" width="0" style="38" hidden="1" customWidth="1"/>
    <col min="2318" max="2318" width="26.28515625" style="38" customWidth="1"/>
    <col min="2319" max="2324" width="0" style="38" hidden="1" customWidth="1"/>
    <col min="2325" max="2560" width="9.140625" style="38"/>
    <col min="2561" max="2561" width="38.85546875" style="38" customWidth="1"/>
    <col min="2562" max="2562" width="29.140625" style="38" customWidth="1"/>
    <col min="2563" max="2563" width="32.42578125" style="38" customWidth="1"/>
    <col min="2564" max="2564" width="32" style="38" customWidth="1"/>
    <col min="2565" max="2565" width="32.85546875" style="38" customWidth="1"/>
    <col min="2566" max="2566" width="27.5703125" style="38" customWidth="1"/>
    <col min="2567" max="2567" width="25.5703125" style="38" customWidth="1"/>
    <col min="2568" max="2568" width="25.7109375" style="38" customWidth="1"/>
    <col min="2569" max="2569" width="20.5703125" style="38" customWidth="1"/>
    <col min="2570" max="2570" width="0" style="38" hidden="1" customWidth="1"/>
    <col min="2571" max="2571" width="32.85546875" style="38" customWidth="1"/>
    <col min="2572" max="2572" width="0.140625" style="38" customWidth="1"/>
    <col min="2573" max="2573" width="0" style="38" hidden="1" customWidth="1"/>
    <col min="2574" max="2574" width="26.28515625" style="38" customWidth="1"/>
    <col min="2575" max="2580" width="0" style="38" hidden="1" customWidth="1"/>
    <col min="2581" max="2816" width="9.140625" style="38"/>
    <col min="2817" max="2817" width="38.85546875" style="38" customWidth="1"/>
    <col min="2818" max="2818" width="29.140625" style="38" customWidth="1"/>
    <col min="2819" max="2819" width="32.42578125" style="38" customWidth="1"/>
    <col min="2820" max="2820" width="32" style="38" customWidth="1"/>
    <col min="2821" max="2821" width="32.85546875" style="38" customWidth="1"/>
    <col min="2822" max="2822" width="27.5703125" style="38" customWidth="1"/>
    <col min="2823" max="2823" width="25.5703125" style="38" customWidth="1"/>
    <col min="2824" max="2824" width="25.7109375" style="38" customWidth="1"/>
    <col min="2825" max="2825" width="20.5703125" style="38" customWidth="1"/>
    <col min="2826" max="2826" width="0" style="38" hidden="1" customWidth="1"/>
    <col min="2827" max="2827" width="32.85546875" style="38" customWidth="1"/>
    <col min="2828" max="2828" width="0.140625" style="38" customWidth="1"/>
    <col min="2829" max="2829" width="0" style="38" hidden="1" customWidth="1"/>
    <col min="2830" max="2830" width="26.28515625" style="38" customWidth="1"/>
    <col min="2831" max="2836" width="0" style="38" hidden="1" customWidth="1"/>
    <col min="2837" max="3072" width="9.140625" style="38"/>
    <col min="3073" max="3073" width="38.85546875" style="38" customWidth="1"/>
    <col min="3074" max="3074" width="29.140625" style="38" customWidth="1"/>
    <col min="3075" max="3075" width="32.42578125" style="38" customWidth="1"/>
    <col min="3076" max="3076" width="32" style="38" customWidth="1"/>
    <col min="3077" max="3077" width="32.85546875" style="38" customWidth="1"/>
    <col min="3078" max="3078" width="27.5703125" style="38" customWidth="1"/>
    <col min="3079" max="3079" width="25.5703125" style="38" customWidth="1"/>
    <col min="3080" max="3080" width="25.7109375" style="38" customWidth="1"/>
    <col min="3081" max="3081" width="20.5703125" style="38" customWidth="1"/>
    <col min="3082" max="3082" width="0" style="38" hidden="1" customWidth="1"/>
    <col min="3083" max="3083" width="32.85546875" style="38" customWidth="1"/>
    <col min="3084" max="3084" width="0.140625" style="38" customWidth="1"/>
    <col min="3085" max="3085" width="0" style="38" hidden="1" customWidth="1"/>
    <col min="3086" max="3086" width="26.28515625" style="38" customWidth="1"/>
    <col min="3087" max="3092" width="0" style="38" hidden="1" customWidth="1"/>
    <col min="3093" max="3328" width="9.140625" style="38"/>
    <col min="3329" max="3329" width="38.85546875" style="38" customWidth="1"/>
    <col min="3330" max="3330" width="29.140625" style="38" customWidth="1"/>
    <col min="3331" max="3331" width="32.42578125" style="38" customWidth="1"/>
    <col min="3332" max="3332" width="32" style="38" customWidth="1"/>
    <col min="3333" max="3333" width="32.85546875" style="38" customWidth="1"/>
    <col min="3334" max="3334" width="27.5703125" style="38" customWidth="1"/>
    <col min="3335" max="3335" width="25.5703125" style="38" customWidth="1"/>
    <col min="3336" max="3336" width="25.7109375" style="38" customWidth="1"/>
    <col min="3337" max="3337" width="20.5703125" style="38" customWidth="1"/>
    <col min="3338" max="3338" width="0" style="38" hidden="1" customWidth="1"/>
    <col min="3339" max="3339" width="32.85546875" style="38" customWidth="1"/>
    <col min="3340" max="3340" width="0.140625" style="38" customWidth="1"/>
    <col min="3341" max="3341" width="0" style="38" hidden="1" customWidth="1"/>
    <col min="3342" max="3342" width="26.28515625" style="38" customWidth="1"/>
    <col min="3343" max="3348" width="0" style="38" hidden="1" customWidth="1"/>
    <col min="3349" max="3584" width="9.140625" style="38"/>
    <col min="3585" max="3585" width="38.85546875" style="38" customWidth="1"/>
    <col min="3586" max="3586" width="29.140625" style="38" customWidth="1"/>
    <col min="3587" max="3587" width="32.42578125" style="38" customWidth="1"/>
    <col min="3588" max="3588" width="32" style="38" customWidth="1"/>
    <col min="3589" max="3589" width="32.85546875" style="38" customWidth="1"/>
    <col min="3590" max="3590" width="27.5703125" style="38" customWidth="1"/>
    <col min="3591" max="3591" width="25.5703125" style="38" customWidth="1"/>
    <col min="3592" max="3592" width="25.7109375" style="38" customWidth="1"/>
    <col min="3593" max="3593" width="20.5703125" style="38" customWidth="1"/>
    <col min="3594" max="3594" width="0" style="38" hidden="1" customWidth="1"/>
    <col min="3595" max="3595" width="32.85546875" style="38" customWidth="1"/>
    <col min="3596" max="3596" width="0.140625" style="38" customWidth="1"/>
    <col min="3597" max="3597" width="0" style="38" hidden="1" customWidth="1"/>
    <col min="3598" max="3598" width="26.28515625" style="38" customWidth="1"/>
    <col min="3599" max="3604" width="0" style="38" hidden="1" customWidth="1"/>
    <col min="3605" max="3840" width="9.140625" style="38"/>
    <col min="3841" max="3841" width="38.85546875" style="38" customWidth="1"/>
    <col min="3842" max="3842" width="29.140625" style="38" customWidth="1"/>
    <col min="3843" max="3843" width="32.42578125" style="38" customWidth="1"/>
    <col min="3844" max="3844" width="32" style="38" customWidth="1"/>
    <col min="3845" max="3845" width="32.85546875" style="38" customWidth="1"/>
    <col min="3846" max="3846" width="27.5703125" style="38" customWidth="1"/>
    <col min="3847" max="3847" width="25.5703125" style="38" customWidth="1"/>
    <col min="3848" max="3848" width="25.7109375" style="38" customWidth="1"/>
    <col min="3849" max="3849" width="20.5703125" style="38" customWidth="1"/>
    <col min="3850" max="3850" width="0" style="38" hidden="1" customWidth="1"/>
    <col min="3851" max="3851" width="32.85546875" style="38" customWidth="1"/>
    <col min="3852" max="3852" width="0.140625" style="38" customWidth="1"/>
    <col min="3853" max="3853" width="0" style="38" hidden="1" customWidth="1"/>
    <col min="3854" max="3854" width="26.28515625" style="38" customWidth="1"/>
    <col min="3855" max="3860" width="0" style="38" hidden="1" customWidth="1"/>
    <col min="3861" max="4096" width="9.140625" style="38"/>
    <col min="4097" max="4097" width="38.85546875" style="38" customWidth="1"/>
    <col min="4098" max="4098" width="29.140625" style="38" customWidth="1"/>
    <col min="4099" max="4099" width="32.42578125" style="38" customWidth="1"/>
    <col min="4100" max="4100" width="32" style="38" customWidth="1"/>
    <col min="4101" max="4101" width="32.85546875" style="38" customWidth="1"/>
    <col min="4102" max="4102" width="27.5703125" style="38" customWidth="1"/>
    <col min="4103" max="4103" width="25.5703125" style="38" customWidth="1"/>
    <col min="4104" max="4104" width="25.7109375" style="38" customWidth="1"/>
    <col min="4105" max="4105" width="20.5703125" style="38" customWidth="1"/>
    <col min="4106" max="4106" width="0" style="38" hidden="1" customWidth="1"/>
    <col min="4107" max="4107" width="32.85546875" style="38" customWidth="1"/>
    <col min="4108" max="4108" width="0.140625" style="38" customWidth="1"/>
    <col min="4109" max="4109" width="0" style="38" hidden="1" customWidth="1"/>
    <col min="4110" max="4110" width="26.28515625" style="38" customWidth="1"/>
    <col min="4111" max="4116" width="0" style="38" hidden="1" customWidth="1"/>
    <col min="4117" max="4352" width="9.140625" style="38"/>
    <col min="4353" max="4353" width="38.85546875" style="38" customWidth="1"/>
    <col min="4354" max="4354" width="29.140625" style="38" customWidth="1"/>
    <col min="4355" max="4355" width="32.42578125" style="38" customWidth="1"/>
    <col min="4356" max="4356" width="32" style="38" customWidth="1"/>
    <col min="4357" max="4357" width="32.85546875" style="38" customWidth="1"/>
    <col min="4358" max="4358" width="27.5703125" style="38" customWidth="1"/>
    <col min="4359" max="4359" width="25.5703125" style="38" customWidth="1"/>
    <col min="4360" max="4360" width="25.7109375" style="38" customWidth="1"/>
    <col min="4361" max="4361" width="20.5703125" style="38" customWidth="1"/>
    <col min="4362" max="4362" width="0" style="38" hidden="1" customWidth="1"/>
    <col min="4363" max="4363" width="32.85546875" style="38" customWidth="1"/>
    <col min="4364" max="4364" width="0.140625" style="38" customWidth="1"/>
    <col min="4365" max="4365" width="0" style="38" hidden="1" customWidth="1"/>
    <col min="4366" max="4366" width="26.28515625" style="38" customWidth="1"/>
    <col min="4367" max="4372" width="0" style="38" hidden="1" customWidth="1"/>
    <col min="4373" max="4608" width="9.140625" style="38"/>
    <col min="4609" max="4609" width="38.85546875" style="38" customWidth="1"/>
    <col min="4610" max="4610" width="29.140625" style="38" customWidth="1"/>
    <col min="4611" max="4611" width="32.42578125" style="38" customWidth="1"/>
    <col min="4612" max="4612" width="32" style="38" customWidth="1"/>
    <col min="4613" max="4613" width="32.85546875" style="38" customWidth="1"/>
    <col min="4614" max="4614" width="27.5703125" style="38" customWidth="1"/>
    <col min="4615" max="4615" width="25.5703125" style="38" customWidth="1"/>
    <col min="4616" max="4616" width="25.7109375" style="38" customWidth="1"/>
    <col min="4617" max="4617" width="20.5703125" style="38" customWidth="1"/>
    <col min="4618" max="4618" width="0" style="38" hidden="1" customWidth="1"/>
    <col min="4619" max="4619" width="32.85546875" style="38" customWidth="1"/>
    <col min="4620" max="4620" width="0.140625" style="38" customWidth="1"/>
    <col min="4621" max="4621" width="0" style="38" hidden="1" customWidth="1"/>
    <col min="4622" max="4622" width="26.28515625" style="38" customWidth="1"/>
    <col min="4623" max="4628" width="0" style="38" hidden="1" customWidth="1"/>
    <col min="4629" max="4864" width="9.140625" style="38"/>
    <col min="4865" max="4865" width="38.85546875" style="38" customWidth="1"/>
    <col min="4866" max="4866" width="29.140625" style="38" customWidth="1"/>
    <col min="4867" max="4867" width="32.42578125" style="38" customWidth="1"/>
    <col min="4868" max="4868" width="32" style="38" customWidth="1"/>
    <col min="4869" max="4869" width="32.85546875" style="38" customWidth="1"/>
    <col min="4870" max="4870" width="27.5703125" style="38" customWidth="1"/>
    <col min="4871" max="4871" width="25.5703125" style="38" customWidth="1"/>
    <col min="4872" max="4872" width="25.7109375" style="38" customWidth="1"/>
    <col min="4873" max="4873" width="20.5703125" style="38" customWidth="1"/>
    <col min="4874" max="4874" width="0" style="38" hidden="1" customWidth="1"/>
    <col min="4875" max="4875" width="32.85546875" style="38" customWidth="1"/>
    <col min="4876" max="4876" width="0.140625" style="38" customWidth="1"/>
    <col min="4877" max="4877" width="0" style="38" hidden="1" customWidth="1"/>
    <col min="4878" max="4878" width="26.28515625" style="38" customWidth="1"/>
    <col min="4879" max="4884" width="0" style="38" hidden="1" customWidth="1"/>
    <col min="4885" max="5120" width="9.140625" style="38"/>
    <col min="5121" max="5121" width="38.85546875" style="38" customWidth="1"/>
    <col min="5122" max="5122" width="29.140625" style="38" customWidth="1"/>
    <col min="5123" max="5123" width="32.42578125" style="38" customWidth="1"/>
    <col min="5124" max="5124" width="32" style="38" customWidth="1"/>
    <col min="5125" max="5125" width="32.85546875" style="38" customWidth="1"/>
    <col min="5126" max="5126" width="27.5703125" style="38" customWidth="1"/>
    <col min="5127" max="5127" width="25.5703125" style="38" customWidth="1"/>
    <col min="5128" max="5128" width="25.7109375" style="38" customWidth="1"/>
    <col min="5129" max="5129" width="20.5703125" style="38" customWidth="1"/>
    <col min="5130" max="5130" width="0" style="38" hidden="1" customWidth="1"/>
    <col min="5131" max="5131" width="32.85546875" style="38" customWidth="1"/>
    <col min="5132" max="5132" width="0.140625" style="38" customWidth="1"/>
    <col min="5133" max="5133" width="0" style="38" hidden="1" customWidth="1"/>
    <col min="5134" max="5134" width="26.28515625" style="38" customWidth="1"/>
    <col min="5135" max="5140" width="0" style="38" hidden="1" customWidth="1"/>
    <col min="5141" max="5376" width="9.140625" style="38"/>
    <col min="5377" max="5377" width="38.85546875" style="38" customWidth="1"/>
    <col min="5378" max="5378" width="29.140625" style="38" customWidth="1"/>
    <col min="5379" max="5379" width="32.42578125" style="38" customWidth="1"/>
    <col min="5380" max="5380" width="32" style="38" customWidth="1"/>
    <col min="5381" max="5381" width="32.85546875" style="38" customWidth="1"/>
    <col min="5382" max="5382" width="27.5703125" style="38" customWidth="1"/>
    <col min="5383" max="5383" width="25.5703125" style="38" customWidth="1"/>
    <col min="5384" max="5384" width="25.7109375" style="38" customWidth="1"/>
    <col min="5385" max="5385" width="20.5703125" style="38" customWidth="1"/>
    <col min="5386" max="5386" width="0" style="38" hidden="1" customWidth="1"/>
    <col min="5387" max="5387" width="32.85546875" style="38" customWidth="1"/>
    <col min="5388" max="5388" width="0.140625" style="38" customWidth="1"/>
    <col min="5389" max="5389" width="0" style="38" hidden="1" customWidth="1"/>
    <col min="5390" max="5390" width="26.28515625" style="38" customWidth="1"/>
    <col min="5391" max="5396" width="0" style="38" hidden="1" customWidth="1"/>
    <col min="5397" max="5632" width="9.140625" style="38"/>
    <col min="5633" max="5633" width="38.85546875" style="38" customWidth="1"/>
    <col min="5634" max="5634" width="29.140625" style="38" customWidth="1"/>
    <col min="5635" max="5635" width="32.42578125" style="38" customWidth="1"/>
    <col min="5636" max="5636" width="32" style="38" customWidth="1"/>
    <col min="5637" max="5637" width="32.85546875" style="38" customWidth="1"/>
    <col min="5638" max="5638" width="27.5703125" style="38" customWidth="1"/>
    <col min="5639" max="5639" width="25.5703125" style="38" customWidth="1"/>
    <col min="5640" max="5640" width="25.7109375" style="38" customWidth="1"/>
    <col min="5641" max="5641" width="20.5703125" style="38" customWidth="1"/>
    <col min="5642" max="5642" width="0" style="38" hidden="1" customWidth="1"/>
    <col min="5643" max="5643" width="32.85546875" style="38" customWidth="1"/>
    <col min="5644" max="5644" width="0.140625" style="38" customWidth="1"/>
    <col min="5645" max="5645" width="0" style="38" hidden="1" customWidth="1"/>
    <col min="5646" max="5646" width="26.28515625" style="38" customWidth="1"/>
    <col min="5647" max="5652" width="0" style="38" hidden="1" customWidth="1"/>
    <col min="5653" max="5888" width="9.140625" style="38"/>
    <col min="5889" max="5889" width="38.85546875" style="38" customWidth="1"/>
    <col min="5890" max="5890" width="29.140625" style="38" customWidth="1"/>
    <col min="5891" max="5891" width="32.42578125" style="38" customWidth="1"/>
    <col min="5892" max="5892" width="32" style="38" customWidth="1"/>
    <col min="5893" max="5893" width="32.85546875" style="38" customWidth="1"/>
    <col min="5894" max="5894" width="27.5703125" style="38" customWidth="1"/>
    <col min="5895" max="5895" width="25.5703125" style="38" customWidth="1"/>
    <col min="5896" max="5896" width="25.7109375" style="38" customWidth="1"/>
    <col min="5897" max="5897" width="20.5703125" style="38" customWidth="1"/>
    <col min="5898" max="5898" width="0" style="38" hidden="1" customWidth="1"/>
    <col min="5899" max="5899" width="32.85546875" style="38" customWidth="1"/>
    <col min="5900" max="5900" width="0.140625" style="38" customWidth="1"/>
    <col min="5901" max="5901" width="0" style="38" hidden="1" customWidth="1"/>
    <col min="5902" max="5902" width="26.28515625" style="38" customWidth="1"/>
    <col min="5903" max="5908" width="0" style="38" hidden="1" customWidth="1"/>
    <col min="5909" max="6144" width="9.140625" style="38"/>
    <col min="6145" max="6145" width="38.85546875" style="38" customWidth="1"/>
    <col min="6146" max="6146" width="29.140625" style="38" customWidth="1"/>
    <col min="6147" max="6147" width="32.42578125" style="38" customWidth="1"/>
    <col min="6148" max="6148" width="32" style="38" customWidth="1"/>
    <col min="6149" max="6149" width="32.85546875" style="38" customWidth="1"/>
    <col min="6150" max="6150" width="27.5703125" style="38" customWidth="1"/>
    <col min="6151" max="6151" width="25.5703125" style="38" customWidth="1"/>
    <col min="6152" max="6152" width="25.7109375" style="38" customWidth="1"/>
    <col min="6153" max="6153" width="20.5703125" style="38" customWidth="1"/>
    <col min="6154" max="6154" width="0" style="38" hidden="1" customWidth="1"/>
    <col min="6155" max="6155" width="32.85546875" style="38" customWidth="1"/>
    <col min="6156" max="6156" width="0.140625" style="38" customWidth="1"/>
    <col min="6157" max="6157" width="0" style="38" hidden="1" customWidth="1"/>
    <col min="6158" max="6158" width="26.28515625" style="38" customWidth="1"/>
    <col min="6159" max="6164" width="0" style="38" hidden="1" customWidth="1"/>
    <col min="6165" max="6400" width="9.140625" style="38"/>
    <col min="6401" max="6401" width="38.85546875" style="38" customWidth="1"/>
    <col min="6402" max="6402" width="29.140625" style="38" customWidth="1"/>
    <col min="6403" max="6403" width="32.42578125" style="38" customWidth="1"/>
    <col min="6404" max="6404" width="32" style="38" customWidth="1"/>
    <col min="6405" max="6405" width="32.85546875" style="38" customWidth="1"/>
    <col min="6406" max="6406" width="27.5703125" style="38" customWidth="1"/>
    <col min="6407" max="6407" width="25.5703125" style="38" customWidth="1"/>
    <col min="6408" max="6408" width="25.7109375" style="38" customWidth="1"/>
    <col min="6409" max="6409" width="20.5703125" style="38" customWidth="1"/>
    <col min="6410" max="6410" width="0" style="38" hidden="1" customWidth="1"/>
    <col min="6411" max="6411" width="32.85546875" style="38" customWidth="1"/>
    <col min="6412" max="6412" width="0.140625" style="38" customWidth="1"/>
    <col min="6413" max="6413" width="0" style="38" hidden="1" customWidth="1"/>
    <col min="6414" max="6414" width="26.28515625" style="38" customWidth="1"/>
    <col min="6415" max="6420" width="0" style="38" hidden="1" customWidth="1"/>
    <col min="6421" max="6656" width="9.140625" style="38"/>
    <col min="6657" max="6657" width="38.85546875" style="38" customWidth="1"/>
    <col min="6658" max="6658" width="29.140625" style="38" customWidth="1"/>
    <col min="6659" max="6659" width="32.42578125" style="38" customWidth="1"/>
    <col min="6660" max="6660" width="32" style="38" customWidth="1"/>
    <col min="6661" max="6661" width="32.85546875" style="38" customWidth="1"/>
    <col min="6662" max="6662" width="27.5703125" style="38" customWidth="1"/>
    <col min="6663" max="6663" width="25.5703125" style="38" customWidth="1"/>
    <col min="6664" max="6664" width="25.7109375" style="38" customWidth="1"/>
    <col min="6665" max="6665" width="20.5703125" style="38" customWidth="1"/>
    <col min="6666" max="6666" width="0" style="38" hidden="1" customWidth="1"/>
    <col min="6667" max="6667" width="32.85546875" style="38" customWidth="1"/>
    <col min="6668" max="6668" width="0.140625" style="38" customWidth="1"/>
    <col min="6669" max="6669" width="0" style="38" hidden="1" customWidth="1"/>
    <col min="6670" max="6670" width="26.28515625" style="38" customWidth="1"/>
    <col min="6671" max="6676" width="0" style="38" hidden="1" customWidth="1"/>
    <col min="6677" max="6912" width="9.140625" style="38"/>
    <col min="6913" max="6913" width="38.85546875" style="38" customWidth="1"/>
    <col min="6914" max="6914" width="29.140625" style="38" customWidth="1"/>
    <col min="6915" max="6915" width="32.42578125" style="38" customWidth="1"/>
    <col min="6916" max="6916" width="32" style="38" customWidth="1"/>
    <col min="6917" max="6917" width="32.85546875" style="38" customWidth="1"/>
    <col min="6918" max="6918" width="27.5703125" style="38" customWidth="1"/>
    <col min="6919" max="6919" width="25.5703125" style="38" customWidth="1"/>
    <col min="6920" max="6920" width="25.7109375" style="38" customWidth="1"/>
    <col min="6921" max="6921" width="20.5703125" style="38" customWidth="1"/>
    <col min="6922" max="6922" width="0" style="38" hidden="1" customWidth="1"/>
    <col min="6923" max="6923" width="32.85546875" style="38" customWidth="1"/>
    <col min="6924" max="6924" width="0.140625" style="38" customWidth="1"/>
    <col min="6925" max="6925" width="0" style="38" hidden="1" customWidth="1"/>
    <col min="6926" max="6926" width="26.28515625" style="38" customWidth="1"/>
    <col min="6927" max="6932" width="0" style="38" hidden="1" customWidth="1"/>
    <col min="6933" max="7168" width="9.140625" style="38"/>
    <col min="7169" max="7169" width="38.85546875" style="38" customWidth="1"/>
    <col min="7170" max="7170" width="29.140625" style="38" customWidth="1"/>
    <col min="7171" max="7171" width="32.42578125" style="38" customWidth="1"/>
    <col min="7172" max="7172" width="32" style="38" customWidth="1"/>
    <col min="7173" max="7173" width="32.85546875" style="38" customWidth="1"/>
    <col min="7174" max="7174" width="27.5703125" style="38" customWidth="1"/>
    <col min="7175" max="7175" width="25.5703125" style="38" customWidth="1"/>
    <col min="7176" max="7176" width="25.7109375" style="38" customWidth="1"/>
    <col min="7177" max="7177" width="20.5703125" style="38" customWidth="1"/>
    <col min="7178" max="7178" width="0" style="38" hidden="1" customWidth="1"/>
    <col min="7179" max="7179" width="32.85546875" style="38" customWidth="1"/>
    <col min="7180" max="7180" width="0.140625" style="38" customWidth="1"/>
    <col min="7181" max="7181" width="0" style="38" hidden="1" customWidth="1"/>
    <col min="7182" max="7182" width="26.28515625" style="38" customWidth="1"/>
    <col min="7183" max="7188" width="0" style="38" hidden="1" customWidth="1"/>
    <col min="7189" max="7424" width="9.140625" style="38"/>
    <col min="7425" max="7425" width="38.85546875" style="38" customWidth="1"/>
    <col min="7426" max="7426" width="29.140625" style="38" customWidth="1"/>
    <col min="7427" max="7427" width="32.42578125" style="38" customWidth="1"/>
    <col min="7428" max="7428" width="32" style="38" customWidth="1"/>
    <col min="7429" max="7429" width="32.85546875" style="38" customWidth="1"/>
    <col min="7430" max="7430" width="27.5703125" style="38" customWidth="1"/>
    <col min="7431" max="7431" width="25.5703125" style="38" customWidth="1"/>
    <col min="7432" max="7432" width="25.7109375" style="38" customWidth="1"/>
    <col min="7433" max="7433" width="20.5703125" style="38" customWidth="1"/>
    <col min="7434" max="7434" width="0" style="38" hidden="1" customWidth="1"/>
    <col min="7435" max="7435" width="32.85546875" style="38" customWidth="1"/>
    <col min="7436" max="7436" width="0.140625" style="38" customWidth="1"/>
    <col min="7437" max="7437" width="0" style="38" hidden="1" customWidth="1"/>
    <col min="7438" max="7438" width="26.28515625" style="38" customWidth="1"/>
    <col min="7439" max="7444" width="0" style="38" hidden="1" customWidth="1"/>
    <col min="7445" max="7680" width="9.140625" style="38"/>
    <col min="7681" max="7681" width="38.85546875" style="38" customWidth="1"/>
    <col min="7682" max="7682" width="29.140625" style="38" customWidth="1"/>
    <col min="7683" max="7683" width="32.42578125" style="38" customWidth="1"/>
    <col min="7684" max="7684" width="32" style="38" customWidth="1"/>
    <col min="7685" max="7685" width="32.85546875" style="38" customWidth="1"/>
    <col min="7686" max="7686" width="27.5703125" style="38" customWidth="1"/>
    <col min="7687" max="7687" width="25.5703125" style="38" customWidth="1"/>
    <col min="7688" max="7688" width="25.7109375" style="38" customWidth="1"/>
    <col min="7689" max="7689" width="20.5703125" style="38" customWidth="1"/>
    <col min="7690" max="7690" width="0" style="38" hidden="1" customWidth="1"/>
    <col min="7691" max="7691" width="32.85546875" style="38" customWidth="1"/>
    <col min="7692" max="7692" width="0.140625" style="38" customWidth="1"/>
    <col min="7693" max="7693" width="0" style="38" hidden="1" customWidth="1"/>
    <col min="7694" max="7694" width="26.28515625" style="38" customWidth="1"/>
    <col min="7695" max="7700" width="0" style="38" hidden="1" customWidth="1"/>
    <col min="7701" max="7936" width="9.140625" style="38"/>
    <col min="7937" max="7937" width="38.85546875" style="38" customWidth="1"/>
    <col min="7938" max="7938" width="29.140625" style="38" customWidth="1"/>
    <col min="7939" max="7939" width="32.42578125" style="38" customWidth="1"/>
    <col min="7940" max="7940" width="32" style="38" customWidth="1"/>
    <col min="7941" max="7941" width="32.85546875" style="38" customWidth="1"/>
    <col min="7942" max="7942" width="27.5703125" style="38" customWidth="1"/>
    <col min="7943" max="7943" width="25.5703125" style="38" customWidth="1"/>
    <col min="7944" max="7944" width="25.7109375" style="38" customWidth="1"/>
    <col min="7945" max="7945" width="20.5703125" style="38" customWidth="1"/>
    <col min="7946" max="7946" width="0" style="38" hidden="1" customWidth="1"/>
    <col min="7947" max="7947" width="32.85546875" style="38" customWidth="1"/>
    <col min="7948" max="7948" width="0.140625" style="38" customWidth="1"/>
    <col min="7949" max="7949" width="0" style="38" hidden="1" customWidth="1"/>
    <col min="7950" max="7950" width="26.28515625" style="38" customWidth="1"/>
    <col min="7951" max="7956" width="0" style="38" hidden="1" customWidth="1"/>
    <col min="7957" max="8192" width="9.140625" style="38"/>
    <col min="8193" max="8193" width="38.85546875" style="38" customWidth="1"/>
    <col min="8194" max="8194" width="29.140625" style="38" customWidth="1"/>
    <col min="8195" max="8195" width="32.42578125" style="38" customWidth="1"/>
    <col min="8196" max="8196" width="32" style="38" customWidth="1"/>
    <col min="8197" max="8197" width="32.85546875" style="38" customWidth="1"/>
    <col min="8198" max="8198" width="27.5703125" style="38" customWidth="1"/>
    <col min="8199" max="8199" width="25.5703125" style="38" customWidth="1"/>
    <col min="8200" max="8200" width="25.7109375" style="38" customWidth="1"/>
    <col min="8201" max="8201" width="20.5703125" style="38" customWidth="1"/>
    <col min="8202" max="8202" width="0" style="38" hidden="1" customWidth="1"/>
    <col min="8203" max="8203" width="32.85546875" style="38" customWidth="1"/>
    <col min="8204" max="8204" width="0.140625" style="38" customWidth="1"/>
    <col min="8205" max="8205" width="0" style="38" hidden="1" customWidth="1"/>
    <col min="8206" max="8206" width="26.28515625" style="38" customWidth="1"/>
    <col min="8207" max="8212" width="0" style="38" hidden="1" customWidth="1"/>
    <col min="8213" max="8448" width="9.140625" style="38"/>
    <col min="8449" max="8449" width="38.85546875" style="38" customWidth="1"/>
    <col min="8450" max="8450" width="29.140625" style="38" customWidth="1"/>
    <col min="8451" max="8451" width="32.42578125" style="38" customWidth="1"/>
    <col min="8452" max="8452" width="32" style="38" customWidth="1"/>
    <col min="8453" max="8453" width="32.85546875" style="38" customWidth="1"/>
    <col min="8454" max="8454" width="27.5703125" style="38" customWidth="1"/>
    <col min="8455" max="8455" width="25.5703125" style="38" customWidth="1"/>
    <col min="8456" max="8456" width="25.7109375" style="38" customWidth="1"/>
    <col min="8457" max="8457" width="20.5703125" style="38" customWidth="1"/>
    <col min="8458" max="8458" width="0" style="38" hidden="1" customWidth="1"/>
    <col min="8459" max="8459" width="32.85546875" style="38" customWidth="1"/>
    <col min="8460" max="8460" width="0.140625" style="38" customWidth="1"/>
    <col min="8461" max="8461" width="0" style="38" hidden="1" customWidth="1"/>
    <col min="8462" max="8462" width="26.28515625" style="38" customWidth="1"/>
    <col min="8463" max="8468" width="0" style="38" hidden="1" customWidth="1"/>
    <col min="8469" max="8704" width="9.140625" style="38"/>
    <col min="8705" max="8705" width="38.85546875" style="38" customWidth="1"/>
    <col min="8706" max="8706" width="29.140625" style="38" customWidth="1"/>
    <col min="8707" max="8707" width="32.42578125" style="38" customWidth="1"/>
    <col min="8708" max="8708" width="32" style="38" customWidth="1"/>
    <col min="8709" max="8709" width="32.85546875" style="38" customWidth="1"/>
    <col min="8710" max="8710" width="27.5703125" style="38" customWidth="1"/>
    <col min="8711" max="8711" width="25.5703125" style="38" customWidth="1"/>
    <col min="8712" max="8712" width="25.7109375" style="38" customWidth="1"/>
    <col min="8713" max="8713" width="20.5703125" style="38" customWidth="1"/>
    <col min="8714" max="8714" width="0" style="38" hidden="1" customWidth="1"/>
    <col min="8715" max="8715" width="32.85546875" style="38" customWidth="1"/>
    <col min="8716" max="8716" width="0.140625" style="38" customWidth="1"/>
    <col min="8717" max="8717" width="0" style="38" hidden="1" customWidth="1"/>
    <col min="8718" max="8718" width="26.28515625" style="38" customWidth="1"/>
    <col min="8719" max="8724" width="0" style="38" hidden="1" customWidth="1"/>
    <col min="8725" max="8960" width="9.140625" style="38"/>
    <col min="8961" max="8961" width="38.85546875" style="38" customWidth="1"/>
    <col min="8962" max="8962" width="29.140625" style="38" customWidth="1"/>
    <col min="8963" max="8963" width="32.42578125" style="38" customWidth="1"/>
    <col min="8964" max="8964" width="32" style="38" customWidth="1"/>
    <col min="8965" max="8965" width="32.85546875" style="38" customWidth="1"/>
    <col min="8966" max="8966" width="27.5703125" style="38" customWidth="1"/>
    <col min="8967" max="8967" width="25.5703125" style="38" customWidth="1"/>
    <col min="8968" max="8968" width="25.7109375" style="38" customWidth="1"/>
    <col min="8969" max="8969" width="20.5703125" style="38" customWidth="1"/>
    <col min="8970" max="8970" width="0" style="38" hidden="1" customWidth="1"/>
    <col min="8971" max="8971" width="32.85546875" style="38" customWidth="1"/>
    <col min="8972" max="8972" width="0.140625" style="38" customWidth="1"/>
    <col min="8973" max="8973" width="0" style="38" hidden="1" customWidth="1"/>
    <col min="8974" max="8974" width="26.28515625" style="38" customWidth="1"/>
    <col min="8975" max="8980" width="0" style="38" hidden="1" customWidth="1"/>
    <col min="8981" max="9216" width="9.140625" style="38"/>
    <col min="9217" max="9217" width="38.85546875" style="38" customWidth="1"/>
    <col min="9218" max="9218" width="29.140625" style="38" customWidth="1"/>
    <col min="9219" max="9219" width="32.42578125" style="38" customWidth="1"/>
    <col min="9220" max="9220" width="32" style="38" customWidth="1"/>
    <col min="9221" max="9221" width="32.85546875" style="38" customWidth="1"/>
    <col min="9222" max="9222" width="27.5703125" style="38" customWidth="1"/>
    <col min="9223" max="9223" width="25.5703125" style="38" customWidth="1"/>
    <col min="9224" max="9224" width="25.7109375" style="38" customWidth="1"/>
    <col min="9225" max="9225" width="20.5703125" style="38" customWidth="1"/>
    <col min="9226" max="9226" width="0" style="38" hidden="1" customWidth="1"/>
    <col min="9227" max="9227" width="32.85546875" style="38" customWidth="1"/>
    <col min="9228" max="9228" width="0.140625" style="38" customWidth="1"/>
    <col min="9229" max="9229" width="0" style="38" hidden="1" customWidth="1"/>
    <col min="9230" max="9230" width="26.28515625" style="38" customWidth="1"/>
    <col min="9231" max="9236" width="0" style="38" hidden="1" customWidth="1"/>
    <col min="9237" max="9472" width="9.140625" style="38"/>
    <col min="9473" max="9473" width="38.85546875" style="38" customWidth="1"/>
    <col min="9474" max="9474" width="29.140625" style="38" customWidth="1"/>
    <col min="9475" max="9475" width="32.42578125" style="38" customWidth="1"/>
    <col min="9476" max="9476" width="32" style="38" customWidth="1"/>
    <col min="9477" max="9477" width="32.85546875" style="38" customWidth="1"/>
    <col min="9478" max="9478" width="27.5703125" style="38" customWidth="1"/>
    <col min="9479" max="9479" width="25.5703125" style="38" customWidth="1"/>
    <col min="9480" max="9480" width="25.7109375" style="38" customWidth="1"/>
    <col min="9481" max="9481" width="20.5703125" style="38" customWidth="1"/>
    <col min="9482" max="9482" width="0" style="38" hidden="1" customWidth="1"/>
    <col min="9483" max="9483" width="32.85546875" style="38" customWidth="1"/>
    <col min="9484" max="9484" width="0.140625" style="38" customWidth="1"/>
    <col min="9485" max="9485" width="0" style="38" hidden="1" customWidth="1"/>
    <col min="9486" max="9486" width="26.28515625" style="38" customWidth="1"/>
    <col min="9487" max="9492" width="0" style="38" hidden="1" customWidth="1"/>
    <col min="9493" max="9728" width="9.140625" style="38"/>
    <col min="9729" max="9729" width="38.85546875" style="38" customWidth="1"/>
    <col min="9730" max="9730" width="29.140625" style="38" customWidth="1"/>
    <col min="9731" max="9731" width="32.42578125" style="38" customWidth="1"/>
    <col min="9732" max="9732" width="32" style="38" customWidth="1"/>
    <col min="9733" max="9733" width="32.85546875" style="38" customWidth="1"/>
    <col min="9734" max="9734" width="27.5703125" style="38" customWidth="1"/>
    <col min="9735" max="9735" width="25.5703125" style="38" customWidth="1"/>
    <col min="9736" max="9736" width="25.7109375" style="38" customWidth="1"/>
    <col min="9737" max="9737" width="20.5703125" style="38" customWidth="1"/>
    <col min="9738" max="9738" width="0" style="38" hidden="1" customWidth="1"/>
    <col min="9739" max="9739" width="32.85546875" style="38" customWidth="1"/>
    <col min="9740" max="9740" width="0.140625" style="38" customWidth="1"/>
    <col min="9741" max="9741" width="0" style="38" hidden="1" customWidth="1"/>
    <col min="9742" max="9742" width="26.28515625" style="38" customWidth="1"/>
    <col min="9743" max="9748" width="0" style="38" hidden="1" customWidth="1"/>
    <col min="9749" max="9984" width="9.140625" style="38"/>
    <col min="9985" max="9985" width="38.85546875" style="38" customWidth="1"/>
    <col min="9986" max="9986" width="29.140625" style="38" customWidth="1"/>
    <col min="9987" max="9987" width="32.42578125" style="38" customWidth="1"/>
    <col min="9988" max="9988" width="32" style="38" customWidth="1"/>
    <col min="9989" max="9989" width="32.85546875" style="38" customWidth="1"/>
    <col min="9990" max="9990" width="27.5703125" style="38" customWidth="1"/>
    <col min="9991" max="9991" width="25.5703125" style="38" customWidth="1"/>
    <col min="9992" max="9992" width="25.7109375" style="38" customWidth="1"/>
    <col min="9993" max="9993" width="20.5703125" style="38" customWidth="1"/>
    <col min="9994" max="9994" width="0" style="38" hidden="1" customWidth="1"/>
    <col min="9995" max="9995" width="32.85546875" style="38" customWidth="1"/>
    <col min="9996" max="9996" width="0.140625" style="38" customWidth="1"/>
    <col min="9997" max="9997" width="0" style="38" hidden="1" customWidth="1"/>
    <col min="9998" max="9998" width="26.28515625" style="38" customWidth="1"/>
    <col min="9999" max="10004" width="0" style="38" hidden="1" customWidth="1"/>
    <col min="10005" max="10240" width="9.140625" style="38"/>
    <col min="10241" max="10241" width="38.85546875" style="38" customWidth="1"/>
    <col min="10242" max="10242" width="29.140625" style="38" customWidth="1"/>
    <col min="10243" max="10243" width="32.42578125" style="38" customWidth="1"/>
    <col min="10244" max="10244" width="32" style="38" customWidth="1"/>
    <col min="10245" max="10245" width="32.85546875" style="38" customWidth="1"/>
    <col min="10246" max="10246" width="27.5703125" style="38" customWidth="1"/>
    <col min="10247" max="10247" width="25.5703125" style="38" customWidth="1"/>
    <col min="10248" max="10248" width="25.7109375" style="38" customWidth="1"/>
    <col min="10249" max="10249" width="20.5703125" style="38" customWidth="1"/>
    <col min="10250" max="10250" width="0" style="38" hidden="1" customWidth="1"/>
    <col min="10251" max="10251" width="32.85546875" style="38" customWidth="1"/>
    <col min="10252" max="10252" width="0.140625" style="38" customWidth="1"/>
    <col min="10253" max="10253" width="0" style="38" hidden="1" customWidth="1"/>
    <col min="10254" max="10254" width="26.28515625" style="38" customWidth="1"/>
    <col min="10255" max="10260" width="0" style="38" hidden="1" customWidth="1"/>
    <col min="10261" max="10496" width="9.140625" style="38"/>
    <col min="10497" max="10497" width="38.85546875" style="38" customWidth="1"/>
    <col min="10498" max="10498" width="29.140625" style="38" customWidth="1"/>
    <col min="10499" max="10499" width="32.42578125" style="38" customWidth="1"/>
    <col min="10500" max="10500" width="32" style="38" customWidth="1"/>
    <col min="10501" max="10501" width="32.85546875" style="38" customWidth="1"/>
    <col min="10502" max="10502" width="27.5703125" style="38" customWidth="1"/>
    <col min="10503" max="10503" width="25.5703125" style="38" customWidth="1"/>
    <col min="10504" max="10504" width="25.7109375" style="38" customWidth="1"/>
    <col min="10505" max="10505" width="20.5703125" style="38" customWidth="1"/>
    <col min="10506" max="10506" width="0" style="38" hidden="1" customWidth="1"/>
    <col min="10507" max="10507" width="32.85546875" style="38" customWidth="1"/>
    <col min="10508" max="10508" width="0.140625" style="38" customWidth="1"/>
    <col min="10509" max="10509" width="0" style="38" hidden="1" customWidth="1"/>
    <col min="10510" max="10510" width="26.28515625" style="38" customWidth="1"/>
    <col min="10511" max="10516" width="0" style="38" hidden="1" customWidth="1"/>
    <col min="10517" max="10752" width="9.140625" style="38"/>
    <col min="10753" max="10753" width="38.85546875" style="38" customWidth="1"/>
    <col min="10754" max="10754" width="29.140625" style="38" customWidth="1"/>
    <col min="10755" max="10755" width="32.42578125" style="38" customWidth="1"/>
    <col min="10756" max="10756" width="32" style="38" customWidth="1"/>
    <col min="10757" max="10757" width="32.85546875" style="38" customWidth="1"/>
    <col min="10758" max="10758" width="27.5703125" style="38" customWidth="1"/>
    <col min="10759" max="10759" width="25.5703125" style="38" customWidth="1"/>
    <col min="10760" max="10760" width="25.7109375" style="38" customWidth="1"/>
    <col min="10761" max="10761" width="20.5703125" style="38" customWidth="1"/>
    <col min="10762" max="10762" width="0" style="38" hidden="1" customWidth="1"/>
    <col min="10763" max="10763" width="32.85546875" style="38" customWidth="1"/>
    <col min="10764" max="10764" width="0.140625" style="38" customWidth="1"/>
    <col min="10765" max="10765" width="0" style="38" hidden="1" customWidth="1"/>
    <col min="10766" max="10766" width="26.28515625" style="38" customWidth="1"/>
    <col min="10767" max="10772" width="0" style="38" hidden="1" customWidth="1"/>
    <col min="10773" max="11008" width="9.140625" style="38"/>
    <col min="11009" max="11009" width="38.85546875" style="38" customWidth="1"/>
    <col min="11010" max="11010" width="29.140625" style="38" customWidth="1"/>
    <col min="11011" max="11011" width="32.42578125" style="38" customWidth="1"/>
    <col min="11012" max="11012" width="32" style="38" customWidth="1"/>
    <col min="11013" max="11013" width="32.85546875" style="38" customWidth="1"/>
    <col min="11014" max="11014" width="27.5703125" style="38" customWidth="1"/>
    <col min="11015" max="11015" width="25.5703125" style="38" customWidth="1"/>
    <col min="11016" max="11016" width="25.7109375" style="38" customWidth="1"/>
    <col min="11017" max="11017" width="20.5703125" style="38" customWidth="1"/>
    <col min="11018" max="11018" width="0" style="38" hidden="1" customWidth="1"/>
    <col min="11019" max="11019" width="32.85546875" style="38" customWidth="1"/>
    <col min="11020" max="11020" width="0.140625" style="38" customWidth="1"/>
    <col min="11021" max="11021" width="0" style="38" hidden="1" customWidth="1"/>
    <col min="11022" max="11022" width="26.28515625" style="38" customWidth="1"/>
    <col min="11023" max="11028" width="0" style="38" hidden="1" customWidth="1"/>
    <col min="11029" max="11264" width="9.140625" style="38"/>
    <col min="11265" max="11265" width="38.85546875" style="38" customWidth="1"/>
    <col min="11266" max="11266" width="29.140625" style="38" customWidth="1"/>
    <col min="11267" max="11267" width="32.42578125" style="38" customWidth="1"/>
    <col min="11268" max="11268" width="32" style="38" customWidth="1"/>
    <col min="11269" max="11269" width="32.85546875" style="38" customWidth="1"/>
    <col min="11270" max="11270" width="27.5703125" style="38" customWidth="1"/>
    <col min="11271" max="11271" width="25.5703125" style="38" customWidth="1"/>
    <col min="11272" max="11272" width="25.7109375" style="38" customWidth="1"/>
    <col min="11273" max="11273" width="20.5703125" style="38" customWidth="1"/>
    <col min="11274" max="11274" width="0" style="38" hidden="1" customWidth="1"/>
    <col min="11275" max="11275" width="32.85546875" style="38" customWidth="1"/>
    <col min="11276" max="11276" width="0.140625" style="38" customWidth="1"/>
    <col min="11277" max="11277" width="0" style="38" hidden="1" customWidth="1"/>
    <col min="11278" max="11278" width="26.28515625" style="38" customWidth="1"/>
    <col min="11279" max="11284" width="0" style="38" hidden="1" customWidth="1"/>
    <col min="11285" max="11520" width="9.140625" style="38"/>
    <col min="11521" max="11521" width="38.85546875" style="38" customWidth="1"/>
    <col min="11522" max="11522" width="29.140625" style="38" customWidth="1"/>
    <col min="11523" max="11523" width="32.42578125" style="38" customWidth="1"/>
    <col min="11524" max="11524" width="32" style="38" customWidth="1"/>
    <col min="11525" max="11525" width="32.85546875" style="38" customWidth="1"/>
    <col min="11526" max="11526" width="27.5703125" style="38" customWidth="1"/>
    <col min="11527" max="11527" width="25.5703125" style="38" customWidth="1"/>
    <col min="11528" max="11528" width="25.7109375" style="38" customWidth="1"/>
    <col min="11529" max="11529" width="20.5703125" style="38" customWidth="1"/>
    <col min="11530" max="11530" width="0" style="38" hidden="1" customWidth="1"/>
    <col min="11531" max="11531" width="32.85546875" style="38" customWidth="1"/>
    <col min="11532" max="11532" width="0.140625" style="38" customWidth="1"/>
    <col min="11533" max="11533" width="0" style="38" hidden="1" customWidth="1"/>
    <col min="11534" max="11534" width="26.28515625" style="38" customWidth="1"/>
    <col min="11535" max="11540" width="0" style="38" hidden="1" customWidth="1"/>
    <col min="11541" max="11776" width="9.140625" style="38"/>
    <col min="11777" max="11777" width="38.85546875" style="38" customWidth="1"/>
    <col min="11778" max="11778" width="29.140625" style="38" customWidth="1"/>
    <col min="11779" max="11779" width="32.42578125" style="38" customWidth="1"/>
    <col min="11780" max="11780" width="32" style="38" customWidth="1"/>
    <col min="11781" max="11781" width="32.85546875" style="38" customWidth="1"/>
    <col min="11782" max="11782" width="27.5703125" style="38" customWidth="1"/>
    <col min="11783" max="11783" width="25.5703125" style="38" customWidth="1"/>
    <col min="11784" max="11784" width="25.7109375" style="38" customWidth="1"/>
    <col min="11785" max="11785" width="20.5703125" style="38" customWidth="1"/>
    <col min="11786" max="11786" width="0" style="38" hidden="1" customWidth="1"/>
    <col min="11787" max="11787" width="32.85546875" style="38" customWidth="1"/>
    <col min="11788" max="11788" width="0.140625" style="38" customWidth="1"/>
    <col min="11789" max="11789" width="0" style="38" hidden="1" customWidth="1"/>
    <col min="11790" max="11790" width="26.28515625" style="38" customWidth="1"/>
    <col min="11791" max="11796" width="0" style="38" hidden="1" customWidth="1"/>
    <col min="11797" max="12032" width="9.140625" style="38"/>
    <col min="12033" max="12033" width="38.85546875" style="38" customWidth="1"/>
    <col min="12034" max="12034" width="29.140625" style="38" customWidth="1"/>
    <col min="12035" max="12035" width="32.42578125" style="38" customWidth="1"/>
    <col min="12036" max="12036" width="32" style="38" customWidth="1"/>
    <col min="12037" max="12037" width="32.85546875" style="38" customWidth="1"/>
    <col min="12038" max="12038" width="27.5703125" style="38" customWidth="1"/>
    <col min="12039" max="12039" width="25.5703125" style="38" customWidth="1"/>
    <col min="12040" max="12040" width="25.7109375" style="38" customWidth="1"/>
    <col min="12041" max="12041" width="20.5703125" style="38" customWidth="1"/>
    <col min="12042" max="12042" width="0" style="38" hidden="1" customWidth="1"/>
    <col min="12043" max="12043" width="32.85546875" style="38" customWidth="1"/>
    <col min="12044" max="12044" width="0.140625" style="38" customWidth="1"/>
    <col min="12045" max="12045" width="0" style="38" hidden="1" customWidth="1"/>
    <col min="12046" max="12046" width="26.28515625" style="38" customWidth="1"/>
    <col min="12047" max="12052" width="0" style="38" hidden="1" customWidth="1"/>
    <col min="12053" max="12288" width="9.140625" style="38"/>
    <col min="12289" max="12289" width="38.85546875" style="38" customWidth="1"/>
    <col min="12290" max="12290" width="29.140625" style="38" customWidth="1"/>
    <col min="12291" max="12291" width="32.42578125" style="38" customWidth="1"/>
    <col min="12292" max="12292" width="32" style="38" customWidth="1"/>
    <col min="12293" max="12293" width="32.85546875" style="38" customWidth="1"/>
    <col min="12294" max="12294" width="27.5703125" style="38" customWidth="1"/>
    <col min="12295" max="12295" width="25.5703125" style="38" customWidth="1"/>
    <col min="12296" max="12296" width="25.7109375" style="38" customWidth="1"/>
    <col min="12297" max="12297" width="20.5703125" style="38" customWidth="1"/>
    <col min="12298" max="12298" width="0" style="38" hidden="1" customWidth="1"/>
    <col min="12299" max="12299" width="32.85546875" style="38" customWidth="1"/>
    <col min="12300" max="12300" width="0.140625" style="38" customWidth="1"/>
    <col min="12301" max="12301" width="0" style="38" hidden="1" customWidth="1"/>
    <col min="12302" max="12302" width="26.28515625" style="38" customWidth="1"/>
    <col min="12303" max="12308" width="0" style="38" hidden="1" customWidth="1"/>
    <col min="12309" max="12544" width="9.140625" style="38"/>
    <col min="12545" max="12545" width="38.85546875" style="38" customWidth="1"/>
    <col min="12546" max="12546" width="29.140625" style="38" customWidth="1"/>
    <col min="12547" max="12547" width="32.42578125" style="38" customWidth="1"/>
    <col min="12548" max="12548" width="32" style="38" customWidth="1"/>
    <col min="12549" max="12549" width="32.85546875" style="38" customWidth="1"/>
    <col min="12550" max="12550" width="27.5703125" style="38" customWidth="1"/>
    <col min="12551" max="12551" width="25.5703125" style="38" customWidth="1"/>
    <col min="12552" max="12552" width="25.7109375" style="38" customWidth="1"/>
    <col min="12553" max="12553" width="20.5703125" style="38" customWidth="1"/>
    <col min="12554" max="12554" width="0" style="38" hidden="1" customWidth="1"/>
    <col min="12555" max="12555" width="32.85546875" style="38" customWidth="1"/>
    <col min="12556" max="12556" width="0.140625" style="38" customWidth="1"/>
    <col min="12557" max="12557" width="0" style="38" hidden="1" customWidth="1"/>
    <col min="12558" max="12558" width="26.28515625" style="38" customWidth="1"/>
    <col min="12559" max="12564" width="0" style="38" hidden="1" customWidth="1"/>
    <col min="12565" max="12800" width="9.140625" style="38"/>
    <col min="12801" max="12801" width="38.85546875" style="38" customWidth="1"/>
    <col min="12802" max="12802" width="29.140625" style="38" customWidth="1"/>
    <col min="12803" max="12803" width="32.42578125" style="38" customWidth="1"/>
    <col min="12804" max="12804" width="32" style="38" customWidth="1"/>
    <col min="12805" max="12805" width="32.85546875" style="38" customWidth="1"/>
    <col min="12806" max="12806" width="27.5703125" style="38" customWidth="1"/>
    <col min="12807" max="12807" width="25.5703125" style="38" customWidth="1"/>
    <col min="12808" max="12808" width="25.7109375" style="38" customWidth="1"/>
    <col min="12809" max="12809" width="20.5703125" style="38" customWidth="1"/>
    <col min="12810" max="12810" width="0" style="38" hidden="1" customWidth="1"/>
    <col min="12811" max="12811" width="32.85546875" style="38" customWidth="1"/>
    <col min="12812" max="12812" width="0.140625" style="38" customWidth="1"/>
    <col min="12813" max="12813" width="0" style="38" hidden="1" customWidth="1"/>
    <col min="12814" max="12814" width="26.28515625" style="38" customWidth="1"/>
    <col min="12815" max="12820" width="0" style="38" hidden="1" customWidth="1"/>
    <col min="12821" max="13056" width="9.140625" style="38"/>
    <col min="13057" max="13057" width="38.85546875" style="38" customWidth="1"/>
    <col min="13058" max="13058" width="29.140625" style="38" customWidth="1"/>
    <col min="13059" max="13059" width="32.42578125" style="38" customWidth="1"/>
    <col min="13060" max="13060" width="32" style="38" customWidth="1"/>
    <col min="13061" max="13061" width="32.85546875" style="38" customWidth="1"/>
    <col min="13062" max="13062" width="27.5703125" style="38" customWidth="1"/>
    <col min="13063" max="13063" width="25.5703125" style="38" customWidth="1"/>
    <col min="13064" max="13064" width="25.7109375" style="38" customWidth="1"/>
    <col min="13065" max="13065" width="20.5703125" style="38" customWidth="1"/>
    <col min="13066" max="13066" width="0" style="38" hidden="1" customWidth="1"/>
    <col min="13067" max="13067" width="32.85546875" style="38" customWidth="1"/>
    <col min="13068" max="13068" width="0.140625" style="38" customWidth="1"/>
    <col min="13069" max="13069" width="0" style="38" hidden="1" customWidth="1"/>
    <col min="13070" max="13070" width="26.28515625" style="38" customWidth="1"/>
    <col min="13071" max="13076" width="0" style="38" hidden="1" customWidth="1"/>
    <col min="13077" max="13312" width="9.140625" style="38"/>
    <col min="13313" max="13313" width="38.85546875" style="38" customWidth="1"/>
    <col min="13314" max="13314" width="29.140625" style="38" customWidth="1"/>
    <col min="13315" max="13315" width="32.42578125" style="38" customWidth="1"/>
    <col min="13316" max="13316" width="32" style="38" customWidth="1"/>
    <col min="13317" max="13317" width="32.85546875" style="38" customWidth="1"/>
    <col min="13318" max="13318" width="27.5703125" style="38" customWidth="1"/>
    <col min="13319" max="13319" width="25.5703125" style="38" customWidth="1"/>
    <col min="13320" max="13320" width="25.7109375" style="38" customWidth="1"/>
    <col min="13321" max="13321" width="20.5703125" style="38" customWidth="1"/>
    <col min="13322" max="13322" width="0" style="38" hidden="1" customWidth="1"/>
    <col min="13323" max="13323" width="32.85546875" style="38" customWidth="1"/>
    <col min="13324" max="13324" width="0.140625" style="38" customWidth="1"/>
    <col min="13325" max="13325" width="0" style="38" hidden="1" customWidth="1"/>
    <col min="13326" max="13326" width="26.28515625" style="38" customWidth="1"/>
    <col min="13327" max="13332" width="0" style="38" hidden="1" customWidth="1"/>
    <col min="13333" max="13568" width="9.140625" style="38"/>
    <col min="13569" max="13569" width="38.85546875" style="38" customWidth="1"/>
    <col min="13570" max="13570" width="29.140625" style="38" customWidth="1"/>
    <col min="13571" max="13571" width="32.42578125" style="38" customWidth="1"/>
    <col min="13572" max="13572" width="32" style="38" customWidth="1"/>
    <col min="13573" max="13573" width="32.85546875" style="38" customWidth="1"/>
    <col min="13574" max="13574" width="27.5703125" style="38" customWidth="1"/>
    <col min="13575" max="13575" width="25.5703125" style="38" customWidth="1"/>
    <col min="13576" max="13576" width="25.7109375" style="38" customWidth="1"/>
    <col min="13577" max="13577" width="20.5703125" style="38" customWidth="1"/>
    <col min="13578" max="13578" width="0" style="38" hidden="1" customWidth="1"/>
    <col min="13579" max="13579" width="32.85546875" style="38" customWidth="1"/>
    <col min="13580" max="13580" width="0.140625" style="38" customWidth="1"/>
    <col min="13581" max="13581" width="0" style="38" hidden="1" customWidth="1"/>
    <col min="13582" max="13582" width="26.28515625" style="38" customWidth="1"/>
    <col min="13583" max="13588" width="0" style="38" hidden="1" customWidth="1"/>
    <col min="13589" max="13824" width="9.140625" style="38"/>
    <col min="13825" max="13825" width="38.85546875" style="38" customWidth="1"/>
    <col min="13826" max="13826" width="29.140625" style="38" customWidth="1"/>
    <col min="13827" max="13827" width="32.42578125" style="38" customWidth="1"/>
    <col min="13828" max="13828" width="32" style="38" customWidth="1"/>
    <col min="13829" max="13829" width="32.85546875" style="38" customWidth="1"/>
    <col min="13830" max="13830" width="27.5703125" style="38" customWidth="1"/>
    <col min="13831" max="13831" width="25.5703125" style="38" customWidth="1"/>
    <col min="13832" max="13832" width="25.7109375" style="38" customWidth="1"/>
    <col min="13833" max="13833" width="20.5703125" style="38" customWidth="1"/>
    <col min="13834" max="13834" width="0" style="38" hidden="1" customWidth="1"/>
    <col min="13835" max="13835" width="32.85546875" style="38" customWidth="1"/>
    <col min="13836" max="13836" width="0.140625" style="38" customWidth="1"/>
    <col min="13837" max="13837" width="0" style="38" hidden="1" customWidth="1"/>
    <col min="13838" max="13838" width="26.28515625" style="38" customWidth="1"/>
    <col min="13839" max="13844" width="0" style="38" hidden="1" customWidth="1"/>
    <col min="13845" max="14080" width="9.140625" style="38"/>
    <col min="14081" max="14081" width="38.85546875" style="38" customWidth="1"/>
    <col min="14082" max="14082" width="29.140625" style="38" customWidth="1"/>
    <col min="14083" max="14083" width="32.42578125" style="38" customWidth="1"/>
    <col min="14084" max="14084" width="32" style="38" customWidth="1"/>
    <col min="14085" max="14085" width="32.85546875" style="38" customWidth="1"/>
    <col min="14086" max="14086" width="27.5703125" style="38" customWidth="1"/>
    <col min="14087" max="14087" width="25.5703125" style="38" customWidth="1"/>
    <col min="14088" max="14088" width="25.7109375" style="38" customWidth="1"/>
    <col min="14089" max="14089" width="20.5703125" style="38" customWidth="1"/>
    <col min="14090" max="14090" width="0" style="38" hidden="1" customWidth="1"/>
    <col min="14091" max="14091" width="32.85546875" style="38" customWidth="1"/>
    <col min="14092" max="14092" width="0.140625" style="38" customWidth="1"/>
    <col min="14093" max="14093" width="0" style="38" hidden="1" customWidth="1"/>
    <col min="14094" max="14094" width="26.28515625" style="38" customWidth="1"/>
    <col min="14095" max="14100" width="0" style="38" hidden="1" customWidth="1"/>
    <col min="14101" max="14336" width="9.140625" style="38"/>
    <col min="14337" max="14337" width="38.85546875" style="38" customWidth="1"/>
    <col min="14338" max="14338" width="29.140625" style="38" customWidth="1"/>
    <col min="14339" max="14339" width="32.42578125" style="38" customWidth="1"/>
    <col min="14340" max="14340" width="32" style="38" customWidth="1"/>
    <col min="14341" max="14341" width="32.85546875" style="38" customWidth="1"/>
    <col min="14342" max="14342" width="27.5703125" style="38" customWidth="1"/>
    <col min="14343" max="14343" width="25.5703125" style="38" customWidth="1"/>
    <col min="14344" max="14344" width="25.7109375" style="38" customWidth="1"/>
    <col min="14345" max="14345" width="20.5703125" style="38" customWidth="1"/>
    <col min="14346" max="14346" width="0" style="38" hidden="1" customWidth="1"/>
    <col min="14347" max="14347" width="32.85546875" style="38" customWidth="1"/>
    <col min="14348" max="14348" width="0.140625" style="38" customWidth="1"/>
    <col min="14349" max="14349" width="0" style="38" hidden="1" customWidth="1"/>
    <col min="14350" max="14350" width="26.28515625" style="38" customWidth="1"/>
    <col min="14351" max="14356" width="0" style="38" hidden="1" customWidth="1"/>
    <col min="14357" max="14592" width="9.140625" style="38"/>
    <col min="14593" max="14593" width="38.85546875" style="38" customWidth="1"/>
    <col min="14594" max="14594" width="29.140625" style="38" customWidth="1"/>
    <col min="14595" max="14595" width="32.42578125" style="38" customWidth="1"/>
    <col min="14596" max="14596" width="32" style="38" customWidth="1"/>
    <col min="14597" max="14597" width="32.85546875" style="38" customWidth="1"/>
    <col min="14598" max="14598" width="27.5703125" style="38" customWidth="1"/>
    <col min="14599" max="14599" width="25.5703125" style="38" customWidth="1"/>
    <col min="14600" max="14600" width="25.7109375" style="38" customWidth="1"/>
    <col min="14601" max="14601" width="20.5703125" style="38" customWidth="1"/>
    <col min="14602" max="14602" width="0" style="38" hidden="1" customWidth="1"/>
    <col min="14603" max="14603" width="32.85546875" style="38" customWidth="1"/>
    <col min="14604" max="14604" width="0.140625" style="38" customWidth="1"/>
    <col min="14605" max="14605" width="0" style="38" hidden="1" customWidth="1"/>
    <col min="14606" max="14606" width="26.28515625" style="38" customWidth="1"/>
    <col min="14607" max="14612" width="0" style="38" hidden="1" customWidth="1"/>
    <col min="14613" max="14848" width="9.140625" style="38"/>
    <col min="14849" max="14849" width="38.85546875" style="38" customWidth="1"/>
    <col min="14850" max="14850" width="29.140625" style="38" customWidth="1"/>
    <col min="14851" max="14851" width="32.42578125" style="38" customWidth="1"/>
    <col min="14852" max="14852" width="32" style="38" customWidth="1"/>
    <col min="14853" max="14853" width="32.85546875" style="38" customWidth="1"/>
    <col min="14854" max="14854" width="27.5703125" style="38" customWidth="1"/>
    <col min="14855" max="14855" width="25.5703125" style="38" customWidth="1"/>
    <col min="14856" max="14856" width="25.7109375" style="38" customWidth="1"/>
    <col min="14857" max="14857" width="20.5703125" style="38" customWidth="1"/>
    <col min="14858" max="14858" width="0" style="38" hidden="1" customWidth="1"/>
    <col min="14859" max="14859" width="32.85546875" style="38" customWidth="1"/>
    <col min="14860" max="14860" width="0.140625" style="38" customWidth="1"/>
    <col min="14861" max="14861" width="0" style="38" hidden="1" customWidth="1"/>
    <col min="14862" max="14862" width="26.28515625" style="38" customWidth="1"/>
    <col min="14863" max="14868" width="0" style="38" hidden="1" customWidth="1"/>
    <col min="14869" max="15104" width="9.140625" style="38"/>
    <col min="15105" max="15105" width="38.85546875" style="38" customWidth="1"/>
    <col min="15106" max="15106" width="29.140625" style="38" customWidth="1"/>
    <col min="15107" max="15107" width="32.42578125" style="38" customWidth="1"/>
    <col min="15108" max="15108" width="32" style="38" customWidth="1"/>
    <col min="15109" max="15109" width="32.85546875" style="38" customWidth="1"/>
    <col min="15110" max="15110" width="27.5703125" style="38" customWidth="1"/>
    <col min="15111" max="15111" width="25.5703125" style="38" customWidth="1"/>
    <col min="15112" max="15112" width="25.7109375" style="38" customWidth="1"/>
    <col min="15113" max="15113" width="20.5703125" style="38" customWidth="1"/>
    <col min="15114" max="15114" width="0" style="38" hidden="1" customWidth="1"/>
    <col min="15115" max="15115" width="32.85546875" style="38" customWidth="1"/>
    <col min="15116" max="15116" width="0.140625" style="38" customWidth="1"/>
    <col min="15117" max="15117" width="0" style="38" hidden="1" customWidth="1"/>
    <col min="15118" max="15118" width="26.28515625" style="38" customWidth="1"/>
    <col min="15119" max="15124" width="0" style="38" hidden="1" customWidth="1"/>
    <col min="15125" max="15360" width="9.140625" style="38"/>
    <col min="15361" max="15361" width="38.85546875" style="38" customWidth="1"/>
    <col min="15362" max="15362" width="29.140625" style="38" customWidth="1"/>
    <col min="15363" max="15363" width="32.42578125" style="38" customWidth="1"/>
    <col min="15364" max="15364" width="32" style="38" customWidth="1"/>
    <col min="15365" max="15365" width="32.85546875" style="38" customWidth="1"/>
    <col min="15366" max="15366" width="27.5703125" style="38" customWidth="1"/>
    <col min="15367" max="15367" width="25.5703125" style="38" customWidth="1"/>
    <col min="15368" max="15368" width="25.7109375" style="38" customWidth="1"/>
    <col min="15369" max="15369" width="20.5703125" style="38" customWidth="1"/>
    <col min="15370" max="15370" width="0" style="38" hidden="1" customWidth="1"/>
    <col min="15371" max="15371" width="32.85546875" style="38" customWidth="1"/>
    <col min="15372" max="15372" width="0.140625" style="38" customWidth="1"/>
    <col min="15373" max="15373" width="0" style="38" hidden="1" customWidth="1"/>
    <col min="15374" max="15374" width="26.28515625" style="38" customWidth="1"/>
    <col min="15375" max="15380" width="0" style="38" hidden="1" customWidth="1"/>
    <col min="15381" max="15616" width="9.140625" style="38"/>
    <col min="15617" max="15617" width="38.85546875" style="38" customWidth="1"/>
    <col min="15618" max="15618" width="29.140625" style="38" customWidth="1"/>
    <col min="15619" max="15619" width="32.42578125" style="38" customWidth="1"/>
    <col min="15620" max="15620" width="32" style="38" customWidth="1"/>
    <col min="15621" max="15621" width="32.85546875" style="38" customWidth="1"/>
    <col min="15622" max="15622" width="27.5703125" style="38" customWidth="1"/>
    <col min="15623" max="15623" width="25.5703125" style="38" customWidth="1"/>
    <col min="15624" max="15624" width="25.7109375" style="38" customWidth="1"/>
    <col min="15625" max="15625" width="20.5703125" style="38" customWidth="1"/>
    <col min="15626" max="15626" width="0" style="38" hidden="1" customWidth="1"/>
    <col min="15627" max="15627" width="32.85546875" style="38" customWidth="1"/>
    <col min="15628" max="15628" width="0.140625" style="38" customWidth="1"/>
    <col min="15629" max="15629" width="0" style="38" hidden="1" customWidth="1"/>
    <col min="15630" max="15630" width="26.28515625" style="38" customWidth="1"/>
    <col min="15631" max="15636" width="0" style="38" hidden="1" customWidth="1"/>
    <col min="15637" max="15872" width="9.140625" style="38"/>
    <col min="15873" max="15873" width="38.85546875" style="38" customWidth="1"/>
    <col min="15874" max="15874" width="29.140625" style="38" customWidth="1"/>
    <col min="15875" max="15875" width="32.42578125" style="38" customWidth="1"/>
    <col min="15876" max="15876" width="32" style="38" customWidth="1"/>
    <col min="15877" max="15877" width="32.85546875" style="38" customWidth="1"/>
    <col min="15878" max="15878" width="27.5703125" style="38" customWidth="1"/>
    <col min="15879" max="15879" width="25.5703125" style="38" customWidth="1"/>
    <col min="15880" max="15880" width="25.7109375" style="38" customWidth="1"/>
    <col min="15881" max="15881" width="20.5703125" style="38" customWidth="1"/>
    <col min="15882" max="15882" width="0" style="38" hidden="1" customWidth="1"/>
    <col min="15883" max="15883" width="32.85546875" style="38" customWidth="1"/>
    <col min="15884" max="15884" width="0.140625" style="38" customWidth="1"/>
    <col min="15885" max="15885" width="0" style="38" hidden="1" customWidth="1"/>
    <col min="15886" max="15886" width="26.28515625" style="38" customWidth="1"/>
    <col min="15887" max="15892" width="0" style="38" hidden="1" customWidth="1"/>
    <col min="15893" max="16128" width="9.140625" style="38"/>
    <col min="16129" max="16129" width="38.85546875" style="38" customWidth="1"/>
    <col min="16130" max="16130" width="29.140625" style="38" customWidth="1"/>
    <col min="16131" max="16131" width="32.42578125" style="38" customWidth="1"/>
    <col min="16132" max="16132" width="32" style="38" customWidth="1"/>
    <col min="16133" max="16133" width="32.85546875" style="38" customWidth="1"/>
    <col min="16134" max="16134" width="27.5703125" style="38" customWidth="1"/>
    <col min="16135" max="16135" width="25.5703125" style="38" customWidth="1"/>
    <col min="16136" max="16136" width="25.7109375" style="38" customWidth="1"/>
    <col min="16137" max="16137" width="20.5703125" style="38" customWidth="1"/>
    <col min="16138" max="16138" width="0" style="38" hidden="1" customWidth="1"/>
    <col min="16139" max="16139" width="32.85546875" style="38" customWidth="1"/>
    <col min="16140" max="16140" width="0.140625" style="38" customWidth="1"/>
    <col min="16141" max="16141" width="0" style="38" hidden="1" customWidth="1"/>
    <col min="16142" max="16142" width="26.28515625" style="38" customWidth="1"/>
    <col min="16143" max="16148" width="0" style="38" hidden="1" customWidth="1"/>
    <col min="16149" max="16384" width="9.140625" style="38"/>
  </cols>
  <sheetData>
    <row r="1" spans="1:20" x14ac:dyDescent="0.2">
      <c r="A1" s="77" t="s">
        <v>166</v>
      </c>
      <c r="B1" s="4"/>
      <c r="C1" s="4"/>
      <c r="D1" s="4"/>
      <c r="E1" s="60" t="s">
        <v>150</v>
      </c>
    </row>
    <row r="2" spans="1:20" x14ac:dyDescent="0.2">
      <c r="A2" s="4"/>
      <c r="B2" s="4"/>
      <c r="C2" s="4"/>
      <c r="D2" s="4"/>
      <c r="E2" s="98"/>
      <c r="F2" s="4"/>
    </row>
    <row r="3" spans="1:20" x14ac:dyDescent="0.2">
      <c r="A3" s="4"/>
      <c r="B3" s="4"/>
      <c r="C3" s="4"/>
      <c r="D3" s="4"/>
      <c r="E3" s="18"/>
    </row>
    <row r="4" spans="1:20" x14ac:dyDescent="0.2">
      <c r="A4" s="142" t="str">
        <f>Page1!B6</f>
        <v>REPORT OF CHILDREN WITH DISABILITIES SUBJECT TO DISCIPLINARY REMOVAL</v>
      </c>
      <c r="B4" s="142"/>
      <c r="C4" s="142"/>
      <c r="D4" s="142"/>
      <c r="E4" s="142"/>
      <c r="F4" s="18"/>
    </row>
    <row r="5" spans="1:20" x14ac:dyDescent="0.2">
      <c r="A5" s="5"/>
      <c r="B5" s="5"/>
      <c r="C5" s="5"/>
      <c r="D5"/>
      <c r="E5"/>
    </row>
    <row r="6" spans="1:20" ht="10.5" customHeight="1" x14ac:dyDescent="0.2">
      <c r="A6" s="5"/>
      <c r="B6" s="19"/>
      <c r="C6" s="101" t="s">
        <v>89</v>
      </c>
      <c r="D6" s="5"/>
      <c r="E6" s="5"/>
      <c r="F6" s="5"/>
    </row>
    <row r="7" spans="1:20" x14ac:dyDescent="0.2">
      <c r="A7" s="4"/>
      <c r="B7" s="138" t="str">
        <f>Page1!B8</f>
        <v>Reporting Year:</v>
      </c>
      <c r="C7" s="140" t="str">
        <f>Page1!C8</f>
        <v>2017-2018</v>
      </c>
      <c r="D7" s="4"/>
      <c r="E7" s="98"/>
      <c r="F7" s="13"/>
    </row>
    <row r="8" spans="1:20" x14ac:dyDescent="0.2">
      <c r="A8" s="77" t="s">
        <v>128</v>
      </c>
      <c r="B8" s="4"/>
      <c r="C8" s="4"/>
      <c r="D8" s="4"/>
      <c r="E8" s="98"/>
      <c r="J8" s="38">
        <v>11</v>
      </c>
    </row>
    <row r="9" spans="1:20" x14ac:dyDescent="0.2">
      <c r="A9" s="28"/>
      <c r="B9" s="20"/>
      <c r="C9" s="21"/>
      <c r="D9" s="21"/>
      <c r="E9" s="22"/>
    </row>
    <row r="10" spans="1:20" x14ac:dyDescent="0.2">
      <c r="A10" s="31"/>
      <c r="B10" s="159"/>
      <c r="C10" s="154"/>
      <c r="D10" s="154"/>
      <c r="E10" s="160"/>
    </row>
    <row r="11" spans="1:20" x14ac:dyDescent="0.2">
      <c r="A11" s="83" t="s">
        <v>6</v>
      </c>
      <c r="B11" s="150" t="s">
        <v>78</v>
      </c>
      <c r="C11" s="151"/>
      <c r="D11" s="151"/>
      <c r="E11" s="152"/>
      <c r="F11" s="53" t="s">
        <v>64</v>
      </c>
    </row>
    <row r="12" spans="1:20" x14ac:dyDescent="0.2">
      <c r="A12" s="28"/>
      <c r="B12" s="31"/>
      <c r="C12" s="104" t="s">
        <v>32</v>
      </c>
      <c r="D12" s="29" t="s">
        <v>35</v>
      </c>
      <c r="E12" s="29" t="s">
        <v>65</v>
      </c>
      <c r="F12" s="54" t="s">
        <v>70</v>
      </c>
      <c r="K12" s="38" t="s">
        <v>86</v>
      </c>
    </row>
    <row r="13" spans="1:20" x14ac:dyDescent="0.2">
      <c r="A13" s="31"/>
      <c r="B13" s="30"/>
      <c r="C13" s="43" t="s">
        <v>33</v>
      </c>
      <c r="D13" s="48" t="s">
        <v>33</v>
      </c>
      <c r="E13" s="48" t="s">
        <v>33</v>
      </c>
      <c r="F13" s="51" t="s">
        <v>67</v>
      </c>
      <c r="G13" s="51"/>
      <c r="H13" s="56" t="s">
        <v>80</v>
      </c>
      <c r="K13" s="38" t="s">
        <v>87</v>
      </c>
      <c r="N13" s="119" t="s">
        <v>99</v>
      </c>
    </row>
    <row r="14" spans="1:20" x14ac:dyDescent="0.2">
      <c r="A14" s="26" t="s">
        <v>54</v>
      </c>
      <c r="B14" s="32" t="s">
        <v>31</v>
      </c>
      <c r="C14" s="36" t="s">
        <v>34</v>
      </c>
      <c r="D14" s="32" t="s">
        <v>36</v>
      </c>
      <c r="E14" s="32" t="s">
        <v>37</v>
      </c>
      <c r="F14" s="52" t="s">
        <v>68</v>
      </c>
      <c r="G14" s="51" t="s">
        <v>85</v>
      </c>
      <c r="H14" s="52" t="s">
        <v>79</v>
      </c>
      <c r="I14" s="52" t="s">
        <v>81</v>
      </c>
      <c r="K14" s="38" t="s">
        <v>88</v>
      </c>
      <c r="N14" s="52" t="s">
        <v>103</v>
      </c>
      <c r="S14" s="120" t="s">
        <v>104</v>
      </c>
      <c r="T14" s="120" t="s">
        <v>98</v>
      </c>
    </row>
    <row r="15" spans="1:20" ht="20.45" customHeight="1" x14ac:dyDescent="0.2">
      <c r="A15" s="12" t="s">
        <v>108</v>
      </c>
      <c r="B15" s="78">
        <v>2306</v>
      </c>
      <c r="C15" s="78">
        <v>816</v>
      </c>
      <c r="D15" s="78">
        <v>1313</v>
      </c>
      <c r="E15" s="78">
        <v>177</v>
      </c>
      <c r="F15" s="47">
        <f t="shared" ref="F15:F22" si="0">MAX(C15,0)+MAX(D15,0)+MAX(E15,0)</f>
        <v>2306</v>
      </c>
      <c r="G15" s="47">
        <f>MAX(Page6!B20,0)+MAX(Page6!F20,0)+MAX(Page8!B19,0)+MAX(Page8!C19,0)+MAX(Page8!D19,0)+MAX(Page8!E19,0)</f>
        <v>2817</v>
      </c>
      <c r="H15" s="47">
        <f t="shared" ref="H15:H22" si="1">MAX(C15,0)+MAX(D15,0)+MAX(E15,0)</f>
        <v>2306</v>
      </c>
      <c r="I15" s="47">
        <f t="shared" ref="I15:I22" si="2">MAX(C15,0)+MAX(D15,0)+MAX(E15,0)</f>
        <v>2306</v>
      </c>
      <c r="K15" s="47"/>
      <c r="L15" s="47">
        <f>MAX(Page6!B20,0)+MAX(Page6!F20,0)+MAX(Page8!B19,0)+MAX(Page8!C19,0)</f>
        <v>1476</v>
      </c>
      <c r="M15" s="47">
        <f>MAX(Page6!B20,0)+MAX(Page6!F20,0)+MAX(Page8!D19,0)+MAX(Page8!E19,0)</f>
        <v>1342</v>
      </c>
      <c r="N15" s="47">
        <f>MAX(Page6!B20,0)+MAX(Page6!F20,0)+MAX(Page8!B19,0)+MAX(Page8!C19,0)+MAX(Page8!D19,0)+MAX(Page8!E19,0)</f>
        <v>2817</v>
      </c>
      <c r="O15" s="47"/>
      <c r="P15" s="47">
        <f>MAX(Page6!B20:F27, Page8!B19:E26, Page8!B15:E21)</f>
        <v>6317</v>
      </c>
      <c r="Q15" s="47">
        <f>MIN(Page6!B20:F27, Page8!B19:E26, Page8!B15:E21)</f>
        <v>0</v>
      </c>
      <c r="R15" s="38">
        <f t="shared" ref="R15:R22" si="3">MIN(LEN(TRIM(B15)),LEN(TRIM(C15)),LEN(TRIM(D15)),LEN(TRIM(E15)))</f>
        <v>3</v>
      </c>
      <c r="S15" s="47">
        <f>MAX(Page6!B20,0)+MAX(Page6!F20,0)+MAX(Page8!B19,0)+MAX(Page8!C19,0)</f>
        <v>1476</v>
      </c>
      <c r="T15" s="47">
        <f>MAX(Page8!D19,0)+MAX(Page8!E19,0)</f>
        <v>1341</v>
      </c>
    </row>
    <row r="16" spans="1:20" ht="20.45" customHeight="1" x14ac:dyDescent="0.2">
      <c r="A16" s="12" t="s">
        <v>90</v>
      </c>
      <c r="B16" s="78">
        <v>211</v>
      </c>
      <c r="C16" s="78">
        <v>67</v>
      </c>
      <c r="D16" s="78">
        <v>130</v>
      </c>
      <c r="E16" s="78">
        <v>14</v>
      </c>
      <c r="F16" s="47">
        <f t="shared" si="0"/>
        <v>211</v>
      </c>
      <c r="G16" s="47">
        <f>MAX(Page6!B21,0)+MAX(Page6!F21,0)+MAX(Page8!B20,0)+MAX(Page8!C20,0)+MAX(Page8!D20,0)+MAX(Page8!E20,0)</f>
        <v>254</v>
      </c>
      <c r="H16" s="47">
        <f t="shared" si="1"/>
        <v>211</v>
      </c>
      <c r="I16" s="47">
        <f t="shared" si="2"/>
        <v>211</v>
      </c>
      <c r="K16" s="47"/>
      <c r="L16" s="47">
        <f>MAX(Page6!B21,0)+MAX(Page6!F21,0)+MAX(Page8!B20,0)+MAX(Page8!C20,0)</f>
        <v>148</v>
      </c>
      <c r="M16" s="47">
        <f>MAX(Page6!B21,0)+MAX(Page6!F21,0)+MAX(Page8!D20,0)+MAX(Page8!E20,0)</f>
        <v>106</v>
      </c>
      <c r="N16" s="47">
        <f>MAX(Page6!B21,0)+MAX(Page6!F21,0)+MAX(Page8!B20,0)+MAX(Page8!C20,0)+MAX(Page8!D20,0)+MAX(Page8!E20,0)</f>
        <v>254</v>
      </c>
      <c r="O16" s="47"/>
      <c r="P16" s="47"/>
      <c r="Q16" s="47"/>
      <c r="S16" s="47">
        <f>MAX(Page6!B21,0)+MAX(Page6!F21,0)+MAX(Page8!B20,0)+MAX(Page8!C20,0)</f>
        <v>148</v>
      </c>
      <c r="T16" s="47">
        <f>MAX(Page8!D20,0)+MAX(Page8!E20,0)</f>
        <v>106</v>
      </c>
    </row>
    <row r="17" spans="1:20" ht="20.45" customHeight="1" x14ac:dyDescent="0.2">
      <c r="A17" s="12" t="s">
        <v>91</v>
      </c>
      <c r="B17" s="78">
        <v>52</v>
      </c>
      <c r="C17" s="78">
        <v>24</v>
      </c>
      <c r="D17" s="78">
        <v>23</v>
      </c>
      <c r="E17" s="78">
        <v>5</v>
      </c>
      <c r="F17" s="47">
        <f t="shared" si="0"/>
        <v>52</v>
      </c>
      <c r="G17" s="47">
        <f>MAX(Page6!B22,0)+MAX(Page6!F22,0)+MAX(Page8!B21,0)+MAX(Page8!C21,0)+MAX(Page8!D21,0)+MAX(Page8!E21,0)</f>
        <v>56</v>
      </c>
      <c r="H17" s="47">
        <f t="shared" si="1"/>
        <v>52</v>
      </c>
      <c r="I17" s="47">
        <f t="shared" si="2"/>
        <v>52</v>
      </c>
      <c r="K17" s="47"/>
      <c r="L17" s="47">
        <f>MAX(Page6!B22,0)+MAX(Page6!F22,0)+MAX(Page8!B21,0)+MAX(Page8!C21,0)</f>
        <v>38</v>
      </c>
      <c r="M17" s="47">
        <f>MAX(Page6!B22,0)+MAX(Page6!F22,0)+MAX(Page8!D21,0)+MAX(Page8!E21,0)</f>
        <v>18</v>
      </c>
      <c r="N17" s="47">
        <f>MAX(Page6!B22,0)+MAX(Page6!F22,0)+MAX(Page8!B21,0)+MAX(Page8!C21,0)+MAX(Page8!D21,0)+MAX(Page8!E21,0)</f>
        <v>56</v>
      </c>
      <c r="O17" s="47"/>
      <c r="P17" s="47"/>
      <c r="Q17" s="47"/>
      <c r="S17" s="47">
        <f>MAX(Page6!B22,0)+MAX(Page6!F22,0)+MAX(Page8!B21,0)+MAX(Page8!C21,0)</f>
        <v>38</v>
      </c>
      <c r="T17" s="47">
        <f>MAX(Page8!D21,0)+MAX(Page8!E21,0)</f>
        <v>18</v>
      </c>
    </row>
    <row r="18" spans="1:20" ht="20.45" customHeight="1" x14ac:dyDescent="0.2">
      <c r="A18" s="12" t="s">
        <v>92</v>
      </c>
      <c r="B18" s="78">
        <v>471</v>
      </c>
      <c r="C18" s="78">
        <v>152</v>
      </c>
      <c r="D18" s="78">
        <v>291</v>
      </c>
      <c r="E18" s="78">
        <v>28</v>
      </c>
      <c r="F18" s="47">
        <f t="shared" si="0"/>
        <v>471</v>
      </c>
      <c r="G18" s="47">
        <f>MAX(Page6!B23,0)+MAX(Page6!F23,0)+MAX(Page8!B22,0)+MAX(Page8!C22,0)+MAX(Page8!D22,0)+MAX(Page8!E22,0)</f>
        <v>581</v>
      </c>
      <c r="H18" s="47">
        <f t="shared" si="1"/>
        <v>471</v>
      </c>
      <c r="I18" s="47">
        <f t="shared" si="2"/>
        <v>471</v>
      </c>
      <c r="K18" s="47"/>
      <c r="L18" s="47">
        <f>MAX(Page6!B23,0)+MAX(Page6!F23,0)+MAX(Page8!B22,0)+MAX(Page8!C22,0)</f>
        <v>394</v>
      </c>
      <c r="M18" s="47">
        <f>MAX(Page6!B23,0)+MAX(Page6!F23,0)+MAX(Page8!D22,0)+MAX(Page8!E22,0)</f>
        <v>187</v>
      </c>
      <c r="N18" s="47">
        <f>MAX(Page6!B23,0)+MAX(Page6!F23,0)+MAX(Page8!B22,0)+MAX(Page8!C22,0)+MAX(Page8!D22,0)+MAX(Page8!E22,0)</f>
        <v>581</v>
      </c>
      <c r="O18" s="47"/>
      <c r="R18" s="38">
        <f t="shared" si="3"/>
        <v>2</v>
      </c>
      <c r="S18" s="47">
        <f>MAX(Page6!B23,0)+MAX(Page6!F23,0)+MAX(Page8!B22,0)+MAX(Page8!C22,0)</f>
        <v>394</v>
      </c>
      <c r="T18" s="47">
        <f>MAX(Page8!D22,0)+MAX(Page8!E22,0)</f>
        <v>187</v>
      </c>
    </row>
    <row r="19" spans="1:20" ht="20.45" customHeight="1" x14ac:dyDescent="0.2">
      <c r="A19" s="12" t="s">
        <v>93</v>
      </c>
      <c r="B19" s="78">
        <v>48</v>
      </c>
      <c r="C19" s="78">
        <v>19</v>
      </c>
      <c r="D19" s="78">
        <v>25</v>
      </c>
      <c r="E19" s="78">
        <v>4</v>
      </c>
      <c r="F19" s="47">
        <f t="shared" si="0"/>
        <v>48</v>
      </c>
      <c r="G19" s="47">
        <f>MAX(Page6!B24,0)+MAX(Page6!F24,0)+MAX(Page8!B23,0)+MAX(Page8!C23,0)+MAX(Page8!D23,0)+MAX(Page8!E23,0)</f>
        <v>61</v>
      </c>
      <c r="H19" s="47">
        <f t="shared" si="1"/>
        <v>48</v>
      </c>
      <c r="I19" s="47">
        <f t="shared" si="2"/>
        <v>48</v>
      </c>
      <c r="K19" s="47"/>
      <c r="L19" s="47">
        <f>MAX(Page6!B24,0)+MAX(Page6!F24,0)+MAX(Page8!B23,0)+MAX(Page8!C23,0)</f>
        <v>30</v>
      </c>
      <c r="M19" s="47">
        <f>MAX(Page6!B24,0)+MAX(Page6!F24,0)+MAX(Page8!D23,0)+MAX(Page8!E23,0)</f>
        <v>31</v>
      </c>
      <c r="N19" s="47">
        <f>MAX(Page6!B24,0)+MAX(Page6!F24,0)+MAX(Page8!B23,0)+MAX(Page8!C23,0)+MAX(Page8!D23,0)+MAX(Page8!E23,0)</f>
        <v>61</v>
      </c>
      <c r="O19" s="47"/>
      <c r="R19" s="38">
        <f t="shared" si="3"/>
        <v>1</v>
      </c>
      <c r="S19" s="47">
        <f>MAX(Page6!B24,0)+MAX(Page6!F24,0)+MAX(Page8!B23,0)+MAX(Page8!C23,0)</f>
        <v>30</v>
      </c>
      <c r="T19" s="47">
        <f>MAX(Page8!D23,0)+MAX(Page8!E23,0)</f>
        <v>31</v>
      </c>
    </row>
    <row r="20" spans="1:20" ht="20.45" customHeight="1" x14ac:dyDescent="0.2">
      <c r="A20" s="12" t="s">
        <v>94</v>
      </c>
      <c r="B20" s="78">
        <v>5786</v>
      </c>
      <c r="C20" s="78">
        <v>2106</v>
      </c>
      <c r="D20" s="78">
        <v>3330</v>
      </c>
      <c r="E20" s="78">
        <v>350</v>
      </c>
      <c r="F20" s="47">
        <f t="shared" si="0"/>
        <v>5786</v>
      </c>
      <c r="G20" s="47">
        <f>MAX(Page6!B25,0)+MAX(Page6!F25,0)+MAX(Page8!B24,0)+MAX(Page8!C24,0)+MAX(Page8!D24,0)+MAX(Page8!E24,0)</f>
        <v>7045</v>
      </c>
      <c r="H20" s="47">
        <f t="shared" si="1"/>
        <v>5786</v>
      </c>
      <c r="I20" s="47">
        <f t="shared" si="2"/>
        <v>5786</v>
      </c>
      <c r="K20" s="47"/>
      <c r="L20" s="47">
        <f>MAX(Page6!B25,0)+MAX(Page6!F25,0)+MAX(Page8!B24,0)+MAX(Page8!C24,0)</f>
        <v>4116</v>
      </c>
      <c r="M20" s="47">
        <f>MAX(Page6!B25,0)+MAX(Page6!F25,0)+MAX(Page8!D24,0)+MAX(Page8!E24,0)</f>
        <v>2932</v>
      </c>
      <c r="N20" s="47">
        <f>MAX(Page6!B25,0)+MAX(Page6!F25,0)+MAX(Page8!B24,0)+MAX(Page8!C24,0)+MAX(Page8!D24,0)+MAX(Page8!E24,0)</f>
        <v>7045</v>
      </c>
      <c r="O20" s="47"/>
      <c r="R20" s="38">
        <f t="shared" si="3"/>
        <v>3</v>
      </c>
      <c r="S20" s="47">
        <f>MAX(Page6!B25,0)+MAX(Page6!F25,0)+MAX(Page8!B24,0)+MAX(Page8!C24,0)</f>
        <v>4116</v>
      </c>
      <c r="T20" s="47">
        <f>MAX(Page8!D24,0)+MAX(Page8!E24,0)</f>
        <v>2929</v>
      </c>
    </row>
    <row r="21" spans="1:20" ht="20.45" customHeight="1" x14ac:dyDescent="0.2">
      <c r="A21" s="12" t="s">
        <v>95</v>
      </c>
      <c r="B21" s="78">
        <v>677</v>
      </c>
      <c r="C21" s="78">
        <v>223</v>
      </c>
      <c r="D21" s="78">
        <v>404</v>
      </c>
      <c r="E21" s="78">
        <v>50</v>
      </c>
      <c r="F21" s="47">
        <f t="shared" si="0"/>
        <v>677</v>
      </c>
      <c r="G21" s="47">
        <f>MAX(Page6!B26,0)+MAX(Page6!F26,0)+MAX(Page8!B25,0)+MAX(Page8!C25,0)+MAX(Page8!D25,0)+MAX(Page8!E25,0)</f>
        <v>833</v>
      </c>
      <c r="H21" s="47">
        <f t="shared" si="1"/>
        <v>677</v>
      </c>
      <c r="I21" s="47">
        <f t="shared" si="2"/>
        <v>677</v>
      </c>
      <c r="K21" s="47"/>
      <c r="L21" s="47">
        <f>MAX(Page6!B26,0)+MAX(Page6!F26,0)+MAX(Page8!B25,0)+MAX(Page8!C25,0)</f>
        <v>500</v>
      </c>
      <c r="M21" s="47">
        <f>MAX(Page6!B26,0)+MAX(Page6!F26,0)+MAX(Page8!D25,0)+MAX(Page8!E25,0)</f>
        <v>333</v>
      </c>
      <c r="N21" s="47">
        <f>MAX(Page6!B26,0)+MAX(Page6!F26,0)+MAX(Page8!B25,0)+MAX(Page8!C25,0)+MAX(Page8!D25,0)+MAX(Page8!E25,0)</f>
        <v>833</v>
      </c>
      <c r="O21" s="47"/>
      <c r="R21" s="38">
        <f t="shared" si="3"/>
        <v>2</v>
      </c>
      <c r="S21" s="47">
        <f>MAX(Page6!B26,0)+MAX(Page6!F26,0)+MAX(Page8!B25,0)+MAX(Page8!C25,0)</f>
        <v>500</v>
      </c>
      <c r="T21" s="47">
        <f>MAX(Page8!D25,0)+MAX(Page8!E25,0)</f>
        <v>333</v>
      </c>
    </row>
    <row r="22" spans="1:20" ht="20.45" customHeight="1" x14ac:dyDescent="0.2">
      <c r="A22" s="12" t="s">
        <v>96</v>
      </c>
      <c r="B22" s="78">
        <v>9551</v>
      </c>
      <c r="C22" s="78">
        <v>3407</v>
      </c>
      <c r="D22" s="78">
        <v>5516</v>
      </c>
      <c r="E22" s="78">
        <v>628</v>
      </c>
      <c r="F22" s="47">
        <f t="shared" si="0"/>
        <v>9551</v>
      </c>
      <c r="G22" s="47">
        <f>MAX(Page6!B27,0)+MAX(Page6!F27,0)+MAX(Page8!B26,0)+MAX(Page8!C26,0)+MAX(Page8!D26,0)+MAX(Page8!E26,0)</f>
        <v>11647</v>
      </c>
      <c r="H22" s="47">
        <f t="shared" si="1"/>
        <v>9551</v>
      </c>
      <c r="I22" s="47">
        <f t="shared" si="2"/>
        <v>9551</v>
      </c>
      <c r="K22" s="47"/>
      <c r="L22" s="47">
        <f>MAX(Page6!B27,0)+MAX(Page6!F27,0)+MAX(Page8!B26,0)+MAX(Page8!C26,0)</f>
        <v>6702</v>
      </c>
      <c r="M22" s="47">
        <f>MAX(Page6!B27,0)+MAX(Page6!F27,0)+MAX(Page8!D26,0)+MAX(Page8!E26,0)</f>
        <v>4949</v>
      </c>
      <c r="N22" s="47">
        <f>MAX(Page6!B27,0)+MAX(Page6!F27,0)+MAX(Page8!B26,0)+MAX(Page8!C26,0)+MAX(Page8!D26,0)+MAX(Page8!E26,0)</f>
        <v>11647</v>
      </c>
      <c r="O22" s="47"/>
      <c r="R22" s="38">
        <f t="shared" si="3"/>
        <v>3</v>
      </c>
      <c r="S22" s="47">
        <f>MAX(Page6!B27,0)+MAX(Page6!F27,0)+MAX(Page8!B26,0)+MAX(Page8!C26,0)</f>
        <v>6702</v>
      </c>
      <c r="T22" s="47">
        <f>MAX(Page8!D26,0)+MAX(Page8!E26,0)</f>
        <v>4945</v>
      </c>
    </row>
    <row r="23" spans="1:20" x14ac:dyDescent="0.2">
      <c r="A23" s="14"/>
      <c r="B23" s="108"/>
      <c r="C23" s="108"/>
      <c r="D23" s="108"/>
      <c r="E23" s="108"/>
      <c r="N23" s="47"/>
      <c r="S23" s="47"/>
      <c r="T23" s="47"/>
    </row>
    <row r="24" spans="1:20" x14ac:dyDescent="0.2">
      <c r="A24" s="86" t="s">
        <v>57</v>
      </c>
      <c r="B24" s="80">
        <f>MAX(B15,0)+MAX(B16,0)+MAX(B17,0)+MAX(B18,0)+MAX(B19,0)+MAX(B20,0)+MAX(B21,0)</f>
        <v>9551</v>
      </c>
      <c r="C24" s="80">
        <f>MAX(C15,0)+MAX(C16,0)+MAX(C17,0)+MAX(C18,0)+MAX(C19,0)+MAX(C20,0)+MAX(C21,0)</f>
        <v>3407</v>
      </c>
      <c r="D24" s="80">
        <f>MAX(D15,0)+MAX(D16,0)+MAX(D17,0)+MAX(D18,0)+MAX(D19,0)+MAX(D20,0)+MAX(D21,0)</f>
        <v>5516</v>
      </c>
      <c r="E24" s="80">
        <f>MAX(E15,0)+MAX(E16,0)+MAX(E17,0)+MAX(E18,0)+MAX(E19,0)+MAX(E20,0)+MAX(E21,0)</f>
        <v>628</v>
      </c>
      <c r="N24" s="47"/>
      <c r="S24" s="47"/>
      <c r="T24" s="47"/>
    </row>
    <row r="25" spans="1:20" x14ac:dyDescent="0.2">
      <c r="A25" s="79" t="s">
        <v>69</v>
      </c>
      <c r="B25" s="87">
        <f>Page5!B29</f>
        <v>9551</v>
      </c>
      <c r="C25" s="87">
        <f>Page5!C29</f>
        <v>3407</v>
      </c>
      <c r="D25" s="87">
        <f>Page5!D29</f>
        <v>5516</v>
      </c>
      <c r="E25" s="87">
        <f>Page5!E29</f>
        <v>628</v>
      </c>
      <c r="N25" s="47"/>
      <c r="S25" s="47"/>
      <c r="T25" s="47"/>
    </row>
    <row r="26" spans="1:20" x14ac:dyDescent="0.2">
      <c r="N26" s="47"/>
      <c r="S26" s="47"/>
      <c r="T26" s="47"/>
    </row>
    <row r="27" spans="1:20" x14ac:dyDescent="0.2">
      <c r="N27" s="47"/>
      <c r="S27" s="47"/>
      <c r="T27" s="47"/>
    </row>
    <row r="28" spans="1:20" x14ac:dyDescent="0.2">
      <c r="N28" s="47"/>
      <c r="S28" s="47"/>
      <c r="T28" s="47"/>
    </row>
  </sheetData>
  <sheetProtection password="CDE0" sheet="1" objects="1" scenarios="1"/>
  <mergeCells count="3">
    <mergeCell ref="A4:E4"/>
    <mergeCell ref="B10:E10"/>
    <mergeCell ref="B11:E11"/>
  </mergeCells>
  <conditionalFormatting sqref="B24:E24">
    <cfRule type="expression" dxfId="110" priority="30" stopIfTrue="1">
      <formula>AND(OR(MAX(B15:B22)&gt;-9, MIN(B15:B22)&lt;-9),B24&lt;&gt;B22)</formula>
    </cfRule>
    <cfRule type="expression" dxfId="109" priority="31" stopIfTrue="1">
      <formula>OR(AND(MAX(B15:B21)=-9, MIN(B15:B21)=-9, B22&lt;&gt;-9), AND(B15&lt;0, B15&lt;&gt;-9), AND(B18&lt;0, B18&lt;&gt;-9),AND(B19&lt;0, B19&lt;&gt;-9), AND(B20&lt;0, B20&lt;&gt;-9), AND(B21&lt;0, B21&lt;&gt;-9))</formula>
    </cfRule>
  </conditionalFormatting>
  <conditionalFormatting sqref="F15:F22">
    <cfRule type="expression" dxfId="108" priority="32" stopIfTrue="1">
      <formula>F15&gt;G15</formula>
    </cfRule>
  </conditionalFormatting>
  <conditionalFormatting sqref="I19">
    <cfRule type="expression" dxfId="107" priority="33" stopIfTrue="1">
      <formula>MAX(B19,0) &lt;MAX(C19,0)+MAX(D19,0)+MAX(E19,0)</formula>
    </cfRule>
  </conditionalFormatting>
  <conditionalFormatting sqref="B25:E25">
    <cfRule type="expression" dxfId="106" priority="34" stopIfTrue="1">
      <formula>AND(MAX(B22,B25)&gt;=0, B22&gt;B25)</formula>
    </cfRule>
    <cfRule type="expression" dxfId="105" priority="35" stopIfTrue="1">
      <formula>AND(MAX(B22,B25)&gt;=0,B25&gt;B22)</formula>
    </cfRule>
  </conditionalFormatting>
  <conditionalFormatting sqref="H15">
    <cfRule type="expression" dxfId="104" priority="36" stopIfTrue="1">
      <formula>AND(H15&lt;L15,H15&lt;M15)</formula>
    </cfRule>
  </conditionalFormatting>
  <conditionalFormatting sqref="K15:K22">
    <cfRule type="expression" dxfId="103" priority="37" stopIfTrue="1">
      <formula>AND(F15=0,G15&gt;0)</formula>
    </cfRule>
  </conditionalFormatting>
  <conditionalFormatting sqref="B15:E22">
    <cfRule type="expression" dxfId="102" priority="38" stopIfTrue="1">
      <formula>LEN(TRIM(B15))=0</formula>
    </cfRule>
  </conditionalFormatting>
  <conditionalFormatting sqref="C6">
    <cfRule type="expression" dxfId="101" priority="39" stopIfTrue="1">
      <formula>MIN(R15:R22)=0</formula>
    </cfRule>
  </conditionalFormatting>
  <conditionalFormatting sqref="N15">
    <cfRule type="expression" dxfId="100" priority="29" stopIfTrue="1">
      <formula>AND(I15&gt;0,N15=0)</formula>
    </cfRule>
  </conditionalFormatting>
  <conditionalFormatting sqref="N16">
    <cfRule type="expression" dxfId="99" priority="28" stopIfTrue="1">
      <formula>AND(I16&gt;0,(S16+T16)=0)</formula>
    </cfRule>
  </conditionalFormatting>
  <conditionalFormatting sqref="N17">
    <cfRule type="expression" dxfId="98" priority="27" stopIfTrue="1">
      <formula>AND(I17&gt;0,(S17+T17)=0)</formula>
    </cfRule>
  </conditionalFormatting>
  <conditionalFormatting sqref="N18">
    <cfRule type="expression" dxfId="97" priority="26" stopIfTrue="1">
      <formula>AND(I18&gt;0,(S18+T18)=0)</formula>
    </cfRule>
  </conditionalFormatting>
  <conditionalFormatting sqref="N19">
    <cfRule type="expression" dxfId="96" priority="25" stopIfTrue="1">
      <formula>AND(I19&gt;0,(S19+T19)=0)</formula>
    </cfRule>
  </conditionalFormatting>
  <conditionalFormatting sqref="N20">
    <cfRule type="expression" dxfId="95" priority="24" stopIfTrue="1">
      <formula>AND(I20&gt;0,(S20+T20)=0)</formula>
    </cfRule>
  </conditionalFormatting>
  <conditionalFormatting sqref="N21">
    <cfRule type="expression" dxfId="94" priority="23" stopIfTrue="1">
      <formula>AND(I21&gt;0,(S21+T21)=0)</formula>
    </cfRule>
  </conditionalFormatting>
  <conditionalFormatting sqref="N22">
    <cfRule type="expression" dxfId="93" priority="22" stopIfTrue="1">
      <formula>AND(I22&gt;0,(S22+T22)=0)</formula>
    </cfRule>
  </conditionalFormatting>
  <conditionalFormatting sqref="H16">
    <cfRule type="expression" dxfId="92" priority="21" stopIfTrue="1">
      <formula>AND(H16&lt;L16,H16&lt;M16)</formula>
    </cfRule>
  </conditionalFormatting>
  <conditionalFormatting sqref="H17">
    <cfRule type="expression" dxfId="91" priority="20" stopIfTrue="1">
      <formula>AND(H17&lt;L17,H17&lt;M17)</formula>
    </cfRule>
  </conditionalFormatting>
  <conditionalFormatting sqref="H18">
    <cfRule type="expression" dxfId="90" priority="19" stopIfTrue="1">
      <formula>AND(H18&lt;L18,H18&lt;M18)</formula>
    </cfRule>
  </conditionalFormatting>
  <conditionalFormatting sqref="H19">
    <cfRule type="expression" dxfId="89" priority="18" stopIfTrue="1">
      <formula>AND(H19&lt;L19,H19&lt;M19)</formula>
    </cfRule>
  </conditionalFormatting>
  <conditionalFormatting sqref="H20">
    <cfRule type="expression" dxfId="88" priority="17" stopIfTrue="1">
      <formula>AND(H20&lt;L20,H20&lt;M20)</formula>
    </cfRule>
  </conditionalFormatting>
  <conditionalFormatting sqref="H21">
    <cfRule type="expression" dxfId="87" priority="16" stopIfTrue="1">
      <formula>AND(H21&lt;L21,H21&lt;M21)</formula>
    </cfRule>
  </conditionalFormatting>
  <conditionalFormatting sqref="H22">
    <cfRule type="expression" dxfId="86" priority="15" stopIfTrue="1">
      <formula>AND(H22&lt;L22,H22&lt;M22)</formula>
    </cfRule>
  </conditionalFormatting>
  <conditionalFormatting sqref="I15">
    <cfRule type="expression" dxfId="85" priority="14" stopIfTrue="1">
      <formula>MAX(B15,0) &lt;MAX(C15,0)+MAX(D15,0)+MAX(E15,0)</formula>
    </cfRule>
  </conditionalFormatting>
  <conditionalFormatting sqref="I16">
    <cfRule type="expression" dxfId="84" priority="13" stopIfTrue="1">
      <formula>MAX(B16,0) &lt;MAX(C16,0)+MAX(D16,0)+MAX(E16,0)</formula>
    </cfRule>
  </conditionalFormatting>
  <conditionalFormatting sqref="I17">
    <cfRule type="expression" dxfId="83" priority="12" stopIfTrue="1">
      <formula>MAX(B17,0) &lt;MAX(C17,0)+MAX(D17,0)+MAX(E17,0)</formula>
    </cfRule>
  </conditionalFormatting>
  <conditionalFormatting sqref="I18">
    <cfRule type="expression" dxfId="82" priority="11" stopIfTrue="1">
      <formula>MAX(B18,0) &lt;MAX(C18,0)+MAX(D18,0)+MAX(E18,0)</formula>
    </cfRule>
  </conditionalFormatting>
  <conditionalFormatting sqref="I20">
    <cfRule type="expression" dxfId="81" priority="10" stopIfTrue="1">
      <formula>MAX(B20,0) &lt;MAX(C20,0)+MAX(D20,0)+MAX(E20,0)</formula>
    </cfRule>
  </conditionalFormatting>
  <conditionalFormatting sqref="I21">
    <cfRule type="expression" dxfId="80" priority="9" stopIfTrue="1">
      <formula>MAX(B21,0) &lt;MAX(C21,0)+MAX(D21,0)+MAX(E21,0)</formula>
    </cfRule>
  </conditionalFormatting>
  <conditionalFormatting sqref="I22">
    <cfRule type="expression" dxfId="79" priority="8" stopIfTrue="1">
      <formula>MAX(B22,0) &lt;MAX(C22,0)+MAX(D22,0)+MAX(E22,0)</formula>
    </cfRule>
  </conditionalFormatting>
  <conditionalFormatting sqref="N16">
    <cfRule type="expression" dxfId="78" priority="7" stopIfTrue="1">
      <formula>AND(I16&gt;0,N16=0)</formula>
    </cfRule>
  </conditionalFormatting>
  <conditionalFormatting sqref="N17">
    <cfRule type="expression" dxfId="77" priority="6" stopIfTrue="1">
      <formula>AND(I17&gt;0,N17=0)</formula>
    </cfRule>
  </conditionalFormatting>
  <conditionalFormatting sqref="N18">
    <cfRule type="expression" dxfId="76" priority="5" stopIfTrue="1">
      <formula>AND(I18&gt;0,N18=0)</formula>
    </cfRule>
  </conditionalFormatting>
  <conditionalFormatting sqref="N19">
    <cfRule type="expression" dxfId="75" priority="4" stopIfTrue="1">
      <formula>AND(I19&gt;0,N19=0)</formula>
    </cfRule>
  </conditionalFormatting>
  <conditionalFormatting sqref="N20">
    <cfRule type="expression" dxfId="74" priority="3" stopIfTrue="1">
      <formula>AND(I20&gt;0,N20=0)</formula>
    </cfRule>
  </conditionalFormatting>
  <conditionalFormatting sqref="N21">
    <cfRule type="expression" dxfId="73" priority="2" stopIfTrue="1">
      <formula>AND(I21&gt;0,N21=0)</formula>
    </cfRule>
  </conditionalFormatting>
  <conditionalFormatting sqref="N22">
    <cfRule type="expression" dxfId="72" priority="1" stopIfTrue="1">
      <formula>AND(I22&gt;0,N22=0)</formula>
    </cfRule>
  </conditionalFormatting>
  <pageMargins left="0.62" right="0" top="0.51" bottom="0" header="0.5" footer="0.31"/>
  <pageSetup scale="8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zoomScaleNormal="100" workbookViewId="0">
      <selection activeCell="G26" sqref="G26"/>
    </sheetView>
  </sheetViews>
  <sheetFormatPr defaultRowHeight="12.75" x14ac:dyDescent="0.2"/>
  <cols>
    <col min="1" max="1" width="43.85546875" style="38" customWidth="1"/>
    <col min="2" max="2" width="20.85546875" style="38" customWidth="1"/>
    <col min="3" max="3" width="23.85546875" style="38" customWidth="1"/>
    <col min="4" max="4" width="24" style="38" customWidth="1"/>
    <col min="5" max="5" width="25.140625" style="38" customWidth="1"/>
    <col min="6" max="6" width="31.85546875" style="38" customWidth="1"/>
    <col min="7" max="7" width="27.85546875" style="38" customWidth="1"/>
    <col min="8" max="8" width="36" style="38" bestFit="1" customWidth="1"/>
    <col min="9" max="9" width="17.42578125" style="38" customWidth="1"/>
    <col min="10" max="10" width="8" style="38" hidden="1" customWidth="1"/>
    <col min="11" max="11" width="9.140625" style="38"/>
    <col min="12" max="12" width="9.140625" style="38" hidden="1" customWidth="1"/>
    <col min="13" max="256" width="9.140625" style="38"/>
    <col min="257" max="257" width="43.85546875" style="38" customWidth="1"/>
    <col min="258" max="258" width="20.85546875" style="38" customWidth="1"/>
    <col min="259" max="259" width="23.85546875" style="38" customWidth="1"/>
    <col min="260" max="260" width="24" style="38" customWidth="1"/>
    <col min="261" max="261" width="25.140625" style="38" customWidth="1"/>
    <col min="262" max="262" width="31.85546875" style="38" customWidth="1"/>
    <col min="263" max="263" width="27.85546875" style="38" customWidth="1"/>
    <col min="264" max="264" width="36" style="38" bestFit="1" customWidth="1"/>
    <col min="265" max="265" width="17.42578125" style="38" customWidth="1"/>
    <col min="266" max="266" width="0" style="38" hidden="1" customWidth="1"/>
    <col min="267" max="267" width="9.140625" style="38"/>
    <col min="268" max="268" width="0" style="38" hidden="1" customWidth="1"/>
    <col min="269" max="512" width="9.140625" style="38"/>
    <col min="513" max="513" width="43.85546875" style="38" customWidth="1"/>
    <col min="514" max="514" width="20.85546875" style="38" customWidth="1"/>
    <col min="515" max="515" width="23.85546875" style="38" customWidth="1"/>
    <col min="516" max="516" width="24" style="38" customWidth="1"/>
    <col min="517" max="517" width="25.140625" style="38" customWidth="1"/>
    <col min="518" max="518" width="31.85546875" style="38" customWidth="1"/>
    <col min="519" max="519" width="27.85546875" style="38" customWidth="1"/>
    <col min="520" max="520" width="36" style="38" bestFit="1" customWidth="1"/>
    <col min="521" max="521" width="17.42578125" style="38" customWidth="1"/>
    <col min="522" max="522" width="0" style="38" hidden="1" customWidth="1"/>
    <col min="523" max="523" width="9.140625" style="38"/>
    <col min="524" max="524" width="0" style="38" hidden="1" customWidth="1"/>
    <col min="525" max="768" width="9.140625" style="38"/>
    <col min="769" max="769" width="43.85546875" style="38" customWidth="1"/>
    <col min="770" max="770" width="20.85546875" style="38" customWidth="1"/>
    <col min="771" max="771" width="23.85546875" style="38" customWidth="1"/>
    <col min="772" max="772" width="24" style="38" customWidth="1"/>
    <col min="773" max="773" width="25.140625" style="38" customWidth="1"/>
    <col min="774" max="774" width="31.85546875" style="38" customWidth="1"/>
    <col min="775" max="775" width="27.85546875" style="38" customWidth="1"/>
    <col min="776" max="776" width="36" style="38" bestFit="1" customWidth="1"/>
    <col min="777" max="777" width="17.42578125" style="38" customWidth="1"/>
    <col min="778" max="778" width="0" style="38" hidden="1" customWidth="1"/>
    <col min="779" max="779" width="9.140625" style="38"/>
    <col min="780" max="780" width="0" style="38" hidden="1" customWidth="1"/>
    <col min="781" max="1024" width="9.140625" style="38"/>
    <col min="1025" max="1025" width="43.85546875" style="38" customWidth="1"/>
    <col min="1026" max="1026" width="20.85546875" style="38" customWidth="1"/>
    <col min="1027" max="1027" width="23.85546875" style="38" customWidth="1"/>
    <col min="1028" max="1028" width="24" style="38" customWidth="1"/>
    <col min="1029" max="1029" width="25.140625" style="38" customWidth="1"/>
    <col min="1030" max="1030" width="31.85546875" style="38" customWidth="1"/>
    <col min="1031" max="1031" width="27.85546875" style="38" customWidth="1"/>
    <col min="1032" max="1032" width="36" style="38" bestFit="1" customWidth="1"/>
    <col min="1033" max="1033" width="17.42578125" style="38" customWidth="1"/>
    <col min="1034" max="1034" width="0" style="38" hidden="1" customWidth="1"/>
    <col min="1035" max="1035" width="9.140625" style="38"/>
    <col min="1036" max="1036" width="0" style="38" hidden="1" customWidth="1"/>
    <col min="1037" max="1280" width="9.140625" style="38"/>
    <col min="1281" max="1281" width="43.85546875" style="38" customWidth="1"/>
    <col min="1282" max="1282" width="20.85546875" style="38" customWidth="1"/>
    <col min="1283" max="1283" width="23.85546875" style="38" customWidth="1"/>
    <col min="1284" max="1284" width="24" style="38" customWidth="1"/>
    <col min="1285" max="1285" width="25.140625" style="38" customWidth="1"/>
    <col min="1286" max="1286" width="31.85546875" style="38" customWidth="1"/>
    <col min="1287" max="1287" width="27.85546875" style="38" customWidth="1"/>
    <col min="1288" max="1288" width="36" style="38" bestFit="1" customWidth="1"/>
    <col min="1289" max="1289" width="17.42578125" style="38" customWidth="1"/>
    <col min="1290" max="1290" width="0" style="38" hidden="1" customWidth="1"/>
    <col min="1291" max="1291" width="9.140625" style="38"/>
    <col min="1292" max="1292" width="0" style="38" hidden="1" customWidth="1"/>
    <col min="1293" max="1536" width="9.140625" style="38"/>
    <col min="1537" max="1537" width="43.85546875" style="38" customWidth="1"/>
    <col min="1538" max="1538" width="20.85546875" style="38" customWidth="1"/>
    <col min="1539" max="1539" width="23.85546875" style="38" customWidth="1"/>
    <col min="1540" max="1540" width="24" style="38" customWidth="1"/>
    <col min="1541" max="1541" width="25.140625" style="38" customWidth="1"/>
    <col min="1542" max="1542" width="31.85546875" style="38" customWidth="1"/>
    <col min="1543" max="1543" width="27.85546875" style="38" customWidth="1"/>
    <col min="1544" max="1544" width="36" style="38" bestFit="1" customWidth="1"/>
    <col min="1545" max="1545" width="17.42578125" style="38" customWidth="1"/>
    <col min="1546" max="1546" width="0" style="38" hidden="1" customWidth="1"/>
    <col min="1547" max="1547" width="9.140625" style="38"/>
    <col min="1548" max="1548" width="0" style="38" hidden="1" customWidth="1"/>
    <col min="1549" max="1792" width="9.140625" style="38"/>
    <col min="1793" max="1793" width="43.85546875" style="38" customWidth="1"/>
    <col min="1794" max="1794" width="20.85546875" style="38" customWidth="1"/>
    <col min="1795" max="1795" width="23.85546875" style="38" customWidth="1"/>
    <col min="1796" max="1796" width="24" style="38" customWidth="1"/>
    <col min="1797" max="1797" width="25.140625" style="38" customWidth="1"/>
    <col min="1798" max="1798" width="31.85546875" style="38" customWidth="1"/>
    <col min="1799" max="1799" width="27.85546875" style="38" customWidth="1"/>
    <col min="1800" max="1800" width="36" style="38" bestFit="1" customWidth="1"/>
    <col min="1801" max="1801" width="17.42578125" style="38" customWidth="1"/>
    <col min="1802" max="1802" width="0" style="38" hidden="1" customWidth="1"/>
    <col min="1803" max="1803" width="9.140625" style="38"/>
    <col min="1804" max="1804" width="0" style="38" hidden="1" customWidth="1"/>
    <col min="1805" max="2048" width="9.140625" style="38"/>
    <col min="2049" max="2049" width="43.85546875" style="38" customWidth="1"/>
    <col min="2050" max="2050" width="20.85546875" style="38" customWidth="1"/>
    <col min="2051" max="2051" width="23.85546875" style="38" customWidth="1"/>
    <col min="2052" max="2052" width="24" style="38" customWidth="1"/>
    <col min="2053" max="2053" width="25.140625" style="38" customWidth="1"/>
    <col min="2054" max="2054" width="31.85546875" style="38" customWidth="1"/>
    <col min="2055" max="2055" width="27.85546875" style="38" customWidth="1"/>
    <col min="2056" max="2056" width="36" style="38" bestFit="1" customWidth="1"/>
    <col min="2057" max="2057" width="17.42578125" style="38" customWidth="1"/>
    <col min="2058" max="2058" width="0" style="38" hidden="1" customWidth="1"/>
    <col min="2059" max="2059" width="9.140625" style="38"/>
    <col min="2060" max="2060" width="0" style="38" hidden="1" customWidth="1"/>
    <col min="2061" max="2304" width="9.140625" style="38"/>
    <col min="2305" max="2305" width="43.85546875" style="38" customWidth="1"/>
    <col min="2306" max="2306" width="20.85546875" style="38" customWidth="1"/>
    <col min="2307" max="2307" width="23.85546875" style="38" customWidth="1"/>
    <col min="2308" max="2308" width="24" style="38" customWidth="1"/>
    <col min="2309" max="2309" width="25.140625" style="38" customWidth="1"/>
    <col min="2310" max="2310" width="31.85546875" style="38" customWidth="1"/>
    <col min="2311" max="2311" width="27.85546875" style="38" customWidth="1"/>
    <col min="2312" max="2312" width="36" style="38" bestFit="1" customWidth="1"/>
    <col min="2313" max="2313" width="17.42578125" style="38" customWidth="1"/>
    <col min="2314" max="2314" width="0" style="38" hidden="1" customWidth="1"/>
    <col min="2315" max="2315" width="9.140625" style="38"/>
    <col min="2316" max="2316" width="0" style="38" hidden="1" customWidth="1"/>
    <col min="2317" max="2560" width="9.140625" style="38"/>
    <col min="2561" max="2561" width="43.85546875" style="38" customWidth="1"/>
    <col min="2562" max="2562" width="20.85546875" style="38" customWidth="1"/>
    <col min="2563" max="2563" width="23.85546875" style="38" customWidth="1"/>
    <col min="2564" max="2564" width="24" style="38" customWidth="1"/>
    <col min="2565" max="2565" width="25.140625" style="38" customWidth="1"/>
    <col min="2566" max="2566" width="31.85546875" style="38" customWidth="1"/>
    <col min="2567" max="2567" width="27.85546875" style="38" customWidth="1"/>
    <col min="2568" max="2568" width="36" style="38" bestFit="1" customWidth="1"/>
    <col min="2569" max="2569" width="17.42578125" style="38" customWidth="1"/>
    <col min="2570" max="2570" width="0" style="38" hidden="1" customWidth="1"/>
    <col min="2571" max="2571" width="9.140625" style="38"/>
    <col min="2572" max="2572" width="0" style="38" hidden="1" customWidth="1"/>
    <col min="2573" max="2816" width="9.140625" style="38"/>
    <col min="2817" max="2817" width="43.85546875" style="38" customWidth="1"/>
    <col min="2818" max="2818" width="20.85546875" style="38" customWidth="1"/>
    <col min="2819" max="2819" width="23.85546875" style="38" customWidth="1"/>
    <col min="2820" max="2820" width="24" style="38" customWidth="1"/>
    <col min="2821" max="2821" width="25.140625" style="38" customWidth="1"/>
    <col min="2822" max="2822" width="31.85546875" style="38" customWidth="1"/>
    <col min="2823" max="2823" width="27.85546875" style="38" customWidth="1"/>
    <col min="2824" max="2824" width="36" style="38" bestFit="1" customWidth="1"/>
    <col min="2825" max="2825" width="17.42578125" style="38" customWidth="1"/>
    <col min="2826" max="2826" width="0" style="38" hidden="1" customWidth="1"/>
    <col min="2827" max="2827" width="9.140625" style="38"/>
    <col min="2828" max="2828" width="0" style="38" hidden="1" customWidth="1"/>
    <col min="2829" max="3072" width="9.140625" style="38"/>
    <col min="3073" max="3073" width="43.85546875" style="38" customWidth="1"/>
    <col min="3074" max="3074" width="20.85546875" style="38" customWidth="1"/>
    <col min="3075" max="3075" width="23.85546875" style="38" customWidth="1"/>
    <col min="3076" max="3076" width="24" style="38" customWidth="1"/>
    <col min="3077" max="3077" width="25.140625" style="38" customWidth="1"/>
    <col min="3078" max="3078" width="31.85546875" style="38" customWidth="1"/>
    <col min="3079" max="3079" width="27.85546875" style="38" customWidth="1"/>
    <col min="3080" max="3080" width="36" style="38" bestFit="1" customWidth="1"/>
    <col min="3081" max="3081" width="17.42578125" style="38" customWidth="1"/>
    <col min="3082" max="3082" width="0" style="38" hidden="1" customWidth="1"/>
    <col min="3083" max="3083" width="9.140625" style="38"/>
    <col min="3084" max="3084" width="0" style="38" hidden="1" customWidth="1"/>
    <col min="3085" max="3328" width="9.140625" style="38"/>
    <col min="3329" max="3329" width="43.85546875" style="38" customWidth="1"/>
    <col min="3330" max="3330" width="20.85546875" style="38" customWidth="1"/>
    <col min="3331" max="3331" width="23.85546875" style="38" customWidth="1"/>
    <col min="3332" max="3332" width="24" style="38" customWidth="1"/>
    <col min="3333" max="3333" width="25.140625" style="38" customWidth="1"/>
    <col min="3334" max="3334" width="31.85546875" style="38" customWidth="1"/>
    <col min="3335" max="3335" width="27.85546875" style="38" customWidth="1"/>
    <col min="3336" max="3336" width="36" style="38" bestFit="1" customWidth="1"/>
    <col min="3337" max="3337" width="17.42578125" style="38" customWidth="1"/>
    <col min="3338" max="3338" width="0" style="38" hidden="1" customWidth="1"/>
    <col min="3339" max="3339" width="9.140625" style="38"/>
    <col min="3340" max="3340" width="0" style="38" hidden="1" customWidth="1"/>
    <col min="3341" max="3584" width="9.140625" style="38"/>
    <col min="3585" max="3585" width="43.85546875" style="38" customWidth="1"/>
    <col min="3586" max="3586" width="20.85546875" style="38" customWidth="1"/>
    <col min="3587" max="3587" width="23.85546875" style="38" customWidth="1"/>
    <col min="3588" max="3588" width="24" style="38" customWidth="1"/>
    <col min="3589" max="3589" width="25.140625" style="38" customWidth="1"/>
    <col min="3590" max="3590" width="31.85546875" style="38" customWidth="1"/>
    <col min="3591" max="3591" width="27.85546875" style="38" customWidth="1"/>
    <col min="3592" max="3592" width="36" style="38" bestFit="1" customWidth="1"/>
    <col min="3593" max="3593" width="17.42578125" style="38" customWidth="1"/>
    <col min="3594" max="3594" width="0" style="38" hidden="1" customWidth="1"/>
    <col min="3595" max="3595" width="9.140625" style="38"/>
    <col min="3596" max="3596" width="0" style="38" hidden="1" customWidth="1"/>
    <col min="3597" max="3840" width="9.140625" style="38"/>
    <col min="3841" max="3841" width="43.85546875" style="38" customWidth="1"/>
    <col min="3842" max="3842" width="20.85546875" style="38" customWidth="1"/>
    <col min="3843" max="3843" width="23.85546875" style="38" customWidth="1"/>
    <col min="3844" max="3844" width="24" style="38" customWidth="1"/>
    <col min="3845" max="3845" width="25.140625" style="38" customWidth="1"/>
    <col min="3846" max="3846" width="31.85546875" style="38" customWidth="1"/>
    <col min="3847" max="3847" width="27.85546875" style="38" customWidth="1"/>
    <col min="3848" max="3848" width="36" style="38" bestFit="1" customWidth="1"/>
    <col min="3849" max="3849" width="17.42578125" style="38" customWidth="1"/>
    <col min="3850" max="3850" width="0" style="38" hidden="1" customWidth="1"/>
    <col min="3851" max="3851" width="9.140625" style="38"/>
    <col min="3852" max="3852" width="0" style="38" hidden="1" customWidth="1"/>
    <col min="3853" max="4096" width="9.140625" style="38"/>
    <col min="4097" max="4097" width="43.85546875" style="38" customWidth="1"/>
    <col min="4098" max="4098" width="20.85546875" style="38" customWidth="1"/>
    <col min="4099" max="4099" width="23.85546875" style="38" customWidth="1"/>
    <col min="4100" max="4100" width="24" style="38" customWidth="1"/>
    <col min="4101" max="4101" width="25.140625" style="38" customWidth="1"/>
    <col min="4102" max="4102" width="31.85546875" style="38" customWidth="1"/>
    <col min="4103" max="4103" width="27.85546875" style="38" customWidth="1"/>
    <col min="4104" max="4104" width="36" style="38" bestFit="1" customWidth="1"/>
    <col min="4105" max="4105" width="17.42578125" style="38" customWidth="1"/>
    <col min="4106" max="4106" width="0" style="38" hidden="1" customWidth="1"/>
    <col min="4107" max="4107" width="9.140625" style="38"/>
    <col min="4108" max="4108" width="0" style="38" hidden="1" customWidth="1"/>
    <col min="4109" max="4352" width="9.140625" style="38"/>
    <col min="4353" max="4353" width="43.85546875" style="38" customWidth="1"/>
    <col min="4354" max="4354" width="20.85546875" style="38" customWidth="1"/>
    <col min="4355" max="4355" width="23.85546875" style="38" customWidth="1"/>
    <col min="4356" max="4356" width="24" style="38" customWidth="1"/>
    <col min="4357" max="4357" width="25.140625" style="38" customWidth="1"/>
    <col min="4358" max="4358" width="31.85546875" style="38" customWidth="1"/>
    <col min="4359" max="4359" width="27.85546875" style="38" customWidth="1"/>
    <col min="4360" max="4360" width="36" style="38" bestFit="1" customWidth="1"/>
    <col min="4361" max="4361" width="17.42578125" style="38" customWidth="1"/>
    <col min="4362" max="4362" width="0" style="38" hidden="1" customWidth="1"/>
    <col min="4363" max="4363" width="9.140625" style="38"/>
    <col min="4364" max="4364" width="0" style="38" hidden="1" customWidth="1"/>
    <col min="4365" max="4608" width="9.140625" style="38"/>
    <col min="4609" max="4609" width="43.85546875" style="38" customWidth="1"/>
    <col min="4610" max="4610" width="20.85546875" style="38" customWidth="1"/>
    <col min="4611" max="4611" width="23.85546875" style="38" customWidth="1"/>
    <col min="4612" max="4612" width="24" style="38" customWidth="1"/>
    <col min="4613" max="4613" width="25.140625" style="38" customWidth="1"/>
    <col min="4614" max="4614" width="31.85546875" style="38" customWidth="1"/>
    <col min="4615" max="4615" width="27.85546875" style="38" customWidth="1"/>
    <col min="4616" max="4616" width="36" style="38" bestFit="1" customWidth="1"/>
    <col min="4617" max="4617" width="17.42578125" style="38" customWidth="1"/>
    <col min="4618" max="4618" width="0" style="38" hidden="1" customWidth="1"/>
    <col min="4619" max="4619" width="9.140625" style="38"/>
    <col min="4620" max="4620" width="0" style="38" hidden="1" customWidth="1"/>
    <col min="4621" max="4864" width="9.140625" style="38"/>
    <col min="4865" max="4865" width="43.85546875" style="38" customWidth="1"/>
    <col min="4866" max="4866" width="20.85546875" style="38" customWidth="1"/>
    <col min="4867" max="4867" width="23.85546875" style="38" customWidth="1"/>
    <col min="4868" max="4868" width="24" style="38" customWidth="1"/>
    <col min="4869" max="4869" width="25.140625" style="38" customWidth="1"/>
    <col min="4870" max="4870" width="31.85546875" style="38" customWidth="1"/>
    <col min="4871" max="4871" width="27.85546875" style="38" customWidth="1"/>
    <col min="4872" max="4872" width="36" style="38" bestFit="1" customWidth="1"/>
    <col min="4873" max="4873" width="17.42578125" style="38" customWidth="1"/>
    <col min="4874" max="4874" width="0" style="38" hidden="1" customWidth="1"/>
    <col min="4875" max="4875" width="9.140625" style="38"/>
    <col min="4876" max="4876" width="0" style="38" hidden="1" customWidth="1"/>
    <col min="4877" max="5120" width="9.140625" style="38"/>
    <col min="5121" max="5121" width="43.85546875" style="38" customWidth="1"/>
    <col min="5122" max="5122" width="20.85546875" style="38" customWidth="1"/>
    <col min="5123" max="5123" width="23.85546875" style="38" customWidth="1"/>
    <col min="5124" max="5124" width="24" style="38" customWidth="1"/>
    <col min="5125" max="5125" width="25.140625" style="38" customWidth="1"/>
    <col min="5126" max="5126" width="31.85546875" style="38" customWidth="1"/>
    <col min="5127" max="5127" width="27.85546875" style="38" customWidth="1"/>
    <col min="5128" max="5128" width="36" style="38" bestFit="1" customWidth="1"/>
    <col min="5129" max="5129" width="17.42578125" style="38" customWidth="1"/>
    <col min="5130" max="5130" width="0" style="38" hidden="1" customWidth="1"/>
    <col min="5131" max="5131" width="9.140625" style="38"/>
    <col min="5132" max="5132" width="0" style="38" hidden="1" customWidth="1"/>
    <col min="5133" max="5376" width="9.140625" style="38"/>
    <col min="5377" max="5377" width="43.85546875" style="38" customWidth="1"/>
    <col min="5378" max="5378" width="20.85546875" style="38" customWidth="1"/>
    <col min="5379" max="5379" width="23.85546875" style="38" customWidth="1"/>
    <col min="5380" max="5380" width="24" style="38" customWidth="1"/>
    <col min="5381" max="5381" width="25.140625" style="38" customWidth="1"/>
    <col min="5382" max="5382" width="31.85546875" style="38" customWidth="1"/>
    <col min="5383" max="5383" width="27.85546875" style="38" customWidth="1"/>
    <col min="5384" max="5384" width="36" style="38" bestFit="1" customWidth="1"/>
    <col min="5385" max="5385" width="17.42578125" style="38" customWidth="1"/>
    <col min="5386" max="5386" width="0" style="38" hidden="1" customWidth="1"/>
    <col min="5387" max="5387" width="9.140625" style="38"/>
    <col min="5388" max="5388" width="0" style="38" hidden="1" customWidth="1"/>
    <col min="5389" max="5632" width="9.140625" style="38"/>
    <col min="5633" max="5633" width="43.85546875" style="38" customWidth="1"/>
    <col min="5634" max="5634" width="20.85546875" style="38" customWidth="1"/>
    <col min="5635" max="5635" width="23.85546875" style="38" customWidth="1"/>
    <col min="5636" max="5636" width="24" style="38" customWidth="1"/>
    <col min="5637" max="5637" width="25.140625" style="38" customWidth="1"/>
    <col min="5638" max="5638" width="31.85546875" style="38" customWidth="1"/>
    <col min="5639" max="5639" width="27.85546875" style="38" customWidth="1"/>
    <col min="5640" max="5640" width="36" style="38" bestFit="1" customWidth="1"/>
    <col min="5641" max="5641" width="17.42578125" style="38" customWidth="1"/>
    <col min="5642" max="5642" width="0" style="38" hidden="1" customWidth="1"/>
    <col min="5643" max="5643" width="9.140625" style="38"/>
    <col min="5644" max="5644" width="0" style="38" hidden="1" customWidth="1"/>
    <col min="5645" max="5888" width="9.140625" style="38"/>
    <col min="5889" max="5889" width="43.85546875" style="38" customWidth="1"/>
    <col min="5890" max="5890" width="20.85546875" style="38" customWidth="1"/>
    <col min="5891" max="5891" width="23.85546875" style="38" customWidth="1"/>
    <col min="5892" max="5892" width="24" style="38" customWidth="1"/>
    <col min="5893" max="5893" width="25.140625" style="38" customWidth="1"/>
    <col min="5894" max="5894" width="31.85546875" style="38" customWidth="1"/>
    <col min="5895" max="5895" width="27.85546875" style="38" customWidth="1"/>
    <col min="5896" max="5896" width="36" style="38" bestFit="1" customWidth="1"/>
    <col min="5897" max="5897" width="17.42578125" style="38" customWidth="1"/>
    <col min="5898" max="5898" width="0" style="38" hidden="1" customWidth="1"/>
    <col min="5899" max="5899" width="9.140625" style="38"/>
    <col min="5900" max="5900" width="0" style="38" hidden="1" customWidth="1"/>
    <col min="5901" max="6144" width="9.140625" style="38"/>
    <col min="6145" max="6145" width="43.85546875" style="38" customWidth="1"/>
    <col min="6146" max="6146" width="20.85546875" style="38" customWidth="1"/>
    <col min="6147" max="6147" width="23.85546875" style="38" customWidth="1"/>
    <col min="6148" max="6148" width="24" style="38" customWidth="1"/>
    <col min="6149" max="6149" width="25.140625" style="38" customWidth="1"/>
    <col min="6150" max="6150" width="31.85546875" style="38" customWidth="1"/>
    <col min="6151" max="6151" width="27.85546875" style="38" customWidth="1"/>
    <col min="6152" max="6152" width="36" style="38" bestFit="1" customWidth="1"/>
    <col min="6153" max="6153" width="17.42578125" style="38" customWidth="1"/>
    <col min="6154" max="6154" width="0" style="38" hidden="1" customWidth="1"/>
    <col min="6155" max="6155" width="9.140625" style="38"/>
    <col min="6156" max="6156" width="0" style="38" hidden="1" customWidth="1"/>
    <col min="6157" max="6400" width="9.140625" style="38"/>
    <col min="6401" max="6401" width="43.85546875" style="38" customWidth="1"/>
    <col min="6402" max="6402" width="20.85546875" style="38" customWidth="1"/>
    <col min="6403" max="6403" width="23.85546875" style="38" customWidth="1"/>
    <col min="6404" max="6404" width="24" style="38" customWidth="1"/>
    <col min="6405" max="6405" width="25.140625" style="38" customWidth="1"/>
    <col min="6406" max="6406" width="31.85546875" style="38" customWidth="1"/>
    <col min="6407" max="6407" width="27.85546875" style="38" customWidth="1"/>
    <col min="6408" max="6408" width="36" style="38" bestFit="1" customWidth="1"/>
    <col min="6409" max="6409" width="17.42578125" style="38" customWidth="1"/>
    <col min="6410" max="6410" width="0" style="38" hidden="1" customWidth="1"/>
    <col min="6411" max="6411" width="9.140625" style="38"/>
    <col min="6412" max="6412" width="0" style="38" hidden="1" customWidth="1"/>
    <col min="6413" max="6656" width="9.140625" style="38"/>
    <col min="6657" max="6657" width="43.85546875" style="38" customWidth="1"/>
    <col min="6658" max="6658" width="20.85546875" style="38" customWidth="1"/>
    <col min="6659" max="6659" width="23.85546875" style="38" customWidth="1"/>
    <col min="6660" max="6660" width="24" style="38" customWidth="1"/>
    <col min="6661" max="6661" width="25.140625" style="38" customWidth="1"/>
    <col min="6662" max="6662" width="31.85546875" style="38" customWidth="1"/>
    <col min="6663" max="6663" width="27.85546875" style="38" customWidth="1"/>
    <col min="6664" max="6664" width="36" style="38" bestFit="1" customWidth="1"/>
    <col min="6665" max="6665" width="17.42578125" style="38" customWidth="1"/>
    <col min="6666" max="6666" width="0" style="38" hidden="1" customWidth="1"/>
    <col min="6667" max="6667" width="9.140625" style="38"/>
    <col min="6668" max="6668" width="0" style="38" hidden="1" customWidth="1"/>
    <col min="6669" max="6912" width="9.140625" style="38"/>
    <col min="6913" max="6913" width="43.85546875" style="38" customWidth="1"/>
    <col min="6914" max="6914" width="20.85546875" style="38" customWidth="1"/>
    <col min="6915" max="6915" width="23.85546875" style="38" customWidth="1"/>
    <col min="6916" max="6916" width="24" style="38" customWidth="1"/>
    <col min="6917" max="6917" width="25.140625" style="38" customWidth="1"/>
    <col min="6918" max="6918" width="31.85546875" style="38" customWidth="1"/>
    <col min="6919" max="6919" width="27.85546875" style="38" customWidth="1"/>
    <col min="6920" max="6920" width="36" style="38" bestFit="1" customWidth="1"/>
    <col min="6921" max="6921" width="17.42578125" style="38" customWidth="1"/>
    <col min="6922" max="6922" width="0" style="38" hidden="1" customWidth="1"/>
    <col min="6923" max="6923" width="9.140625" style="38"/>
    <col min="6924" max="6924" width="0" style="38" hidden="1" customWidth="1"/>
    <col min="6925" max="7168" width="9.140625" style="38"/>
    <col min="7169" max="7169" width="43.85546875" style="38" customWidth="1"/>
    <col min="7170" max="7170" width="20.85546875" style="38" customWidth="1"/>
    <col min="7171" max="7171" width="23.85546875" style="38" customWidth="1"/>
    <col min="7172" max="7172" width="24" style="38" customWidth="1"/>
    <col min="7173" max="7173" width="25.140625" style="38" customWidth="1"/>
    <col min="7174" max="7174" width="31.85546875" style="38" customWidth="1"/>
    <col min="7175" max="7175" width="27.85546875" style="38" customWidth="1"/>
    <col min="7176" max="7176" width="36" style="38" bestFit="1" customWidth="1"/>
    <col min="7177" max="7177" width="17.42578125" style="38" customWidth="1"/>
    <col min="7178" max="7178" width="0" style="38" hidden="1" customWidth="1"/>
    <col min="7179" max="7179" width="9.140625" style="38"/>
    <col min="7180" max="7180" width="0" style="38" hidden="1" customWidth="1"/>
    <col min="7181" max="7424" width="9.140625" style="38"/>
    <col min="7425" max="7425" width="43.85546875" style="38" customWidth="1"/>
    <col min="7426" max="7426" width="20.85546875" style="38" customWidth="1"/>
    <col min="7427" max="7427" width="23.85546875" style="38" customWidth="1"/>
    <col min="7428" max="7428" width="24" style="38" customWidth="1"/>
    <col min="7429" max="7429" width="25.140625" style="38" customWidth="1"/>
    <col min="7430" max="7430" width="31.85546875" style="38" customWidth="1"/>
    <col min="7431" max="7431" width="27.85546875" style="38" customWidth="1"/>
    <col min="7432" max="7432" width="36" style="38" bestFit="1" customWidth="1"/>
    <col min="7433" max="7433" width="17.42578125" style="38" customWidth="1"/>
    <col min="7434" max="7434" width="0" style="38" hidden="1" customWidth="1"/>
    <col min="7435" max="7435" width="9.140625" style="38"/>
    <col min="7436" max="7436" width="0" style="38" hidden="1" customWidth="1"/>
    <col min="7437" max="7680" width="9.140625" style="38"/>
    <col min="7681" max="7681" width="43.85546875" style="38" customWidth="1"/>
    <col min="7682" max="7682" width="20.85546875" style="38" customWidth="1"/>
    <col min="7683" max="7683" width="23.85546875" style="38" customWidth="1"/>
    <col min="7684" max="7684" width="24" style="38" customWidth="1"/>
    <col min="7685" max="7685" width="25.140625" style="38" customWidth="1"/>
    <col min="7686" max="7686" width="31.85546875" style="38" customWidth="1"/>
    <col min="7687" max="7687" width="27.85546875" style="38" customWidth="1"/>
    <col min="7688" max="7688" width="36" style="38" bestFit="1" customWidth="1"/>
    <col min="7689" max="7689" width="17.42578125" style="38" customWidth="1"/>
    <col min="7690" max="7690" width="0" style="38" hidden="1" customWidth="1"/>
    <col min="7691" max="7691" width="9.140625" style="38"/>
    <col min="7692" max="7692" width="0" style="38" hidden="1" customWidth="1"/>
    <col min="7693" max="7936" width="9.140625" style="38"/>
    <col min="7937" max="7937" width="43.85546875" style="38" customWidth="1"/>
    <col min="7938" max="7938" width="20.85546875" style="38" customWidth="1"/>
    <col min="7939" max="7939" width="23.85546875" style="38" customWidth="1"/>
    <col min="7940" max="7940" width="24" style="38" customWidth="1"/>
    <col min="7941" max="7941" width="25.140625" style="38" customWidth="1"/>
    <col min="7942" max="7942" width="31.85546875" style="38" customWidth="1"/>
    <col min="7943" max="7943" width="27.85546875" style="38" customWidth="1"/>
    <col min="7944" max="7944" width="36" style="38" bestFit="1" customWidth="1"/>
    <col min="7945" max="7945" width="17.42578125" style="38" customWidth="1"/>
    <col min="7946" max="7946" width="0" style="38" hidden="1" customWidth="1"/>
    <col min="7947" max="7947" width="9.140625" style="38"/>
    <col min="7948" max="7948" width="0" style="38" hidden="1" customWidth="1"/>
    <col min="7949" max="8192" width="9.140625" style="38"/>
    <col min="8193" max="8193" width="43.85546875" style="38" customWidth="1"/>
    <col min="8194" max="8194" width="20.85546875" style="38" customWidth="1"/>
    <col min="8195" max="8195" width="23.85546875" style="38" customWidth="1"/>
    <col min="8196" max="8196" width="24" style="38" customWidth="1"/>
    <col min="8197" max="8197" width="25.140625" style="38" customWidth="1"/>
    <col min="8198" max="8198" width="31.85546875" style="38" customWidth="1"/>
    <col min="8199" max="8199" width="27.85546875" style="38" customWidth="1"/>
    <col min="8200" max="8200" width="36" style="38" bestFit="1" customWidth="1"/>
    <col min="8201" max="8201" width="17.42578125" style="38" customWidth="1"/>
    <col min="8202" max="8202" width="0" style="38" hidden="1" customWidth="1"/>
    <col min="8203" max="8203" width="9.140625" style="38"/>
    <col min="8204" max="8204" width="0" style="38" hidden="1" customWidth="1"/>
    <col min="8205" max="8448" width="9.140625" style="38"/>
    <col min="8449" max="8449" width="43.85546875" style="38" customWidth="1"/>
    <col min="8450" max="8450" width="20.85546875" style="38" customWidth="1"/>
    <col min="8451" max="8451" width="23.85546875" style="38" customWidth="1"/>
    <col min="8452" max="8452" width="24" style="38" customWidth="1"/>
    <col min="8453" max="8453" width="25.140625" style="38" customWidth="1"/>
    <col min="8454" max="8454" width="31.85546875" style="38" customWidth="1"/>
    <col min="8455" max="8455" width="27.85546875" style="38" customWidth="1"/>
    <col min="8456" max="8456" width="36" style="38" bestFit="1" customWidth="1"/>
    <col min="8457" max="8457" width="17.42578125" style="38" customWidth="1"/>
    <col min="8458" max="8458" width="0" style="38" hidden="1" customWidth="1"/>
    <col min="8459" max="8459" width="9.140625" style="38"/>
    <col min="8460" max="8460" width="0" style="38" hidden="1" customWidth="1"/>
    <col min="8461" max="8704" width="9.140625" style="38"/>
    <col min="8705" max="8705" width="43.85546875" style="38" customWidth="1"/>
    <col min="8706" max="8706" width="20.85546875" style="38" customWidth="1"/>
    <col min="8707" max="8707" width="23.85546875" style="38" customWidth="1"/>
    <col min="8708" max="8708" width="24" style="38" customWidth="1"/>
    <col min="8709" max="8709" width="25.140625" style="38" customWidth="1"/>
    <col min="8710" max="8710" width="31.85546875" style="38" customWidth="1"/>
    <col min="8711" max="8711" width="27.85546875" style="38" customWidth="1"/>
    <col min="8712" max="8712" width="36" style="38" bestFit="1" customWidth="1"/>
    <col min="8713" max="8713" width="17.42578125" style="38" customWidth="1"/>
    <col min="8714" max="8714" width="0" style="38" hidden="1" customWidth="1"/>
    <col min="8715" max="8715" width="9.140625" style="38"/>
    <col min="8716" max="8716" width="0" style="38" hidden="1" customWidth="1"/>
    <col min="8717" max="8960" width="9.140625" style="38"/>
    <col min="8961" max="8961" width="43.85546875" style="38" customWidth="1"/>
    <col min="8962" max="8962" width="20.85546875" style="38" customWidth="1"/>
    <col min="8963" max="8963" width="23.85546875" style="38" customWidth="1"/>
    <col min="8964" max="8964" width="24" style="38" customWidth="1"/>
    <col min="8965" max="8965" width="25.140625" style="38" customWidth="1"/>
    <col min="8966" max="8966" width="31.85546875" style="38" customWidth="1"/>
    <col min="8967" max="8967" width="27.85546875" style="38" customWidth="1"/>
    <col min="8968" max="8968" width="36" style="38" bestFit="1" customWidth="1"/>
    <col min="8969" max="8969" width="17.42578125" style="38" customWidth="1"/>
    <col min="8970" max="8970" width="0" style="38" hidden="1" customWidth="1"/>
    <col min="8971" max="8971" width="9.140625" style="38"/>
    <col min="8972" max="8972" width="0" style="38" hidden="1" customWidth="1"/>
    <col min="8973" max="9216" width="9.140625" style="38"/>
    <col min="9217" max="9217" width="43.85546875" style="38" customWidth="1"/>
    <col min="9218" max="9218" width="20.85546875" style="38" customWidth="1"/>
    <col min="9219" max="9219" width="23.85546875" style="38" customWidth="1"/>
    <col min="9220" max="9220" width="24" style="38" customWidth="1"/>
    <col min="9221" max="9221" width="25.140625" style="38" customWidth="1"/>
    <col min="9222" max="9222" width="31.85546875" style="38" customWidth="1"/>
    <col min="9223" max="9223" width="27.85546875" style="38" customWidth="1"/>
    <col min="9224" max="9224" width="36" style="38" bestFit="1" customWidth="1"/>
    <col min="9225" max="9225" width="17.42578125" style="38" customWidth="1"/>
    <col min="9226" max="9226" width="0" style="38" hidden="1" customWidth="1"/>
    <col min="9227" max="9227" width="9.140625" style="38"/>
    <col min="9228" max="9228" width="0" style="38" hidden="1" customWidth="1"/>
    <col min="9229" max="9472" width="9.140625" style="38"/>
    <col min="9473" max="9473" width="43.85546875" style="38" customWidth="1"/>
    <col min="9474" max="9474" width="20.85546875" style="38" customWidth="1"/>
    <col min="9475" max="9475" width="23.85546875" style="38" customWidth="1"/>
    <col min="9476" max="9476" width="24" style="38" customWidth="1"/>
    <col min="9477" max="9477" width="25.140625" style="38" customWidth="1"/>
    <col min="9478" max="9478" width="31.85546875" style="38" customWidth="1"/>
    <col min="9479" max="9479" width="27.85546875" style="38" customWidth="1"/>
    <col min="9480" max="9480" width="36" style="38" bestFit="1" customWidth="1"/>
    <col min="9481" max="9481" width="17.42578125" style="38" customWidth="1"/>
    <col min="9482" max="9482" width="0" style="38" hidden="1" customWidth="1"/>
    <col min="9483" max="9483" width="9.140625" style="38"/>
    <col min="9484" max="9484" width="0" style="38" hidden="1" customWidth="1"/>
    <col min="9485" max="9728" width="9.140625" style="38"/>
    <col min="9729" max="9729" width="43.85546875" style="38" customWidth="1"/>
    <col min="9730" max="9730" width="20.85546875" style="38" customWidth="1"/>
    <col min="9731" max="9731" width="23.85546875" style="38" customWidth="1"/>
    <col min="9732" max="9732" width="24" style="38" customWidth="1"/>
    <col min="9733" max="9733" width="25.140625" style="38" customWidth="1"/>
    <col min="9734" max="9734" width="31.85546875" style="38" customWidth="1"/>
    <col min="9735" max="9735" width="27.85546875" style="38" customWidth="1"/>
    <col min="9736" max="9736" width="36" style="38" bestFit="1" customWidth="1"/>
    <col min="9737" max="9737" width="17.42578125" style="38" customWidth="1"/>
    <col min="9738" max="9738" width="0" style="38" hidden="1" customWidth="1"/>
    <col min="9739" max="9739" width="9.140625" style="38"/>
    <col min="9740" max="9740" width="0" style="38" hidden="1" customWidth="1"/>
    <col min="9741" max="9984" width="9.140625" style="38"/>
    <col min="9985" max="9985" width="43.85546875" style="38" customWidth="1"/>
    <col min="9986" max="9986" width="20.85546875" style="38" customWidth="1"/>
    <col min="9987" max="9987" width="23.85546875" style="38" customWidth="1"/>
    <col min="9988" max="9988" width="24" style="38" customWidth="1"/>
    <col min="9989" max="9989" width="25.140625" style="38" customWidth="1"/>
    <col min="9990" max="9990" width="31.85546875" style="38" customWidth="1"/>
    <col min="9991" max="9991" width="27.85546875" style="38" customWidth="1"/>
    <col min="9992" max="9992" width="36" style="38" bestFit="1" customWidth="1"/>
    <col min="9993" max="9993" width="17.42578125" style="38" customWidth="1"/>
    <col min="9994" max="9994" width="0" style="38" hidden="1" customWidth="1"/>
    <col min="9995" max="9995" width="9.140625" style="38"/>
    <col min="9996" max="9996" width="0" style="38" hidden="1" customWidth="1"/>
    <col min="9997" max="10240" width="9.140625" style="38"/>
    <col min="10241" max="10241" width="43.85546875" style="38" customWidth="1"/>
    <col min="10242" max="10242" width="20.85546875" style="38" customWidth="1"/>
    <col min="10243" max="10243" width="23.85546875" style="38" customWidth="1"/>
    <col min="10244" max="10244" width="24" style="38" customWidth="1"/>
    <col min="10245" max="10245" width="25.140625" style="38" customWidth="1"/>
    <col min="10246" max="10246" width="31.85546875" style="38" customWidth="1"/>
    <col min="10247" max="10247" width="27.85546875" style="38" customWidth="1"/>
    <col min="10248" max="10248" width="36" style="38" bestFit="1" customWidth="1"/>
    <col min="10249" max="10249" width="17.42578125" style="38" customWidth="1"/>
    <col min="10250" max="10250" width="0" style="38" hidden="1" customWidth="1"/>
    <col min="10251" max="10251" width="9.140625" style="38"/>
    <col min="10252" max="10252" width="0" style="38" hidden="1" customWidth="1"/>
    <col min="10253" max="10496" width="9.140625" style="38"/>
    <col min="10497" max="10497" width="43.85546875" style="38" customWidth="1"/>
    <col min="10498" max="10498" width="20.85546875" style="38" customWidth="1"/>
    <col min="10499" max="10499" width="23.85546875" style="38" customWidth="1"/>
    <col min="10500" max="10500" width="24" style="38" customWidth="1"/>
    <col min="10501" max="10501" width="25.140625" style="38" customWidth="1"/>
    <col min="10502" max="10502" width="31.85546875" style="38" customWidth="1"/>
    <col min="10503" max="10503" width="27.85546875" style="38" customWidth="1"/>
    <col min="10504" max="10504" width="36" style="38" bestFit="1" customWidth="1"/>
    <col min="10505" max="10505" width="17.42578125" style="38" customWidth="1"/>
    <col min="10506" max="10506" width="0" style="38" hidden="1" customWidth="1"/>
    <col min="10507" max="10507" width="9.140625" style="38"/>
    <col min="10508" max="10508" width="0" style="38" hidden="1" customWidth="1"/>
    <col min="10509" max="10752" width="9.140625" style="38"/>
    <col min="10753" max="10753" width="43.85546875" style="38" customWidth="1"/>
    <col min="10754" max="10754" width="20.85546875" style="38" customWidth="1"/>
    <col min="10755" max="10755" width="23.85546875" style="38" customWidth="1"/>
    <col min="10756" max="10756" width="24" style="38" customWidth="1"/>
    <col min="10757" max="10757" width="25.140625" style="38" customWidth="1"/>
    <col min="10758" max="10758" width="31.85546875" style="38" customWidth="1"/>
    <col min="10759" max="10759" width="27.85546875" style="38" customWidth="1"/>
    <col min="10760" max="10760" width="36" style="38" bestFit="1" customWidth="1"/>
    <col min="10761" max="10761" width="17.42578125" style="38" customWidth="1"/>
    <col min="10762" max="10762" width="0" style="38" hidden="1" customWidth="1"/>
    <col min="10763" max="10763" width="9.140625" style="38"/>
    <col min="10764" max="10764" width="0" style="38" hidden="1" customWidth="1"/>
    <col min="10765" max="11008" width="9.140625" style="38"/>
    <col min="11009" max="11009" width="43.85546875" style="38" customWidth="1"/>
    <col min="11010" max="11010" width="20.85546875" style="38" customWidth="1"/>
    <col min="11011" max="11011" width="23.85546875" style="38" customWidth="1"/>
    <col min="11012" max="11012" width="24" style="38" customWidth="1"/>
    <col min="11013" max="11013" width="25.140625" style="38" customWidth="1"/>
    <col min="11014" max="11014" width="31.85546875" style="38" customWidth="1"/>
    <col min="11015" max="11015" width="27.85546875" style="38" customWidth="1"/>
    <col min="11016" max="11016" width="36" style="38" bestFit="1" customWidth="1"/>
    <col min="11017" max="11017" width="17.42578125" style="38" customWidth="1"/>
    <col min="11018" max="11018" width="0" style="38" hidden="1" customWidth="1"/>
    <col min="11019" max="11019" width="9.140625" style="38"/>
    <col min="11020" max="11020" width="0" style="38" hidden="1" customWidth="1"/>
    <col min="11021" max="11264" width="9.140625" style="38"/>
    <col min="11265" max="11265" width="43.85546875" style="38" customWidth="1"/>
    <col min="11266" max="11266" width="20.85546875" style="38" customWidth="1"/>
    <col min="11267" max="11267" width="23.85546875" style="38" customWidth="1"/>
    <col min="11268" max="11268" width="24" style="38" customWidth="1"/>
    <col min="11269" max="11269" width="25.140625" style="38" customWidth="1"/>
    <col min="11270" max="11270" width="31.85546875" style="38" customWidth="1"/>
    <col min="11271" max="11271" width="27.85546875" style="38" customWidth="1"/>
    <col min="11272" max="11272" width="36" style="38" bestFit="1" customWidth="1"/>
    <col min="11273" max="11273" width="17.42578125" style="38" customWidth="1"/>
    <col min="11274" max="11274" width="0" style="38" hidden="1" customWidth="1"/>
    <col min="11275" max="11275" width="9.140625" style="38"/>
    <col min="11276" max="11276" width="0" style="38" hidden="1" customWidth="1"/>
    <col min="11277" max="11520" width="9.140625" style="38"/>
    <col min="11521" max="11521" width="43.85546875" style="38" customWidth="1"/>
    <col min="11522" max="11522" width="20.85546875" style="38" customWidth="1"/>
    <col min="11523" max="11523" width="23.85546875" style="38" customWidth="1"/>
    <col min="11524" max="11524" width="24" style="38" customWidth="1"/>
    <col min="11525" max="11525" width="25.140625" style="38" customWidth="1"/>
    <col min="11526" max="11526" width="31.85546875" style="38" customWidth="1"/>
    <col min="11527" max="11527" width="27.85546875" style="38" customWidth="1"/>
    <col min="11528" max="11528" width="36" style="38" bestFit="1" customWidth="1"/>
    <col min="11529" max="11529" width="17.42578125" style="38" customWidth="1"/>
    <col min="11530" max="11530" width="0" style="38" hidden="1" customWidth="1"/>
    <col min="11531" max="11531" width="9.140625" style="38"/>
    <col min="11532" max="11532" width="0" style="38" hidden="1" customWidth="1"/>
    <col min="11533" max="11776" width="9.140625" style="38"/>
    <col min="11777" max="11777" width="43.85546875" style="38" customWidth="1"/>
    <col min="11778" max="11778" width="20.85546875" style="38" customWidth="1"/>
    <col min="11779" max="11779" width="23.85546875" style="38" customWidth="1"/>
    <col min="11780" max="11780" width="24" style="38" customWidth="1"/>
    <col min="11781" max="11781" width="25.140625" style="38" customWidth="1"/>
    <col min="11782" max="11782" width="31.85546875" style="38" customWidth="1"/>
    <col min="11783" max="11783" width="27.85546875" style="38" customWidth="1"/>
    <col min="11784" max="11784" width="36" style="38" bestFit="1" customWidth="1"/>
    <col min="11785" max="11785" width="17.42578125" style="38" customWidth="1"/>
    <col min="11786" max="11786" width="0" style="38" hidden="1" customWidth="1"/>
    <col min="11787" max="11787" width="9.140625" style="38"/>
    <col min="11788" max="11788" width="0" style="38" hidden="1" customWidth="1"/>
    <col min="11789" max="12032" width="9.140625" style="38"/>
    <col min="12033" max="12033" width="43.85546875" style="38" customWidth="1"/>
    <col min="12034" max="12034" width="20.85546875" style="38" customWidth="1"/>
    <col min="12035" max="12035" width="23.85546875" style="38" customWidth="1"/>
    <col min="12036" max="12036" width="24" style="38" customWidth="1"/>
    <col min="12037" max="12037" width="25.140625" style="38" customWidth="1"/>
    <col min="12038" max="12038" width="31.85546875" style="38" customWidth="1"/>
    <col min="12039" max="12039" width="27.85546875" style="38" customWidth="1"/>
    <col min="12040" max="12040" width="36" style="38" bestFit="1" customWidth="1"/>
    <col min="12041" max="12041" width="17.42578125" style="38" customWidth="1"/>
    <col min="12042" max="12042" width="0" style="38" hidden="1" customWidth="1"/>
    <col min="12043" max="12043" width="9.140625" style="38"/>
    <col min="12044" max="12044" width="0" style="38" hidden="1" customWidth="1"/>
    <col min="12045" max="12288" width="9.140625" style="38"/>
    <col min="12289" max="12289" width="43.85546875" style="38" customWidth="1"/>
    <col min="12290" max="12290" width="20.85546875" style="38" customWidth="1"/>
    <col min="12291" max="12291" width="23.85546875" style="38" customWidth="1"/>
    <col min="12292" max="12292" width="24" style="38" customWidth="1"/>
    <col min="12293" max="12293" width="25.140625" style="38" customWidth="1"/>
    <col min="12294" max="12294" width="31.85546875" style="38" customWidth="1"/>
    <col min="12295" max="12295" width="27.85546875" style="38" customWidth="1"/>
    <col min="12296" max="12296" width="36" style="38" bestFit="1" customWidth="1"/>
    <col min="12297" max="12297" width="17.42578125" style="38" customWidth="1"/>
    <col min="12298" max="12298" width="0" style="38" hidden="1" customWidth="1"/>
    <col min="12299" max="12299" width="9.140625" style="38"/>
    <col min="12300" max="12300" width="0" style="38" hidden="1" customWidth="1"/>
    <col min="12301" max="12544" width="9.140625" style="38"/>
    <col min="12545" max="12545" width="43.85546875" style="38" customWidth="1"/>
    <col min="12546" max="12546" width="20.85546875" style="38" customWidth="1"/>
    <col min="12547" max="12547" width="23.85546875" style="38" customWidth="1"/>
    <col min="12548" max="12548" width="24" style="38" customWidth="1"/>
    <col min="12549" max="12549" width="25.140625" style="38" customWidth="1"/>
    <col min="12550" max="12550" width="31.85546875" style="38" customWidth="1"/>
    <col min="12551" max="12551" width="27.85546875" style="38" customWidth="1"/>
    <col min="12552" max="12552" width="36" style="38" bestFit="1" customWidth="1"/>
    <col min="12553" max="12553" width="17.42578125" style="38" customWidth="1"/>
    <col min="12554" max="12554" width="0" style="38" hidden="1" customWidth="1"/>
    <col min="12555" max="12555" width="9.140625" style="38"/>
    <col min="12556" max="12556" width="0" style="38" hidden="1" customWidth="1"/>
    <col min="12557" max="12800" width="9.140625" style="38"/>
    <col min="12801" max="12801" width="43.85546875" style="38" customWidth="1"/>
    <col min="12802" max="12802" width="20.85546875" style="38" customWidth="1"/>
    <col min="12803" max="12803" width="23.85546875" style="38" customWidth="1"/>
    <col min="12804" max="12804" width="24" style="38" customWidth="1"/>
    <col min="12805" max="12805" width="25.140625" style="38" customWidth="1"/>
    <col min="12806" max="12806" width="31.85546875" style="38" customWidth="1"/>
    <col min="12807" max="12807" width="27.85546875" style="38" customWidth="1"/>
    <col min="12808" max="12808" width="36" style="38" bestFit="1" customWidth="1"/>
    <col min="12809" max="12809" width="17.42578125" style="38" customWidth="1"/>
    <col min="12810" max="12810" width="0" style="38" hidden="1" customWidth="1"/>
    <col min="12811" max="12811" width="9.140625" style="38"/>
    <col min="12812" max="12812" width="0" style="38" hidden="1" customWidth="1"/>
    <col min="12813" max="13056" width="9.140625" style="38"/>
    <col min="13057" max="13057" width="43.85546875" style="38" customWidth="1"/>
    <col min="13058" max="13058" width="20.85546875" style="38" customWidth="1"/>
    <col min="13059" max="13059" width="23.85546875" style="38" customWidth="1"/>
    <col min="13060" max="13060" width="24" style="38" customWidth="1"/>
    <col min="13061" max="13061" width="25.140625" style="38" customWidth="1"/>
    <col min="13062" max="13062" width="31.85546875" style="38" customWidth="1"/>
    <col min="13063" max="13063" width="27.85546875" style="38" customWidth="1"/>
    <col min="13064" max="13064" width="36" style="38" bestFit="1" customWidth="1"/>
    <col min="13065" max="13065" width="17.42578125" style="38" customWidth="1"/>
    <col min="13066" max="13066" width="0" style="38" hidden="1" customWidth="1"/>
    <col min="13067" max="13067" width="9.140625" style="38"/>
    <col min="13068" max="13068" width="0" style="38" hidden="1" customWidth="1"/>
    <col min="13069" max="13312" width="9.140625" style="38"/>
    <col min="13313" max="13313" width="43.85546875" style="38" customWidth="1"/>
    <col min="13314" max="13314" width="20.85546875" style="38" customWidth="1"/>
    <col min="13315" max="13315" width="23.85546875" style="38" customWidth="1"/>
    <col min="13316" max="13316" width="24" style="38" customWidth="1"/>
    <col min="13317" max="13317" width="25.140625" style="38" customWidth="1"/>
    <col min="13318" max="13318" width="31.85546875" style="38" customWidth="1"/>
    <col min="13319" max="13319" width="27.85546875" style="38" customWidth="1"/>
    <col min="13320" max="13320" width="36" style="38" bestFit="1" customWidth="1"/>
    <col min="13321" max="13321" width="17.42578125" style="38" customWidth="1"/>
    <col min="13322" max="13322" width="0" style="38" hidden="1" customWidth="1"/>
    <col min="13323" max="13323" width="9.140625" style="38"/>
    <col min="13324" max="13324" width="0" style="38" hidden="1" customWidth="1"/>
    <col min="13325" max="13568" width="9.140625" style="38"/>
    <col min="13569" max="13569" width="43.85546875" style="38" customWidth="1"/>
    <col min="13570" max="13570" width="20.85546875" style="38" customWidth="1"/>
    <col min="13571" max="13571" width="23.85546875" style="38" customWidth="1"/>
    <col min="13572" max="13572" width="24" style="38" customWidth="1"/>
    <col min="13573" max="13573" width="25.140625" style="38" customWidth="1"/>
    <col min="13574" max="13574" width="31.85546875" style="38" customWidth="1"/>
    <col min="13575" max="13575" width="27.85546875" style="38" customWidth="1"/>
    <col min="13576" max="13576" width="36" style="38" bestFit="1" customWidth="1"/>
    <col min="13577" max="13577" width="17.42578125" style="38" customWidth="1"/>
    <col min="13578" max="13578" width="0" style="38" hidden="1" customWidth="1"/>
    <col min="13579" max="13579" width="9.140625" style="38"/>
    <col min="13580" max="13580" width="0" style="38" hidden="1" customWidth="1"/>
    <col min="13581" max="13824" width="9.140625" style="38"/>
    <col min="13825" max="13825" width="43.85546875" style="38" customWidth="1"/>
    <col min="13826" max="13826" width="20.85546875" style="38" customWidth="1"/>
    <col min="13827" max="13827" width="23.85546875" style="38" customWidth="1"/>
    <col min="13828" max="13828" width="24" style="38" customWidth="1"/>
    <col min="13829" max="13829" width="25.140625" style="38" customWidth="1"/>
    <col min="13830" max="13830" width="31.85546875" style="38" customWidth="1"/>
    <col min="13831" max="13831" width="27.85546875" style="38" customWidth="1"/>
    <col min="13832" max="13832" width="36" style="38" bestFit="1" customWidth="1"/>
    <col min="13833" max="13833" width="17.42578125" style="38" customWidth="1"/>
    <col min="13834" max="13834" width="0" style="38" hidden="1" customWidth="1"/>
    <col min="13835" max="13835" width="9.140625" style="38"/>
    <col min="13836" max="13836" width="0" style="38" hidden="1" customWidth="1"/>
    <col min="13837" max="14080" width="9.140625" style="38"/>
    <col min="14081" max="14081" width="43.85546875" style="38" customWidth="1"/>
    <col min="14082" max="14082" width="20.85546875" style="38" customWidth="1"/>
    <col min="14083" max="14083" width="23.85546875" style="38" customWidth="1"/>
    <col min="14084" max="14084" width="24" style="38" customWidth="1"/>
    <col min="14085" max="14085" width="25.140625" style="38" customWidth="1"/>
    <col min="14086" max="14086" width="31.85546875" style="38" customWidth="1"/>
    <col min="14087" max="14087" width="27.85546875" style="38" customWidth="1"/>
    <col min="14088" max="14088" width="36" style="38" bestFit="1" customWidth="1"/>
    <col min="14089" max="14089" width="17.42578125" style="38" customWidth="1"/>
    <col min="14090" max="14090" width="0" style="38" hidden="1" customWidth="1"/>
    <col min="14091" max="14091" width="9.140625" style="38"/>
    <col min="14092" max="14092" width="0" style="38" hidden="1" customWidth="1"/>
    <col min="14093" max="14336" width="9.140625" style="38"/>
    <col min="14337" max="14337" width="43.85546875" style="38" customWidth="1"/>
    <col min="14338" max="14338" width="20.85546875" style="38" customWidth="1"/>
    <col min="14339" max="14339" width="23.85546875" style="38" customWidth="1"/>
    <col min="14340" max="14340" width="24" style="38" customWidth="1"/>
    <col min="14341" max="14341" width="25.140625" style="38" customWidth="1"/>
    <col min="14342" max="14342" width="31.85546875" style="38" customWidth="1"/>
    <col min="14343" max="14343" width="27.85546875" style="38" customWidth="1"/>
    <col min="14344" max="14344" width="36" style="38" bestFit="1" customWidth="1"/>
    <col min="14345" max="14345" width="17.42578125" style="38" customWidth="1"/>
    <col min="14346" max="14346" width="0" style="38" hidden="1" customWidth="1"/>
    <col min="14347" max="14347" width="9.140625" style="38"/>
    <col min="14348" max="14348" width="0" style="38" hidden="1" customWidth="1"/>
    <col min="14349" max="14592" width="9.140625" style="38"/>
    <col min="14593" max="14593" width="43.85546875" style="38" customWidth="1"/>
    <col min="14594" max="14594" width="20.85546875" style="38" customWidth="1"/>
    <col min="14595" max="14595" width="23.85546875" style="38" customWidth="1"/>
    <col min="14596" max="14596" width="24" style="38" customWidth="1"/>
    <col min="14597" max="14597" width="25.140625" style="38" customWidth="1"/>
    <col min="14598" max="14598" width="31.85546875" style="38" customWidth="1"/>
    <col min="14599" max="14599" width="27.85546875" style="38" customWidth="1"/>
    <col min="14600" max="14600" width="36" style="38" bestFit="1" customWidth="1"/>
    <col min="14601" max="14601" width="17.42578125" style="38" customWidth="1"/>
    <col min="14602" max="14602" width="0" style="38" hidden="1" customWidth="1"/>
    <col min="14603" max="14603" width="9.140625" style="38"/>
    <col min="14604" max="14604" width="0" style="38" hidden="1" customWidth="1"/>
    <col min="14605" max="14848" width="9.140625" style="38"/>
    <col min="14849" max="14849" width="43.85546875" style="38" customWidth="1"/>
    <col min="14850" max="14850" width="20.85546875" style="38" customWidth="1"/>
    <col min="14851" max="14851" width="23.85546875" style="38" customWidth="1"/>
    <col min="14852" max="14852" width="24" style="38" customWidth="1"/>
    <col min="14853" max="14853" width="25.140625" style="38" customWidth="1"/>
    <col min="14854" max="14854" width="31.85546875" style="38" customWidth="1"/>
    <col min="14855" max="14855" width="27.85546875" style="38" customWidth="1"/>
    <col min="14856" max="14856" width="36" style="38" bestFit="1" customWidth="1"/>
    <col min="14857" max="14857" width="17.42578125" style="38" customWidth="1"/>
    <col min="14858" max="14858" width="0" style="38" hidden="1" customWidth="1"/>
    <col min="14859" max="14859" width="9.140625" style="38"/>
    <col min="14860" max="14860" width="0" style="38" hidden="1" customWidth="1"/>
    <col min="14861" max="15104" width="9.140625" style="38"/>
    <col min="15105" max="15105" width="43.85546875" style="38" customWidth="1"/>
    <col min="15106" max="15106" width="20.85546875" style="38" customWidth="1"/>
    <col min="15107" max="15107" width="23.85546875" style="38" customWidth="1"/>
    <col min="15108" max="15108" width="24" style="38" customWidth="1"/>
    <col min="15109" max="15109" width="25.140625" style="38" customWidth="1"/>
    <col min="15110" max="15110" width="31.85546875" style="38" customWidth="1"/>
    <col min="15111" max="15111" width="27.85546875" style="38" customWidth="1"/>
    <col min="15112" max="15112" width="36" style="38" bestFit="1" customWidth="1"/>
    <col min="15113" max="15113" width="17.42578125" style="38" customWidth="1"/>
    <col min="15114" max="15114" width="0" style="38" hidden="1" customWidth="1"/>
    <col min="15115" max="15115" width="9.140625" style="38"/>
    <col min="15116" max="15116" width="0" style="38" hidden="1" customWidth="1"/>
    <col min="15117" max="15360" width="9.140625" style="38"/>
    <col min="15361" max="15361" width="43.85546875" style="38" customWidth="1"/>
    <col min="15362" max="15362" width="20.85546875" style="38" customWidth="1"/>
    <col min="15363" max="15363" width="23.85546875" style="38" customWidth="1"/>
    <col min="15364" max="15364" width="24" style="38" customWidth="1"/>
    <col min="15365" max="15365" width="25.140625" style="38" customWidth="1"/>
    <col min="15366" max="15366" width="31.85546875" style="38" customWidth="1"/>
    <col min="15367" max="15367" width="27.85546875" style="38" customWidth="1"/>
    <col min="15368" max="15368" width="36" style="38" bestFit="1" customWidth="1"/>
    <col min="15369" max="15369" width="17.42578125" style="38" customWidth="1"/>
    <col min="15370" max="15370" width="0" style="38" hidden="1" customWidth="1"/>
    <col min="15371" max="15371" width="9.140625" style="38"/>
    <col min="15372" max="15372" width="0" style="38" hidden="1" customWidth="1"/>
    <col min="15373" max="15616" width="9.140625" style="38"/>
    <col min="15617" max="15617" width="43.85546875" style="38" customWidth="1"/>
    <col min="15618" max="15618" width="20.85546875" style="38" customWidth="1"/>
    <col min="15619" max="15619" width="23.85546875" style="38" customWidth="1"/>
    <col min="15620" max="15620" width="24" style="38" customWidth="1"/>
    <col min="15621" max="15621" width="25.140625" style="38" customWidth="1"/>
    <col min="15622" max="15622" width="31.85546875" style="38" customWidth="1"/>
    <col min="15623" max="15623" width="27.85546875" style="38" customWidth="1"/>
    <col min="15624" max="15624" width="36" style="38" bestFit="1" customWidth="1"/>
    <col min="15625" max="15625" width="17.42578125" style="38" customWidth="1"/>
    <col min="15626" max="15626" width="0" style="38" hidden="1" customWidth="1"/>
    <col min="15627" max="15627" width="9.140625" style="38"/>
    <col min="15628" max="15628" width="0" style="38" hidden="1" customWidth="1"/>
    <col min="15629" max="15872" width="9.140625" style="38"/>
    <col min="15873" max="15873" width="43.85546875" style="38" customWidth="1"/>
    <col min="15874" max="15874" width="20.85546875" style="38" customWidth="1"/>
    <col min="15875" max="15875" width="23.85546875" style="38" customWidth="1"/>
    <col min="15876" max="15876" width="24" style="38" customWidth="1"/>
    <col min="15877" max="15877" width="25.140625" style="38" customWidth="1"/>
    <col min="15878" max="15878" width="31.85546875" style="38" customWidth="1"/>
    <col min="15879" max="15879" width="27.85546875" style="38" customWidth="1"/>
    <col min="15880" max="15880" width="36" style="38" bestFit="1" customWidth="1"/>
    <col min="15881" max="15881" width="17.42578125" style="38" customWidth="1"/>
    <col min="15882" max="15882" width="0" style="38" hidden="1" customWidth="1"/>
    <col min="15883" max="15883" width="9.140625" style="38"/>
    <col min="15884" max="15884" width="0" style="38" hidden="1" customWidth="1"/>
    <col min="15885" max="16128" width="9.140625" style="38"/>
    <col min="16129" max="16129" width="43.85546875" style="38" customWidth="1"/>
    <col min="16130" max="16130" width="20.85546875" style="38" customWidth="1"/>
    <col min="16131" max="16131" width="23.85546875" style="38" customWidth="1"/>
    <col min="16132" max="16132" width="24" style="38" customWidth="1"/>
    <col min="16133" max="16133" width="25.140625" style="38" customWidth="1"/>
    <col min="16134" max="16134" width="31.85546875" style="38" customWidth="1"/>
    <col min="16135" max="16135" width="27.85546875" style="38" customWidth="1"/>
    <col min="16136" max="16136" width="36" style="38" bestFit="1" customWidth="1"/>
    <col min="16137" max="16137" width="17.42578125" style="38" customWidth="1"/>
    <col min="16138" max="16138" width="0" style="38" hidden="1" customWidth="1"/>
    <col min="16139" max="16139" width="9.140625" style="38"/>
    <col min="16140" max="16140" width="0" style="38" hidden="1" customWidth="1"/>
    <col min="16141" max="16384" width="9.140625" style="38"/>
  </cols>
  <sheetData>
    <row r="1" spans="1:10" x14ac:dyDescent="0.2">
      <c r="A1" s="77" t="s">
        <v>166</v>
      </c>
      <c r="B1" s="4"/>
      <c r="C1" s="4"/>
      <c r="D1" s="4"/>
      <c r="E1" s="98"/>
      <c r="F1" s="18" t="s">
        <v>149</v>
      </c>
    </row>
    <row r="2" spans="1:10" x14ac:dyDescent="0.2">
      <c r="A2" s="4"/>
      <c r="B2" s="4"/>
      <c r="C2" s="4"/>
      <c r="D2" s="4"/>
      <c r="E2" s="98"/>
      <c r="F2" s="4"/>
    </row>
    <row r="3" spans="1:10" x14ac:dyDescent="0.2">
      <c r="A3" s="4"/>
      <c r="B3" s="4"/>
      <c r="C3" s="4"/>
      <c r="D3" s="4"/>
      <c r="E3" s="98"/>
      <c r="F3" s="18"/>
    </row>
    <row r="4" spans="1:10" x14ac:dyDescent="0.2">
      <c r="A4" s="142" t="str">
        <f>Page1!B6</f>
        <v>REPORT OF CHILDREN WITH DISABILITIES SUBJECT TO DISCIPLINARY REMOVAL</v>
      </c>
      <c r="B4" s="142"/>
      <c r="C4" s="142"/>
      <c r="D4" s="142"/>
      <c r="E4" s="142"/>
      <c r="F4" s="142"/>
    </row>
    <row r="5" spans="1:10" x14ac:dyDescent="0.2">
      <c r="A5" s="5"/>
      <c r="B5" s="5"/>
      <c r="C5" s="5"/>
      <c r="D5" s="5"/>
      <c r="E5"/>
      <c r="F5"/>
    </row>
    <row r="6" spans="1:10" x14ac:dyDescent="0.2">
      <c r="A6" s="5"/>
      <c r="B6" s="138" t="str">
        <f>Page1!B8</f>
        <v>Reporting Year:</v>
      </c>
      <c r="C6" s="140" t="str">
        <f>Page1!C8</f>
        <v>2017-2018</v>
      </c>
      <c r="D6" s="5"/>
      <c r="E6" s="5"/>
      <c r="F6" s="5"/>
    </row>
    <row r="7" spans="1:10" ht="12" customHeight="1" x14ac:dyDescent="0.2">
      <c r="A7" s="4"/>
      <c r="B7" s="4"/>
      <c r="C7" s="143" t="s">
        <v>89</v>
      </c>
      <c r="D7" s="143"/>
      <c r="E7" s="98"/>
      <c r="F7" s="13"/>
    </row>
    <row r="8" spans="1:10" x14ac:dyDescent="0.2">
      <c r="A8" s="77" t="s">
        <v>40</v>
      </c>
      <c r="B8" s="4"/>
      <c r="C8" s="59"/>
      <c r="D8" s="4"/>
      <c r="E8" s="98"/>
      <c r="F8" s="4"/>
      <c r="J8" s="38">
        <v>12</v>
      </c>
    </row>
    <row r="9" spans="1:10" x14ac:dyDescent="0.2">
      <c r="A9" s="28"/>
      <c r="B9" s="20"/>
      <c r="C9" s="21"/>
      <c r="D9" s="21"/>
      <c r="E9" s="22"/>
      <c r="F9" s="103" t="s">
        <v>11</v>
      </c>
    </row>
    <row r="10" spans="1:10" x14ac:dyDescent="0.2">
      <c r="A10" s="31"/>
      <c r="B10" s="23"/>
      <c r="C10" s="24"/>
      <c r="D10" s="24"/>
      <c r="E10" s="25"/>
      <c r="F10" s="99" t="s">
        <v>2</v>
      </c>
    </row>
    <row r="11" spans="1:10" x14ac:dyDescent="0.2">
      <c r="A11" s="31"/>
      <c r="B11" s="23"/>
      <c r="C11" s="24"/>
      <c r="D11" s="24"/>
      <c r="E11" s="25"/>
      <c r="F11" s="99" t="s">
        <v>3</v>
      </c>
    </row>
    <row r="12" spans="1:10" x14ac:dyDescent="0.2">
      <c r="A12" s="31"/>
      <c r="B12" s="23"/>
      <c r="C12" s="24"/>
      <c r="D12" s="24"/>
      <c r="E12" s="25"/>
      <c r="F12" s="99" t="s">
        <v>4</v>
      </c>
    </row>
    <row r="13" spans="1:10" x14ac:dyDescent="0.2">
      <c r="A13" s="31"/>
      <c r="B13" s="147" t="s">
        <v>83</v>
      </c>
      <c r="C13" s="148"/>
      <c r="D13" s="148"/>
      <c r="E13" s="149"/>
      <c r="F13" s="99" t="s">
        <v>5</v>
      </c>
    </row>
    <row r="14" spans="1:10" x14ac:dyDescent="0.2">
      <c r="A14" s="76" t="s">
        <v>6</v>
      </c>
      <c r="B14" s="150" t="s">
        <v>10</v>
      </c>
      <c r="C14" s="151"/>
      <c r="D14" s="151"/>
      <c r="E14" s="152"/>
      <c r="F14" s="100" t="s">
        <v>82</v>
      </c>
    </row>
    <row r="15" spans="1:10" x14ac:dyDescent="0.2">
      <c r="A15" s="50"/>
      <c r="B15" s="28"/>
      <c r="C15" s="29"/>
      <c r="D15" s="102"/>
      <c r="E15" s="29"/>
      <c r="F15" s="29"/>
      <c r="G15" s="4" t="s">
        <v>62</v>
      </c>
      <c r="H15" s="38" t="s">
        <v>86</v>
      </c>
    </row>
    <row r="16" spans="1:10" x14ac:dyDescent="0.2">
      <c r="A16" s="50"/>
      <c r="B16" s="30"/>
      <c r="C16" s="30" t="s">
        <v>17</v>
      </c>
      <c r="D16" s="104" t="s">
        <v>15</v>
      </c>
      <c r="E16" s="30" t="s">
        <v>13</v>
      </c>
      <c r="F16" s="30"/>
      <c r="G16" s="4" t="s">
        <v>63</v>
      </c>
      <c r="H16" s="59" t="s">
        <v>100</v>
      </c>
      <c r="I16" s="52" t="s">
        <v>105</v>
      </c>
    </row>
    <row r="17" spans="1:14" x14ac:dyDescent="0.2">
      <c r="A17" s="31" t="s">
        <v>55</v>
      </c>
      <c r="B17" s="32" t="s">
        <v>19</v>
      </c>
      <c r="C17" s="32" t="s">
        <v>18</v>
      </c>
      <c r="D17" s="98" t="s">
        <v>16</v>
      </c>
      <c r="E17" s="32" t="s">
        <v>14</v>
      </c>
      <c r="F17" s="32" t="s">
        <v>12</v>
      </c>
      <c r="G17" s="4" t="s">
        <v>66</v>
      </c>
      <c r="H17" s="38" t="s">
        <v>88</v>
      </c>
      <c r="I17" s="52" t="s">
        <v>106</v>
      </c>
      <c r="M17" s="4" t="s">
        <v>101</v>
      </c>
      <c r="N17" s="4" t="s">
        <v>102</v>
      </c>
    </row>
    <row r="18" spans="1:14" ht="21.6" customHeight="1" x14ac:dyDescent="0.2">
      <c r="A18" s="33" t="s">
        <v>42</v>
      </c>
      <c r="B18" s="78">
        <v>3</v>
      </c>
      <c r="C18" s="78">
        <v>0</v>
      </c>
      <c r="D18" s="78">
        <v>0</v>
      </c>
      <c r="E18" s="78">
        <v>3</v>
      </c>
      <c r="F18" s="78">
        <v>0</v>
      </c>
      <c r="G18" s="47">
        <f>MAX(C18,0)+MAX(D18,0)+MAX(E18,0)</f>
        <v>3</v>
      </c>
      <c r="H18" s="47"/>
      <c r="I18" s="47"/>
      <c r="L18" s="38">
        <f>MIN(LEN(TRIM(B18)),LEN(TRIM(C18)),LEN(TRIM(D18)),LEN(TRIM(E18)),LEN(TRIM(F18)))</f>
        <v>1</v>
      </c>
      <c r="M18" s="61">
        <f>MAX(B18,0)+MAX(F18,0)+MAX(Page12!B19,0)+MAX(Page12!C19,0)+MAX(Page12!D19,0)+MAX(Page12!E19,0)</f>
        <v>9507</v>
      </c>
      <c r="N18" s="61">
        <f>MAX(Page13!C15,0)+MAX(Page13!D15,0)+MAX(Page13!E15,0)</f>
        <v>7720</v>
      </c>
    </row>
    <row r="19" spans="1:14" ht="21.6" customHeight="1" x14ac:dyDescent="0.2">
      <c r="A19" s="33" t="s">
        <v>43</v>
      </c>
      <c r="B19" s="78">
        <v>1</v>
      </c>
      <c r="C19" s="78">
        <v>0</v>
      </c>
      <c r="D19" s="78">
        <v>0</v>
      </c>
      <c r="E19" s="78">
        <v>1</v>
      </c>
      <c r="F19" s="78">
        <v>0</v>
      </c>
      <c r="G19" s="47">
        <f>MAX(C19,0)+MAX(D19,0)+MAX(E19,0)</f>
        <v>1</v>
      </c>
      <c r="H19" s="47"/>
      <c r="I19" s="47"/>
      <c r="L19" s="38">
        <f>MIN(LEN(TRIM(B19)),LEN(TRIM(C19)),LEN(TRIM(D19)),LEN(TRIM(E19)),LEN(TRIM(F19)))</f>
        <v>1</v>
      </c>
      <c r="M19" s="61">
        <f>MAX(B19,0)+MAX(F19,0)+MAX(Page12!B20,0)+MAX(Page12!C20,0)+MAX(Page12!D20,0)+MAX(Page12!E20,0)</f>
        <v>2140</v>
      </c>
      <c r="N19" s="61">
        <f>MAX(Page13!C16,0)+MAX(Page13!D16,0)+MAX(Page13!E16,0)</f>
        <v>1831</v>
      </c>
    </row>
    <row r="20" spans="1:14" ht="21.6" customHeight="1" x14ac:dyDescent="0.2">
      <c r="A20" s="33" t="s">
        <v>44</v>
      </c>
      <c r="B20" s="78">
        <v>4</v>
      </c>
      <c r="C20" s="78">
        <v>0</v>
      </c>
      <c r="D20" s="78">
        <v>0</v>
      </c>
      <c r="E20" s="78">
        <v>4</v>
      </c>
      <c r="F20" s="78">
        <v>0</v>
      </c>
      <c r="G20" s="47">
        <f>MAX(C20,0)+MAX(D20,0)+MAX(E20,0)</f>
        <v>4</v>
      </c>
      <c r="H20" s="47"/>
      <c r="I20" s="47"/>
      <c r="L20" s="38">
        <f>MIN(LEN(TRIM(B20)),LEN(TRIM(C20)),LEN(TRIM(D20)),LEN(TRIM(E20)),LEN(TRIM(F20)))</f>
        <v>1</v>
      </c>
      <c r="M20" s="61">
        <f>MAX(B20,0)+MAX(F20,0)+MAX(Page12!B21,0)+MAX(Page12!C21,0)+MAX(Page12!D21,0)+MAX(Page12!E21,0)</f>
        <v>11647</v>
      </c>
      <c r="N20" s="61">
        <f>MAX(Page13!C17,0)+MAX(Page13!D17,0)+MAX(Page13!E17,0)</f>
        <v>9551</v>
      </c>
    </row>
    <row r="21" spans="1:14" ht="21.6" customHeight="1" x14ac:dyDescent="0.2"/>
    <row r="23" spans="1:14" x14ac:dyDescent="0.2">
      <c r="A23" s="92" t="s">
        <v>125</v>
      </c>
    </row>
    <row r="24" spans="1:14" x14ac:dyDescent="0.2">
      <c r="A24" s="28"/>
      <c r="B24" s="173" t="s">
        <v>83</v>
      </c>
      <c r="C24" s="156"/>
      <c r="D24" s="156"/>
      <c r="E24" s="157"/>
      <c r="F24" s="144" t="s">
        <v>110</v>
      </c>
    </row>
    <row r="25" spans="1:14" x14ac:dyDescent="0.2">
      <c r="A25" s="31"/>
      <c r="B25" s="147" t="s">
        <v>10</v>
      </c>
      <c r="C25" s="148"/>
      <c r="D25" s="148"/>
      <c r="E25" s="149"/>
      <c r="F25" s="145"/>
    </row>
    <row r="26" spans="1:14" x14ac:dyDescent="0.2">
      <c r="A26" s="31"/>
      <c r="B26" s="50"/>
      <c r="C26" s="14"/>
      <c r="D26" s="14"/>
      <c r="E26" s="130"/>
      <c r="F26" s="145"/>
    </row>
    <row r="27" spans="1:14" ht="25.15" customHeight="1" x14ac:dyDescent="0.2">
      <c r="A27" s="76" t="s">
        <v>6</v>
      </c>
      <c r="B27" s="150" t="s">
        <v>138</v>
      </c>
      <c r="C27" s="151"/>
      <c r="D27" s="151"/>
      <c r="E27" s="152"/>
      <c r="F27" s="146"/>
    </row>
    <row r="28" spans="1:14" x14ac:dyDescent="0.2">
      <c r="A28" s="50"/>
      <c r="B28" s="28"/>
      <c r="C28" s="29"/>
      <c r="D28" s="102"/>
      <c r="E28" s="29"/>
      <c r="F28" s="105"/>
    </row>
    <row r="29" spans="1:14" x14ac:dyDescent="0.2">
      <c r="A29" s="50"/>
      <c r="B29" s="30"/>
      <c r="C29" s="30" t="s">
        <v>17</v>
      </c>
      <c r="D29" s="104" t="s">
        <v>15</v>
      </c>
      <c r="E29" s="104" t="s">
        <v>13</v>
      </c>
      <c r="F29" s="30"/>
    </row>
    <row r="30" spans="1:14" x14ac:dyDescent="0.2">
      <c r="A30" s="50"/>
      <c r="B30" s="30" t="s">
        <v>19</v>
      </c>
      <c r="C30" s="30" t="s">
        <v>18</v>
      </c>
      <c r="D30" s="98" t="s">
        <v>16</v>
      </c>
      <c r="E30" s="104" t="s">
        <v>14</v>
      </c>
      <c r="F30" s="30" t="s">
        <v>12</v>
      </c>
    </row>
    <row r="31" spans="1:14" x14ac:dyDescent="0.2">
      <c r="A31" s="50"/>
      <c r="B31" s="104"/>
      <c r="C31" s="30"/>
      <c r="D31" s="105"/>
      <c r="E31" s="30"/>
      <c r="F31" s="30"/>
    </row>
    <row r="32" spans="1:14" x14ac:dyDescent="0.2">
      <c r="A32" s="50" t="s">
        <v>55</v>
      </c>
      <c r="B32" s="36" t="s">
        <v>22</v>
      </c>
      <c r="C32" s="36" t="s">
        <v>22</v>
      </c>
      <c r="D32" s="36" t="s">
        <v>22</v>
      </c>
      <c r="E32" s="32" t="s">
        <v>22</v>
      </c>
      <c r="F32" s="32" t="s">
        <v>22</v>
      </c>
    </row>
    <row r="33" spans="1:6" x14ac:dyDescent="0.2">
      <c r="A33" s="33" t="s">
        <v>42</v>
      </c>
      <c r="B33" s="49">
        <f>IF(MIN(B18,B20)&lt;=0,0,B18/B20)</f>
        <v>0.75</v>
      </c>
      <c r="C33" s="49">
        <f>IF(MIN(C18,C20)&lt;=0,0,C18/C20)</f>
        <v>0</v>
      </c>
      <c r="D33" s="49">
        <f>IF(MIN(D18,D20)&lt;=0,0,D18/D20)</f>
        <v>0</v>
      </c>
      <c r="E33" s="49">
        <f>IF(MIN(E18,E20)&lt;=0,0,E18/E20)</f>
        <v>0.75</v>
      </c>
      <c r="F33" s="49">
        <f>IF(MIN(F18,F20)&lt;=0,0,F18/F20)</f>
        <v>0</v>
      </c>
    </row>
    <row r="34" spans="1:6" x14ac:dyDescent="0.2">
      <c r="A34" s="33" t="s">
        <v>43</v>
      </c>
      <c r="B34" s="49">
        <f>IF(MIN(B19,B20)&lt;=0,0,B19/B20)</f>
        <v>0.25</v>
      </c>
      <c r="C34" s="49">
        <f>IF(MIN(C19,C20)&lt;=0,0,C19/C20)</f>
        <v>0</v>
      </c>
      <c r="D34" s="49">
        <f>IF(MIN(D19,D20)&lt;=0,0,D19/D20)</f>
        <v>0</v>
      </c>
      <c r="E34" s="49">
        <f>IF(MIN(E19,E20)&lt;=0,0,E19/E20)</f>
        <v>0.25</v>
      </c>
      <c r="F34" s="49">
        <f>IF(MIN(F19,F20)&lt;=0,0,F19/F20)</f>
        <v>0</v>
      </c>
    </row>
    <row r="35" spans="1:6" x14ac:dyDescent="0.2">
      <c r="A35" s="33" t="s">
        <v>44</v>
      </c>
      <c r="B35" s="49">
        <f>IF(B20&lt;=0,1,B20/B20)</f>
        <v>1</v>
      </c>
      <c r="C35" s="49">
        <f>IF(C20&lt;=0,1,C20/C20)</f>
        <v>1</v>
      </c>
      <c r="D35" s="49">
        <f>IF(D20&lt;=0,1,D20/D20)</f>
        <v>1</v>
      </c>
      <c r="E35" s="49">
        <f>IF(E20&lt;=0,1,E20/E20)</f>
        <v>1</v>
      </c>
      <c r="F35" s="49">
        <f>IF(F20&lt;=0,1,F20/F20)</f>
        <v>1</v>
      </c>
    </row>
    <row r="37" spans="1:6" x14ac:dyDescent="0.2">
      <c r="A37" s="93" t="s">
        <v>56</v>
      </c>
      <c r="B37" s="87">
        <f>MAX(B18,0)+MAX(B19,0)</f>
        <v>4</v>
      </c>
      <c r="C37" s="87">
        <f>MAX(C18,0)+MAX(C19,0)</f>
        <v>0</v>
      </c>
      <c r="D37" s="87">
        <f>MAX(D18,0)+MAX(D19,0)</f>
        <v>0</v>
      </c>
      <c r="E37" s="87">
        <f>MAX(E18,0)+MAX(E19,0)</f>
        <v>4</v>
      </c>
      <c r="F37" s="87">
        <f>MAX(F18,0)+MAX(F19,0)</f>
        <v>0</v>
      </c>
    </row>
    <row r="38" spans="1:6" x14ac:dyDescent="0.2">
      <c r="A38" s="79" t="s">
        <v>69</v>
      </c>
      <c r="B38" s="87">
        <f>Page1!B34</f>
        <v>4</v>
      </c>
      <c r="C38" s="87">
        <f>Page1!C34</f>
        <v>0</v>
      </c>
      <c r="D38" s="87">
        <f>Page1!D34</f>
        <v>0</v>
      </c>
      <c r="E38" s="87">
        <f>Page1!E34</f>
        <v>4</v>
      </c>
      <c r="F38" s="87">
        <f>Page1!F34</f>
        <v>0</v>
      </c>
    </row>
    <row r="40" spans="1:6" ht="13.5" x14ac:dyDescent="0.2">
      <c r="A40" s="17" t="s">
        <v>163</v>
      </c>
    </row>
  </sheetData>
  <sheetProtection password="CDE0" sheet="1" objects="1" scenarios="1"/>
  <mergeCells count="8">
    <mergeCell ref="A4:F4"/>
    <mergeCell ref="C7:D7"/>
    <mergeCell ref="B13:E13"/>
    <mergeCell ref="B14:E14"/>
    <mergeCell ref="B24:E24"/>
    <mergeCell ref="F24:F27"/>
    <mergeCell ref="B25:E25"/>
    <mergeCell ref="B27:E27"/>
  </mergeCells>
  <conditionalFormatting sqref="B37:F37">
    <cfRule type="expression" dxfId="71" priority="7" stopIfTrue="1">
      <formula>AND(OR(MIN(B18,B19)&lt;-9, MAX(B18:B19)&gt;-9), B20&lt;&gt;B37)</formula>
    </cfRule>
    <cfRule type="expression" dxfId="70" priority="8" stopIfTrue="1">
      <formula>OR(AND(MIN(B18:B19)=-9, MAX(B18,B19)=-9,B20&lt;&gt;-9),AND(B18&lt;0, B18&lt;&gt;-9), AND(B19&lt;0,B19&lt;&gt;-9),AND(B19&lt;0, B19&lt;&gt;-9))</formula>
    </cfRule>
  </conditionalFormatting>
  <conditionalFormatting sqref="C38:F38">
    <cfRule type="expression" dxfId="69" priority="9" stopIfTrue="1">
      <formula>C38&lt;&gt;C20</formula>
    </cfRule>
  </conditionalFormatting>
  <conditionalFormatting sqref="G18:G20">
    <cfRule type="expression" dxfId="68" priority="10" stopIfTrue="1">
      <formula>AND(OR(MIN(B18:E18)&lt;-9, MAX(B18:E18)&gt;-9), B18&gt;G18)</formula>
    </cfRule>
  </conditionalFormatting>
  <conditionalFormatting sqref="B38">
    <cfRule type="expression" dxfId="67" priority="11" stopIfTrue="1">
      <formula>B38&lt;&gt;B20</formula>
    </cfRule>
  </conditionalFormatting>
  <conditionalFormatting sqref="B18:F20">
    <cfRule type="expression" dxfId="66" priority="12" stopIfTrue="1">
      <formula>LEN(TRIM(B18))=0</formula>
    </cfRule>
  </conditionalFormatting>
  <conditionalFormatting sqref="C7:D7">
    <cfRule type="expression" dxfId="65" priority="13" stopIfTrue="1">
      <formula>MIN(L18:L20)=0</formula>
    </cfRule>
  </conditionalFormatting>
  <conditionalFormatting sqref="H18">
    <cfRule type="expression" dxfId="64" priority="6" stopIfTrue="1">
      <formula>AND(N18=0,M18&gt;0)</formula>
    </cfRule>
  </conditionalFormatting>
  <conditionalFormatting sqref="I18">
    <cfRule type="expression" dxfId="63" priority="5" stopIfTrue="1">
      <formula>AND(G18&gt;0, B18&lt;=0)</formula>
    </cfRule>
  </conditionalFormatting>
  <conditionalFormatting sqref="I19">
    <cfRule type="expression" dxfId="62" priority="4" stopIfTrue="1">
      <formula>AND(G19&gt;0, B19&lt;=0)</formula>
    </cfRule>
  </conditionalFormatting>
  <conditionalFormatting sqref="I20">
    <cfRule type="expression" dxfId="61" priority="3" stopIfTrue="1">
      <formula>AND(G20&gt;0, B20&lt;=0)</formula>
    </cfRule>
  </conditionalFormatting>
  <conditionalFormatting sqref="H19">
    <cfRule type="expression" dxfId="60" priority="2" stopIfTrue="1">
      <formula>AND(N19=0,M19&gt;0)</formula>
    </cfRule>
  </conditionalFormatting>
  <conditionalFormatting sqref="H20">
    <cfRule type="expression" dxfId="59" priority="1" stopIfTrue="1">
      <formula>AND(N20=0,M20&gt;0)</formula>
    </cfRule>
  </conditionalFormatting>
  <pageMargins left="0.62" right="0" top="0.51" bottom="0" header="0.5" footer="0.31"/>
  <pageSetup scale="78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zoomScaleNormal="100" workbookViewId="0">
      <selection activeCell="F25" sqref="F25:F28"/>
    </sheetView>
  </sheetViews>
  <sheetFormatPr defaultRowHeight="12.75" x14ac:dyDescent="0.2"/>
  <cols>
    <col min="1" max="1" width="36" style="38" customWidth="1"/>
    <col min="2" max="2" width="21.5703125" style="38" customWidth="1"/>
    <col min="3" max="3" width="20.7109375" style="38" customWidth="1"/>
    <col min="4" max="4" width="22.140625" style="38" customWidth="1"/>
    <col min="5" max="5" width="21.28515625" style="38" customWidth="1"/>
    <col min="6" max="6" width="10.28515625" style="38" customWidth="1"/>
    <col min="7" max="9" width="9.140625" style="38"/>
    <col min="10" max="10" width="9.140625" style="38" hidden="1" customWidth="1"/>
    <col min="11" max="12" width="9.140625" style="38"/>
    <col min="13" max="13" width="9.140625" style="38" hidden="1" customWidth="1"/>
    <col min="14" max="256" width="9.140625" style="38"/>
    <col min="257" max="257" width="36" style="38" customWidth="1"/>
    <col min="258" max="258" width="21.5703125" style="38" customWidth="1"/>
    <col min="259" max="259" width="20.7109375" style="38" customWidth="1"/>
    <col min="260" max="260" width="22.140625" style="38" customWidth="1"/>
    <col min="261" max="261" width="21.28515625" style="38" customWidth="1"/>
    <col min="262" max="262" width="10.28515625" style="38" customWidth="1"/>
    <col min="263" max="265" width="9.140625" style="38"/>
    <col min="266" max="266" width="0" style="38" hidden="1" customWidth="1"/>
    <col min="267" max="268" width="9.140625" style="38"/>
    <col min="269" max="269" width="0" style="38" hidden="1" customWidth="1"/>
    <col min="270" max="512" width="9.140625" style="38"/>
    <col min="513" max="513" width="36" style="38" customWidth="1"/>
    <col min="514" max="514" width="21.5703125" style="38" customWidth="1"/>
    <col min="515" max="515" width="20.7109375" style="38" customWidth="1"/>
    <col min="516" max="516" width="22.140625" style="38" customWidth="1"/>
    <col min="517" max="517" width="21.28515625" style="38" customWidth="1"/>
    <col min="518" max="518" width="10.28515625" style="38" customWidth="1"/>
    <col min="519" max="521" width="9.140625" style="38"/>
    <col min="522" max="522" width="0" style="38" hidden="1" customWidth="1"/>
    <col min="523" max="524" width="9.140625" style="38"/>
    <col min="525" max="525" width="0" style="38" hidden="1" customWidth="1"/>
    <col min="526" max="768" width="9.140625" style="38"/>
    <col min="769" max="769" width="36" style="38" customWidth="1"/>
    <col min="770" max="770" width="21.5703125" style="38" customWidth="1"/>
    <col min="771" max="771" width="20.7109375" style="38" customWidth="1"/>
    <col min="772" max="772" width="22.140625" style="38" customWidth="1"/>
    <col min="773" max="773" width="21.28515625" style="38" customWidth="1"/>
    <col min="774" max="774" width="10.28515625" style="38" customWidth="1"/>
    <col min="775" max="777" width="9.140625" style="38"/>
    <col min="778" max="778" width="0" style="38" hidden="1" customWidth="1"/>
    <col min="779" max="780" width="9.140625" style="38"/>
    <col min="781" max="781" width="0" style="38" hidden="1" customWidth="1"/>
    <col min="782" max="1024" width="9.140625" style="38"/>
    <col min="1025" max="1025" width="36" style="38" customWidth="1"/>
    <col min="1026" max="1026" width="21.5703125" style="38" customWidth="1"/>
    <col min="1027" max="1027" width="20.7109375" style="38" customWidth="1"/>
    <col min="1028" max="1028" width="22.140625" style="38" customWidth="1"/>
    <col min="1029" max="1029" width="21.28515625" style="38" customWidth="1"/>
    <col min="1030" max="1030" width="10.28515625" style="38" customWidth="1"/>
    <col min="1031" max="1033" width="9.140625" style="38"/>
    <col min="1034" max="1034" width="0" style="38" hidden="1" customWidth="1"/>
    <col min="1035" max="1036" width="9.140625" style="38"/>
    <col min="1037" max="1037" width="0" style="38" hidden="1" customWidth="1"/>
    <col min="1038" max="1280" width="9.140625" style="38"/>
    <col min="1281" max="1281" width="36" style="38" customWidth="1"/>
    <col min="1282" max="1282" width="21.5703125" style="38" customWidth="1"/>
    <col min="1283" max="1283" width="20.7109375" style="38" customWidth="1"/>
    <col min="1284" max="1284" width="22.140625" style="38" customWidth="1"/>
    <col min="1285" max="1285" width="21.28515625" style="38" customWidth="1"/>
    <col min="1286" max="1286" width="10.28515625" style="38" customWidth="1"/>
    <col min="1287" max="1289" width="9.140625" style="38"/>
    <col min="1290" max="1290" width="0" style="38" hidden="1" customWidth="1"/>
    <col min="1291" max="1292" width="9.140625" style="38"/>
    <col min="1293" max="1293" width="0" style="38" hidden="1" customWidth="1"/>
    <col min="1294" max="1536" width="9.140625" style="38"/>
    <col min="1537" max="1537" width="36" style="38" customWidth="1"/>
    <col min="1538" max="1538" width="21.5703125" style="38" customWidth="1"/>
    <col min="1539" max="1539" width="20.7109375" style="38" customWidth="1"/>
    <col min="1540" max="1540" width="22.140625" style="38" customWidth="1"/>
    <col min="1541" max="1541" width="21.28515625" style="38" customWidth="1"/>
    <col min="1542" max="1542" width="10.28515625" style="38" customWidth="1"/>
    <col min="1543" max="1545" width="9.140625" style="38"/>
    <col min="1546" max="1546" width="0" style="38" hidden="1" customWidth="1"/>
    <col min="1547" max="1548" width="9.140625" style="38"/>
    <col min="1549" max="1549" width="0" style="38" hidden="1" customWidth="1"/>
    <col min="1550" max="1792" width="9.140625" style="38"/>
    <col min="1793" max="1793" width="36" style="38" customWidth="1"/>
    <col min="1794" max="1794" width="21.5703125" style="38" customWidth="1"/>
    <col min="1795" max="1795" width="20.7109375" style="38" customWidth="1"/>
    <col min="1796" max="1796" width="22.140625" style="38" customWidth="1"/>
    <col min="1797" max="1797" width="21.28515625" style="38" customWidth="1"/>
    <col min="1798" max="1798" width="10.28515625" style="38" customWidth="1"/>
    <col min="1799" max="1801" width="9.140625" style="38"/>
    <col min="1802" max="1802" width="0" style="38" hidden="1" customWidth="1"/>
    <col min="1803" max="1804" width="9.140625" style="38"/>
    <col min="1805" max="1805" width="0" style="38" hidden="1" customWidth="1"/>
    <col min="1806" max="2048" width="9.140625" style="38"/>
    <col min="2049" max="2049" width="36" style="38" customWidth="1"/>
    <col min="2050" max="2050" width="21.5703125" style="38" customWidth="1"/>
    <col min="2051" max="2051" width="20.7109375" style="38" customWidth="1"/>
    <col min="2052" max="2052" width="22.140625" style="38" customWidth="1"/>
    <col min="2053" max="2053" width="21.28515625" style="38" customWidth="1"/>
    <col min="2054" max="2054" width="10.28515625" style="38" customWidth="1"/>
    <col min="2055" max="2057" width="9.140625" style="38"/>
    <col min="2058" max="2058" width="0" style="38" hidden="1" customWidth="1"/>
    <col min="2059" max="2060" width="9.140625" style="38"/>
    <col min="2061" max="2061" width="0" style="38" hidden="1" customWidth="1"/>
    <col min="2062" max="2304" width="9.140625" style="38"/>
    <col min="2305" max="2305" width="36" style="38" customWidth="1"/>
    <col min="2306" max="2306" width="21.5703125" style="38" customWidth="1"/>
    <col min="2307" max="2307" width="20.7109375" style="38" customWidth="1"/>
    <col min="2308" max="2308" width="22.140625" style="38" customWidth="1"/>
    <col min="2309" max="2309" width="21.28515625" style="38" customWidth="1"/>
    <col min="2310" max="2310" width="10.28515625" style="38" customWidth="1"/>
    <col min="2311" max="2313" width="9.140625" style="38"/>
    <col min="2314" max="2314" width="0" style="38" hidden="1" customWidth="1"/>
    <col min="2315" max="2316" width="9.140625" style="38"/>
    <col min="2317" max="2317" width="0" style="38" hidden="1" customWidth="1"/>
    <col min="2318" max="2560" width="9.140625" style="38"/>
    <col min="2561" max="2561" width="36" style="38" customWidth="1"/>
    <col min="2562" max="2562" width="21.5703125" style="38" customWidth="1"/>
    <col min="2563" max="2563" width="20.7109375" style="38" customWidth="1"/>
    <col min="2564" max="2564" width="22.140625" style="38" customWidth="1"/>
    <col min="2565" max="2565" width="21.28515625" style="38" customWidth="1"/>
    <col min="2566" max="2566" width="10.28515625" style="38" customWidth="1"/>
    <col min="2567" max="2569" width="9.140625" style="38"/>
    <col min="2570" max="2570" width="0" style="38" hidden="1" customWidth="1"/>
    <col min="2571" max="2572" width="9.140625" style="38"/>
    <col min="2573" max="2573" width="0" style="38" hidden="1" customWidth="1"/>
    <col min="2574" max="2816" width="9.140625" style="38"/>
    <col min="2817" max="2817" width="36" style="38" customWidth="1"/>
    <col min="2818" max="2818" width="21.5703125" style="38" customWidth="1"/>
    <col min="2819" max="2819" width="20.7109375" style="38" customWidth="1"/>
    <col min="2820" max="2820" width="22.140625" style="38" customWidth="1"/>
    <col min="2821" max="2821" width="21.28515625" style="38" customWidth="1"/>
    <col min="2822" max="2822" width="10.28515625" style="38" customWidth="1"/>
    <col min="2823" max="2825" width="9.140625" style="38"/>
    <col min="2826" max="2826" width="0" style="38" hidden="1" customWidth="1"/>
    <col min="2827" max="2828" width="9.140625" style="38"/>
    <col min="2829" max="2829" width="0" style="38" hidden="1" customWidth="1"/>
    <col min="2830" max="3072" width="9.140625" style="38"/>
    <col min="3073" max="3073" width="36" style="38" customWidth="1"/>
    <col min="3074" max="3074" width="21.5703125" style="38" customWidth="1"/>
    <col min="3075" max="3075" width="20.7109375" style="38" customWidth="1"/>
    <col min="3076" max="3076" width="22.140625" style="38" customWidth="1"/>
    <col min="3077" max="3077" width="21.28515625" style="38" customWidth="1"/>
    <col min="3078" max="3078" width="10.28515625" style="38" customWidth="1"/>
    <col min="3079" max="3081" width="9.140625" style="38"/>
    <col min="3082" max="3082" width="0" style="38" hidden="1" customWidth="1"/>
    <col min="3083" max="3084" width="9.140625" style="38"/>
    <col min="3085" max="3085" width="0" style="38" hidden="1" customWidth="1"/>
    <col min="3086" max="3328" width="9.140625" style="38"/>
    <col min="3329" max="3329" width="36" style="38" customWidth="1"/>
    <col min="3330" max="3330" width="21.5703125" style="38" customWidth="1"/>
    <col min="3331" max="3331" width="20.7109375" style="38" customWidth="1"/>
    <col min="3332" max="3332" width="22.140625" style="38" customWidth="1"/>
    <col min="3333" max="3333" width="21.28515625" style="38" customWidth="1"/>
    <col min="3334" max="3334" width="10.28515625" style="38" customWidth="1"/>
    <col min="3335" max="3337" width="9.140625" style="38"/>
    <col min="3338" max="3338" width="0" style="38" hidden="1" customWidth="1"/>
    <col min="3339" max="3340" width="9.140625" style="38"/>
    <col min="3341" max="3341" width="0" style="38" hidden="1" customWidth="1"/>
    <col min="3342" max="3584" width="9.140625" style="38"/>
    <col min="3585" max="3585" width="36" style="38" customWidth="1"/>
    <col min="3586" max="3586" width="21.5703125" style="38" customWidth="1"/>
    <col min="3587" max="3587" width="20.7109375" style="38" customWidth="1"/>
    <col min="3588" max="3588" width="22.140625" style="38" customWidth="1"/>
    <col min="3589" max="3589" width="21.28515625" style="38" customWidth="1"/>
    <col min="3590" max="3590" width="10.28515625" style="38" customWidth="1"/>
    <col min="3591" max="3593" width="9.140625" style="38"/>
    <col min="3594" max="3594" width="0" style="38" hidden="1" customWidth="1"/>
    <col min="3595" max="3596" width="9.140625" style="38"/>
    <col min="3597" max="3597" width="0" style="38" hidden="1" customWidth="1"/>
    <col min="3598" max="3840" width="9.140625" style="38"/>
    <col min="3841" max="3841" width="36" style="38" customWidth="1"/>
    <col min="3842" max="3842" width="21.5703125" style="38" customWidth="1"/>
    <col min="3843" max="3843" width="20.7109375" style="38" customWidth="1"/>
    <col min="3844" max="3844" width="22.140625" style="38" customWidth="1"/>
    <col min="3845" max="3845" width="21.28515625" style="38" customWidth="1"/>
    <col min="3846" max="3846" width="10.28515625" style="38" customWidth="1"/>
    <col min="3847" max="3849" width="9.140625" style="38"/>
    <col min="3850" max="3850" width="0" style="38" hidden="1" customWidth="1"/>
    <col min="3851" max="3852" width="9.140625" style="38"/>
    <col min="3853" max="3853" width="0" style="38" hidden="1" customWidth="1"/>
    <col min="3854" max="4096" width="9.140625" style="38"/>
    <col min="4097" max="4097" width="36" style="38" customWidth="1"/>
    <col min="4098" max="4098" width="21.5703125" style="38" customWidth="1"/>
    <col min="4099" max="4099" width="20.7109375" style="38" customWidth="1"/>
    <col min="4100" max="4100" width="22.140625" style="38" customWidth="1"/>
    <col min="4101" max="4101" width="21.28515625" style="38" customWidth="1"/>
    <col min="4102" max="4102" width="10.28515625" style="38" customWidth="1"/>
    <col min="4103" max="4105" width="9.140625" style="38"/>
    <col min="4106" max="4106" width="0" style="38" hidden="1" customWidth="1"/>
    <col min="4107" max="4108" width="9.140625" style="38"/>
    <col min="4109" max="4109" width="0" style="38" hidden="1" customWidth="1"/>
    <col min="4110" max="4352" width="9.140625" style="38"/>
    <col min="4353" max="4353" width="36" style="38" customWidth="1"/>
    <col min="4354" max="4354" width="21.5703125" style="38" customWidth="1"/>
    <col min="4355" max="4355" width="20.7109375" style="38" customWidth="1"/>
    <col min="4356" max="4356" width="22.140625" style="38" customWidth="1"/>
    <col min="4357" max="4357" width="21.28515625" style="38" customWidth="1"/>
    <col min="4358" max="4358" width="10.28515625" style="38" customWidth="1"/>
    <col min="4359" max="4361" width="9.140625" style="38"/>
    <col min="4362" max="4362" width="0" style="38" hidden="1" customWidth="1"/>
    <col min="4363" max="4364" width="9.140625" style="38"/>
    <col min="4365" max="4365" width="0" style="38" hidden="1" customWidth="1"/>
    <col min="4366" max="4608" width="9.140625" style="38"/>
    <col min="4609" max="4609" width="36" style="38" customWidth="1"/>
    <col min="4610" max="4610" width="21.5703125" style="38" customWidth="1"/>
    <col min="4611" max="4611" width="20.7109375" style="38" customWidth="1"/>
    <col min="4612" max="4612" width="22.140625" style="38" customWidth="1"/>
    <col min="4613" max="4613" width="21.28515625" style="38" customWidth="1"/>
    <col min="4614" max="4614" width="10.28515625" style="38" customWidth="1"/>
    <col min="4615" max="4617" width="9.140625" style="38"/>
    <col min="4618" max="4618" width="0" style="38" hidden="1" customWidth="1"/>
    <col min="4619" max="4620" width="9.140625" style="38"/>
    <col min="4621" max="4621" width="0" style="38" hidden="1" customWidth="1"/>
    <col min="4622" max="4864" width="9.140625" style="38"/>
    <col min="4865" max="4865" width="36" style="38" customWidth="1"/>
    <col min="4866" max="4866" width="21.5703125" style="38" customWidth="1"/>
    <col min="4867" max="4867" width="20.7109375" style="38" customWidth="1"/>
    <col min="4868" max="4868" width="22.140625" style="38" customWidth="1"/>
    <col min="4869" max="4869" width="21.28515625" style="38" customWidth="1"/>
    <col min="4870" max="4870" width="10.28515625" style="38" customWidth="1"/>
    <col min="4871" max="4873" width="9.140625" style="38"/>
    <col min="4874" max="4874" width="0" style="38" hidden="1" customWidth="1"/>
    <col min="4875" max="4876" width="9.140625" style="38"/>
    <col min="4877" max="4877" width="0" style="38" hidden="1" customWidth="1"/>
    <col min="4878" max="5120" width="9.140625" style="38"/>
    <col min="5121" max="5121" width="36" style="38" customWidth="1"/>
    <col min="5122" max="5122" width="21.5703125" style="38" customWidth="1"/>
    <col min="5123" max="5123" width="20.7109375" style="38" customWidth="1"/>
    <col min="5124" max="5124" width="22.140625" style="38" customWidth="1"/>
    <col min="5125" max="5125" width="21.28515625" style="38" customWidth="1"/>
    <col min="5126" max="5126" width="10.28515625" style="38" customWidth="1"/>
    <col min="5127" max="5129" width="9.140625" style="38"/>
    <col min="5130" max="5130" width="0" style="38" hidden="1" customWidth="1"/>
    <col min="5131" max="5132" width="9.140625" style="38"/>
    <col min="5133" max="5133" width="0" style="38" hidden="1" customWidth="1"/>
    <col min="5134" max="5376" width="9.140625" style="38"/>
    <col min="5377" max="5377" width="36" style="38" customWidth="1"/>
    <col min="5378" max="5378" width="21.5703125" style="38" customWidth="1"/>
    <col min="5379" max="5379" width="20.7109375" style="38" customWidth="1"/>
    <col min="5380" max="5380" width="22.140625" style="38" customWidth="1"/>
    <col min="5381" max="5381" width="21.28515625" style="38" customWidth="1"/>
    <col min="5382" max="5382" width="10.28515625" style="38" customWidth="1"/>
    <col min="5383" max="5385" width="9.140625" style="38"/>
    <col min="5386" max="5386" width="0" style="38" hidden="1" customWidth="1"/>
    <col min="5387" max="5388" width="9.140625" style="38"/>
    <col min="5389" max="5389" width="0" style="38" hidden="1" customWidth="1"/>
    <col min="5390" max="5632" width="9.140625" style="38"/>
    <col min="5633" max="5633" width="36" style="38" customWidth="1"/>
    <col min="5634" max="5634" width="21.5703125" style="38" customWidth="1"/>
    <col min="5635" max="5635" width="20.7109375" style="38" customWidth="1"/>
    <col min="5636" max="5636" width="22.140625" style="38" customWidth="1"/>
    <col min="5637" max="5637" width="21.28515625" style="38" customWidth="1"/>
    <col min="5638" max="5638" width="10.28515625" style="38" customWidth="1"/>
    <col min="5639" max="5641" width="9.140625" style="38"/>
    <col min="5642" max="5642" width="0" style="38" hidden="1" customWidth="1"/>
    <col min="5643" max="5644" width="9.140625" style="38"/>
    <col min="5645" max="5645" width="0" style="38" hidden="1" customWidth="1"/>
    <col min="5646" max="5888" width="9.140625" style="38"/>
    <col min="5889" max="5889" width="36" style="38" customWidth="1"/>
    <col min="5890" max="5890" width="21.5703125" style="38" customWidth="1"/>
    <col min="5891" max="5891" width="20.7109375" style="38" customWidth="1"/>
    <col min="5892" max="5892" width="22.140625" style="38" customWidth="1"/>
    <col min="5893" max="5893" width="21.28515625" style="38" customWidth="1"/>
    <col min="5894" max="5894" width="10.28515625" style="38" customWidth="1"/>
    <col min="5895" max="5897" width="9.140625" style="38"/>
    <col min="5898" max="5898" width="0" style="38" hidden="1" customWidth="1"/>
    <col min="5899" max="5900" width="9.140625" style="38"/>
    <col min="5901" max="5901" width="0" style="38" hidden="1" customWidth="1"/>
    <col min="5902" max="6144" width="9.140625" style="38"/>
    <col min="6145" max="6145" width="36" style="38" customWidth="1"/>
    <col min="6146" max="6146" width="21.5703125" style="38" customWidth="1"/>
    <col min="6147" max="6147" width="20.7109375" style="38" customWidth="1"/>
    <col min="6148" max="6148" width="22.140625" style="38" customWidth="1"/>
    <col min="6149" max="6149" width="21.28515625" style="38" customWidth="1"/>
    <col min="6150" max="6150" width="10.28515625" style="38" customWidth="1"/>
    <col min="6151" max="6153" width="9.140625" style="38"/>
    <col min="6154" max="6154" width="0" style="38" hidden="1" customWidth="1"/>
    <col min="6155" max="6156" width="9.140625" style="38"/>
    <col min="6157" max="6157" width="0" style="38" hidden="1" customWidth="1"/>
    <col min="6158" max="6400" width="9.140625" style="38"/>
    <col min="6401" max="6401" width="36" style="38" customWidth="1"/>
    <col min="6402" max="6402" width="21.5703125" style="38" customWidth="1"/>
    <col min="6403" max="6403" width="20.7109375" style="38" customWidth="1"/>
    <col min="6404" max="6404" width="22.140625" style="38" customWidth="1"/>
    <col min="6405" max="6405" width="21.28515625" style="38" customWidth="1"/>
    <col min="6406" max="6406" width="10.28515625" style="38" customWidth="1"/>
    <col min="6407" max="6409" width="9.140625" style="38"/>
    <col min="6410" max="6410" width="0" style="38" hidden="1" customWidth="1"/>
    <col min="6411" max="6412" width="9.140625" style="38"/>
    <col min="6413" max="6413" width="0" style="38" hidden="1" customWidth="1"/>
    <col min="6414" max="6656" width="9.140625" style="38"/>
    <col min="6657" max="6657" width="36" style="38" customWidth="1"/>
    <col min="6658" max="6658" width="21.5703125" style="38" customWidth="1"/>
    <col min="6659" max="6659" width="20.7109375" style="38" customWidth="1"/>
    <col min="6660" max="6660" width="22.140625" style="38" customWidth="1"/>
    <col min="6661" max="6661" width="21.28515625" style="38" customWidth="1"/>
    <col min="6662" max="6662" width="10.28515625" style="38" customWidth="1"/>
    <col min="6663" max="6665" width="9.140625" style="38"/>
    <col min="6666" max="6666" width="0" style="38" hidden="1" customWidth="1"/>
    <col min="6667" max="6668" width="9.140625" style="38"/>
    <col min="6669" max="6669" width="0" style="38" hidden="1" customWidth="1"/>
    <col min="6670" max="6912" width="9.140625" style="38"/>
    <col min="6913" max="6913" width="36" style="38" customWidth="1"/>
    <col min="6914" max="6914" width="21.5703125" style="38" customWidth="1"/>
    <col min="6915" max="6915" width="20.7109375" style="38" customWidth="1"/>
    <col min="6916" max="6916" width="22.140625" style="38" customWidth="1"/>
    <col min="6917" max="6917" width="21.28515625" style="38" customWidth="1"/>
    <col min="6918" max="6918" width="10.28515625" style="38" customWidth="1"/>
    <col min="6919" max="6921" width="9.140625" style="38"/>
    <col min="6922" max="6922" width="0" style="38" hidden="1" customWidth="1"/>
    <col min="6923" max="6924" width="9.140625" style="38"/>
    <col min="6925" max="6925" width="0" style="38" hidden="1" customWidth="1"/>
    <col min="6926" max="7168" width="9.140625" style="38"/>
    <col min="7169" max="7169" width="36" style="38" customWidth="1"/>
    <col min="7170" max="7170" width="21.5703125" style="38" customWidth="1"/>
    <col min="7171" max="7171" width="20.7109375" style="38" customWidth="1"/>
    <col min="7172" max="7172" width="22.140625" style="38" customWidth="1"/>
    <col min="7173" max="7173" width="21.28515625" style="38" customWidth="1"/>
    <col min="7174" max="7174" width="10.28515625" style="38" customWidth="1"/>
    <col min="7175" max="7177" width="9.140625" style="38"/>
    <col min="7178" max="7178" width="0" style="38" hidden="1" customWidth="1"/>
    <col min="7179" max="7180" width="9.140625" style="38"/>
    <col min="7181" max="7181" width="0" style="38" hidden="1" customWidth="1"/>
    <col min="7182" max="7424" width="9.140625" style="38"/>
    <col min="7425" max="7425" width="36" style="38" customWidth="1"/>
    <col min="7426" max="7426" width="21.5703125" style="38" customWidth="1"/>
    <col min="7427" max="7427" width="20.7109375" style="38" customWidth="1"/>
    <col min="7428" max="7428" width="22.140625" style="38" customWidth="1"/>
    <col min="7429" max="7429" width="21.28515625" style="38" customWidth="1"/>
    <col min="7430" max="7430" width="10.28515625" style="38" customWidth="1"/>
    <col min="7431" max="7433" width="9.140625" style="38"/>
    <col min="7434" max="7434" width="0" style="38" hidden="1" customWidth="1"/>
    <col min="7435" max="7436" width="9.140625" style="38"/>
    <col min="7437" max="7437" width="0" style="38" hidden="1" customWidth="1"/>
    <col min="7438" max="7680" width="9.140625" style="38"/>
    <col min="7681" max="7681" width="36" style="38" customWidth="1"/>
    <col min="7682" max="7682" width="21.5703125" style="38" customWidth="1"/>
    <col min="7683" max="7683" width="20.7109375" style="38" customWidth="1"/>
    <col min="7684" max="7684" width="22.140625" style="38" customWidth="1"/>
    <col min="7685" max="7685" width="21.28515625" style="38" customWidth="1"/>
    <col min="7686" max="7686" width="10.28515625" style="38" customWidth="1"/>
    <col min="7687" max="7689" width="9.140625" style="38"/>
    <col min="7690" max="7690" width="0" style="38" hidden="1" customWidth="1"/>
    <col min="7691" max="7692" width="9.140625" style="38"/>
    <col min="7693" max="7693" width="0" style="38" hidden="1" customWidth="1"/>
    <col min="7694" max="7936" width="9.140625" style="38"/>
    <col min="7937" max="7937" width="36" style="38" customWidth="1"/>
    <col min="7938" max="7938" width="21.5703125" style="38" customWidth="1"/>
    <col min="7939" max="7939" width="20.7109375" style="38" customWidth="1"/>
    <col min="7940" max="7940" width="22.140625" style="38" customWidth="1"/>
    <col min="7941" max="7941" width="21.28515625" style="38" customWidth="1"/>
    <col min="7942" max="7942" width="10.28515625" style="38" customWidth="1"/>
    <col min="7943" max="7945" width="9.140625" style="38"/>
    <col min="7946" max="7946" width="0" style="38" hidden="1" customWidth="1"/>
    <col min="7947" max="7948" width="9.140625" style="38"/>
    <col min="7949" max="7949" width="0" style="38" hidden="1" customWidth="1"/>
    <col min="7950" max="8192" width="9.140625" style="38"/>
    <col min="8193" max="8193" width="36" style="38" customWidth="1"/>
    <col min="8194" max="8194" width="21.5703125" style="38" customWidth="1"/>
    <col min="8195" max="8195" width="20.7109375" style="38" customWidth="1"/>
    <col min="8196" max="8196" width="22.140625" style="38" customWidth="1"/>
    <col min="8197" max="8197" width="21.28515625" style="38" customWidth="1"/>
    <col min="8198" max="8198" width="10.28515625" style="38" customWidth="1"/>
    <col min="8199" max="8201" width="9.140625" style="38"/>
    <col min="8202" max="8202" width="0" style="38" hidden="1" customWidth="1"/>
    <col min="8203" max="8204" width="9.140625" style="38"/>
    <col min="8205" max="8205" width="0" style="38" hidden="1" customWidth="1"/>
    <col min="8206" max="8448" width="9.140625" style="38"/>
    <col min="8449" max="8449" width="36" style="38" customWidth="1"/>
    <col min="8450" max="8450" width="21.5703125" style="38" customWidth="1"/>
    <col min="8451" max="8451" width="20.7109375" style="38" customWidth="1"/>
    <col min="8452" max="8452" width="22.140625" style="38" customWidth="1"/>
    <col min="8453" max="8453" width="21.28515625" style="38" customWidth="1"/>
    <col min="8454" max="8454" width="10.28515625" style="38" customWidth="1"/>
    <col min="8455" max="8457" width="9.140625" style="38"/>
    <col min="8458" max="8458" width="0" style="38" hidden="1" customWidth="1"/>
    <col min="8459" max="8460" width="9.140625" style="38"/>
    <col min="8461" max="8461" width="0" style="38" hidden="1" customWidth="1"/>
    <col min="8462" max="8704" width="9.140625" style="38"/>
    <col min="8705" max="8705" width="36" style="38" customWidth="1"/>
    <col min="8706" max="8706" width="21.5703125" style="38" customWidth="1"/>
    <col min="8707" max="8707" width="20.7109375" style="38" customWidth="1"/>
    <col min="8708" max="8708" width="22.140625" style="38" customWidth="1"/>
    <col min="8709" max="8709" width="21.28515625" style="38" customWidth="1"/>
    <col min="8710" max="8710" width="10.28515625" style="38" customWidth="1"/>
    <col min="8711" max="8713" width="9.140625" style="38"/>
    <col min="8714" max="8714" width="0" style="38" hidden="1" customWidth="1"/>
    <col min="8715" max="8716" width="9.140625" style="38"/>
    <col min="8717" max="8717" width="0" style="38" hidden="1" customWidth="1"/>
    <col min="8718" max="8960" width="9.140625" style="38"/>
    <col min="8961" max="8961" width="36" style="38" customWidth="1"/>
    <col min="8962" max="8962" width="21.5703125" style="38" customWidth="1"/>
    <col min="8963" max="8963" width="20.7109375" style="38" customWidth="1"/>
    <col min="8964" max="8964" width="22.140625" style="38" customWidth="1"/>
    <col min="8965" max="8965" width="21.28515625" style="38" customWidth="1"/>
    <col min="8966" max="8966" width="10.28515625" style="38" customWidth="1"/>
    <col min="8967" max="8969" width="9.140625" style="38"/>
    <col min="8970" max="8970" width="0" style="38" hidden="1" customWidth="1"/>
    <col min="8971" max="8972" width="9.140625" style="38"/>
    <col min="8973" max="8973" width="0" style="38" hidden="1" customWidth="1"/>
    <col min="8974" max="9216" width="9.140625" style="38"/>
    <col min="9217" max="9217" width="36" style="38" customWidth="1"/>
    <col min="9218" max="9218" width="21.5703125" style="38" customWidth="1"/>
    <col min="9219" max="9219" width="20.7109375" style="38" customWidth="1"/>
    <col min="9220" max="9220" width="22.140625" style="38" customWidth="1"/>
    <col min="9221" max="9221" width="21.28515625" style="38" customWidth="1"/>
    <col min="9222" max="9222" width="10.28515625" style="38" customWidth="1"/>
    <col min="9223" max="9225" width="9.140625" style="38"/>
    <col min="9226" max="9226" width="0" style="38" hidden="1" customWidth="1"/>
    <col min="9227" max="9228" width="9.140625" style="38"/>
    <col min="9229" max="9229" width="0" style="38" hidden="1" customWidth="1"/>
    <col min="9230" max="9472" width="9.140625" style="38"/>
    <col min="9473" max="9473" width="36" style="38" customWidth="1"/>
    <col min="9474" max="9474" width="21.5703125" style="38" customWidth="1"/>
    <col min="9475" max="9475" width="20.7109375" style="38" customWidth="1"/>
    <col min="9476" max="9476" width="22.140625" style="38" customWidth="1"/>
    <col min="9477" max="9477" width="21.28515625" style="38" customWidth="1"/>
    <col min="9478" max="9478" width="10.28515625" style="38" customWidth="1"/>
    <col min="9479" max="9481" width="9.140625" style="38"/>
    <col min="9482" max="9482" width="0" style="38" hidden="1" customWidth="1"/>
    <col min="9483" max="9484" width="9.140625" style="38"/>
    <col min="9485" max="9485" width="0" style="38" hidden="1" customWidth="1"/>
    <col min="9486" max="9728" width="9.140625" style="38"/>
    <col min="9729" max="9729" width="36" style="38" customWidth="1"/>
    <col min="9730" max="9730" width="21.5703125" style="38" customWidth="1"/>
    <col min="9731" max="9731" width="20.7109375" style="38" customWidth="1"/>
    <col min="9732" max="9732" width="22.140625" style="38" customWidth="1"/>
    <col min="9733" max="9733" width="21.28515625" style="38" customWidth="1"/>
    <col min="9734" max="9734" width="10.28515625" style="38" customWidth="1"/>
    <col min="9735" max="9737" width="9.140625" style="38"/>
    <col min="9738" max="9738" width="0" style="38" hidden="1" customWidth="1"/>
    <col min="9739" max="9740" width="9.140625" style="38"/>
    <col min="9741" max="9741" width="0" style="38" hidden="1" customWidth="1"/>
    <col min="9742" max="9984" width="9.140625" style="38"/>
    <col min="9985" max="9985" width="36" style="38" customWidth="1"/>
    <col min="9986" max="9986" width="21.5703125" style="38" customWidth="1"/>
    <col min="9987" max="9987" width="20.7109375" style="38" customWidth="1"/>
    <col min="9988" max="9988" width="22.140625" style="38" customWidth="1"/>
    <col min="9989" max="9989" width="21.28515625" style="38" customWidth="1"/>
    <col min="9990" max="9990" width="10.28515625" style="38" customWidth="1"/>
    <col min="9991" max="9993" width="9.140625" style="38"/>
    <col min="9994" max="9994" width="0" style="38" hidden="1" customWidth="1"/>
    <col min="9995" max="9996" width="9.140625" style="38"/>
    <col min="9997" max="9997" width="0" style="38" hidden="1" customWidth="1"/>
    <col min="9998" max="10240" width="9.140625" style="38"/>
    <col min="10241" max="10241" width="36" style="38" customWidth="1"/>
    <col min="10242" max="10242" width="21.5703125" style="38" customWidth="1"/>
    <col min="10243" max="10243" width="20.7109375" style="38" customWidth="1"/>
    <col min="10244" max="10244" width="22.140625" style="38" customWidth="1"/>
    <col min="10245" max="10245" width="21.28515625" style="38" customWidth="1"/>
    <col min="10246" max="10246" width="10.28515625" style="38" customWidth="1"/>
    <col min="10247" max="10249" width="9.140625" style="38"/>
    <col min="10250" max="10250" width="0" style="38" hidden="1" customWidth="1"/>
    <col min="10251" max="10252" width="9.140625" style="38"/>
    <col min="10253" max="10253" width="0" style="38" hidden="1" customWidth="1"/>
    <col min="10254" max="10496" width="9.140625" style="38"/>
    <col min="10497" max="10497" width="36" style="38" customWidth="1"/>
    <col min="10498" max="10498" width="21.5703125" style="38" customWidth="1"/>
    <col min="10499" max="10499" width="20.7109375" style="38" customWidth="1"/>
    <col min="10500" max="10500" width="22.140625" style="38" customWidth="1"/>
    <col min="10501" max="10501" width="21.28515625" style="38" customWidth="1"/>
    <col min="10502" max="10502" width="10.28515625" style="38" customWidth="1"/>
    <col min="10503" max="10505" width="9.140625" style="38"/>
    <col min="10506" max="10506" width="0" style="38" hidden="1" customWidth="1"/>
    <col min="10507" max="10508" width="9.140625" style="38"/>
    <col min="10509" max="10509" width="0" style="38" hidden="1" customWidth="1"/>
    <col min="10510" max="10752" width="9.140625" style="38"/>
    <col min="10753" max="10753" width="36" style="38" customWidth="1"/>
    <col min="10754" max="10754" width="21.5703125" style="38" customWidth="1"/>
    <col min="10755" max="10755" width="20.7109375" style="38" customWidth="1"/>
    <col min="10756" max="10756" width="22.140625" style="38" customWidth="1"/>
    <col min="10757" max="10757" width="21.28515625" style="38" customWidth="1"/>
    <col min="10758" max="10758" width="10.28515625" style="38" customWidth="1"/>
    <col min="10759" max="10761" width="9.140625" style="38"/>
    <col min="10762" max="10762" width="0" style="38" hidden="1" customWidth="1"/>
    <col min="10763" max="10764" width="9.140625" style="38"/>
    <col min="10765" max="10765" width="0" style="38" hidden="1" customWidth="1"/>
    <col min="10766" max="11008" width="9.140625" style="38"/>
    <col min="11009" max="11009" width="36" style="38" customWidth="1"/>
    <col min="11010" max="11010" width="21.5703125" style="38" customWidth="1"/>
    <col min="11011" max="11011" width="20.7109375" style="38" customWidth="1"/>
    <col min="11012" max="11012" width="22.140625" style="38" customWidth="1"/>
    <col min="11013" max="11013" width="21.28515625" style="38" customWidth="1"/>
    <col min="11014" max="11014" width="10.28515625" style="38" customWidth="1"/>
    <col min="11015" max="11017" width="9.140625" style="38"/>
    <col min="11018" max="11018" width="0" style="38" hidden="1" customWidth="1"/>
    <col min="11019" max="11020" width="9.140625" style="38"/>
    <col min="11021" max="11021" width="0" style="38" hidden="1" customWidth="1"/>
    <col min="11022" max="11264" width="9.140625" style="38"/>
    <col min="11265" max="11265" width="36" style="38" customWidth="1"/>
    <col min="11266" max="11266" width="21.5703125" style="38" customWidth="1"/>
    <col min="11267" max="11267" width="20.7109375" style="38" customWidth="1"/>
    <col min="11268" max="11268" width="22.140625" style="38" customWidth="1"/>
    <col min="11269" max="11269" width="21.28515625" style="38" customWidth="1"/>
    <col min="11270" max="11270" width="10.28515625" style="38" customWidth="1"/>
    <col min="11271" max="11273" width="9.140625" style="38"/>
    <col min="11274" max="11274" width="0" style="38" hidden="1" customWidth="1"/>
    <col min="11275" max="11276" width="9.140625" style="38"/>
    <col min="11277" max="11277" width="0" style="38" hidden="1" customWidth="1"/>
    <col min="11278" max="11520" width="9.140625" style="38"/>
    <col min="11521" max="11521" width="36" style="38" customWidth="1"/>
    <col min="11522" max="11522" width="21.5703125" style="38" customWidth="1"/>
    <col min="11523" max="11523" width="20.7109375" style="38" customWidth="1"/>
    <col min="11524" max="11524" width="22.140625" style="38" customWidth="1"/>
    <col min="11525" max="11525" width="21.28515625" style="38" customWidth="1"/>
    <col min="11526" max="11526" width="10.28515625" style="38" customWidth="1"/>
    <col min="11527" max="11529" width="9.140625" style="38"/>
    <col min="11530" max="11530" width="0" style="38" hidden="1" customWidth="1"/>
    <col min="11531" max="11532" width="9.140625" style="38"/>
    <col min="11533" max="11533" width="0" style="38" hidden="1" customWidth="1"/>
    <col min="11534" max="11776" width="9.140625" style="38"/>
    <col min="11777" max="11777" width="36" style="38" customWidth="1"/>
    <col min="11778" max="11778" width="21.5703125" style="38" customWidth="1"/>
    <col min="11779" max="11779" width="20.7109375" style="38" customWidth="1"/>
    <col min="11780" max="11780" width="22.140625" style="38" customWidth="1"/>
    <col min="11781" max="11781" width="21.28515625" style="38" customWidth="1"/>
    <col min="11782" max="11782" width="10.28515625" style="38" customWidth="1"/>
    <col min="11783" max="11785" width="9.140625" style="38"/>
    <col min="11786" max="11786" width="0" style="38" hidden="1" customWidth="1"/>
    <col min="11787" max="11788" width="9.140625" style="38"/>
    <col min="11789" max="11789" width="0" style="38" hidden="1" customWidth="1"/>
    <col min="11790" max="12032" width="9.140625" style="38"/>
    <col min="12033" max="12033" width="36" style="38" customWidth="1"/>
    <col min="12034" max="12034" width="21.5703125" style="38" customWidth="1"/>
    <col min="12035" max="12035" width="20.7109375" style="38" customWidth="1"/>
    <col min="12036" max="12036" width="22.140625" style="38" customWidth="1"/>
    <col min="12037" max="12037" width="21.28515625" style="38" customWidth="1"/>
    <col min="12038" max="12038" width="10.28515625" style="38" customWidth="1"/>
    <col min="12039" max="12041" width="9.140625" style="38"/>
    <col min="12042" max="12042" width="0" style="38" hidden="1" customWidth="1"/>
    <col min="12043" max="12044" width="9.140625" style="38"/>
    <col min="12045" max="12045" width="0" style="38" hidden="1" customWidth="1"/>
    <col min="12046" max="12288" width="9.140625" style="38"/>
    <col min="12289" max="12289" width="36" style="38" customWidth="1"/>
    <col min="12290" max="12290" width="21.5703125" style="38" customWidth="1"/>
    <col min="12291" max="12291" width="20.7109375" style="38" customWidth="1"/>
    <col min="12292" max="12292" width="22.140625" style="38" customWidth="1"/>
    <col min="12293" max="12293" width="21.28515625" style="38" customWidth="1"/>
    <col min="12294" max="12294" width="10.28515625" style="38" customWidth="1"/>
    <col min="12295" max="12297" width="9.140625" style="38"/>
    <col min="12298" max="12298" width="0" style="38" hidden="1" customWidth="1"/>
    <col min="12299" max="12300" width="9.140625" style="38"/>
    <col min="12301" max="12301" width="0" style="38" hidden="1" customWidth="1"/>
    <col min="12302" max="12544" width="9.140625" style="38"/>
    <col min="12545" max="12545" width="36" style="38" customWidth="1"/>
    <col min="12546" max="12546" width="21.5703125" style="38" customWidth="1"/>
    <col min="12547" max="12547" width="20.7109375" style="38" customWidth="1"/>
    <col min="12548" max="12548" width="22.140625" style="38" customWidth="1"/>
    <col min="12549" max="12549" width="21.28515625" style="38" customWidth="1"/>
    <col min="12550" max="12550" width="10.28515625" style="38" customWidth="1"/>
    <col min="12551" max="12553" width="9.140625" style="38"/>
    <col min="12554" max="12554" width="0" style="38" hidden="1" customWidth="1"/>
    <col min="12555" max="12556" width="9.140625" style="38"/>
    <col min="12557" max="12557" width="0" style="38" hidden="1" customWidth="1"/>
    <col min="12558" max="12800" width="9.140625" style="38"/>
    <col min="12801" max="12801" width="36" style="38" customWidth="1"/>
    <col min="12802" max="12802" width="21.5703125" style="38" customWidth="1"/>
    <col min="12803" max="12803" width="20.7109375" style="38" customWidth="1"/>
    <col min="12804" max="12804" width="22.140625" style="38" customWidth="1"/>
    <col min="12805" max="12805" width="21.28515625" style="38" customWidth="1"/>
    <col min="12806" max="12806" width="10.28515625" style="38" customWidth="1"/>
    <col min="12807" max="12809" width="9.140625" style="38"/>
    <col min="12810" max="12810" width="0" style="38" hidden="1" customWidth="1"/>
    <col min="12811" max="12812" width="9.140625" style="38"/>
    <col min="12813" max="12813" width="0" style="38" hidden="1" customWidth="1"/>
    <col min="12814" max="13056" width="9.140625" style="38"/>
    <col min="13057" max="13057" width="36" style="38" customWidth="1"/>
    <col min="13058" max="13058" width="21.5703125" style="38" customWidth="1"/>
    <col min="13059" max="13059" width="20.7109375" style="38" customWidth="1"/>
    <col min="13060" max="13060" width="22.140625" style="38" customWidth="1"/>
    <col min="13061" max="13061" width="21.28515625" style="38" customWidth="1"/>
    <col min="13062" max="13062" width="10.28515625" style="38" customWidth="1"/>
    <col min="13063" max="13065" width="9.140625" style="38"/>
    <col min="13066" max="13066" width="0" style="38" hidden="1" customWidth="1"/>
    <col min="13067" max="13068" width="9.140625" style="38"/>
    <col min="13069" max="13069" width="0" style="38" hidden="1" customWidth="1"/>
    <col min="13070" max="13312" width="9.140625" style="38"/>
    <col min="13313" max="13313" width="36" style="38" customWidth="1"/>
    <col min="13314" max="13314" width="21.5703125" style="38" customWidth="1"/>
    <col min="13315" max="13315" width="20.7109375" style="38" customWidth="1"/>
    <col min="13316" max="13316" width="22.140625" style="38" customWidth="1"/>
    <col min="13317" max="13317" width="21.28515625" style="38" customWidth="1"/>
    <col min="13318" max="13318" width="10.28515625" style="38" customWidth="1"/>
    <col min="13319" max="13321" width="9.140625" style="38"/>
    <col min="13322" max="13322" width="0" style="38" hidden="1" customWidth="1"/>
    <col min="13323" max="13324" width="9.140625" style="38"/>
    <col min="13325" max="13325" width="0" style="38" hidden="1" customWidth="1"/>
    <col min="13326" max="13568" width="9.140625" style="38"/>
    <col min="13569" max="13569" width="36" style="38" customWidth="1"/>
    <col min="13570" max="13570" width="21.5703125" style="38" customWidth="1"/>
    <col min="13571" max="13571" width="20.7109375" style="38" customWidth="1"/>
    <col min="13572" max="13572" width="22.140625" style="38" customWidth="1"/>
    <col min="13573" max="13573" width="21.28515625" style="38" customWidth="1"/>
    <col min="13574" max="13574" width="10.28515625" style="38" customWidth="1"/>
    <col min="13575" max="13577" width="9.140625" style="38"/>
    <col min="13578" max="13578" width="0" style="38" hidden="1" customWidth="1"/>
    <col min="13579" max="13580" width="9.140625" style="38"/>
    <col min="13581" max="13581" width="0" style="38" hidden="1" customWidth="1"/>
    <col min="13582" max="13824" width="9.140625" style="38"/>
    <col min="13825" max="13825" width="36" style="38" customWidth="1"/>
    <col min="13826" max="13826" width="21.5703125" style="38" customWidth="1"/>
    <col min="13827" max="13827" width="20.7109375" style="38" customWidth="1"/>
    <col min="13828" max="13828" width="22.140625" style="38" customWidth="1"/>
    <col min="13829" max="13829" width="21.28515625" style="38" customWidth="1"/>
    <col min="13830" max="13830" width="10.28515625" style="38" customWidth="1"/>
    <col min="13831" max="13833" width="9.140625" style="38"/>
    <col min="13834" max="13834" width="0" style="38" hidden="1" customWidth="1"/>
    <col min="13835" max="13836" width="9.140625" style="38"/>
    <col min="13837" max="13837" width="0" style="38" hidden="1" customWidth="1"/>
    <col min="13838" max="14080" width="9.140625" style="38"/>
    <col min="14081" max="14081" width="36" style="38" customWidth="1"/>
    <col min="14082" max="14082" width="21.5703125" style="38" customWidth="1"/>
    <col min="14083" max="14083" width="20.7109375" style="38" customWidth="1"/>
    <col min="14084" max="14084" width="22.140625" style="38" customWidth="1"/>
    <col min="14085" max="14085" width="21.28515625" style="38" customWidth="1"/>
    <col min="14086" max="14086" width="10.28515625" style="38" customWidth="1"/>
    <col min="14087" max="14089" width="9.140625" style="38"/>
    <col min="14090" max="14090" width="0" style="38" hidden="1" customWidth="1"/>
    <col min="14091" max="14092" width="9.140625" style="38"/>
    <col min="14093" max="14093" width="0" style="38" hidden="1" customWidth="1"/>
    <col min="14094" max="14336" width="9.140625" style="38"/>
    <col min="14337" max="14337" width="36" style="38" customWidth="1"/>
    <col min="14338" max="14338" width="21.5703125" style="38" customWidth="1"/>
    <col min="14339" max="14339" width="20.7109375" style="38" customWidth="1"/>
    <col min="14340" max="14340" width="22.140625" style="38" customWidth="1"/>
    <col min="14341" max="14341" width="21.28515625" style="38" customWidth="1"/>
    <col min="14342" max="14342" width="10.28515625" style="38" customWidth="1"/>
    <col min="14343" max="14345" width="9.140625" style="38"/>
    <col min="14346" max="14346" width="0" style="38" hidden="1" customWidth="1"/>
    <col min="14347" max="14348" width="9.140625" style="38"/>
    <col min="14349" max="14349" width="0" style="38" hidden="1" customWidth="1"/>
    <col min="14350" max="14592" width="9.140625" style="38"/>
    <col min="14593" max="14593" width="36" style="38" customWidth="1"/>
    <col min="14594" max="14594" width="21.5703125" style="38" customWidth="1"/>
    <col min="14595" max="14595" width="20.7109375" style="38" customWidth="1"/>
    <col min="14596" max="14596" width="22.140625" style="38" customWidth="1"/>
    <col min="14597" max="14597" width="21.28515625" style="38" customWidth="1"/>
    <col min="14598" max="14598" width="10.28515625" style="38" customWidth="1"/>
    <col min="14599" max="14601" width="9.140625" style="38"/>
    <col min="14602" max="14602" width="0" style="38" hidden="1" customWidth="1"/>
    <col min="14603" max="14604" width="9.140625" style="38"/>
    <col min="14605" max="14605" width="0" style="38" hidden="1" customWidth="1"/>
    <col min="14606" max="14848" width="9.140625" style="38"/>
    <col min="14849" max="14849" width="36" style="38" customWidth="1"/>
    <col min="14850" max="14850" width="21.5703125" style="38" customWidth="1"/>
    <col min="14851" max="14851" width="20.7109375" style="38" customWidth="1"/>
    <col min="14852" max="14852" width="22.140625" style="38" customWidth="1"/>
    <col min="14853" max="14853" width="21.28515625" style="38" customWidth="1"/>
    <col min="14854" max="14854" width="10.28515625" style="38" customWidth="1"/>
    <col min="14855" max="14857" width="9.140625" style="38"/>
    <col min="14858" max="14858" width="0" style="38" hidden="1" customWidth="1"/>
    <col min="14859" max="14860" width="9.140625" style="38"/>
    <col min="14861" max="14861" width="0" style="38" hidden="1" customWidth="1"/>
    <col min="14862" max="15104" width="9.140625" style="38"/>
    <col min="15105" max="15105" width="36" style="38" customWidth="1"/>
    <col min="15106" max="15106" width="21.5703125" style="38" customWidth="1"/>
    <col min="15107" max="15107" width="20.7109375" style="38" customWidth="1"/>
    <col min="15108" max="15108" width="22.140625" style="38" customWidth="1"/>
    <col min="15109" max="15109" width="21.28515625" style="38" customWidth="1"/>
    <col min="15110" max="15110" width="10.28515625" style="38" customWidth="1"/>
    <col min="15111" max="15113" width="9.140625" style="38"/>
    <col min="15114" max="15114" width="0" style="38" hidden="1" customWidth="1"/>
    <col min="15115" max="15116" width="9.140625" style="38"/>
    <col min="15117" max="15117" width="0" style="38" hidden="1" customWidth="1"/>
    <col min="15118" max="15360" width="9.140625" style="38"/>
    <col min="15361" max="15361" width="36" style="38" customWidth="1"/>
    <col min="15362" max="15362" width="21.5703125" style="38" customWidth="1"/>
    <col min="15363" max="15363" width="20.7109375" style="38" customWidth="1"/>
    <col min="15364" max="15364" width="22.140625" style="38" customWidth="1"/>
    <col min="15365" max="15365" width="21.28515625" style="38" customWidth="1"/>
    <col min="15366" max="15366" width="10.28515625" style="38" customWidth="1"/>
    <col min="15367" max="15369" width="9.140625" style="38"/>
    <col min="15370" max="15370" width="0" style="38" hidden="1" customWidth="1"/>
    <col min="15371" max="15372" width="9.140625" style="38"/>
    <col min="15373" max="15373" width="0" style="38" hidden="1" customWidth="1"/>
    <col min="15374" max="15616" width="9.140625" style="38"/>
    <col min="15617" max="15617" width="36" style="38" customWidth="1"/>
    <col min="15618" max="15618" width="21.5703125" style="38" customWidth="1"/>
    <col min="15619" max="15619" width="20.7109375" style="38" customWidth="1"/>
    <col min="15620" max="15620" width="22.140625" style="38" customWidth="1"/>
    <col min="15621" max="15621" width="21.28515625" style="38" customWidth="1"/>
    <col min="15622" max="15622" width="10.28515625" style="38" customWidth="1"/>
    <col min="15623" max="15625" width="9.140625" style="38"/>
    <col min="15626" max="15626" width="0" style="38" hidden="1" customWidth="1"/>
    <col min="15627" max="15628" width="9.140625" style="38"/>
    <col min="15629" max="15629" width="0" style="38" hidden="1" customWidth="1"/>
    <col min="15630" max="15872" width="9.140625" style="38"/>
    <col min="15873" max="15873" width="36" style="38" customWidth="1"/>
    <col min="15874" max="15874" width="21.5703125" style="38" customWidth="1"/>
    <col min="15875" max="15875" width="20.7109375" style="38" customWidth="1"/>
    <col min="15876" max="15876" width="22.140625" style="38" customWidth="1"/>
    <col min="15877" max="15877" width="21.28515625" style="38" customWidth="1"/>
    <col min="15878" max="15878" width="10.28515625" style="38" customWidth="1"/>
    <col min="15879" max="15881" width="9.140625" style="38"/>
    <col min="15882" max="15882" width="0" style="38" hidden="1" customWidth="1"/>
    <col min="15883" max="15884" width="9.140625" style="38"/>
    <col min="15885" max="15885" width="0" style="38" hidden="1" customWidth="1"/>
    <col min="15886" max="16128" width="9.140625" style="38"/>
    <col min="16129" max="16129" width="36" style="38" customWidth="1"/>
    <col min="16130" max="16130" width="21.5703125" style="38" customWidth="1"/>
    <col min="16131" max="16131" width="20.7109375" style="38" customWidth="1"/>
    <col min="16132" max="16132" width="22.140625" style="38" customWidth="1"/>
    <col min="16133" max="16133" width="21.28515625" style="38" customWidth="1"/>
    <col min="16134" max="16134" width="10.28515625" style="38" customWidth="1"/>
    <col min="16135" max="16137" width="9.140625" style="38"/>
    <col min="16138" max="16138" width="0" style="38" hidden="1" customWidth="1"/>
    <col min="16139" max="16140" width="9.140625" style="38"/>
    <col min="16141" max="16141" width="0" style="38" hidden="1" customWidth="1"/>
    <col min="16142" max="16384" width="9.140625" style="38"/>
  </cols>
  <sheetData>
    <row r="1" spans="1:10" x14ac:dyDescent="0.2">
      <c r="A1" s="77" t="s">
        <v>166</v>
      </c>
      <c r="B1" s="4"/>
      <c r="C1" s="4"/>
      <c r="D1" s="4"/>
      <c r="E1" s="98"/>
      <c r="F1" s="18" t="s">
        <v>148</v>
      </c>
    </row>
    <row r="2" spans="1:10" x14ac:dyDescent="0.2">
      <c r="A2" s="4"/>
      <c r="B2" s="4"/>
      <c r="C2" s="4"/>
      <c r="D2" s="4"/>
      <c r="E2" s="98"/>
      <c r="F2" s="4"/>
    </row>
    <row r="3" spans="1:10" x14ac:dyDescent="0.2">
      <c r="A3" s="4"/>
      <c r="B3" s="4"/>
      <c r="C3" s="4"/>
      <c r="D3" s="4"/>
      <c r="E3" s="98"/>
      <c r="F3" s="18"/>
    </row>
    <row r="4" spans="1:10" x14ac:dyDescent="0.2">
      <c r="A4" s="142" t="s">
        <v>8</v>
      </c>
      <c r="B4" s="142"/>
      <c r="C4" s="142"/>
      <c r="D4" s="142"/>
      <c r="E4" s="142"/>
      <c r="F4" s="18"/>
    </row>
    <row r="5" spans="1:10" x14ac:dyDescent="0.2">
      <c r="A5" s="5"/>
      <c r="B5" s="5"/>
      <c r="C5" s="5"/>
      <c r="D5" s="5"/>
      <c r="E5"/>
      <c r="F5"/>
    </row>
    <row r="6" spans="1:10" ht="10.5" customHeight="1" x14ac:dyDescent="0.2">
      <c r="A6" s="5"/>
      <c r="B6" s="19"/>
      <c r="C6" s="143" t="s">
        <v>89</v>
      </c>
      <c r="D6" s="143"/>
      <c r="E6" s="5"/>
      <c r="F6" s="5"/>
    </row>
    <row r="7" spans="1:10" x14ac:dyDescent="0.2">
      <c r="A7" s="4"/>
      <c r="B7" s="138" t="str">
        <f>Page1!B8</f>
        <v>Reporting Year:</v>
      </c>
      <c r="C7" s="140" t="str">
        <f>Page1!C8</f>
        <v>2017-2018</v>
      </c>
      <c r="D7" s="4"/>
      <c r="E7" s="98"/>
      <c r="F7" s="13"/>
    </row>
    <row r="8" spans="1:10" x14ac:dyDescent="0.2">
      <c r="A8" s="4" t="s">
        <v>125</v>
      </c>
      <c r="B8" s="4"/>
      <c r="C8" s="4"/>
      <c r="D8" s="4"/>
      <c r="E8" s="98"/>
      <c r="F8" s="4"/>
      <c r="J8" s="38">
        <v>13</v>
      </c>
    </row>
    <row r="9" spans="1:10" x14ac:dyDescent="0.2">
      <c r="A9" s="28"/>
      <c r="B9" s="20"/>
      <c r="C9" s="40"/>
      <c r="D9" s="21"/>
      <c r="E9" s="63"/>
      <c r="F9" s="53"/>
      <c r="G9" s="56"/>
    </row>
    <row r="10" spans="1:10" x14ac:dyDescent="0.2">
      <c r="A10" s="31"/>
      <c r="B10" s="23"/>
      <c r="C10" s="25"/>
      <c r="D10" s="24"/>
      <c r="E10" s="24"/>
      <c r="F10" s="53"/>
      <c r="G10" s="56"/>
    </row>
    <row r="11" spans="1:10" x14ac:dyDescent="0.2">
      <c r="A11" s="31"/>
      <c r="B11" s="23"/>
      <c r="C11" s="25"/>
      <c r="D11" s="24"/>
      <c r="E11" s="24"/>
      <c r="F11" s="53"/>
      <c r="G11" s="56"/>
    </row>
    <row r="12" spans="1:10" x14ac:dyDescent="0.2">
      <c r="A12" s="31"/>
      <c r="B12" s="23"/>
      <c r="C12" s="25"/>
      <c r="D12" s="24"/>
      <c r="E12" s="24"/>
      <c r="F12" s="53"/>
      <c r="G12" s="56"/>
    </row>
    <row r="13" spans="1:10" x14ac:dyDescent="0.2">
      <c r="A13" s="76" t="s">
        <v>6</v>
      </c>
      <c r="B13" s="150" t="s">
        <v>29</v>
      </c>
      <c r="C13" s="152"/>
      <c r="D13" s="150" t="s">
        <v>30</v>
      </c>
      <c r="E13" s="151"/>
      <c r="F13" s="53"/>
      <c r="G13" s="56"/>
    </row>
    <row r="14" spans="1:10" x14ac:dyDescent="0.2">
      <c r="A14" s="28"/>
      <c r="B14" s="102"/>
      <c r="C14" s="29"/>
      <c r="D14" s="114"/>
      <c r="E14" s="114"/>
      <c r="F14" s="53"/>
      <c r="G14" s="56"/>
    </row>
    <row r="15" spans="1:10" x14ac:dyDescent="0.2">
      <c r="A15" s="31"/>
      <c r="B15" s="105" t="s">
        <v>19</v>
      </c>
      <c r="C15" s="30" t="s">
        <v>26</v>
      </c>
      <c r="D15" s="30" t="s">
        <v>19</v>
      </c>
      <c r="E15" s="104" t="s">
        <v>26</v>
      </c>
      <c r="F15" s="53"/>
      <c r="G15" s="56"/>
    </row>
    <row r="16" spans="1:10" x14ac:dyDescent="0.2">
      <c r="A16" s="31"/>
      <c r="B16" s="105" t="s">
        <v>23</v>
      </c>
      <c r="C16" s="30" t="s">
        <v>23</v>
      </c>
      <c r="D16" s="30" t="s">
        <v>28</v>
      </c>
      <c r="E16" s="104" t="s">
        <v>28</v>
      </c>
      <c r="F16" s="53"/>
      <c r="G16" s="56"/>
    </row>
    <row r="17" spans="1:13" x14ac:dyDescent="0.2">
      <c r="A17" s="41"/>
      <c r="B17" s="105" t="s">
        <v>24</v>
      </c>
      <c r="C17" s="30" t="s">
        <v>24</v>
      </c>
      <c r="D17" s="105" t="s">
        <v>74</v>
      </c>
      <c r="E17" s="104" t="s">
        <v>76</v>
      </c>
      <c r="F17" s="53"/>
      <c r="G17" s="56"/>
    </row>
    <row r="18" spans="1:13" x14ac:dyDescent="0.2">
      <c r="A18" s="26" t="s">
        <v>41</v>
      </c>
      <c r="B18" s="37" t="s">
        <v>25</v>
      </c>
      <c r="C18" s="32" t="s">
        <v>27</v>
      </c>
      <c r="D18" s="32" t="s">
        <v>75</v>
      </c>
      <c r="E18" s="36" t="s">
        <v>77</v>
      </c>
      <c r="F18" s="53"/>
      <c r="G18" s="56"/>
    </row>
    <row r="19" spans="1:13" ht="21" customHeight="1" x14ac:dyDescent="0.2">
      <c r="A19" s="33" t="s">
        <v>42</v>
      </c>
      <c r="B19" s="78">
        <v>5182</v>
      </c>
      <c r="C19" s="78">
        <v>325</v>
      </c>
      <c r="D19" s="78">
        <v>3934</v>
      </c>
      <c r="E19" s="115">
        <v>63</v>
      </c>
      <c r="F19" s="131"/>
      <c r="G19" s="56"/>
      <c r="M19" s="38">
        <f>MIN(LEN(TRIM(B19)),LEN(TRIM(C19)),LEN(TRIM(D19)),LEN(TRIM(E19)))</f>
        <v>2</v>
      </c>
    </row>
    <row r="20" spans="1:13" ht="21" customHeight="1" x14ac:dyDescent="0.2">
      <c r="A20" s="33" t="s">
        <v>43</v>
      </c>
      <c r="B20" s="78">
        <v>1135</v>
      </c>
      <c r="C20" s="78">
        <v>56</v>
      </c>
      <c r="D20" s="78">
        <v>934</v>
      </c>
      <c r="E20" s="115">
        <v>14</v>
      </c>
      <c r="F20" s="131"/>
      <c r="G20" s="56"/>
      <c r="M20" s="38">
        <f>MIN(LEN(TRIM(B20)),LEN(TRIM(C20)),LEN(TRIM(D20)),LEN(TRIM(E20)))</f>
        <v>2</v>
      </c>
    </row>
    <row r="21" spans="1:13" ht="21" customHeight="1" x14ac:dyDescent="0.2">
      <c r="A21" s="33" t="s">
        <v>44</v>
      </c>
      <c r="B21" s="78">
        <v>6317</v>
      </c>
      <c r="C21" s="78">
        <v>381</v>
      </c>
      <c r="D21" s="78">
        <v>4868</v>
      </c>
      <c r="E21" s="115">
        <v>77</v>
      </c>
      <c r="F21" s="131"/>
      <c r="G21" s="56"/>
      <c r="M21" s="38">
        <f>MIN(LEN(TRIM(B21)),LEN(TRIM(C21)),LEN(TRIM(D21)),LEN(TRIM(E21)))</f>
        <v>2</v>
      </c>
    </row>
    <row r="22" spans="1:13" x14ac:dyDescent="0.2">
      <c r="A22" s="14"/>
      <c r="B22" s="108"/>
      <c r="C22" s="108"/>
      <c r="D22" s="108"/>
      <c r="E22" s="108"/>
      <c r="F22" s="56"/>
      <c r="G22" s="56"/>
    </row>
    <row r="23" spans="1:13" x14ac:dyDescent="0.2">
      <c r="F23" s="56"/>
      <c r="G23" s="56"/>
    </row>
    <row r="24" spans="1:13" x14ac:dyDescent="0.2">
      <c r="A24" s="92" t="s">
        <v>125</v>
      </c>
      <c r="F24" s="56"/>
      <c r="G24" s="56"/>
    </row>
    <row r="25" spans="1:13" x14ac:dyDescent="0.2">
      <c r="A25" s="28"/>
      <c r="B25" s="65"/>
      <c r="C25" s="66"/>
      <c r="D25" s="67"/>
      <c r="E25" s="67"/>
      <c r="F25" s="158"/>
      <c r="G25" s="56"/>
    </row>
    <row r="26" spans="1:13" x14ac:dyDescent="0.2">
      <c r="A26" s="31"/>
      <c r="B26" s="23"/>
      <c r="C26" s="25"/>
      <c r="D26" s="24"/>
      <c r="E26" s="24"/>
      <c r="F26" s="158"/>
      <c r="G26" s="56"/>
    </row>
    <row r="27" spans="1:13" x14ac:dyDescent="0.2">
      <c r="A27" s="31"/>
      <c r="B27" s="23"/>
      <c r="C27" s="25"/>
      <c r="D27" s="24"/>
      <c r="E27" s="24"/>
      <c r="F27" s="158"/>
      <c r="G27" s="56"/>
    </row>
    <row r="28" spans="1:13" x14ac:dyDescent="0.2">
      <c r="A28" s="76" t="s">
        <v>6</v>
      </c>
      <c r="B28" s="150" t="s">
        <v>29</v>
      </c>
      <c r="C28" s="152"/>
      <c r="D28" s="150" t="s">
        <v>30</v>
      </c>
      <c r="E28" s="151"/>
      <c r="F28" s="158"/>
      <c r="G28" s="56"/>
    </row>
    <row r="29" spans="1:13" x14ac:dyDescent="0.2">
      <c r="A29" s="50"/>
      <c r="B29" s="29"/>
      <c r="C29" s="29"/>
      <c r="D29" s="114"/>
      <c r="E29" s="114"/>
      <c r="F29" s="53"/>
      <c r="G29" s="56"/>
    </row>
    <row r="30" spans="1:13" x14ac:dyDescent="0.2">
      <c r="A30" s="50"/>
      <c r="B30" s="30" t="s">
        <v>19</v>
      </c>
      <c r="C30" s="30" t="s">
        <v>26</v>
      </c>
      <c r="D30" s="30" t="s">
        <v>19</v>
      </c>
      <c r="E30" s="104" t="s">
        <v>26</v>
      </c>
      <c r="F30" s="53"/>
      <c r="G30" s="56"/>
    </row>
    <row r="31" spans="1:13" x14ac:dyDescent="0.2">
      <c r="A31" s="50"/>
      <c r="B31" s="30" t="s">
        <v>23</v>
      </c>
      <c r="C31" s="30" t="s">
        <v>23</v>
      </c>
      <c r="D31" s="30" t="s">
        <v>28</v>
      </c>
      <c r="E31" s="104" t="s">
        <v>28</v>
      </c>
      <c r="F31" s="53"/>
      <c r="G31" s="56"/>
    </row>
    <row r="32" spans="1:13" x14ac:dyDescent="0.2">
      <c r="A32" s="50"/>
      <c r="B32" s="30" t="s">
        <v>24</v>
      </c>
      <c r="C32" s="30" t="s">
        <v>24</v>
      </c>
      <c r="D32" s="105" t="s">
        <v>74</v>
      </c>
      <c r="E32" s="104" t="s">
        <v>76</v>
      </c>
      <c r="F32" s="53"/>
      <c r="G32" s="56"/>
    </row>
    <row r="33" spans="1:7" ht="13.5" x14ac:dyDescent="0.2">
      <c r="A33" s="50" t="s">
        <v>55</v>
      </c>
      <c r="B33" s="32" t="s">
        <v>131</v>
      </c>
      <c r="C33" s="32" t="s">
        <v>132</v>
      </c>
      <c r="D33" s="32" t="s">
        <v>133</v>
      </c>
      <c r="E33" s="36" t="s">
        <v>134</v>
      </c>
      <c r="F33" s="53"/>
      <c r="G33" s="56"/>
    </row>
    <row r="34" spans="1:7" ht="21" customHeight="1" x14ac:dyDescent="0.2">
      <c r="A34" s="33" t="s">
        <v>42</v>
      </c>
      <c r="B34" s="132">
        <f>IF(MIN(B19,B21)&lt;=0,0,B19/B21)</f>
        <v>0.82032610416336871</v>
      </c>
      <c r="C34" s="132">
        <f>IF(MIN(C19,C21)&lt;=0,0,C19/C21)</f>
        <v>0.85301837270341208</v>
      </c>
      <c r="D34" s="132">
        <f>IF(MIN(D19,D21)&lt;=0,0,D19/D21)</f>
        <v>0.80813475760065734</v>
      </c>
      <c r="E34" s="133">
        <f>IF(MIN(E19,E21)&lt;=0,0,E19/E21)</f>
        <v>0.81818181818181823</v>
      </c>
      <c r="F34" s="70"/>
      <c r="G34" s="56"/>
    </row>
    <row r="35" spans="1:7" ht="21" customHeight="1" x14ac:dyDescent="0.2">
      <c r="A35" s="33" t="s">
        <v>43</v>
      </c>
      <c r="B35" s="132">
        <f>IF(MIN(B20,B21)&lt;=0,0,B20/B21)</f>
        <v>0.17967389583663132</v>
      </c>
      <c r="C35" s="132">
        <f>IF(MIN(C20,C21)&lt;=0,0,C20/C21)</f>
        <v>0.14698162729658792</v>
      </c>
      <c r="D35" s="132">
        <f>IF(MIN(D20,D21)&lt;=0,0,D20/D21)</f>
        <v>0.19186524239934263</v>
      </c>
      <c r="E35" s="133">
        <f>IF(MIN(E20,E21)&lt;=0,0,E20/E21)</f>
        <v>0.18181818181818182</v>
      </c>
      <c r="F35" s="70"/>
      <c r="G35" s="56"/>
    </row>
    <row r="36" spans="1:7" ht="21" customHeight="1" x14ac:dyDescent="0.2">
      <c r="A36" s="33" t="s">
        <v>44</v>
      </c>
      <c r="B36" s="132">
        <f>IF(B21&lt;=0,1,B21/B21)</f>
        <v>1</v>
      </c>
      <c r="C36" s="132">
        <f>IF(C21&lt;=0,1,C21/C21)</f>
        <v>1</v>
      </c>
      <c r="D36" s="132">
        <f>IF(D21&lt;=0,1,D21/D21)</f>
        <v>1</v>
      </c>
      <c r="E36" s="133">
        <f>IF(E21&lt;=0,1,E21/E21)</f>
        <v>1</v>
      </c>
      <c r="F36" s="70"/>
      <c r="G36" s="56"/>
    </row>
    <row r="38" spans="1:7" x14ac:dyDescent="0.2">
      <c r="A38" s="42" t="s">
        <v>57</v>
      </c>
      <c r="B38" s="61">
        <f>MAX(B19,0)+MAX(B20,0)</f>
        <v>6317</v>
      </c>
      <c r="C38" s="61">
        <f>MAX(C19,0)+MAX(C20,0)</f>
        <v>381</v>
      </c>
      <c r="D38" s="61">
        <f>MAX(D19,0)+MAX(D20,0)</f>
        <v>4868</v>
      </c>
      <c r="E38" s="61">
        <f>MAX(E19,0)+MAX(E20,0)</f>
        <v>77</v>
      </c>
    </row>
    <row r="39" spans="1:7" x14ac:dyDescent="0.2">
      <c r="A39" s="18" t="s">
        <v>69</v>
      </c>
      <c r="B39" s="47">
        <f>Page3!B33</f>
        <v>6317</v>
      </c>
      <c r="C39" s="47">
        <f>Page3!C33</f>
        <v>381</v>
      </c>
      <c r="D39" s="47">
        <f>Page3!D33</f>
        <v>4868</v>
      </c>
      <c r="E39" s="47">
        <f>Page3!E33</f>
        <v>77</v>
      </c>
    </row>
    <row r="41" spans="1:7" ht="13.5" x14ac:dyDescent="0.2">
      <c r="A41" s="17" t="s">
        <v>163</v>
      </c>
    </row>
  </sheetData>
  <sheetProtection password="CDE0" sheet="1" objects="1" scenarios="1"/>
  <mergeCells count="7">
    <mergeCell ref="A4:E4"/>
    <mergeCell ref="C6:D6"/>
    <mergeCell ref="B13:C13"/>
    <mergeCell ref="D13:E13"/>
    <mergeCell ref="F25:F28"/>
    <mergeCell ref="B28:C28"/>
    <mergeCell ref="D28:E28"/>
  </mergeCells>
  <conditionalFormatting sqref="B38:E38">
    <cfRule type="expression" dxfId="58" priority="1" stopIfTrue="1">
      <formula>AND(OR(MAX(B19:B21)&gt;-9, MIN(B19:B21)&lt;-9),B38&lt;&gt;B21)</formula>
    </cfRule>
    <cfRule type="expression" dxfId="57" priority="2" stopIfTrue="1">
      <formula>OR(AND(MAX(B19:B20)=-9, MIN(B19:B20)=-9, B21&lt;&gt;-9), AND(B19&lt;0, B19&lt;&gt;-9), AND(B20&lt;0, B20&lt;&gt;-9),AND(B21&lt;0, B21&lt;&gt;-9), AND(B19&lt;0, B19&lt;&gt;-9), AND(B20&lt;0, B20&lt;&gt;-9))</formula>
    </cfRule>
  </conditionalFormatting>
  <conditionalFormatting sqref="B39:E39">
    <cfRule type="expression" dxfId="56" priority="3" stopIfTrue="1">
      <formula>B39&lt;&gt;B21</formula>
    </cfRule>
  </conditionalFormatting>
  <conditionalFormatting sqref="B19:E21">
    <cfRule type="expression" dxfId="55" priority="4" stopIfTrue="1">
      <formula>LEN(TRIM(B19))=0</formula>
    </cfRule>
  </conditionalFormatting>
  <conditionalFormatting sqref="C6:D6">
    <cfRule type="expression" dxfId="54" priority="5" stopIfTrue="1">
      <formula>MIN(M19:M28)=0</formula>
    </cfRule>
  </conditionalFormatting>
  <pageMargins left="0.62" right="0" top="0.51" bottom="0" header="0.5" footer="0.31"/>
  <pageSetup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3"/>
  <sheetViews>
    <sheetView zoomScaleNormal="100" workbookViewId="0">
      <selection activeCell="E32" sqref="E32"/>
    </sheetView>
  </sheetViews>
  <sheetFormatPr defaultRowHeight="12.75" x14ac:dyDescent="0.2"/>
  <cols>
    <col min="1" max="1" width="36.85546875" style="38" customWidth="1"/>
    <col min="2" max="2" width="29" style="38" customWidth="1"/>
    <col min="3" max="3" width="30.42578125" style="38" customWidth="1"/>
    <col min="4" max="4" width="29" style="38" customWidth="1"/>
    <col min="5" max="5" width="26.7109375" style="38" bestFit="1" customWidth="1"/>
    <col min="6" max="6" width="28.42578125" style="38" customWidth="1"/>
    <col min="7" max="7" width="24.42578125" style="38" customWidth="1"/>
    <col min="8" max="8" width="24" style="38" customWidth="1"/>
    <col min="9" max="9" width="17.7109375" style="38" customWidth="1"/>
    <col min="10" max="10" width="9.140625" style="38" hidden="1" customWidth="1"/>
    <col min="11" max="11" width="32.5703125" style="38" customWidth="1"/>
    <col min="12" max="12" width="5.28515625" style="38" hidden="1" customWidth="1"/>
    <col min="13" max="13" width="8.140625" style="38" hidden="1" customWidth="1"/>
    <col min="14" max="14" width="26.28515625" style="38" customWidth="1"/>
    <col min="15" max="15" width="9.28515625" style="38" hidden="1" customWidth="1"/>
    <col min="16" max="18" width="9.140625" style="38" hidden="1" customWidth="1"/>
    <col min="19" max="19" width="14.140625" style="38" hidden="1" customWidth="1"/>
    <col min="20" max="20" width="6.7109375" style="38" hidden="1" customWidth="1"/>
    <col min="21" max="256" width="9.140625" style="38"/>
    <col min="257" max="257" width="36.85546875" style="38" customWidth="1"/>
    <col min="258" max="258" width="29" style="38" customWidth="1"/>
    <col min="259" max="259" width="30.42578125" style="38" customWidth="1"/>
    <col min="260" max="260" width="29" style="38" customWidth="1"/>
    <col min="261" max="261" width="26.7109375" style="38" bestFit="1" customWidth="1"/>
    <col min="262" max="262" width="28.42578125" style="38" customWidth="1"/>
    <col min="263" max="263" width="24.42578125" style="38" customWidth="1"/>
    <col min="264" max="264" width="24" style="38" customWidth="1"/>
    <col min="265" max="265" width="17.7109375" style="38" customWidth="1"/>
    <col min="266" max="266" width="0" style="38" hidden="1" customWidth="1"/>
    <col min="267" max="267" width="32.5703125" style="38" customWidth="1"/>
    <col min="268" max="269" width="0" style="38" hidden="1" customWidth="1"/>
    <col min="270" max="270" width="26.28515625" style="38" customWidth="1"/>
    <col min="271" max="276" width="0" style="38" hidden="1" customWidth="1"/>
    <col min="277" max="512" width="9.140625" style="38"/>
    <col min="513" max="513" width="36.85546875" style="38" customWidth="1"/>
    <col min="514" max="514" width="29" style="38" customWidth="1"/>
    <col min="515" max="515" width="30.42578125" style="38" customWidth="1"/>
    <col min="516" max="516" width="29" style="38" customWidth="1"/>
    <col min="517" max="517" width="26.7109375" style="38" bestFit="1" customWidth="1"/>
    <col min="518" max="518" width="28.42578125" style="38" customWidth="1"/>
    <col min="519" max="519" width="24.42578125" style="38" customWidth="1"/>
    <col min="520" max="520" width="24" style="38" customWidth="1"/>
    <col min="521" max="521" width="17.7109375" style="38" customWidth="1"/>
    <col min="522" max="522" width="0" style="38" hidden="1" customWidth="1"/>
    <col min="523" max="523" width="32.5703125" style="38" customWidth="1"/>
    <col min="524" max="525" width="0" style="38" hidden="1" customWidth="1"/>
    <col min="526" max="526" width="26.28515625" style="38" customWidth="1"/>
    <col min="527" max="532" width="0" style="38" hidden="1" customWidth="1"/>
    <col min="533" max="768" width="9.140625" style="38"/>
    <col min="769" max="769" width="36.85546875" style="38" customWidth="1"/>
    <col min="770" max="770" width="29" style="38" customWidth="1"/>
    <col min="771" max="771" width="30.42578125" style="38" customWidth="1"/>
    <col min="772" max="772" width="29" style="38" customWidth="1"/>
    <col min="773" max="773" width="26.7109375" style="38" bestFit="1" customWidth="1"/>
    <col min="774" max="774" width="28.42578125" style="38" customWidth="1"/>
    <col min="775" max="775" width="24.42578125" style="38" customWidth="1"/>
    <col min="776" max="776" width="24" style="38" customWidth="1"/>
    <col min="777" max="777" width="17.7109375" style="38" customWidth="1"/>
    <col min="778" max="778" width="0" style="38" hidden="1" customWidth="1"/>
    <col min="779" max="779" width="32.5703125" style="38" customWidth="1"/>
    <col min="780" max="781" width="0" style="38" hidden="1" customWidth="1"/>
    <col min="782" max="782" width="26.28515625" style="38" customWidth="1"/>
    <col min="783" max="788" width="0" style="38" hidden="1" customWidth="1"/>
    <col min="789" max="1024" width="9.140625" style="38"/>
    <col min="1025" max="1025" width="36.85546875" style="38" customWidth="1"/>
    <col min="1026" max="1026" width="29" style="38" customWidth="1"/>
    <col min="1027" max="1027" width="30.42578125" style="38" customWidth="1"/>
    <col min="1028" max="1028" width="29" style="38" customWidth="1"/>
    <col min="1029" max="1029" width="26.7109375" style="38" bestFit="1" customWidth="1"/>
    <col min="1030" max="1030" width="28.42578125" style="38" customWidth="1"/>
    <col min="1031" max="1031" width="24.42578125" style="38" customWidth="1"/>
    <col min="1032" max="1032" width="24" style="38" customWidth="1"/>
    <col min="1033" max="1033" width="17.7109375" style="38" customWidth="1"/>
    <col min="1034" max="1034" width="0" style="38" hidden="1" customWidth="1"/>
    <col min="1035" max="1035" width="32.5703125" style="38" customWidth="1"/>
    <col min="1036" max="1037" width="0" style="38" hidden="1" customWidth="1"/>
    <col min="1038" max="1038" width="26.28515625" style="38" customWidth="1"/>
    <col min="1039" max="1044" width="0" style="38" hidden="1" customWidth="1"/>
    <col min="1045" max="1280" width="9.140625" style="38"/>
    <col min="1281" max="1281" width="36.85546875" style="38" customWidth="1"/>
    <col min="1282" max="1282" width="29" style="38" customWidth="1"/>
    <col min="1283" max="1283" width="30.42578125" style="38" customWidth="1"/>
    <col min="1284" max="1284" width="29" style="38" customWidth="1"/>
    <col min="1285" max="1285" width="26.7109375" style="38" bestFit="1" customWidth="1"/>
    <col min="1286" max="1286" width="28.42578125" style="38" customWidth="1"/>
    <col min="1287" max="1287" width="24.42578125" style="38" customWidth="1"/>
    <col min="1288" max="1288" width="24" style="38" customWidth="1"/>
    <col min="1289" max="1289" width="17.7109375" style="38" customWidth="1"/>
    <col min="1290" max="1290" width="0" style="38" hidden="1" customWidth="1"/>
    <col min="1291" max="1291" width="32.5703125" style="38" customWidth="1"/>
    <col min="1292" max="1293" width="0" style="38" hidden="1" customWidth="1"/>
    <col min="1294" max="1294" width="26.28515625" style="38" customWidth="1"/>
    <col min="1295" max="1300" width="0" style="38" hidden="1" customWidth="1"/>
    <col min="1301" max="1536" width="9.140625" style="38"/>
    <col min="1537" max="1537" width="36.85546875" style="38" customWidth="1"/>
    <col min="1538" max="1538" width="29" style="38" customWidth="1"/>
    <col min="1539" max="1539" width="30.42578125" style="38" customWidth="1"/>
    <col min="1540" max="1540" width="29" style="38" customWidth="1"/>
    <col min="1541" max="1541" width="26.7109375" style="38" bestFit="1" customWidth="1"/>
    <col min="1542" max="1542" width="28.42578125" style="38" customWidth="1"/>
    <col min="1543" max="1543" width="24.42578125" style="38" customWidth="1"/>
    <col min="1544" max="1544" width="24" style="38" customWidth="1"/>
    <col min="1545" max="1545" width="17.7109375" style="38" customWidth="1"/>
    <col min="1546" max="1546" width="0" style="38" hidden="1" customWidth="1"/>
    <col min="1547" max="1547" width="32.5703125" style="38" customWidth="1"/>
    <col min="1548" max="1549" width="0" style="38" hidden="1" customWidth="1"/>
    <col min="1550" max="1550" width="26.28515625" style="38" customWidth="1"/>
    <col min="1551" max="1556" width="0" style="38" hidden="1" customWidth="1"/>
    <col min="1557" max="1792" width="9.140625" style="38"/>
    <col min="1793" max="1793" width="36.85546875" style="38" customWidth="1"/>
    <col min="1794" max="1794" width="29" style="38" customWidth="1"/>
    <col min="1795" max="1795" width="30.42578125" style="38" customWidth="1"/>
    <col min="1796" max="1796" width="29" style="38" customWidth="1"/>
    <col min="1797" max="1797" width="26.7109375" style="38" bestFit="1" customWidth="1"/>
    <col min="1798" max="1798" width="28.42578125" style="38" customWidth="1"/>
    <col min="1799" max="1799" width="24.42578125" style="38" customWidth="1"/>
    <col min="1800" max="1800" width="24" style="38" customWidth="1"/>
    <col min="1801" max="1801" width="17.7109375" style="38" customWidth="1"/>
    <col min="1802" max="1802" width="0" style="38" hidden="1" customWidth="1"/>
    <col min="1803" max="1803" width="32.5703125" style="38" customWidth="1"/>
    <col min="1804" max="1805" width="0" style="38" hidden="1" customWidth="1"/>
    <col min="1806" max="1806" width="26.28515625" style="38" customWidth="1"/>
    <col min="1807" max="1812" width="0" style="38" hidden="1" customWidth="1"/>
    <col min="1813" max="2048" width="9.140625" style="38"/>
    <col min="2049" max="2049" width="36.85546875" style="38" customWidth="1"/>
    <col min="2050" max="2050" width="29" style="38" customWidth="1"/>
    <col min="2051" max="2051" width="30.42578125" style="38" customWidth="1"/>
    <col min="2052" max="2052" width="29" style="38" customWidth="1"/>
    <col min="2053" max="2053" width="26.7109375" style="38" bestFit="1" customWidth="1"/>
    <col min="2054" max="2054" width="28.42578125" style="38" customWidth="1"/>
    <col min="2055" max="2055" width="24.42578125" style="38" customWidth="1"/>
    <col min="2056" max="2056" width="24" style="38" customWidth="1"/>
    <col min="2057" max="2057" width="17.7109375" style="38" customWidth="1"/>
    <col min="2058" max="2058" width="0" style="38" hidden="1" customWidth="1"/>
    <col min="2059" max="2059" width="32.5703125" style="38" customWidth="1"/>
    <col min="2060" max="2061" width="0" style="38" hidden="1" customWidth="1"/>
    <col min="2062" max="2062" width="26.28515625" style="38" customWidth="1"/>
    <col min="2063" max="2068" width="0" style="38" hidden="1" customWidth="1"/>
    <col min="2069" max="2304" width="9.140625" style="38"/>
    <col min="2305" max="2305" width="36.85546875" style="38" customWidth="1"/>
    <col min="2306" max="2306" width="29" style="38" customWidth="1"/>
    <col min="2307" max="2307" width="30.42578125" style="38" customWidth="1"/>
    <col min="2308" max="2308" width="29" style="38" customWidth="1"/>
    <col min="2309" max="2309" width="26.7109375" style="38" bestFit="1" customWidth="1"/>
    <col min="2310" max="2310" width="28.42578125" style="38" customWidth="1"/>
    <col min="2311" max="2311" width="24.42578125" style="38" customWidth="1"/>
    <col min="2312" max="2312" width="24" style="38" customWidth="1"/>
    <col min="2313" max="2313" width="17.7109375" style="38" customWidth="1"/>
    <col min="2314" max="2314" width="0" style="38" hidden="1" customWidth="1"/>
    <col min="2315" max="2315" width="32.5703125" style="38" customWidth="1"/>
    <col min="2316" max="2317" width="0" style="38" hidden="1" customWidth="1"/>
    <col min="2318" max="2318" width="26.28515625" style="38" customWidth="1"/>
    <col min="2319" max="2324" width="0" style="38" hidden="1" customWidth="1"/>
    <col min="2325" max="2560" width="9.140625" style="38"/>
    <col min="2561" max="2561" width="36.85546875" style="38" customWidth="1"/>
    <col min="2562" max="2562" width="29" style="38" customWidth="1"/>
    <col min="2563" max="2563" width="30.42578125" style="38" customWidth="1"/>
    <col min="2564" max="2564" width="29" style="38" customWidth="1"/>
    <col min="2565" max="2565" width="26.7109375" style="38" bestFit="1" customWidth="1"/>
    <col min="2566" max="2566" width="28.42578125" style="38" customWidth="1"/>
    <col min="2567" max="2567" width="24.42578125" style="38" customWidth="1"/>
    <col min="2568" max="2568" width="24" style="38" customWidth="1"/>
    <col min="2569" max="2569" width="17.7109375" style="38" customWidth="1"/>
    <col min="2570" max="2570" width="0" style="38" hidden="1" customWidth="1"/>
    <col min="2571" max="2571" width="32.5703125" style="38" customWidth="1"/>
    <col min="2572" max="2573" width="0" style="38" hidden="1" customWidth="1"/>
    <col min="2574" max="2574" width="26.28515625" style="38" customWidth="1"/>
    <col min="2575" max="2580" width="0" style="38" hidden="1" customWidth="1"/>
    <col min="2581" max="2816" width="9.140625" style="38"/>
    <col min="2817" max="2817" width="36.85546875" style="38" customWidth="1"/>
    <col min="2818" max="2818" width="29" style="38" customWidth="1"/>
    <col min="2819" max="2819" width="30.42578125" style="38" customWidth="1"/>
    <col min="2820" max="2820" width="29" style="38" customWidth="1"/>
    <col min="2821" max="2821" width="26.7109375" style="38" bestFit="1" customWidth="1"/>
    <col min="2822" max="2822" width="28.42578125" style="38" customWidth="1"/>
    <col min="2823" max="2823" width="24.42578125" style="38" customWidth="1"/>
    <col min="2824" max="2824" width="24" style="38" customWidth="1"/>
    <col min="2825" max="2825" width="17.7109375" style="38" customWidth="1"/>
    <col min="2826" max="2826" width="0" style="38" hidden="1" customWidth="1"/>
    <col min="2827" max="2827" width="32.5703125" style="38" customWidth="1"/>
    <col min="2828" max="2829" width="0" style="38" hidden="1" customWidth="1"/>
    <col min="2830" max="2830" width="26.28515625" style="38" customWidth="1"/>
    <col min="2831" max="2836" width="0" style="38" hidden="1" customWidth="1"/>
    <col min="2837" max="3072" width="9.140625" style="38"/>
    <col min="3073" max="3073" width="36.85546875" style="38" customWidth="1"/>
    <col min="3074" max="3074" width="29" style="38" customWidth="1"/>
    <col min="3075" max="3075" width="30.42578125" style="38" customWidth="1"/>
    <col min="3076" max="3076" width="29" style="38" customWidth="1"/>
    <col min="3077" max="3077" width="26.7109375" style="38" bestFit="1" customWidth="1"/>
    <col min="3078" max="3078" width="28.42578125" style="38" customWidth="1"/>
    <col min="3079" max="3079" width="24.42578125" style="38" customWidth="1"/>
    <col min="3080" max="3080" width="24" style="38" customWidth="1"/>
    <col min="3081" max="3081" width="17.7109375" style="38" customWidth="1"/>
    <col min="3082" max="3082" width="0" style="38" hidden="1" customWidth="1"/>
    <col min="3083" max="3083" width="32.5703125" style="38" customWidth="1"/>
    <col min="3084" max="3085" width="0" style="38" hidden="1" customWidth="1"/>
    <col min="3086" max="3086" width="26.28515625" style="38" customWidth="1"/>
    <col min="3087" max="3092" width="0" style="38" hidden="1" customWidth="1"/>
    <col min="3093" max="3328" width="9.140625" style="38"/>
    <col min="3329" max="3329" width="36.85546875" style="38" customWidth="1"/>
    <col min="3330" max="3330" width="29" style="38" customWidth="1"/>
    <col min="3331" max="3331" width="30.42578125" style="38" customWidth="1"/>
    <col min="3332" max="3332" width="29" style="38" customWidth="1"/>
    <col min="3333" max="3333" width="26.7109375" style="38" bestFit="1" customWidth="1"/>
    <col min="3334" max="3334" width="28.42578125" style="38" customWidth="1"/>
    <col min="3335" max="3335" width="24.42578125" style="38" customWidth="1"/>
    <col min="3336" max="3336" width="24" style="38" customWidth="1"/>
    <col min="3337" max="3337" width="17.7109375" style="38" customWidth="1"/>
    <col min="3338" max="3338" width="0" style="38" hidden="1" customWidth="1"/>
    <col min="3339" max="3339" width="32.5703125" style="38" customWidth="1"/>
    <col min="3340" max="3341" width="0" style="38" hidden="1" customWidth="1"/>
    <col min="3342" max="3342" width="26.28515625" style="38" customWidth="1"/>
    <col min="3343" max="3348" width="0" style="38" hidden="1" customWidth="1"/>
    <col min="3349" max="3584" width="9.140625" style="38"/>
    <col min="3585" max="3585" width="36.85546875" style="38" customWidth="1"/>
    <col min="3586" max="3586" width="29" style="38" customWidth="1"/>
    <col min="3587" max="3587" width="30.42578125" style="38" customWidth="1"/>
    <col min="3588" max="3588" width="29" style="38" customWidth="1"/>
    <col min="3589" max="3589" width="26.7109375" style="38" bestFit="1" customWidth="1"/>
    <col min="3590" max="3590" width="28.42578125" style="38" customWidth="1"/>
    <col min="3591" max="3591" width="24.42578125" style="38" customWidth="1"/>
    <col min="3592" max="3592" width="24" style="38" customWidth="1"/>
    <col min="3593" max="3593" width="17.7109375" style="38" customWidth="1"/>
    <col min="3594" max="3594" width="0" style="38" hidden="1" customWidth="1"/>
    <col min="3595" max="3595" width="32.5703125" style="38" customWidth="1"/>
    <col min="3596" max="3597" width="0" style="38" hidden="1" customWidth="1"/>
    <col min="3598" max="3598" width="26.28515625" style="38" customWidth="1"/>
    <col min="3599" max="3604" width="0" style="38" hidden="1" customWidth="1"/>
    <col min="3605" max="3840" width="9.140625" style="38"/>
    <col min="3841" max="3841" width="36.85546875" style="38" customWidth="1"/>
    <col min="3842" max="3842" width="29" style="38" customWidth="1"/>
    <col min="3843" max="3843" width="30.42578125" style="38" customWidth="1"/>
    <col min="3844" max="3844" width="29" style="38" customWidth="1"/>
    <col min="3845" max="3845" width="26.7109375" style="38" bestFit="1" customWidth="1"/>
    <col min="3846" max="3846" width="28.42578125" style="38" customWidth="1"/>
    <col min="3847" max="3847" width="24.42578125" style="38" customWidth="1"/>
    <col min="3848" max="3848" width="24" style="38" customWidth="1"/>
    <col min="3849" max="3849" width="17.7109375" style="38" customWidth="1"/>
    <col min="3850" max="3850" width="0" style="38" hidden="1" customWidth="1"/>
    <col min="3851" max="3851" width="32.5703125" style="38" customWidth="1"/>
    <col min="3852" max="3853" width="0" style="38" hidden="1" customWidth="1"/>
    <col min="3854" max="3854" width="26.28515625" style="38" customWidth="1"/>
    <col min="3855" max="3860" width="0" style="38" hidden="1" customWidth="1"/>
    <col min="3861" max="4096" width="9.140625" style="38"/>
    <col min="4097" max="4097" width="36.85546875" style="38" customWidth="1"/>
    <col min="4098" max="4098" width="29" style="38" customWidth="1"/>
    <col min="4099" max="4099" width="30.42578125" style="38" customWidth="1"/>
    <col min="4100" max="4100" width="29" style="38" customWidth="1"/>
    <col min="4101" max="4101" width="26.7109375" style="38" bestFit="1" customWidth="1"/>
    <col min="4102" max="4102" width="28.42578125" style="38" customWidth="1"/>
    <col min="4103" max="4103" width="24.42578125" style="38" customWidth="1"/>
    <col min="4104" max="4104" width="24" style="38" customWidth="1"/>
    <col min="4105" max="4105" width="17.7109375" style="38" customWidth="1"/>
    <col min="4106" max="4106" width="0" style="38" hidden="1" customWidth="1"/>
    <col min="4107" max="4107" width="32.5703125" style="38" customWidth="1"/>
    <col min="4108" max="4109" width="0" style="38" hidden="1" customWidth="1"/>
    <col min="4110" max="4110" width="26.28515625" style="38" customWidth="1"/>
    <col min="4111" max="4116" width="0" style="38" hidden="1" customWidth="1"/>
    <col min="4117" max="4352" width="9.140625" style="38"/>
    <col min="4353" max="4353" width="36.85546875" style="38" customWidth="1"/>
    <col min="4354" max="4354" width="29" style="38" customWidth="1"/>
    <col min="4355" max="4355" width="30.42578125" style="38" customWidth="1"/>
    <col min="4356" max="4356" width="29" style="38" customWidth="1"/>
    <col min="4357" max="4357" width="26.7109375" style="38" bestFit="1" customWidth="1"/>
    <col min="4358" max="4358" width="28.42578125" style="38" customWidth="1"/>
    <col min="4359" max="4359" width="24.42578125" style="38" customWidth="1"/>
    <col min="4360" max="4360" width="24" style="38" customWidth="1"/>
    <col min="4361" max="4361" width="17.7109375" style="38" customWidth="1"/>
    <col min="4362" max="4362" width="0" style="38" hidden="1" customWidth="1"/>
    <col min="4363" max="4363" width="32.5703125" style="38" customWidth="1"/>
    <col min="4364" max="4365" width="0" style="38" hidden="1" customWidth="1"/>
    <col min="4366" max="4366" width="26.28515625" style="38" customWidth="1"/>
    <col min="4367" max="4372" width="0" style="38" hidden="1" customWidth="1"/>
    <col min="4373" max="4608" width="9.140625" style="38"/>
    <col min="4609" max="4609" width="36.85546875" style="38" customWidth="1"/>
    <col min="4610" max="4610" width="29" style="38" customWidth="1"/>
    <col min="4611" max="4611" width="30.42578125" style="38" customWidth="1"/>
    <col min="4612" max="4612" width="29" style="38" customWidth="1"/>
    <col min="4613" max="4613" width="26.7109375" style="38" bestFit="1" customWidth="1"/>
    <col min="4614" max="4614" width="28.42578125" style="38" customWidth="1"/>
    <col min="4615" max="4615" width="24.42578125" style="38" customWidth="1"/>
    <col min="4616" max="4616" width="24" style="38" customWidth="1"/>
    <col min="4617" max="4617" width="17.7109375" style="38" customWidth="1"/>
    <col min="4618" max="4618" width="0" style="38" hidden="1" customWidth="1"/>
    <col min="4619" max="4619" width="32.5703125" style="38" customWidth="1"/>
    <col min="4620" max="4621" width="0" style="38" hidden="1" customWidth="1"/>
    <col min="4622" max="4622" width="26.28515625" style="38" customWidth="1"/>
    <col min="4623" max="4628" width="0" style="38" hidden="1" customWidth="1"/>
    <col min="4629" max="4864" width="9.140625" style="38"/>
    <col min="4865" max="4865" width="36.85546875" style="38" customWidth="1"/>
    <col min="4866" max="4866" width="29" style="38" customWidth="1"/>
    <col min="4867" max="4867" width="30.42578125" style="38" customWidth="1"/>
    <col min="4868" max="4868" width="29" style="38" customWidth="1"/>
    <col min="4869" max="4869" width="26.7109375" style="38" bestFit="1" customWidth="1"/>
    <col min="4870" max="4870" width="28.42578125" style="38" customWidth="1"/>
    <col min="4871" max="4871" width="24.42578125" style="38" customWidth="1"/>
    <col min="4872" max="4872" width="24" style="38" customWidth="1"/>
    <col min="4873" max="4873" width="17.7109375" style="38" customWidth="1"/>
    <col min="4874" max="4874" width="0" style="38" hidden="1" customWidth="1"/>
    <col min="4875" max="4875" width="32.5703125" style="38" customWidth="1"/>
    <col min="4876" max="4877" width="0" style="38" hidden="1" customWidth="1"/>
    <col min="4878" max="4878" width="26.28515625" style="38" customWidth="1"/>
    <col min="4879" max="4884" width="0" style="38" hidden="1" customWidth="1"/>
    <col min="4885" max="5120" width="9.140625" style="38"/>
    <col min="5121" max="5121" width="36.85546875" style="38" customWidth="1"/>
    <col min="5122" max="5122" width="29" style="38" customWidth="1"/>
    <col min="5123" max="5123" width="30.42578125" style="38" customWidth="1"/>
    <col min="5124" max="5124" width="29" style="38" customWidth="1"/>
    <col min="5125" max="5125" width="26.7109375" style="38" bestFit="1" customWidth="1"/>
    <col min="5126" max="5126" width="28.42578125" style="38" customWidth="1"/>
    <col min="5127" max="5127" width="24.42578125" style="38" customWidth="1"/>
    <col min="5128" max="5128" width="24" style="38" customWidth="1"/>
    <col min="5129" max="5129" width="17.7109375" style="38" customWidth="1"/>
    <col min="5130" max="5130" width="0" style="38" hidden="1" customWidth="1"/>
    <col min="5131" max="5131" width="32.5703125" style="38" customWidth="1"/>
    <col min="5132" max="5133" width="0" style="38" hidden="1" customWidth="1"/>
    <col min="5134" max="5134" width="26.28515625" style="38" customWidth="1"/>
    <col min="5135" max="5140" width="0" style="38" hidden="1" customWidth="1"/>
    <col min="5141" max="5376" width="9.140625" style="38"/>
    <col min="5377" max="5377" width="36.85546875" style="38" customWidth="1"/>
    <col min="5378" max="5378" width="29" style="38" customWidth="1"/>
    <col min="5379" max="5379" width="30.42578125" style="38" customWidth="1"/>
    <col min="5380" max="5380" width="29" style="38" customWidth="1"/>
    <col min="5381" max="5381" width="26.7109375" style="38" bestFit="1" customWidth="1"/>
    <col min="5382" max="5382" width="28.42578125" style="38" customWidth="1"/>
    <col min="5383" max="5383" width="24.42578125" style="38" customWidth="1"/>
    <col min="5384" max="5384" width="24" style="38" customWidth="1"/>
    <col min="5385" max="5385" width="17.7109375" style="38" customWidth="1"/>
    <col min="5386" max="5386" width="0" style="38" hidden="1" customWidth="1"/>
    <col min="5387" max="5387" width="32.5703125" style="38" customWidth="1"/>
    <col min="5388" max="5389" width="0" style="38" hidden="1" customWidth="1"/>
    <col min="5390" max="5390" width="26.28515625" style="38" customWidth="1"/>
    <col min="5391" max="5396" width="0" style="38" hidden="1" customWidth="1"/>
    <col min="5397" max="5632" width="9.140625" style="38"/>
    <col min="5633" max="5633" width="36.85546875" style="38" customWidth="1"/>
    <col min="5634" max="5634" width="29" style="38" customWidth="1"/>
    <col min="5635" max="5635" width="30.42578125" style="38" customWidth="1"/>
    <col min="5636" max="5636" width="29" style="38" customWidth="1"/>
    <col min="5637" max="5637" width="26.7109375" style="38" bestFit="1" customWidth="1"/>
    <col min="5638" max="5638" width="28.42578125" style="38" customWidth="1"/>
    <col min="5639" max="5639" width="24.42578125" style="38" customWidth="1"/>
    <col min="5640" max="5640" width="24" style="38" customWidth="1"/>
    <col min="5641" max="5641" width="17.7109375" style="38" customWidth="1"/>
    <col min="5642" max="5642" width="0" style="38" hidden="1" customWidth="1"/>
    <col min="5643" max="5643" width="32.5703125" style="38" customWidth="1"/>
    <col min="5644" max="5645" width="0" style="38" hidden="1" customWidth="1"/>
    <col min="5646" max="5646" width="26.28515625" style="38" customWidth="1"/>
    <col min="5647" max="5652" width="0" style="38" hidden="1" customWidth="1"/>
    <col min="5653" max="5888" width="9.140625" style="38"/>
    <col min="5889" max="5889" width="36.85546875" style="38" customWidth="1"/>
    <col min="5890" max="5890" width="29" style="38" customWidth="1"/>
    <col min="5891" max="5891" width="30.42578125" style="38" customWidth="1"/>
    <col min="5892" max="5892" width="29" style="38" customWidth="1"/>
    <col min="5893" max="5893" width="26.7109375" style="38" bestFit="1" customWidth="1"/>
    <col min="5894" max="5894" width="28.42578125" style="38" customWidth="1"/>
    <col min="5895" max="5895" width="24.42578125" style="38" customWidth="1"/>
    <col min="5896" max="5896" width="24" style="38" customWidth="1"/>
    <col min="5897" max="5897" width="17.7109375" style="38" customWidth="1"/>
    <col min="5898" max="5898" width="0" style="38" hidden="1" customWidth="1"/>
    <col min="5899" max="5899" width="32.5703125" style="38" customWidth="1"/>
    <col min="5900" max="5901" width="0" style="38" hidden="1" customWidth="1"/>
    <col min="5902" max="5902" width="26.28515625" style="38" customWidth="1"/>
    <col min="5903" max="5908" width="0" style="38" hidden="1" customWidth="1"/>
    <col min="5909" max="6144" width="9.140625" style="38"/>
    <col min="6145" max="6145" width="36.85546875" style="38" customWidth="1"/>
    <col min="6146" max="6146" width="29" style="38" customWidth="1"/>
    <col min="6147" max="6147" width="30.42578125" style="38" customWidth="1"/>
    <col min="6148" max="6148" width="29" style="38" customWidth="1"/>
    <col min="6149" max="6149" width="26.7109375" style="38" bestFit="1" customWidth="1"/>
    <col min="6150" max="6150" width="28.42578125" style="38" customWidth="1"/>
    <col min="6151" max="6151" width="24.42578125" style="38" customWidth="1"/>
    <col min="6152" max="6152" width="24" style="38" customWidth="1"/>
    <col min="6153" max="6153" width="17.7109375" style="38" customWidth="1"/>
    <col min="6154" max="6154" width="0" style="38" hidden="1" customWidth="1"/>
    <col min="6155" max="6155" width="32.5703125" style="38" customWidth="1"/>
    <col min="6156" max="6157" width="0" style="38" hidden="1" customWidth="1"/>
    <col min="6158" max="6158" width="26.28515625" style="38" customWidth="1"/>
    <col min="6159" max="6164" width="0" style="38" hidden="1" customWidth="1"/>
    <col min="6165" max="6400" width="9.140625" style="38"/>
    <col min="6401" max="6401" width="36.85546875" style="38" customWidth="1"/>
    <col min="6402" max="6402" width="29" style="38" customWidth="1"/>
    <col min="6403" max="6403" width="30.42578125" style="38" customWidth="1"/>
    <col min="6404" max="6404" width="29" style="38" customWidth="1"/>
    <col min="6405" max="6405" width="26.7109375" style="38" bestFit="1" customWidth="1"/>
    <col min="6406" max="6406" width="28.42578125" style="38" customWidth="1"/>
    <col min="6407" max="6407" width="24.42578125" style="38" customWidth="1"/>
    <col min="6408" max="6408" width="24" style="38" customWidth="1"/>
    <col min="6409" max="6409" width="17.7109375" style="38" customWidth="1"/>
    <col min="6410" max="6410" width="0" style="38" hidden="1" customWidth="1"/>
    <col min="6411" max="6411" width="32.5703125" style="38" customWidth="1"/>
    <col min="6412" max="6413" width="0" style="38" hidden="1" customWidth="1"/>
    <col min="6414" max="6414" width="26.28515625" style="38" customWidth="1"/>
    <col min="6415" max="6420" width="0" style="38" hidden="1" customWidth="1"/>
    <col min="6421" max="6656" width="9.140625" style="38"/>
    <col min="6657" max="6657" width="36.85546875" style="38" customWidth="1"/>
    <col min="6658" max="6658" width="29" style="38" customWidth="1"/>
    <col min="6659" max="6659" width="30.42578125" style="38" customWidth="1"/>
    <col min="6660" max="6660" width="29" style="38" customWidth="1"/>
    <col min="6661" max="6661" width="26.7109375" style="38" bestFit="1" customWidth="1"/>
    <col min="6662" max="6662" width="28.42578125" style="38" customWidth="1"/>
    <col min="6663" max="6663" width="24.42578125" style="38" customWidth="1"/>
    <col min="6664" max="6664" width="24" style="38" customWidth="1"/>
    <col min="6665" max="6665" width="17.7109375" style="38" customWidth="1"/>
    <col min="6666" max="6666" width="0" style="38" hidden="1" customWidth="1"/>
    <col min="6667" max="6667" width="32.5703125" style="38" customWidth="1"/>
    <col min="6668" max="6669" width="0" style="38" hidden="1" customWidth="1"/>
    <col min="6670" max="6670" width="26.28515625" style="38" customWidth="1"/>
    <col min="6671" max="6676" width="0" style="38" hidden="1" customWidth="1"/>
    <col min="6677" max="6912" width="9.140625" style="38"/>
    <col min="6913" max="6913" width="36.85546875" style="38" customWidth="1"/>
    <col min="6914" max="6914" width="29" style="38" customWidth="1"/>
    <col min="6915" max="6915" width="30.42578125" style="38" customWidth="1"/>
    <col min="6916" max="6916" width="29" style="38" customWidth="1"/>
    <col min="6917" max="6917" width="26.7109375" style="38" bestFit="1" customWidth="1"/>
    <col min="6918" max="6918" width="28.42578125" style="38" customWidth="1"/>
    <col min="6919" max="6919" width="24.42578125" style="38" customWidth="1"/>
    <col min="6920" max="6920" width="24" style="38" customWidth="1"/>
    <col min="6921" max="6921" width="17.7109375" style="38" customWidth="1"/>
    <col min="6922" max="6922" width="0" style="38" hidden="1" customWidth="1"/>
    <col min="6923" max="6923" width="32.5703125" style="38" customWidth="1"/>
    <col min="6924" max="6925" width="0" style="38" hidden="1" customWidth="1"/>
    <col min="6926" max="6926" width="26.28515625" style="38" customWidth="1"/>
    <col min="6927" max="6932" width="0" style="38" hidden="1" customWidth="1"/>
    <col min="6933" max="7168" width="9.140625" style="38"/>
    <col min="7169" max="7169" width="36.85546875" style="38" customWidth="1"/>
    <col min="7170" max="7170" width="29" style="38" customWidth="1"/>
    <col min="7171" max="7171" width="30.42578125" style="38" customWidth="1"/>
    <col min="7172" max="7172" width="29" style="38" customWidth="1"/>
    <col min="7173" max="7173" width="26.7109375" style="38" bestFit="1" customWidth="1"/>
    <col min="7174" max="7174" width="28.42578125" style="38" customWidth="1"/>
    <col min="7175" max="7175" width="24.42578125" style="38" customWidth="1"/>
    <col min="7176" max="7176" width="24" style="38" customWidth="1"/>
    <col min="7177" max="7177" width="17.7109375" style="38" customWidth="1"/>
    <col min="7178" max="7178" width="0" style="38" hidden="1" customWidth="1"/>
    <col min="7179" max="7179" width="32.5703125" style="38" customWidth="1"/>
    <col min="7180" max="7181" width="0" style="38" hidden="1" customWidth="1"/>
    <col min="7182" max="7182" width="26.28515625" style="38" customWidth="1"/>
    <col min="7183" max="7188" width="0" style="38" hidden="1" customWidth="1"/>
    <col min="7189" max="7424" width="9.140625" style="38"/>
    <col min="7425" max="7425" width="36.85546875" style="38" customWidth="1"/>
    <col min="7426" max="7426" width="29" style="38" customWidth="1"/>
    <col min="7427" max="7427" width="30.42578125" style="38" customWidth="1"/>
    <col min="7428" max="7428" width="29" style="38" customWidth="1"/>
    <col min="7429" max="7429" width="26.7109375" style="38" bestFit="1" customWidth="1"/>
    <col min="7430" max="7430" width="28.42578125" style="38" customWidth="1"/>
    <col min="7431" max="7431" width="24.42578125" style="38" customWidth="1"/>
    <col min="7432" max="7432" width="24" style="38" customWidth="1"/>
    <col min="7433" max="7433" width="17.7109375" style="38" customWidth="1"/>
    <col min="7434" max="7434" width="0" style="38" hidden="1" customWidth="1"/>
    <col min="7435" max="7435" width="32.5703125" style="38" customWidth="1"/>
    <col min="7436" max="7437" width="0" style="38" hidden="1" customWidth="1"/>
    <col min="7438" max="7438" width="26.28515625" style="38" customWidth="1"/>
    <col min="7439" max="7444" width="0" style="38" hidden="1" customWidth="1"/>
    <col min="7445" max="7680" width="9.140625" style="38"/>
    <col min="7681" max="7681" width="36.85546875" style="38" customWidth="1"/>
    <col min="7682" max="7682" width="29" style="38" customWidth="1"/>
    <col min="7683" max="7683" width="30.42578125" style="38" customWidth="1"/>
    <col min="7684" max="7684" width="29" style="38" customWidth="1"/>
    <col min="7685" max="7685" width="26.7109375" style="38" bestFit="1" customWidth="1"/>
    <col min="7686" max="7686" width="28.42578125" style="38" customWidth="1"/>
    <col min="7687" max="7687" width="24.42578125" style="38" customWidth="1"/>
    <col min="7688" max="7688" width="24" style="38" customWidth="1"/>
    <col min="7689" max="7689" width="17.7109375" style="38" customWidth="1"/>
    <col min="7690" max="7690" width="0" style="38" hidden="1" customWidth="1"/>
    <col min="7691" max="7691" width="32.5703125" style="38" customWidth="1"/>
    <col min="7692" max="7693" width="0" style="38" hidden="1" customWidth="1"/>
    <col min="7694" max="7694" width="26.28515625" style="38" customWidth="1"/>
    <col min="7695" max="7700" width="0" style="38" hidden="1" customWidth="1"/>
    <col min="7701" max="7936" width="9.140625" style="38"/>
    <col min="7937" max="7937" width="36.85546875" style="38" customWidth="1"/>
    <col min="7938" max="7938" width="29" style="38" customWidth="1"/>
    <col min="7939" max="7939" width="30.42578125" style="38" customWidth="1"/>
    <col min="7940" max="7940" width="29" style="38" customWidth="1"/>
    <col min="7941" max="7941" width="26.7109375" style="38" bestFit="1" customWidth="1"/>
    <col min="7942" max="7942" width="28.42578125" style="38" customWidth="1"/>
    <col min="7943" max="7943" width="24.42578125" style="38" customWidth="1"/>
    <col min="7944" max="7944" width="24" style="38" customWidth="1"/>
    <col min="7945" max="7945" width="17.7109375" style="38" customWidth="1"/>
    <col min="7946" max="7946" width="0" style="38" hidden="1" customWidth="1"/>
    <col min="7947" max="7947" width="32.5703125" style="38" customWidth="1"/>
    <col min="7948" max="7949" width="0" style="38" hidden="1" customWidth="1"/>
    <col min="7950" max="7950" width="26.28515625" style="38" customWidth="1"/>
    <col min="7951" max="7956" width="0" style="38" hidden="1" customWidth="1"/>
    <col min="7957" max="8192" width="9.140625" style="38"/>
    <col min="8193" max="8193" width="36.85546875" style="38" customWidth="1"/>
    <col min="8194" max="8194" width="29" style="38" customWidth="1"/>
    <col min="8195" max="8195" width="30.42578125" style="38" customWidth="1"/>
    <col min="8196" max="8196" width="29" style="38" customWidth="1"/>
    <col min="8197" max="8197" width="26.7109375" style="38" bestFit="1" customWidth="1"/>
    <col min="8198" max="8198" width="28.42578125" style="38" customWidth="1"/>
    <col min="8199" max="8199" width="24.42578125" style="38" customWidth="1"/>
    <col min="8200" max="8200" width="24" style="38" customWidth="1"/>
    <col min="8201" max="8201" width="17.7109375" style="38" customWidth="1"/>
    <col min="8202" max="8202" width="0" style="38" hidden="1" customWidth="1"/>
    <col min="8203" max="8203" width="32.5703125" style="38" customWidth="1"/>
    <col min="8204" max="8205" width="0" style="38" hidden="1" customWidth="1"/>
    <col min="8206" max="8206" width="26.28515625" style="38" customWidth="1"/>
    <col min="8207" max="8212" width="0" style="38" hidden="1" customWidth="1"/>
    <col min="8213" max="8448" width="9.140625" style="38"/>
    <col min="8449" max="8449" width="36.85546875" style="38" customWidth="1"/>
    <col min="8450" max="8450" width="29" style="38" customWidth="1"/>
    <col min="8451" max="8451" width="30.42578125" style="38" customWidth="1"/>
    <col min="8452" max="8452" width="29" style="38" customWidth="1"/>
    <col min="8453" max="8453" width="26.7109375" style="38" bestFit="1" customWidth="1"/>
    <col min="8454" max="8454" width="28.42578125" style="38" customWidth="1"/>
    <col min="8455" max="8455" width="24.42578125" style="38" customWidth="1"/>
    <col min="8456" max="8456" width="24" style="38" customWidth="1"/>
    <col min="8457" max="8457" width="17.7109375" style="38" customWidth="1"/>
    <col min="8458" max="8458" width="0" style="38" hidden="1" customWidth="1"/>
    <col min="8459" max="8459" width="32.5703125" style="38" customWidth="1"/>
    <col min="8460" max="8461" width="0" style="38" hidden="1" customWidth="1"/>
    <col min="8462" max="8462" width="26.28515625" style="38" customWidth="1"/>
    <col min="8463" max="8468" width="0" style="38" hidden="1" customWidth="1"/>
    <col min="8469" max="8704" width="9.140625" style="38"/>
    <col min="8705" max="8705" width="36.85546875" style="38" customWidth="1"/>
    <col min="8706" max="8706" width="29" style="38" customWidth="1"/>
    <col min="8707" max="8707" width="30.42578125" style="38" customWidth="1"/>
    <col min="8708" max="8708" width="29" style="38" customWidth="1"/>
    <col min="8709" max="8709" width="26.7109375" style="38" bestFit="1" customWidth="1"/>
    <col min="8710" max="8710" width="28.42578125" style="38" customWidth="1"/>
    <col min="8711" max="8711" width="24.42578125" style="38" customWidth="1"/>
    <col min="8712" max="8712" width="24" style="38" customWidth="1"/>
    <col min="8713" max="8713" width="17.7109375" style="38" customWidth="1"/>
    <col min="8714" max="8714" width="0" style="38" hidden="1" customWidth="1"/>
    <col min="8715" max="8715" width="32.5703125" style="38" customWidth="1"/>
    <col min="8716" max="8717" width="0" style="38" hidden="1" customWidth="1"/>
    <col min="8718" max="8718" width="26.28515625" style="38" customWidth="1"/>
    <col min="8719" max="8724" width="0" style="38" hidden="1" customWidth="1"/>
    <col min="8725" max="8960" width="9.140625" style="38"/>
    <col min="8961" max="8961" width="36.85546875" style="38" customWidth="1"/>
    <col min="8962" max="8962" width="29" style="38" customWidth="1"/>
    <col min="8963" max="8963" width="30.42578125" style="38" customWidth="1"/>
    <col min="8964" max="8964" width="29" style="38" customWidth="1"/>
    <col min="8965" max="8965" width="26.7109375" style="38" bestFit="1" customWidth="1"/>
    <col min="8966" max="8966" width="28.42578125" style="38" customWidth="1"/>
    <col min="8967" max="8967" width="24.42578125" style="38" customWidth="1"/>
    <col min="8968" max="8968" width="24" style="38" customWidth="1"/>
    <col min="8969" max="8969" width="17.7109375" style="38" customWidth="1"/>
    <col min="8970" max="8970" width="0" style="38" hidden="1" customWidth="1"/>
    <col min="8971" max="8971" width="32.5703125" style="38" customWidth="1"/>
    <col min="8972" max="8973" width="0" style="38" hidden="1" customWidth="1"/>
    <col min="8974" max="8974" width="26.28515625" style="38" customWidth="1"/>
    <col min="8975" max="8980" width="0" style="38" hidden="1" customWidth="1"/>
    <col min="8981" max="9216" width="9.140625" style="38"/>
    <col min="9217" max="9217" width="36.85546875" style="38" customWidth="1"/>
    <col min="9218" max="9218" width="29" style="38" customWidth="1"/>
    <col min="9219" max="9219" width="30.42578125" style="38" customWidth="1"/>
    <col min="9220" max="9220" width="29" style="38" customWidth="1"/>
    <col min="9221" max="9221" width="26.7109375" style="38" bestFit="1" customWidth="1"/>
    <col min="9222" max="9222" width="28.42578125" style="38" customWidth="1"/>
    <col min="9223" max="9223" width="24.42578125" style="38" customWidth="1"/>
    <col min="9224" max="9224" width="24" style="38" customWidth="1"/>
    <col min="9225" max="9225" width="17.7109375" style="38" customWidth="1"/>
    <col min="9226" max="9226" width="0" style="38" hidden="1" customWidth="1"/>
    <col min="9227" max="9227" width="32.5703125" style="38" customWidth="1"/>
    <col min="9228" max="9229" width="0" style="38" hidden="1" customWidth="1"/>
    <col min="9230" max="9230" width="26.28515625" style="38" customWidth="1"/>
    <col min="9231" max="9236" width="0" style="38" hidden="1" customWidth="1"/>
    <col min="9237" max="9472" width="9.140625" style="38"/>
    <col min="9473" max="9473" width="36.85546875" style="38" customWidth="1"/>
    <col min="9474" max="9474" width="29" style="38" customWidth="1"/>
    <col min="9475" max="9475" width="30.42578125" style="38" customWidth="1"/>
    <col min="9476" max="9476" width="29" style="38" customWidth="1"/>
    <col min="9477" max="9477" width="26.7109375" style="38" bestFit="1" customWidth="1"/>
    <col min="9478" max="9478" width="28.42578125" style="38" customWidth="1"/>
    <col min="9479" max="9479" width="24.42578125" style="38" customWidth="1"/>
    <col min="9480" max="9480" width="24" style="38" customWidth="1"/>
    <col min="9481" max="9481" width="17.7109375" style="38" customWidth="1"/>
    <col min="9482" max="9482" width="0" style="38" hidden="1" customWidth="1"/>
    <col min="9483" max="9483" width="32.5703125" style="38" customWidth="1"/>
    <col min="9484" max="9485" width="0" style="38" hidden="1" customWidth="1"/>
    <col min="9486" max="9486" width="26.28515625" style="38" customWidth="1"/>
    <col min="9487" max="9492" width="0" style="38" hidden="1" customWidth="1"/>
    <col min="9493" max="9728" width="9.140625" style="38"/>
    <col min="9729" max="9729" width="36.85546875" style="38" customWidth="1"/>
    <col min="9730" max="9730" width="29" style="38" customWidth="1"/>
    <col min="9731" max="9731" width="30.42578125" style="38" customWidth="1"/>
    <col min="9732" max="9732" width="29" style="38" customWidth="1"/>
    <col min="9733" max="9733" width="26.7109375" style="38" bestFit="1" customWidth="1"/>
    <col min="9734" max="9734" width="28.42578125" style="38" customWidth="1"/>
    <col min="9735" max="9735" width="24.42578125" style="38" customWidth="1"/>
    <col min="9736" max="9736" width="24" style="38" customWidth="1"/>
    <col min="9737" max="9737" width="17.7109375" style="38" customWidth="1"/>
    <col min="9738" max="9738" width="0" style="38" hidden="1" customWidth="1"/>
    <col min="9739" max="9739" width="32.5703125" style="38" customWidth="1"/>
    <col min="9740" max="9741" width="0" style="38" hidden="1" customWidth="1"/>
    <col min="9742" max="9742" width="26.28515625" style="38" customWidth="1"/>
    <col min="9743" max="9748" width="0" style="38" hidden="1" customWidth="1"/>
    <col min="9749" max="9984" width="9.140625" style="38"/>
    <col min="9985" max="9985" width="36.85546875" style="38" customWidth="1"/>
    <col min="9986" max="9986" width="29" style="38" customWidth="1"/>
    <col min="9987" max="9987" width="30.42578125" style="38" customWidth="1"/>
    <col min="9988" max="9988" width="29" style="38" customWidth="1"/>
    <col min="9989" max="9989" width="26.7109375" style="38" bestFit="1" customWidth="1"/>
    <col min="9990" max="9990" width="28.42578125" style="38" customWidth="1"/>
    <col min="9991" max="9991" width="24.42578125" style="38" customWidth="1"/>
    <col min="9992" max="9992" width="24" style="38" customWidth="1"/>
    <col min="9993" max="9993" width="17.7109375" style="38" customWidth="1"/>
    <col min="9994" max="9994" width="0" style="38" hidden="1" customWidth="1"/>
    <col min="9995" max="9995" width="32.5703125" style="38" customWidth="1"/>
    <col min="9996" max="9997" width="0" style="38" hidden="1" customWidth="1"/>
    <col min="9998" max="9998" width="26.28515625" style="38" customWidth="1"/>
    <col min="9999" max="10004" width="0" style="38" hidden="1" customWidth="1"/>
    <col min="10005" max="10240" width="9.140625" style="38"/>
    <col min="10241" max="10241" width="36.85546875" style="38" customWidth="1"/>
    <col min="10242" max="10242" width="29" style="38" customWidth="1"/>
    <col min="10243" max="10243" width="30.42578125" style="38" customWidth="1"/>
    <col min="10244" max="10244" width="29" style="38" customWidth="1"/>
    <col min="10245" max="10245" width="26.7109375" style="38" bestFit="1" customWidth="1"/>
    <col min="10246" max="10246" width="28.42578125" style="38" customWidth="1"/>
    <col min="10247" max="10247" width="24.42578125" style="38" customWidth="1"/>
    <col min="10248" max="10248" width="24" style="38" customWidth="1"/>
    <col min="10249" max="10249" width="17.7109375" style="38" customWidth="1"/>
    <col min="10250" max="10250" width="0" style="38" hidden="1" customWidth="1"/>
    <col min="10251" max="10251" width="32.5703125" style="38" customWidth="1"/>
    <col min="10252" max="10253" width="0" style="38" hidden="1" customWidth="1"/>
    <col min="10254" max="10254" width="26.28515625" style="38" customWidth="1"/>
    <col min="10255" max="10260" width="0" style="38" hidden="1" customWidth="1"/>
    <col min="10261" max="10496" width="9.140625" style="38"/>
    <col min="10497" max="10497" width="36.85546875" style="38" customWidth="1"/>
    <col min="10498" max="10498" width="29" style="38" customWidth="1"/>
    <col min="10499" max="10499" width="30.42578125" style="38" customWidth="1"/>
    <col min="10500" max="10500" width="29" style="38" customWidth="1"/>
    <col min="10501" max="10501" width="26.7109375" style="38" bestFit="1" customWidth="1"/>
    <col min="10502" max="10502" width="28.42578125" style="38" customWidth="1"/>
    <col min="10503" max="10503" width="24.42578125" style="38" customWidth="1"/>
    <col min="10504" max="10504" width="24" style="38" customWidth="1"/>
    <col min="10505" max="10505" width="17.7109375" style="38" customWidth="1"/>
    <col min="10506" max="10506" width="0" style="38" hidden="1" customWidth="1"/>
    <col min="10507" max="10507" width="32.5703125" style="38" customWidth="1"/>
    <col min="10508" max="10509" width="0" style="38" hidden="1" customWidth="1"/>
    <col min="10510" max="10510" width="26.28515625" style="38" customWidth="1"/>
    <col min="10511" max="10516" width="0" style="38" hidden="1" customWidth="1"/>
    <col min="10517" max="10752" width="9.140625" style="38"/>
    <col min="10753" max="10753" width="36.85546875" style="38" customWidth="1"/>
    <col min="10754" max="10754" width="29" style="38" customWidth="1"/>
    <col min="10755" max="10755" width="30.42578125" style="38" customWidth="1"/>
    <col min="10756" max="10756" width="29" style="38" customWidth="1"/>
    <col min="10757" max="10757" width="26.7109375" style="38" bestFit="1" customWidth="1"/>
    <col min="10758" max="10758" width="28.42578125" style="38" customWidth="1"/>
    <col min="10759" max="10759" width="24.42578125" style="38" customWidth="1"/>
    <col min="10760" max="10760" width="24" style="38" customWidth="1"/>
    <col min="10761" max="10761" width="17.7109375" style="38" customWidth="1"/>
    <col min="10762" max="10762" width="0" style="38" hidden="1" customWidth="1"/>
    <col min="10763" max="10763" width="32.5703125" style="38" customWidth="1"/>
    <col min="10764" max="10765" width="0" style="38" hidden="1" customWidth="1"/>
    <col min="10766" max="10766" width="26.28515625" style="38" customWidth="1"/>
    <col min="10767" max="10772" width="0" style="38" hidden="1" customWidth="1"/>
    <col min="10773" max="11008" width="9.140625" style="38"/>
    <col min="11009" max="11009" width="36.85546875" style="38" customWidth="1"/>
    <col min="11010" max="11010" width="29" style="38" customWidth="1"/>
    <col min="11011" max="11011" width="30.42578125" style="38" customWidth="1"/>
    <col min="11012" max="11012" width="29" style="38" customWidth="1"/>
    <col min="11013" max="11013" width="26.7109375" style="38" bestFit="1" customWidth="1"/>
    <col min="11014" max="11014" width="28.42578125" style="38" customWidth="1"/>
    <col min="11015" max="11015" width="24.42578125" style="38" customWidth="1"/>
    <col min="11016" max="11016" width="24" style="38" customWidth="1"/>
    <col min="11017" max="11017" width="17.7109375" style="38" customWidth="1"/>
    <col min="11018" max="11018" width="0" style="38" hidden="1" customWidth="1"/>
    <col min="11019" max="11019" width="32.5703125" style="38" customWidth="1"/>
    <col min="11020" max="11021" width="0" style="38" hidden="1" customWidth="1"/>
    <col min="11022" max="11022" width="26.28515625" style="38" customWidth="1"/>
    <col min="11023" max="11028" width="0" style="38" hidden="1" customWidth="1"/>
    <col min="11029" max="11264" width="9.140625" style="38"/>
    <col min="11265" max="11265" width="36.85546875" style="38" customWidth="1"/>
    <col min="11266" max="11266" width="29" style="38" customWidth="1"/>
    <col min="11267" max="11267" width="30.42578125" style="38" customWidth="1"/>
    <col min="11268" max="11268" width="29" style="38" customWidth="1"/>
    <col min="11269" max="11269" width="26.7109375" style="38" bestFit="1" customWidth="1"/>
    <col min="11270" max="11270" width="28.42578125" style="38" customWidth="1"/>
    <col min="11271" max="11271" width="24.42578125" style="38" customWidth="1"/>
    <col min="11272" max="11272" width="24" style="38" customWidth="1"/>
    <col min="11273" max="11273" width="17.7109375" style="38" customWidth="1"/>
    <col min="11274" max="11274" width="0" style="38" hidden="1" customWidth="1"/>
    <col min="11275" max="11275" width="32.5703125" style="38" customWidth="1"/>
    <col min="11276" max="11277" width="0" style="38" hidden="1" customWidth="1"/>
    <col min="11278" max="11278" width="26.28515625" style="38" customWidth="1"/>
    <col min="11279" max="11284" width="0" style="38" hidden="1" customWidth="1"/>
    <col min="11285" max="11520" width="9.140625" style="38"/>
    <col min="11521" max="11521" width="36.85546875" style="38" customWidth="1"/>
    <col min="11522" max="11522" width="29" style="38" customWidth="1"/>
    <col min="11523" max="11523" width="30.42578125" style="38" customWidth="1"/>
    <col min="11524" max="11524" width="29" style="38" customWidth="1"/>
    <col min="11525" max="11525" width="26.7109375" style="38" bestFit="1" customWidth="1"/>
    <col min="11526" max="11526" width="28.42578125" style="38" customWidth="1"/>
    <col min="11527" max="11527" width="24.42578125" style="38" customWidth="1"/>
    <col min="11528" max="11528" width="24" style="38" customWidth="1"/>
    <col min="11529" max="11529" width="17.7109375" style="38" customWidth="1"/>
    <col min="11530" max="11530" width="0" style="38" hidden="1" customWidth="1"/>
    <col min="11531" max="11531" width="32.5703125" style="38" customWidth="1"/>
    <col min="11532" max="11533" width="0" style="38" hidden="1" customWidth="1"/>
    <col min="11534" max="11534" width="26.28515625" style="38" customWidth="1"/>
    <col min="11535" max="11540" width="0" style="38" hidden="1" customWidth="1"/>
    <col min="11541" max="11776" width="9.140625" style="38"/>
    <col min="11777" max="11777" width="36.85546875" style="38" customWidth="1"/>
    <col min="11778" max="11778" width="29" style="38" customWidth="1"/>
    <col min="11779" max="11779" width="30.42578125" style="38" customWidth="1"/>
    <col min="11780" max="11780" width="29" style="38" customWidth="1"/>
    <col min="11781" max="11781" width="26.7109375" style="38" bestFit="1" customWidth="1"/>
    <col min="11782" max="11782" width="28.42578125" style="38" customWidth="1"/>
    <col min="11783" max="11783" width="24.42578125" style="38" customWidth="1"/>
    <col min="11784" max="11784" width="24" style="38" customWidth="1"/>
    <col min="11785" max="11785" width="17.7109375" style="38" customWidth="1"/>
    <col min="11786" max="11786" width="0" style="38" hidden="1" customWidth="1"/>
    <col min="11787" max="11787" width="32.5703125" style="38" customWidth="1"/>
    <col min="11788" max="11789" width="0" style="38" hidden="1" customWidth="1"/>
    <col min="11790" max="11790" width="26.28515625" style="38" customWidth="1"/>
    <col min="11791" max="11796" width="0" style="38" hidden="1" customWidth="1"/>
    <col min="11797" max="12032" width="9.140625" style="38"/>
    <col min="12033" max="12033" width="36.85546875" style="38" customWidth="1"/>
    <col min="12034" max="12034" width="29" style="38" customWidth="1"/>
    <col min="12035" max="12035" width="30.42578125" style="38" customWidth="1"/>
    <col min="12036" max="12036" width="29" style="38" customWidth="1"/>
    <col min="12037" max="12037" width="26.7109375" style="38" bestFit="1" customWidth="1"/>
    <col min="12038" max="12038" width="28.42578125" style="38" customWidth="1"/>
    <col min="12039" max="12039" width="24.42578125" style="38" customWidth="1"/>
    <col min="12040" max="12040" width="24" style="38" customWidth="1"/>
    <col min="12041" max="12041" width="17.7109375" style="38" customWidth="1"/>
    <col min="12042" max="12042" width="0" style="38" hidden="1" customWidth="1"/>
    <col min="12043" max="12043" width="32.5703125" style="38" customWidth="1"/>
    <col min="12044" max="12045" width="0" style="38" hidden="1" customWidth="1"/>
    <col min="12046" max="12046" width="26.28515625" style="38" customWidth="1"/>
    <col min="12047" max="12052" width="0" style="38" hidden="1" customWidth="1"/>
    <col min="12053" max="12288" width="9.140625" style="38"/>
    <col min="12289" max="12289" width="36.85546875" style="38" customWidth="1"/>
    <col min="12290" max="12290" width="29" style="38" customWidth="1"/>
    <col min="12291" max="12291" width="30.42578125" style="38" customWidth="1"/>
    <col min="12292" max="12292" width="29" style="38" customWidth="1"/>
    <col min="12293" max="12293" width="26.7109375" style="38" bestFit="1" customWidth="1"/>
    <col min="12294" max="12294" width="28.42578125" style="38" customWidth="1"/>
    <col min="12295" max="12295" width="24.42578125" style="38" customWidth="1"/>
    <col min="12296" max="12296" width="24" style="38" customWidth="1"/>
    <col min="12297" max="12297" width="17.7109375" style="38" customWidth="1"/>
    <col min="12298" max="12298" width="0" style="38" hidden="1" customWidth="1"/>
    <col min="12299" max="12299" width="32.5703125" style="38" customWidth="1"/>
    <col min="12300" max="12301" width="0" style="38" hidden="1" customWidth="1"/>
    <col min="12302" max="12302" width="26.28515625" style="38" customWidth="1"/>
    <col min="12303" max="12308" width="0" style="38" hidden="1" customWidth="1"/>
    <col min="12309" max="12544" width="9.140625" style="38"/>
    <col min="12545" max="12545" width="36.85546875" style="38" customWidth="1"/>
    <col min="12546" max="12546" width="29" style="38" customWidth="1"/>
    <col min="12547" max="12547" width="30.42578125" style="38" customWidth="1"/>
    <col min="12548" max="12548" width="29" style="38" customWidth="1"/>
    <col min="12549" max="12549" width="26.7109375" style="38" bestFit="1" customWidth="1"/>
    <col min="12550" max="12550" width="28.42578125" style="38" customWidth="1"/>
    <col min="12551" max="12551" width="24.42578125" style="38" customWidth="1"/>
    <col min="12552" max="12552" width="24" style="38" customWidth="1"/>
    <col min="12553" max="12553" width="17.7109375" style="38" customWidth="1"/>
    <col min="12554" max="12554" width="0" style="38" hidden="1" customWidth="1"/>
    <col min="12555" max="12555" width="32.5703125" style="38" customWidth="1"/>
    <col min="12556" max="12557" width="0" style="38" hidden="1" customWidth="1"/>
    <col min="12558" max="12558" width="26.28515625" style="38" customWidth="1"/>
    <col min="12559" max="12564" width="0" style="38" hidden="1" customWidth="1"/>
    <col min="12565" max="12800" width="9.140625" style="38"/>
    <col min="12801" max="12801" width="36.85546875" style="38" customWidth="1"/>
    <col min="12802" max="12802" width="29" style="38" customWidth="1"/>
    <col min="12803" max="12803" width="30.42578125" style="38" customWidth="1"/>
    <col min="12804" max="12804" width="29" style="38" customWidth="1"/>
    <col min="12805" max="12805" width="26.7109375" style="38" bestFit="1" customWidth="1"/>
    <col min="12806" max="12806" width="28.42578125" style="38" customWidth="1"/>
    <col min="12807" max="12807" width="24.42578125" style="38" customWidth="1"/>
    <col min="12808" max="12808" width="24" style="38" customWidth="1"/>
    <col min="12809" max="12809" width="17.7109375" style="38" customWidth="1"/>
    <col min="12810" max="12810" width="0" style="38" hidden="1" customWidth="1"/>
    <col min="12811" max="12811" width="32.5703125" style="38" customWidth="1"/>
    <col min="12812" max="12813" width="0" style="38" hidden="1" customWidth="1"/>
    <col min="12814" max="12814" width="26.28515625" style="38" customWidth="1"/>
    <col min="12815" max="12820" width="0" style="38" hidden="1" customWidth="1"/>
    <col min="12821" max="13056" width="9.140625" style="38"/>
    <col min="13057" max="13057" width="36.85546875" style="38" customWidth="1"/>
    <col min="13058" max="13058" width="29" style="38" customWidth="1"/>
    <col min="13059" max="13059" width="30.42578125" style="38" customWidth="1"/>
    <col min="13060" max="13060" width="29" style="38" customWidth="1"/>
    <col min="13061" max="13061" width="26.7109375" style="38" bestFit="1" customWidth="1"/>
    <col min="13062" max="13062" width="28.42578125" style="38" customWidth="1"/>
    <col min="13063" max="13063" width="24.42578125" style="38" customWidth="1"/>
    <col min="13064" max="13064" width="24" style="38" customWidth="1"/>
    <col min="13065" max="13065" width="17.7109375" style="38" customWidth="1"/>
    <col min="13066" max="13066" width="0" style="38" hidden="1" customWidth="1"/>
    <col min="13067" max="13067" width="32.5703125" style="38" customWidth="1"/>
    <col min="13068" max="13069" width="0" style="38" hidden="1" customWidth="1"/>
    <col min="13070" max="13070" width="26.28515625" style="38" customWidth="1"/>
    <col min="13071" max="13076" width="0" style="38" hidden="1" customWidth="1"/>
    <col min="13077" max="13312" width="9.140625" style="38"/>
    <col min="13313" max="13313" width="36.85546875" style="38" customWidth="1"/>
    <col min="13314" max="13314" width="29" style="38" customWidth="1"/>
    <col min="13315" max="13315" width="30.42578125" style="38" customWidth="1"/>
    <col min="13316" max="13316" width="29" style="38" customWidth="1"/>
    <col min="13317" max="13317" width="26.7109375" style="38" bestFit="1" customWidth="1"/>
    <col min="13318" max="13318" width="28.42578125" style="38" customWidth="1"/>
    <col min="13319" max="13319" width="24.42578125" style="38" customWidth="1"/>
    <col min="13320" max="13320" width="24" style="38" customWidth="1"/>
    <col min="13321" max="13321" width="17.7109375" style="38" customWidth="1"/>
    <col min="13322" max="13322" width="0" style="38" hidden="1" customWidth="1"/>
    <col min="13323" max="13323" width="32.5703125" style="38" customWidth="1"/>
    <col min="13324" max="13325" width="0" style="38" hidden="1" customWidth="1"/>
    <col min="13326" max="13326" width="26.28515625" style="38" customWidth="1"/>
    <col min="13327" max="13332" width="0" style="38" hidden="1" customWidth="1"/>
    <col min="13333" max="13568" width="9.140625" style="38"/>
    <col min="13569" max="13569" width="36.85546875" style="38" customWidth="1"/>
    <col min="13570" max="13570" width="29" style="38" customWidth="1"/>
    <col min="13571" max="13571" width="30.42578125" style="38" customWidth="1"/>
    <col min="13572" max="13572" width="29" style="38" customWidth="1"/>
    <col min="13573" max="13573" width="26.7109375" style="38" bestFit="1" customWidth="1"/>
    <col min="13574" max="13574" width="28.42578125" style="38" customWidth="1"/>
    <col min="13575" max="13575" width="24.42578125" style="38" customWidth="1"/>
    <col min="13576" max="13576" width="24" style="38" customWidth="1"/>
    <col min="13577" max="13577" width="17.7109375" style="38" customWidth="1"/>
    <col min="13578" max="13578" width="0" style="38" hidden="1" customWidth="1"/>
    <col min="13579" max="13579" width="32.5703125" style="38" customWidth="1"/>
    <col min="13580" max="13581" width="0" style="38" hidden="1" customWidth="1"/>
    <col min="13582" max="13582" width="26.28515625" style="38" customWidth="1"/>
    <col min="13583" max="13588" width="0" style="38" hidden="1" customWidth="1"/>
    <col min="13589" max="13824" width="9.140625" style="38"/>
    <col min="13825" max="13825" width="36.85546875" style="38" customWidth="1"/>
    <col min="13826" max="13826" width="29" style="38" customWidth="1"/>
    <col min="13827" max="13827" width="30.42578125" style="38" customWidth="1"/>
    <col min="13828" max="13828" width="29" style="38" customWidth="1"/>
    <col min="13829" max="13829" width="26.7109375" style="38" bestFit="1" customWidth="1"/>
    <col min="13830" max="13830" width="28.42578125" style="38" customWidth="1"/>
    <col min="13831" max="13831" width="24.42578125" style="38" customWidth="1"/>
    <col min="13832" max="13832" width="24" style="38" customWidth="1"/>
    <col min="13833" max="13833" width="17.7109375" style="38" customWidth="1"/>
    <col min="13834" max="13834" width="0" style="38" hidden="1" customWidth="1"/>
    <col min="13835" max="13835" width="32.5703125" style="38" customWidth="1"/>
    <col min="13836" max="13837" width="0" style="38" hidden="1" customWidth="1"/>
    <col min="13838" max="13838" width="26.28515625" style="38" customWidth="1"/>
    <col min="13839" max="13844" width="0" style="38" hidden="1" customWidth="1"/>
    <col min="13845" max="14080" width="9.140625" style="38"/>
    <col min="14081" max="14081" width="36.85546875" style="38" customWidth="1"/>
    <col min="14082" max="14082" width="29" style="38" customWidth="1"/>
    <col min="14083" max="14083" width="30.42578125" style="38" customWidth="1"/>
    <col min="14084" max="14084" width="29" style="38" customWidth="1"/>
    <col min="14085" max="14085" width="26.7109375" style="38" bestFit="1" customWidth="1"/>
    <col min="14086" max="14086" width="28.42578125" style="38" customWidth="1"/>
    <col min="14087" max="14087" width="24.42578125" style="38" customWidth="1"/>
    <col min="14088" max="14088" width="24" style="38" customWidth="1"/>
    <col min="14089" max="14089" width="17.7109375" style="38" customWidth="1"/>
    <col min="14090" max="14090" width="0" style="38" hidden="1" customWidth="1"/>
    <col min="14091" max="14091" width="32.5703125" style="38" customWidth="1"/>
    <col min="14092" max="14093" width="0" style="38" hidden="1" customWidth="1"/>
    <col min="14094" max="14094" width="26.28515625" style="38" customWidth="1"/>
    <col min="14095" max="14100" width="0" style="38" hidden="1" customWidth="1"/>
    <col min="14101" max="14336" width="9.140625" style="38"/>
    <col min="14337" max="14337" width="36.85546875" style="38" customWidth="1"/>
    <col min="14338" max="14338" width="29" style="38" customWidth="1"/>
    <col min="14339" max="14339" width="30.42578125" style="38" customWidth="1"/>
    <col min="14340" max="14340" width="29" style="38" customWidth="1"/>
    <col min="14341" max="14341" width="26.7109375" style="38" bestFit="1" customWidth="1"/>
    <col min="14342" max="14342" width="28.42578125" style="38" customWidth="1"/>
    <col min="14343" max="14343" width="24.42578125" style="38" customWidth="1"/>
    <col min="14344" max="14344" width="24" style="38" customWidth="1"/>
    <col min="14345" max="14345" width="17.7109375" style="38" customWidth="1"/>
    <col min="14346" max="14346" width="0" style="38" hidden="1" customWidth="1"/>
    <col min="14347" max="14347" width="32.5703125" style="38" customWidth="1"/>
    <col min="14348" max="14349" width="0" style="38" hidden="1" customWidth="1"/>
    <col min="14350" max="14350" width="26.28515625" style="38" customWidth="1"/>
    <col min="14351" max="14356" width="0" style="38" hidden="1" customWidth="1"/>
    <col min="14357" max="14592" width="9.140625" style="38"/>
    <col min="14593" max="14593" width="36.85546875" style="38" customWidth="1"/>
    <col min="14594" max="14594" width="29" style="38" customWidth="1"/>
    <col min="14595" max="14595" width="30.42578125" style="38" customWidth="1"/>
    <col min="14596" max="14596" width="29" style="38" customWidth="1"/>
    <col min="14597" max="14597" width="26.7109375" style="38" bestFit="1" customWidth="1"/>
    <col min="14598" max="14598" width="28.42578125" style="38" customWidth="1"/>
    <col min="14599" max="14599" width="24.42578125" style="38" customWidth="1"/>
    <col min="14600" max="14600" width="24" style="38" customWidth="1"/>
    <col min="14601" max="14601" width="17.7109375" style="38" customWidth="1"/>
    <col min="14602" max="14602" width="0" style="38" hidden="1" customWidth="1"/>
    <col min="14603" max="14603" width="32.5703125" style="38" customWidth="1"/>
    <col min="14604" max="14605" width="0" style="38" hidden="1" customWidth="1"/>
    <col min="14606" max="14606" width="26.28515625" style="38" customWidth="1"/>
    <col min="14607" max="14612" width="0" style="38" hidden="1" customWidth="1"/>
    <col min="14613" max="14848" width="9.140625" style="38"/>
    <col min="14849" max="14849" width="36.85546875" style="38" customWidth="1"/>
    <col min="14850" max="14850" width="29" style="38" customWidth="1"/>
    <col min="14851" max="14851" width="30.42578125" style="38" customWidth="1"/>
    <col min="14852" max="14852" width="29" style="38" customWidth="1"/>
    <col min="14853" max="14853" width="26.7109375" style="38" bestFit="1" customWidth="1"/>
    <col min="14854" max="14854" width="28.42578125" style="38" customWidth="1"/>
    <col min="14855" max="14855" width="24.42578125" style="38" customWidth="1"/>
    <col min="14856" max="14856" width="24" style="38" customWidth="1"/>
    <col min="14857" max="14857" width="17.7109375" style="38" customWidth="1"/>
    <col min="14858" max="14858" width="0" style="38" hidden="1" customWidth="1"/>
    <col min="14859" max="14859" width="32.5703125" style="38" customWidth="1"/>
    <col min="14860" max="14861" width="0" style="38" hidden="1" customWidth="1"/>
    <col min="14862" max="14862" width="26.28515625" style="38" customWidth="1"/>
    <col min="14863" max="14868" width="0" style="38" hidden="1" customWidth="1"/>
    <col min="14869" max="15104" width="9.140625" style="38"/>
    <col min="15105" max="15105" width="36.85546875" style="38" customWidth="1"/>
    <col min="15106" max="15106" width="29" style="38" customWidth="1"/>
    <col min="15107" max="15107" width="30.42578125" style="38" customWidth="1"/>
    <col min="15108" max="15108" width="29" style="38" customWidth="1"/>
    <col min="15109" max="15109" width="26.7109375" style="38" bestFit="1" customWidth="1"/>
    <col min="15110" max="15110" width="28.42578125" style="38" customWidth="1"/>
    <col min="15111" max="15111" width="24.42578125" style="38" customWidth="1"/>
    <col min="15112" max="15112" width="24" style="38" customWidth="1"/>
    <col min="15113" max="15113" width="17.7109375" style="38" customWidth="1"/>
    <col min="15114" max="15114" width="0" style="38" hidden="1" customWidth="1"/>
    <col min="15115" max="15115" width="32.5703125" style="38" customWidth="1"/>
    <col min="15116" max="15117" width="0" style="38" hidden="1" customWidth="1"/>
    <col min="15118" max="15118" width="26.28515625" style="38" customWidth="1"/>
    <col min="15119" max="15124" width="0" style="38" hidden="1" customWidth="1"/>
    <col min="15125" max="15360" width="9.140625" style="38"/>
    <col min="15361" max="15361" width="36.85546875" style="38" customWidth="1"/>
    <col min="15362" max="15362" width="29" style="38" customWidth="1"/>
    <col min="15363" max="15363" width="30.42578125" style="38" customWidth="1"/>
    <col min="15364" max="15364" width="29" style="38" customWidth="1"/>
    <col min="15365" max="15365" width="26.7109375" style="38" bestFit="1" customWidth="1"/>
    <col min="15366" max="15366" width="28.42578125" style="38" customWidth="1"/>
    <col min="15367" max="15367" width="24.42578125" style="38" customWidth="1"/>
    <col min="15368" max="15368" width="24" style="38" customWidth="1"/>
    <col min="15369" max="15369" width="17.7109375" style="38" customWidth="1"/>
    <col min="15370" max="15370" width="0" style="38" hidden="1" customWidth="1"/>
    <col min="15371" max="15371" width="32.5703125" style="38" customWidth="1"/>
    <col min="15372" max="15373" width="0" style="38" hidden="1" customWidth="1"/>
    <col min="15374" max="15374" width="26.28515625" style="38" customWidth="1"/>
    <col min="15375" max="15380" width="0" style="38" hidden="1" customWidth="1"/>
    <col min="15381" max="15616" width="9.140625" style="38"/>
    <col min="15617" max="15617" width="36.85546875" style="38" customWidth="1"/>
    <col min="15618" max="15618" width="29" style="38" customWidth="1"/>
    <col min="15619" max="15619" width="30.42578125" style="38" customWidth="1"/>
    <col min="15620" max="15620" width="29" style="38" customWidth="1"/>
    <col min="15621" max="15621" width="26.7109375" style="38" bestFit="1" customWidth="1"/>
    <col min="15622" max="15622" width="28.42578125" style="38" customWidth="1"/>
    <col min="15623" max="15623" width="24.42578125" style="38" customWidth="1"/>
    <col min="15624" max="15624" width="24" style="38" customWidth="1"/>
    <col min="15625" max="15625" width="17.7109375" style="38" customWidth="1"/>
    <col min="15626" max="15626" width="0" style="38" hidden="1" customWidth="1"/>
    <col min="15627" max="15627" width="32.5703125" style="38" customWidth="1"/>
    <col min="15628" max="15629" width="0" style="38" hidden="1" customWidth="1"/>
    <col min="15630" max="15630" width="26.28515625" style="38" customWidth="1"/>
    <col min="15631" max="15636" width="0" style="38" hidden="1" customWidth="1"/>
    <col min="15637" max="15872" width="9.140625" style="38"/>
    <col min="15873" max="15873" width="36.85546875" style="38" customWidth="1"/>
    <col min="15874" max="15874" width="29" style="38" customWidth="1"/>
    <col min="15875" max="15875" width="30.42578125" style="38" customWidth="1"/>
    <col min="15876" max="15876" width="29" style="38" customWidth="1"/>
    <col min="15877" max="15877" width="26.7109375" style="38" bestFit="1" customWidth="1"/>
    <col min="15878" max="15878" width="28.42578125" style="38" customWidth="1"/>
    <col min="15879" max="15879" width="24.42578125" style="38" customWidth="1"/>
    <col min="15880" max="15880" width="24" style="38" customWidth="1"/>
    <col min="15881" max="15881" width="17.7109375" style="38" customWidth="1"/>
    <col min="15882" max="15882" width="0" style="38" hidden="1" customWidth="1"/>
    <col min="15883" max="15883" width="32.5703125" style="38" customWidth="1"/>
    <col min="15884" max="15885" width="0" style="38" hidden="1" customWidth="1"/>
    <col min="15886" max="15886" width="26.28515625" style="38" customWidth="1"/>
    <col min="15887" max="15892" width="0" style="38" hidden="1" customWidth="1"/>
    <col min="15893" max="16128" width="9.140625" style="38"/>
    <col min="16129" max="16129" width="36.85546875" style="38" customWidth="1"/>
    <col min="16130" max="16130" width="29" style="38" customWidth="1"/>
    <col min="16131" max="16131" width="30.42578125" style="38" customWidth="1"/>
    <col min="16132" max="16132" width="29" style="38" customWidth="1"/>
    <col min="16133" max="16133" width="26.7109375" style="38" bestFit="1" customWidth="1"/>
    <col min="16134" max="16134" width="28.42578125" style="38" customWidth="1"/>
    <col min="16135" max="16135" width="24.42578125" style="38" customWidth="1"/>
    <col min="16136" max="16136" width="24" style="38" customWidth="1"/>
    <col min="16137" max="16137" width="17.7109375" style="38" customWidth="1"/>
    <col min="16138" max="16138" width="0" style="38" hidden="1" customWidth="1"/>
    <col min="16139" max="16139" width="32.5703125" style="38" customWidth="1"/>
    <col min="16140" max="16141" width="0" style="38" hidden="1" customWidth="1"/>
    <col min="16142" max="16142" width="26.28515625" style="38" customWidth="1"/>
    <col min="16143" max="16148" width="0" style="38" hidden="1" customWidth="1"/>
    <col min="16149" max="16384" width="9.140625" style="38"/>
  </cols>
  <sheetData>
    <row r="1" spans="1:20" x14ac:dyDescent="0.2">
      <c r="A1" s="77" t="s">
        <v>166</v>
      </c>
      <c r="B1" s="4"/>
      <c r="C1" s="4"/>
      <c r="D1" s="4"/>
      <c r="E1" s="18" t="s">
        <v>147</v>
      </c>
    </row>
    <row r="2" spans="1:20" x14ac:dyDescent="0.2">
      <c r="A2" s="4"/>
      <c r="B2" s="4"/>
      <c r="C2" s="4"/>
      <c r="D2" s="4"/>
      <c r="E2" s="4"/>
    </row>
    <row r="3" spans="1:20" x14ac:dyDescent="0.2">
      <c r="A3" s="4"/>
      <c r="B3" s="4"/>
      <c r="C3" s="4"/>
      <c r="D3" s="4"/>
      <c r="E3" s="18"/>
    </row>
    <row r="4" spans="1:20" x14ac:dyDescent="0.2">
      <c r="A4" s="142" t="str">
        <f>Page1!B6</f>
        <v>REPORT OF CHILDREN WITH DISABILITIES SUBJECT TO DISCIPLINARY REMOVAL</v>
      </c>
      <c r="B4" s="142"/>
      <c r="C4" s="142"/>
      <c r="D4" s="142"/>
      <c r="E4" s="142"/>
    </row>
    <row r="5" spans="1:20" x14ac:dyDescent="0.2">
      <c r="A5" s="5"/>
      <c r="B5" s="5"/>
      <c r="C5" s="5"/>
      <c r="D5"/>
      <c r="E5"/>
    </row>
    <row r="6" spans="1:20" x14ac:dyDescent="0.2">
      <c r="A6" s="5"/>
      <c r="B6" s="19"/>
      <c r="C6" s="101" t="s">
        <v>89</v>
      </c>
      <c r="D6" s="5"/>
      <c r="E6" s="5"/>
      <c r="F6" s="5"/>
    </row>
    <row r="7" spans="1:20" x14ac:dyDescent="0.2">
      <c r="A7" s="4"/>
      <c r="B7" s="138" t="str">
        <f>Page1!B8</f>
        <v>Reporting Year:</v>
      </c>
      <c r="C7" s="140" t="str">
        <f>Page1!C8</f>
        <v>2017-2018</v>
      </c>
      <c r="D7" s="4"/>
      <c r="E7" s="98"/>
      <c r="F7" s="13"/>
    </row>
    <row r="8" spans="1:20" x14ac:dyDescent="0.2">
      <c r="A8" s="77" t="s">
        <v>125</v>
      </c>
      <c r="B8" s="4"/>
      <c r="C8" s="4"/>
      <c r="D8" s="4"/>
      <c r="E8" s="98"/>
      <c r="J8" s="38">
        <v>14</v>
      </c>
    </row>
    <row r="9" spans="1:20" x14ac:dyDescent="0.2">
      <c r="A9" s="28"/>
      <c r="B9" s="20"/>
      <c r="C9" s="21"/>
      <c r="D9" s="21"/>
      <c r="E9" s="22"/>
    </row>
    <row r="10" spans="1:20" x14ac:dyDescent="0.2">
      <c r="A10" s="31"/>
      <c r="B10" s="159"/>
      <c r="C10" s="154"/>
      <c r="D10" s="154"/>
      <c r="E10" s="160"/>
    </row>
    <row r="11" spans="1:20" x14ac:dyDescent="0.2">
      <c r="A11" s="76" t="s">
        <v>6</v>
      </c>
      <c r="B11" s="150" t="s">
        <v>78</v>
      </c>
      <c r="C11" s="151"/>
      <c r="D11" s="151"/>
      <c r="E11" s="152"/>
      <c r="F11" s="52" t="s">
        <v>64</v>
      </c>
    </row>
    <row r="12" spans="1:20" x14ac:dyDescent="0.2">
      <c r="A12" s="31"/>
      <c r="B12" s="31"/>
      <c r="C12" s="104" t="s">
        <v>32</v>
      </c>
      <c r="D12" s="29" t="s">
        <v>35</v>
      </c>
      <c r="E12" s="30" t="s">
        <v>65</v>
      </c>
      <c r="F12" s="51" t="s">
        <v>71</v>
      </c>
      <c r="K12" s="38" t="s">
        <v>86</v>
      </c>
    </row>
    <row r="13" spans="1:20" x14ac:dyDescent="0.2">
      <c r="A13" s="31"/>
      <c r="B13" s="30"/>
      <c r="C13" s="43" t="s">
        <v>33</v>
      </c>
      <c r="D13" s="48" t="s">
        <v>33</v>
      </c>
      <c r="E13" s="48" t="s">
        <v>33</v>
      </c>
      <c r="F13" s="51" t="s">
        <v>67</v>
      </c>
      <c r="G13" s="51"/>
      <c r="H13" s="56" t="s">
        <v>80</v>
      </c>
      <c r="K13" s="38" t="s">
        <v>87</v>
      </c>
      <c r="N13" s="119" t="s">
        <v>99</v>
      </c>
    </row>
    <row r="14" spans="1:20" x14ac:dyDescent="0.2">
      <c r="A14" s="31" t="s">
        <v>61</v>
      </c>
      <c r="B14" s="32" t="s">
        <v>31</v>
      </c>
      <c r="C14" s="36" t="s">
        <v>34</v>
      </c>
      <c r="D14" s="32" t="s">
        <v>36</v>
      </c>
      <c r="E14" s="32" t="s">
        <v>37</v>
      </c>
      <c r="F14" s="52" t="s">
        <v>68</v>
      </c>
      <c r="G14" s="51" t="s">
        <v>85</v>
      </c>
      <c r="H14" s="52" t="s">
        <v>79</v>
      </c>
      <c r="I14" s="52" t="s">
        <v>81</v>
      </c>
      <c r="K14" s="38" t="s">
        <v>88</v>
      </c>
      <c r="N14" s="52" t="s">
        <v>103</v>
      </c>
      <c r="S14" s="120" t="s">
        <v>104</v>
      </c>
      <c r="T14" s="120" t="s">
        <v>98</v>
      </c>
    </row>
    <row r="15" spans="1:20" ht="23.45" customHeight="1" x14ac:dyDescent="0.2">
      <c r="A15" s="33" t="s">
        <v>42</v>
      </c>
      <c r="B15" s="78">
        <v>7720</v>
      </c>
      <c r="C15" s="78">
        <v>2700</v>
      </c>
      <c r="D15" s="78">
        <v>4488</v>
      </c>
      <c r="E15" s="78">
        <v>532</v>
      </c>
      <c r="F15" s="47">
        <f>MAX(C15,0)+MAX(D15,0)+MAX(E15,0)</f>
        <v>7720</v>
      </c>
      <c r="G15" s="47">
        <f>MAX(Page11!B18,0)+MAX(Page11!F18,0)+MAX(Page12!B19,0)+MAX(Page12!C19,0)+MAX(Page12!D19,0)+MAX(Page12!E19,0)</f>
        <v>9507</v>
      </c>
      <c r="H15" s="47">
        <f>MAX(C15,0)+MAX(D15,0)+MAX(E15,0)</f>
        <v>7720</v>
      </c>
      <c r="I15" s="47">
        <f>MAX(C15,0)+MAX(D15,0)+MAX(E15,0)</f>
        <v>7720</v>
      </c>
      <c r="K15" s="47"/>
      <c r="L15" s="47">
        <f>MAX(Page11!B18,0)+MAX(Page11!F18,0)+MAX(Page12!B19,0)+MAX(Page12!C19,0)</f>
        <v>5510</v>
      </c>
      <c r="M15" s="47">
        <f>MAX(Page11!B18,0)+MAX(Page11!F18,0)+MAX(Page12!D19,0)+MAX(Page12!E19,0)</f>
        <v>4000</v>
      </c>
      <c r="N15" s="47">
        <f>MAX(Page11!B18,0)+MAX(Page11!F18,0)+MAX(Page12!B19,0)+MAX(Page12!C19,0)+MAX(Page12!D19,0)+MAX(Page12!E19,0)</f>
        <v>9507</v>
      </c>
      <c r="P15" s="47">
        <f>MAX(Page11!B18:F20,Page12!B19:E21,B15:E17)</f>
        <v>9551</v>
      </c>
      <c r="Q15" s="47">
        <f>MIN(Page11!B18:F20,Page12!B19:E21,B15:E17)</f>
        <v>0</v>
      </c>
      <c r="R15" s="38">
        <f>MIN(LEN(TRIM(B15)),LEN(TRIM(C15)),LEN(TRIM(D15)),LEN(TRIM(E15)))</f>
        <v>3</v>
      </c>
      <c r="S15" s="47">
        <f>MAX(Page11!B18,0)+MAX(Page11!F18,0)+MAX(Page12!B19,0)+MAX(Page12!C19,0)</f>
        <v>5510</v>
      </c>
      <c r="T15" s="47">
        <f>MAX(Page12!D19,0)+MAX(Page12!E19,0)</f>
        <v>3997</v>
      </c>
    </row>
    <row r="16" spans="1:20" ht="23.45" customHeight="1" x14ac:dyDescent="0.2">
      <c r="A16" s="33" t="s">
        <v>43</v>
      </c>
      <c r="B16" s="78">
        <v>1831</v>
      </c>
      <c r="C16" s="78">
        <v>707</v>
      </c>
      <c r="D16" s="78">
        <v>1028</v>
      </c>
      <c r="E16" s="78">
        <v>96</v>
      </c>
      <c r="F16" s="47">
        <f>MAX(C16,0)+MAX(D16,0)+MAX(E16,0)</f>
        <v>1831</v>
      </c>
      <c r="G16" s="47">
        <f>MAX(Page11!B19,0)+MAX(Page11!F19,0)+MAX(Page12!B20,0)+MAX(Page12!C20,0)+MAX(Page12!D20,0)+MAX(Page12!E20,0)</f>
        <v>2140</v>
      </c>
      <c r="H16" s="47">
        <f>MAX(C16,0)+MAX(D16,0)+MAX(E16,0)</f>
        <v>1831</v>
      </c>
      <c r="I16" s="47">
        <f>MAX(C16,0)+MAX(D16,0)+MAX(E16,0)</f>
        <v>1831</v>
      </c>
      <c r="K16" s="47"/>
      <c r="L16" s="47">
        <f>MAX(Page11!B19,0)+MAX(Page11!F19,0)+MAX(Page12!B20,0)+MAX(Page12!C20,0)</f>
        <v>1192</v>
      </c>
      <c r="M16" s="47">
        <f>MAX(Page11!B19,0)+MAX(Page11!F19,0)+MAX(Page12!D20,0)+MAX(Page12!E20,0)</f>
        <v>949</v>
      </c>
      <c r="N16" s="47">
        <f>MAX(Page11!B19,0)+MAX(Page11!F19,0)+MAX(Page12!B20,0)+MAX(Page12!C20,0)+MAX(Page12!D20,0)+MAX(Page12!E20,0)</f>
        <v>2140</v>
      </c>
      <c r="R16" s="38">
        <f>MIN(LEN(TRIM(B16)),LEN(TRIM(C16)),LEN(TRIM(D16)),LEN(TRIM(E16)))</f>
        <v>2</v>
      </c>
      <c r="S16" s="47">
        <f>MAX(Page11!B19,0)+MAX(Page11!F19,0)+MAX(Page12!B20,0)+MAX(Page12!C20,0)</f>
        <v>1192</v>
      </c>
      <c r="T16" s="47">
        <f>MAX(Page12!D20,0)+MAX(Page12!E20,0)</f>
        <v>948</v>
      </c>
    </row>
    <row r="17" spans="1:20" ht="23.45" customHeight="1" x14ac:dyDescent="0.2">
      <c r="A17" s="33" t="s">
        <v>44</v>
      </c>
      <c r="B17" s="78">
        <v>9551</v>
      </c>
      <c r="C17" s="78">
        <v>3407</v>
      </c>
      <c r="D17" s="78">
        <v>5516</v>
      </c>
      <c r="E17" s="78">
        <v>628</v>
      </c>
      <c r="F17" s="47">
        <f>MAX(C17,0)+MAX(D17,0)+MAX(E17,0)</f>
        <v>9551</v>
      </c>
      <c r="G17" s="47">
        <f>MAX(Page11!B20,0)+MAX(Page11!F20,0)+MAX(Page12!B21,0)+MAX(Page12!C21,0)+MAX(Page12!D21,0)+MAX(Page12!E21,0)</f>
        <v>11647</v>
      </c>
      <c r="H17" s="47">
        <f>MAX(C17,0)+MAX(D17,0)+MAX(E17,0)</f>
        <v>9551</v>
      </c>
      <c r="I17" s="47">
        <f>MAX(C17,0)+MAX(D17,0)+MAX(E17,0)</f>
        <v>9551</v>
      </c>
      <c r="K17" s="47"/>
      <c r="L17" s="47">
        <f>MAX(Page11!B20,0)+MAX(Page11!F20,0)+MAX(Page12!B21,0)+MAX(Page12!C21,0)</f>
        <v>6702</v>
      </c>
      <c r="M17" s="47">
        <f>MAX(Page11!B20,0)+MAX(Page11!F20,0)+MAX(Page12!D21,0)+MAX(Page12!E21,0)</f>
        <v>4949</v>
      </c>
      <c r="N17" s="47">
        <f>MAX(Page11!B20,0)+MAX(Page11!F20,0)+MAX(Page12!B21,0)+MAX(Page12!C21,0)+MAX(Page12!D21,0)+MAX(Page12!E21,0)</f>
        <v>11647</v>
      </c>
      <c r="R17" s="38">
        <f>MIN(LEN(TRIM(B17)),LEN(TRIM(C17)),LEN(TRIM(D17)),LEN(TRIM(E17)))</f>
        <v>3</v>
      </c>
      <c r="S17" s="47">
        <f>MAX(Page11!B20,0)+MAX(Page11!F20,0)+MAX(Page12!B21,0)+MAX(Page12!C21,0)</f>
        <v>6702</v>
      </c>
      <c r="T17" s="47">
        <f>MAX(Page12!D21,0)+MAX(Page12!E21,0)</f>
        <v>4945</v>
      </c>
    </row>
    <row r="18" spans="1:20" x14ac:dyDescent="0.2">
      <c r="A18" s="14"/>
      <c r="B18" s="108"/>
      <c r="C18" s="108"/>
      <c r="D18" s="108"/>
      <c r="E18" s="108"/>
      <c r="N18" s="47"/>
      <c r="S18" s="47"/>
      <c r="T18" s="47"/>
    </row>
    <row r="19" spans="1:20" x14ac:dyDescent="0.2">
      <c r="A19" s="86" t="s">
        <v>58</v>
      </c>
      <c r="B19" s="80">
        <f>MAX(B15,0)+MAX(B16,0)</f>
        <v>9551</v>
      </c>
      <c r="C19" s="80">
        <f>MAX(C15,0)+MAX(C16,0)</f>
        <v>3407</v>
      </c>
      <c r="D19" s="80">
        <f>MAX(D15,0)+MAX(D16,0)</f>
        <v>5516</v>
      </c>
      <c r="E19" s="80">
        <f>MAX(E15,0)+MAX(E16,0)</f>
        <v>628</v>
      </c>
      <c r="N19" s="47"/>
      <c r="S19" s="47"/>
      <c r="T19" s="47"/>
    </row>
    <row r="20" spans="1:20" x14ac:dyDescent="0.2">
      <c r="A20" s="79" t="s">
        <v>69</v>
      </c>
      <c r="B20" s="87">
        <f>Page5!B29</f>
        <v>9551</v>
      </c>
      <c r="C20" s="87">
        <f>Page5!C29</f>
        <v>3407</v>
      </c>
      <c r="D20" s="87">
        <f>Page5!D29</f>
        <v>5516</v>
      </c>
      <c r="E20" s="87">
        <f>Page5!E29</f>
        <v>628</v>
      </c>
      <c r="N20" s="47"/>
      <c r="S20" s="47"/>
      <c r="T20" s="47"/>
    </row>
    <row r="21" spans="1:20" x14ac:dyDescent="0.2">
      <c r="N21" s="47"/>
      <c r="S21" s="47"/>
      <c r="T21" s="47"/>
    </row>
    <row r="22" spans="1:20" x14ac:dyDescent="0.2">
      <c r="N22" s="47"/>
      <c r="S22" s="47"/>
      <c r="T22" s="47"/>
    </row>
    <row r="23" spans="1:20" x14ac:dyDescent="0.2">
      <c r="S23" s="47"/>
      <c r="T23" s="47"/>
    </row>
  </sheetData>
  <sheetProtection password="CDE0" sheet="1" objects="1" scenarios="1"/>
  <mergeCells count="3">
    <mergeCell ref="A4:E4"/>
    <mergeCell ref="B10:E10"/>
    <mergeCell ref="B11:E11"/>
  </mergeCells>
  <conditionalFormatting sqref="B19:E19">
    <cfRule type="expression" dxfId="53" priority="9" stopIfTrue="1">
      <formula>AND(OR(MAX(B15:B17)&gt;-9, MIN(B15:B17)&lt;-9),B19&lt;&gt;B17)</formula>
    </cfRule>
    <cfRule type="expression" dxfId="52" priority="10" stopIfTrue="1">
      <formula>OR(AND(MAX(B15:B17)=-9, MIN(B15:B17)=-9, B17&lt;&gt;-9), AND(B15&lt;0, B15&lt;&gt;-9), AND(B16&lt;0, B16&lt;&gt;-9),AND(B17&lt;0, B17&lt;&gt;-9), AND(B15&lt;0, B15&lt;&gt;-9), AND(B16&lt;0, B16&lt;&gt;-9))</formula>
    </cfRule>
  </conditionalFormatting>
  <conditionalFormatting sqref="B20:E20">
    <cfRule type="expression" dxfId="51" priority="11" stopIfTrue="1">
      <formula>B20&lt;&gt;B17</formula>
    </cfRule>
  </conditionalFormatting>
  <conditionalFormatting sqref="F16:F17">
    <cfRule type="expression" dxfId="50" priority="12" stopIfTrue="1">
      <formula>F16&gt;G16</formula>
    </cfRule>
  </conditionalFormatting>
  <conditionalFormatting sqref="I15:I17">
    <cfRule type="expression" dxfId="49" priority="13" stopIfTrue="1">
      <formula>MAX(B15,0) &lt;MAX(C15,0)+MAX(D15,0)+MAX(E15,0)</formula>
    </cfRule>
  </conditionalFormatting>
  <conditionalFormatting sqref="H15">
    <cfRule type="expression" dxfId="48" priority="14" stopIfTrue="1">
      <formula>AND(H15&lt;L15,H15&lt;M15)</formula>
    </cfRule>
  </conditionalFormatting>
  <conditionalFormatting sqref="K15:K17">
    <cfRule type="expression" dxfId="47" priority="15" stopIfTrue="1">
      <formula>AND(F15=0,G15&gt;0)</formula>
    </cfRule>
  </conditionalFormatting>
  <conditionalFormatting sqref="F15">
    <cfRule type="expression" dxfId="46" priority="16" stopIfTrue="1">
      <formula>F15&gt;G15</formula>
    </cfRule>
  </conditionalFormatting>
  <conditionalFormatting sqref="B15:E17">
    <cfRule type="expression" dxfId="45" priority="17" stopIfTrue="1">
      <formula>LEN(TRIM(B15))=0</formula>
    </cfRule>
  </conditionalFormatting>
  <conditionalFormatting sqref="C6">
    <cfRule type="expression" dxfId="44" priority="18" stopIfTrue="1">
      <formula>MIN(R15:R17)=0</formula>
    </cfRule>
  </conditionalFormatting>
  <conditionalFormatting sqref="N15">
    <cfRule type="expression" dxfId="43" priority="8" stopIfTrue="1">
      <formula>AND(I15&gt;0,N15=0)</formula>
    </cfRule>
  </conditionalFormatting>
  <conditionalFormatting sqref="I15:I17">
    <cfRule type="expression" dxfId="42" priority="7" stopIfTrue="1">
      <formula>MAX(B15,0) &lt;MAX(C15,0)+MAX(D15,0)+MAX(E15,0)</formula>
    </cfRule>
  </conditionalFormatting>
  <conditionalFormatting sqref="N16">
    <cfRule type="expression" dxfId="41" priority="6" stopIfTrue="1">
      <formula>AND(I16&gt;0,(S16+T16)=0)</formula>
    </cfRule>
  </conditionalFormatting>
  <conditionalFormatting sqref="N17">
    <cfRule type="expression" dxfId="40" priority="5" stopIfTrue="1">
      <formula>AND(I17&gt;0,(S17+T17)=0)</formula>
    </cfRule>
  </conditionalFormatting>
  <conditionalFormatting sqref="H16">
    <cfRule type="expression" dxfId="39" priority="4" stopIfTrue="1">
      <formula>AND(H16&lt;L16,H16&lt;M16)</formula>
    </cfRule>
  </conditionalFormatting>
  <conditionalFormatting sqref="H17">
    <cfRule type="expression" dxfId="38" priority="3" stopIfTrue="1">
      <formula>AND(H17&lt;L17,H17&lt;M17)</formula>
    </cfRule>
  </conditionalFormatting>
  <conditionalFormatting sqref="N16">
    <cfRule type="expression" dxfId="37" priority="2" stopIfTrue="1">
      <formula>AND(I16&gt;0,N16=0)</formula>
    </cfRule>
  </conditionalFormatting>
  <conditionalFormatting sqref="N17">
    <cfRule type="expression" dxfId="36" priority="1" stopIfTrue="1">
      <formula>AND(I17&gt;0,N17=0)</formula>
    </cfRule>
  </conditionalFormatting>
  <pageMargins left="0.62" right="0" top="0.51" bottom="0" header="0.5" footer="0.31"/>
  <pageSetup scale="87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zoomScaleNormal="100" workbookViewId="0">
      <selection activeCell="G28" sqref="G28"/>
    </sheetView>
  </sheetViews>
  <sheetFormatPr defaultRowHeight="12.75" x14ac:dyDescent="0.2"/>
  <cols>
    <col min="1" max="1" width="40.28515625" style="38" customWidth="1"/>
    <col min="2" max="2" width="23.42578125" style="38" customWidth="1"/>
    <col min="3" max="3" width="25" style="38" customWidth="1"/>
    <col min="4" max="4" width="24.42578125" style="38" customWidth="1"/>
    <col min="5" max="5" width="23.42578125" style="38" customWidth="1"/>
    <col min="6" max="6" width="30" style="38" customWidth="1"/>
    <col min="7" max="7" width="31.42578125" style="38" customWidth="1"/>
    <col min="8" max="8" width="36" style="38" bestFit="1" customWidth="1"/>
    <col min="9" max="9" width="18.28515625" style="38" customWidth="1"/>
    <col min="10" max="10" width="9.140625" style="38" hidden="1" customWidth="1"/>
    <col min="11" max="11" width="9.140625" style="38"/>
    <col min="12" max="12" width="7.85546875" style="38" hidden="1" customWidth="1"/>
    <col min="13" max="256" width="9.140625" style="38"/>
    <col min="257" max="257" width="40.28515625" style="38" customWidth="1"/>
    <col min="258" max="258" width="23.42578125" style="38" customWidth="1"/>
    <col min="259" max="259" width="25" style="38" customWidth="1"/>
    <col min="260" max="260" width="24.42578125" style="38" customWidth="1"/>
    <col min="261" max="261" width="23.42578125" style="38" customWidth="1"/>
    <col min="262" max="262" width="30" style="38" customWidth="1"/>
    <col min="263" max="263" width="31.42578125" style="38" customWidth="1"/>
    <col min="264" max="264" width="36" style="38" bestFit="1" customWidth="1"/>
    <col min="265" max="265" width="18.28515625" style="38" customWidth="1"/>
    <col min="266" max="266" width="0" style="38" hidden="1" customWidth="1"/>
    <col min="267" max="267" width="9.140625" style="38"/>
    <col min="268" max="268" width="0" style="38" hidden="1" customWidth="1"/>
    <col min="269" max="512" width="9.140625" style="38"/>
    <col min="513" max="513" width="40.28515625" style="38" customWidth="1"/>
    <col min="514" max="514" width="23.42578125" style="38" customWidth="1"/>
    <col min="515" max="515" width="25" style="38" customWidth="1"/>
    <col min="516" max="516" width="24.42578125" style="38" customWidth="1"/>
    <col min="517" max="517" width="23.42578125" style="38" customWidth="1"/>
    <col min="518" max="518" width="30" style="38" customWidth="1"/>
    <col min="519" max="519" width="31.42578125" style="38" customWidth="1"/>
    <col min="520" max="520" width="36" style="38" bestFit="1" customWidth="1"/>
    <col min="521" max="521" width="18.28515625" style="38" customWidth="1"/>
    <col min="522" max="522" width="0" style="38" hidden="1" customWidth="1"/>
    <col min="523" max="523" width="9.140625" style="38"/>
    <col min="524" max="524" width="0" style="38" hidden="1" customWidth="1"/>
    <col min="525" max="768" width="9.140625" style="38"/>
    <col min="769" max="769" width="40.28515625" style="38" customWidth="1"/>
    <col min="770" max="770" width="23.42578125" style="38" customWidth="1"/>
    <col min="771" max="771" width="25" style="38" customWidth="1"/>
    <col min="772" max="772" width="24.42578125" style="38" customWidth="1"/>
    <col min="773" max="773" width="23.42578125" style="38" customWidth="1"/>
    <col min="774" max="774" width="30" style="38" customWidth="1"/>
    <col min="775" max="775" width="31.42578125" style="38" customWidth="1"/>
    <col min="776" max="776" width="36" style="38" bestFit="1" customWidth="1"/>
    <col min="777" max="777" width="18.28515625" style="38" customWidth="1"/>
    <col min="778" max="778" width="0" style="38" hidden="1" customWidth="1"/>
    <col min="779" max="779" width="9.140625" style="38"/>
    <col min="780" max="780" width="0" style="38" hidden="1" customWidth="1"/>
    <col min="781" max="1024" width="9.140625" style="38"/>
    <col min="1025" max="1025" width="40.28515625" style="38" customWidth="1"/>
    <col min="1026" max="1026" width="23.42578125" style="38" customWidth="1"/>
    <col min="1027" max="1027" width="25" style="38" customWidth="1"/>
    <col min="1028" max="1028" width="24.42578125" style="38" customWidth="1"/>
    <col min="1029" max="1029" width="23.42578125" style="38" customWidth="1"/>
    <col min="1030" max="1030" width="30" style="38" customWidth="1"/>
    <col min="1031" max="1031" width="31.42578125" style="38" customWidth="1"/>
    <col min="1032" max="1032" width="36" style="38" bestFit="1" customWidth="1"/>
    <col min="1033" max="1033" width="18.28515625" style="38" customWidth="1"/>
    <col min="1034" max="1034" width="0" style="38" hidden="1" customWidth="1"/>
    <col min="1035" max="1035" width="9.140625" style="38"/>
    <col min="1036" max="1036" width="0" style="38" hidden="1" customWidth="1"/>
    <col min="1037" max="1280" width="9.140625" style="38"/>
    <col min="1281" max="1281" width="40.28515625" style="38" customWidth="1"/>
    <col min="1282" max="1282" width="23.42578125" style="38" customWidth="1"/>
    <col min="1283" max="1283" width="25" style="38" customWidth="1"/>
    <col min="1284" max="1284" width="24.42578125" style="38" customWidth="1"/>
    <col min="1285" max="1285" width="23.42578125" style="38" customWidth="1"/>
    <col min="1286" max="1286" width="30" style="38" customWidth="1"/>
    <col min="1287" max="1287" width="31.42578125" style="38" customWidth="1"/>
    <col min="1288" max="1288" width="36" style="38" bestFit="1" customWidth="1"/>
    <col min="1289" max="1289" width="18.28515625" style="38" customWidth="1"/>
    <col min="1290" max="1290" width="0" style="38" hidden="1" customWidth="1"/>
    <col min="1291" max="1291" width="9.140625" style="38"/>
    <col min="1292" max="1292" width="0" style="38" hidden="1" customWidth="1"/>
    <col min="1293" max="1536" width="9.140625" style="38"/>
    <col min="1537" max="1537" width="40.28515625" style="38" customWidth="1"/>
    <col min="1538" max="1538" width="23.42578125" style="38" customWidth="1"/>
    <col min="1539" max="1539" width="25" style="38" customWidth="1"/>
    <col min="1540" max="1540" width="24.42578125" style="38" customWidth="1"/>
    <col min="1541" max="1541" width="23.42578125" style="38" customWidth="1"/>
    <col min="1542" max="1542" width="30" style="38" customWidth="1"/>
    <col min="1543" max="1543" width="31.42578125" style="38" customWidth="1"/>
    <col min="1544" max="1544" width="36" style="38" bestFit="1" customWidth="1"/>
    <col min="1545" max="1545" width="18.28515625" style="38" customWidth="1"/>
    <col min="1546" max="1546" width="0" style="38" hidden="1" customWidth="1"/>
    <col min="1547" max="1547" width="9.140625" style="38"/>
    <col min="1548" max="1548" width="0" style="38" hidden="1" customWidth="1"/>
    <col min="1549" max="1792" width="9.140625" style="38"/>
    <col min="1793" max="1793" width="40.28515625" style="38" customWidth="1"/>
    <col min="1794" max="1794" width="23.42578125" style="38" customWidth="1"/>
    <col min="1795" max="1795" width="25" style="38" customWidth="1"/>
    <col min="1796" max="1796" width="24.42578125" style="38" customWidth="1"/>
    <col min="1797" max="1797" width="23.42578125" style="38" customWidth="1"/>
    <col min="1798" max="1798" width="30" style="38" customWidth="1"/>
    <col min="1799" max="1799" width="31.42578125" style="38" customWidth="1"/>
    <col min="1800" max="1800" width="36" style="38" bestFit="1" customWidth="1"/>
    <col min="1801" max="1801" width="18.28515625" style="38" customWidth="1"/>
    <col min="1802" max="1802" width="0" style="38" hidden="1" customWidth="1"/>
    <col min="1803" max="1803" width="9.140625" style="38"/>
    <col min="1804" max="1804" width="0" style="38" hidden="1" customWidth="1"/>
    <col min="1805" max="2048" width="9.140625" style="38"/>
    <col min="2049" max="2049" width="40.28515625" style="38" customWidth="1"/>
    <col min="2050" max="2050" width="23.42578125" style="38" customWidth="1"/>
    <col min="2051" max="2051" width="25" style="38" customWidth="1"/>
    <col min="2052" max="2052" width="24.42578125" style="38" customWidth="1"/>
    <col min="2053" max="2053" width="23.42578125" style="38" customWidth="1"/>
    <col min="2054" max="2054" width="30" style="38" customWidth="1"/>
    <col min="2055" max="2055" width="31.42578125" style="38" customWidth="1"/>
    <col min="2056" max="2056" width="36" style="38" bestFit="1" customWidth="1"/>
    <col min="2057" max="2057" width="18.28515625" style="38" customWidth="1"/>
    <col min="2058" max="2058" width="0" style="38" hidden="1" customWidth="1"/>
    <col min="2059" max="2059" width="9.140625" style="38"/>
    <col min="2060" max="2060" width="0" style="38" hidden="1" customWidth="1"/>
    <col min="2061" max="2304" width="9.140625" style="38"/>
    <col min="2305" max="2305" width="40.28515625" style="38" customWidth="1"/>
    <col min="2306" max="2306" width="23.42578125" style="38" customWidth="1"/>
    <col min="2307" max="2307" width="25" style="38" customWidth="1"/>
    <col min="2308" max="2308" width="24.42578125" style="38" customWidth="1"/>
    <col min="2309" max="2309" width="23.42578125" style="38" customWidth="1"/>
    <col min="2310" max="2310" width="30" style="38" customWidth="1"/>
    <col min="2311" max="2311" width="31.42578125" style="38" customWidth="1"/>
    <col min="2312" max="2312" width="36" style="38" bestFit="1" customWidth="1"/>
    <col min="2313" max="2313" width="18.28515625" style="38" customWidth="1"/>
    <col min="2314" max="2314" width="0" style="38" hidden="1" customWidth="1"/>
    <col min="2315" max="2315" width="9.140625" style="38"/>
    <col min="2316" max="2316" width="0" style="38" hidden="1" customWidth="1"/>
    <col min="2317" max="2560" width="9.140625" style="38"/>
    <col min="2561" max="2561" width="40.28515625" style="38" customWidth="1"/>
    <col min="2562" max="2562" width="23.42578125" style="38" customWidth="1"/>
    <col min="2563" max="2563" width="25" style="38" customWidth="1"/>
    <col min="2564" max="2564" width="24.42578125" style="38" customWidth="1"/>
    <col min="2565" max="2565" width="23.42578125" style="38" customWidth="1"/>
    <col min="2566" max="2566" width="30" style="38" customWidth="1"/>
    <col min="2567" max="2567" width="31.42578125" style="38" customWidth="1"/>
    <col min="2568" max="2568" width="36" style="38" bestFit="1" customWidth="1"/>
    <col min="2569" max="2569" width="18.28515625" style="38" customWidth="1"/>
    <col min="2570" max="2570" width="0" style="38" hidden="1" customWidth="1"/>
    <col min="2571" max="2571" width="9.140625" style="38"/>
    <col min="2572" max="2572" width="0" style="38" hidden="1" customWidth="1"/>
    <col min="2573" max="2816" width="9.140625" style="38"/>
    <col min="2817" max="2817" width="40.28515625" style="38" customWidth="1"/>
    <col min="2818" max="2818" width="23.42578125" style="38" customWidth="1"/>
    <col min="2819" max="2819" width="25" style="38" customWidth="1"/>
    <col min="2820" max="2820" width="24.42578125" style="38" customWidth="1"/>
    <col min="2821" max="2821" width="23.42578125" style="38" customWidth="1"/>
    <col min="2822" max="2822" width="30" style="38" customWidth="1"/>
    <col min="2823" max="2823" width="31.42578125" style="38" customWidth="1"/>
    <col min="2824" max="2824" width="36" style="38" bestFit="1" customWidth="1"/>
    <col min="2825" max="2825" width="18.28515625" style="38" customWidth="1"/>
    <col min="2826" max="2826" width="0" style="38" hidden="1" customWidth="1"/>
    <col min="2827" max="2827" width="9.140625" style="38"/>
    <col min="2828" max="2828" width="0" style="38" hidden="1" customWidth="1"/>
    <col min="2829" max="3072" width="9.140625" style="38"/>
    <col min="3073" max="3073" width="40.28515625" style="38" customWidth="1"/>
    <col min="3074" max="3074" width="23.42578125" style="38" customWidth="1"/>
    <col min="3075" max="3075" width="25" style="38" customWidth="1"/>
    <col min="3076" max="3076" width="24.42578125" style="38" customWidth="1"/>
    <col min="3077" max="3077" width="23.42578125" style="38" customWidth="1"/>
    <col min="3078" max="3078" width="30" style="38" customWidth="1"/>
    <col min="3079" max="3079" width="31.42578125" style="38" customWidth="1"/>
    <col min="3080" max="3080" width="36" style="38" bestFit="1" customWidth="1"/>
    <col min="3081" max="3081" width="18.28515625" style="38" customWidth="1"/>
    <col min="3082" max="3082" width="0" style="38" hidden="1" customWidth="1"/>
    <col min="3083" max="3083" width="9.140625" style="38"/>
    <col min="3084" max="3084" width="0" style="38" hidden="1" customWidth="1"/>
    <col min="3085" max="3328" width="9.140625" style="38"/>
    <col min="3329" max="3329" width="40.28515625" style="38" customWidth="1"/>
    <col min="3330" max="3330" width="23.42578125" style="38" customWidth="1"/>
    <col min="3331" max="3331" width="25" style="38" customWidth="1"/>
    <col min="3332" max="3332" width="24.42578125" style="38" customWidth="1"/>
    <col min="3333" max="3333" width="23.42578125" style="38" customWidth="1"/>
    <col min="3334" max="3334" width="30" style="38" customWidth="1"/>
    <col min="3335" max="3335" width="31.42578125" style="38" customWidth="1"/>
    <col min="3336" max="3336" width="36" style="38" bestFit="1" customWidth="1"/>
    <col min="3337" max="3337" width="18.28515625" style="38" customWidth="1"/>
    <col min="3338" max="3338" width="0" style="38" hidden="1" customWidth="1"/>
    <col min="3339" max="3339" width="9.140625" style="38"/>
    <col min="3340" max="3340" width="0" style="38" hidden="1" customWidth="1"/>
    <col min="3341" max="3584" width="9.140625" style="38"/>
    <col min="3585" max="3585" width="40.28515625" style="38" customWidth="1"/>
    <col min="3586" max="3586" width="23.42578125" style="38" customWidth="1"/>
    <col min="3587" max="3587" width="25" style="38" customWidth="1"/>
    <col min="3588" max="3588" width="24.42578125" style="38" customWidth="1"/>
    <col min="3589" max="3589" width="23.42578125" style="38" customWidth="1"/>
    <col min="3590" max="3590" width="30" style="38" customWidth="1"/>
    <col min="3591" max="3591" width="31.42578125" style="38" customWidth="1"/>
    <col min="3592" max="3592" width="36" style="38" bestFit="1" customWidth="1"/>
    <col min="3593" max="3593" width="18.28515625" style="38" customWidth="1"/>
    <col min="3594" max="3594" width="0" style="38" hidden="1" customWidth="1"/>
    <col min="3595" max="3595" width="9.140625" style="38"/>
    <col min="3596" max="3596" width="0" style="38" hidden="1" customWidth="1"/>
    <col min="3597" max="3840" width="9.140625" style="38"/>
    <col min="3841" max="3841" width="40.28515625" style="38" customWidth="1"/>
    <col min="3842" max="3842" width="23.42578125" style="38" customWidth="1"/>
    <col min="3843" max="3843" width="25" style="38" customWidth="1"/>
    <col min="3844" max="3844" width="24.42578125" style="38" customWidth="1"/>
    <col min="3845" max="3845" width="23.42578125" style="38" customWidth="1"/>
    <col min="3846" max="3846" width="30" style="38" customWidth="1"/>
    <col min="3847" max="3847" width="31.42578125" style="38" customWidth="1"/>
    <col min="3848" max="3848" width="36" style="38" bestFit="1" customWidth="1"/>
    <col min="3849" max="3849" width="18.28515625" style="38" customWidth="1"/>
    <col min="3850" max="3850" width="0" style="38" hidden="1" customWidth="1"/>
    <col min="3851" max="3851" width="9.140625" style="38"/>
    <col min="3852" max="3852" width="0" style="38" hidden="1" customWidth="1"/>
    <col min="3853" max="4096" width="9.140625" style="38"/>
    <col min="4097" max="4097" width="40.28515625" style="38" customWidth="1"/>
    <col min="4098" max="4098" width="23.42578125" style="38" customWidth="1"/>
    <col min="4099" max="4099" width="25" style="38" customWidth="1"/>
    <col min="4100" max="4100" width="24.42578125" style="38" customWidth="1"/>
    <col min="4101" max="4101" width="23.42578125" style="38" customWidth="1"/>
    <col min="4102" max="4102" width="30" style="38" customWidth="1"/>
    <col min="4103" max="4103" width="31.42578125" style="38" customWidth="1"/>
    <col min="4104" max="4104" width="36" style="38" bestFit="1" customWidth="1"/>
    <col min="4105" max="4105" width="18.28515625" style="38" customWidth="1"/>
    <col min="4106" max="4106" width="0" style="38" hidden="1" customWidth="1"/>
    <col min="4107" max="4107" width="9.140625" style="38"/>
    <col min="4108" max="4108" width="0" style="38" hidden="1" customWidth="1"/>
    <col min="4109" max="4352" width="9.140625" style="38"/>
    <col min="4353" max="4353" width="40.28515625" style="38" customWidth="1"/>
    <col min="4354" max="4354" width="23.42578125" style="38" customWidth="1"/>
    <col min="4355" max="4355" width="25" style="38" customWidth="1"/>
    <col min="4356" max="4356" width="24.42578125" style="38" customWidth="1"/>
    <col min="4357" max="4357" width="23.42578125" style="38" customWidth="1"/>
    <col min="4358" max="4358" width="30" style="38" customWidth="1"/>
    <col min="4359" max="4359" width="31.42578125" style="38" customWidth="1"/>
    <col min="4360" max="4360" width="36" style="38" bestFit="1" customWidth="1"/>
    <col min="4361" max="4361" width="18.28515625" style="38" customWidth="1"/>
    <col min="4362" max="4362" width="0" style="38" hidden="1" customWidth="1"/>
    <col min="4363" max="4363" width="9.140625" style="38"/>
    <col min="4364" max="4364" width="0" style="38" hidden="1" customWidth="1"/>
    <col min="4365" max="4608" width="9.140625" style="38"/>
    <col min="4609" max="4609" width="40.28515625" style="38" customWidth="1"/>
    <col min="4610" max="4610" width="23.42578125" style="38" customWidth="1"/>
    <col min="4611" max="4611" width="25" style="38" customWidth="1"/>
    <col min="4612" max="4612" width="24.42578125" style="38" customWidth="1"/>
    <col min="4613" max="4613" width="23.42578125" style="38" customWidth="1"/>
    <col min="4614" max="4614" width="30" style="38" customWidth="1"/>
    <col min="4615" max="4615" width="31.42578125" style="38" customWidth="1"/>
    <col min="4616" max="4616" width="36" style="38" bestFit="1" customWidth="1"/>
    <col min="4617" max="4617" width="18.28515625" style="38" customWidth="1"/>
    <col min="4618" max="4618" width="0" style="38" hidden="1" customWidth="1"/>
    <col min="4619" max="4619" width="9.140625" style="38"/>
    <col min="4620" max="4620" width="0" style="38" hidden="1" customWidth="1"/>
    <col min="4621" max="4864" width="9.140625" style="38"/>
    <col min="4865" max="4865" width="40.28515625" style="38" customWidth="1"/>
    <col min="4866" max="4866" width="23.42578125" style="38" customWidth="1"/>
    <col min="4867" max="4867" width="25" style="38" customWidth="1"/>
    <col min="4868" max="4868" width="24.42578125" style="38" customWidth="1"/>
    <col min="4869" max="4869" width="23.42578125" style="38" customWidth="1"/>
    <col min="4870" max="4870" width="30" style="38" customWidth="1"/>
    <col min="4871" max="4871" width="31.42578125" style="38" customWidth="1"/>
    <col min="4872" max="4872" width="36" style="38" bestFit="1" customWidth="1"/>
    <col min="4873" max="4873" width="18.28515625" style="38" customWidth="1"/>
    <col min="4874" max="4874" width="0" style="38" hidden="1" customWidth="1"/>
    <col min="4875" max="4875" width="9.140625" style="38"/>
    <col min="4876" max="4876" width="0" style="38" hidden="1" customWidth="1"/>
    <col min="4877" max="5120" width="9.140625" style="38"/>
    <col min="5121" max="5121" width="40.28515625" style="38" customWidth="1"/>
    <col min="5122" max="5122" width="23.42578125" style="38" customWidth="1"/>
    <col min="5123" max="5123" width="25" style="38" customWidth="1"/>
    <col min="5124" max="5124" width="24.42578125" style="38" customWidth="1"/>
    <col min="5125" max="5125" width="23.42578125" style="38" customWidth="1"/>
    <col min="5126" max="5126" width="30" style="38" customWidth="1"/>
    <col min="5127" max="5127" width="31.42578125" style="38" customWidth="1"/>
    <col min="5128" max="5128" width="36" style="38" bestFit="1" customWidth="1"/>
    <col min="5129" max="5129" width="18.28515625" style="38" customWidth="1"/>
    <col min="5130" max="5130" width="0" style="38" hidden="1" customWidth="1"/>
    <col min="5131" max="5131" width="9.140625" style="38"/>
    <col min="5132" max="5132" width="0" style="38" hidden="1" customWidth="1"/>
    <col min="5133" max="5376" width="9.140625" style="38"/>
    <col min="5377" max="5377" width="40.28515625" style="38" customWidth="1"/>
    <col min="5378" max="5378" width="23.42578125" style="38" customWidth="1"/>
    <col min="5379" max="5379" width="25" style="38" customWidth="1"/>
    <col min="5380" max="5380" width="24.42578125" style="38" customWidth="1"/>
    <col min="5381" max="5381" width="23.42578125" style="38" customWidth="1"/>
    <col min="5382" max="5382" width="30" style="38" customWidth="1"/>
    <col min="5383" max="5383" width="31.42578125" style="38" customWidth="1"/>
    <col min="5384" max="5384" width="36" style="38" bestFit="1" customWidth="1"/>
    <col min="5385" max="5385" width="18.28515625" style="38" customWidth="1"/>
    <col min="5386" max="5386" width="0" style="38" hidden="1" customWidth="1"/>
    <col min="5387" max="5387" width="9.140625" style="38"/>
    <col min="5388" max="5388" width="0" style="38" hidden="1" customWidth="1"/>
    <col min="5389" max="5632" width="9.140625" style="38"/>
    <col min="5633" max="5633" width="40.28515625" style="38" customWidth="1"/>
    <col min="5634" max="5634" width="23.42578125" style="38" customWidth="1"/>
    <col min="5635" max="5635" width="25" style="38" customWidth="1"/>
    <col min="5636" max="5636" width="24.42578125" style="38" customWidth="1"/>
    <col min="5637" max="5637" width="23.42578125" style="38" customWidth="1"/>
    <col min="5638" max="5638" width="30" style="38" customWidth="1"/>
    <col min="5639" max="5639" width="31.42578125" style="38" customWidth="1"/>
    <col min="5640" max="5640" width="36" style="38" bestFit="1" customWidth="1"/>
    <col min="5641" max="5641" width="18.28515625" style="38" customWidth="1"/>
    <col min="5642" max="5642" width="0" style="38" hidden="1" customWidth="1"/>
    <col min="5643" max="5643" width="9.140625" style="38"/>
    <col min="5644" max="5644" width="0" style="38" hidden="1" customWidth="1"/>
    <col min="5645" max="5888" width="9.140625" style="38"/>
    <col min="5889" max="5889" width="40.28515625" style="38" customWidth="1"/>
    <col min="5890" max="5890" width="23.42578125" style="38" customWidth="1"/>
    <col min="5891" max="5891" width="25" style="38" customWidth="1"/>
    <col min="5892" max="5892" width="24.42578125" style="38" customWidth="1"/>
    <col min="5893" max="5893" width="23.42578125" style="38" customWidth="1"/>
    <col min="5894" max="5894" width="30" style="38" customWidth="1"/>
    <col min="5895" max="5895" width="31.42578125" style="38" customWidth="1"/>
    <col min="5896" max="5896" width="36" style="38" bestFit="1" customWidth="1"/>
    <col min="5897" max="5897" width="18.28515625" style="38" customWidth="1"/>
    <col min="5898" max="5898" width="0" style="38" hidden="1" customWidth="1"/>
    <col min="5899" max="5899" width="9.140625" style="38"/>
    <col min="5900" max="5900" width="0" style="38" hidden="1" customWidth="1"/>
    <col min="5901" max="6144" width="9.140625" style="38"/>
    <col min="6145" max="6145" width="40.28515625" style="38" customWidth="1"/>
    <col min="6146" max="6146" width="23.42578125" style="38" customWidth="1"/>
    <col min="6147" max="6147" width="25" style="38" customWidth="1"/>
    <col min="6148" max="6148" width="24.42578125" style="38" customWidth="1"/>
    <col min="6149" max="6149" width="23.42578125" style="38" customWidth="1"/>
    <col min="6150" max="6150" width="30" style="38" customWidth="1"/>
    <col min="6151" max="6151" width="31.42578125" style="38" customWidth="1"/>
    <col min="6152" max="6152" width="36" style="38" bestFit="1" customWidth="1"/>
    <col min="6153" max="6153" width="18.28515625" style="38" customWidth="1"/>
    <col min="6154" max="6154" width="0" style="38" hidden="1" customWidth="1"/>
    <col min="6155" max="6155" width="9.140625" style="38"/>
    <col min="6156" max="6156" width="0" style="38" hidden="1" customWidth="1"/>
    <col min="6157" max="6400" width="9.140625" style="38"/>
    <col min="6401" max="6401" width="40.28515625" style="38" customWidth="1"/>
    <col min="6402" max="6402" width="23.42578125" style="38" customWidth="1"/>
    <col min="6403" max="6403" width="25" style="38" customWidth="1"/>
    <col min="6404" max="6404" width="24.42578125" style="38" customWidth="1"/>
    <col min="6405" max="6405" width="23.42578125" style="38" customWidth="1"/>
    <col min="6406" max="6406" width="30" style="38" customWidth="1"/>
    <col min="6407" max="6407" width="31.42578125" style="38" customWidth="1"/>
    <col min="6408" max="6408" width="36" style="38" bestFit="1" customWidth="1"/>
    <col min="6409" max="6409" width="18.28515625" style="38" customWidth="1"/>
    <col min="6410" max="6410" width="0" style="38" hidden="1" customWidth="1"/>
    <col min="6411" max="6411" width="9.140625" style="38"/>
    <col min="6412" max="6412" width="0" style="38" hidden="1" customWidth="1"/>
    <col min="6413" max="6656" width="9.140625" style="38"/>
    <col min="6657" max="6657" width="40.28515625" style="38" customWidth="1"/>
    <col min="6658" max="6658" width="23.42578125" style="38" customWidth="1"/>
    <col min="6659" max="6659" width="25" style="38" customWidth="1"/>
    <col min="6660" max="6660" width="24.42578125" style="38" customWidth="1"/>
    <col min="6661" max="6661" width="23.42578125" style="38" customWidth="1"/>
    <col min="6662" max="6662" width="30" style="38" customWidth="1"/>
    <col min="6663" max="6663" width="31.42578125" style="38" customWidth="1"/>
    <col min="6664" max="6664" width="36" style="38" bestFit="1" customWidth="1"/>
    <col min="6665" max="6665" width="18.28515625" style="38" customWidth="1"/>
    <col min="6666" max="6666" width="0" style="38" hidden="1" customWidth="1"/>
    <col min="6667" max="6667" width="9.140625" style="38"/>
    <col min="6668" max="6668" width="0" style="38" hidden="1" customWidth="1"/>
    <col min="6669" max="6912" width="9.140625" style="38"/>
    <col min="6913" max="6913" width="40.28515625" style="38" customWidth="1"/>
    <col min="6914" max="6914" width="23.42578125" style="38" customWidth="1"/>
    <col min="6915" max="6915" width="25" style="38" customWidth="1"/>
    <col min="6916" max="6916" width="24.42578125" style="38" customWidth="1"/>
    <col min="6917" max="6917" width="23.42578125" style="38" customWidth="1"/>
    <col min="6918" max="6918" width="30" style="38" customWidth="1"/>
    <col min="6919" max="6919" width="31.42578125" style="38" customWidth="1"/>
    <col min="6920" max="6920" width="36" style="38" bestFit="1" customWidth="1"/>
    <col min="6921" max="6921" width="18.28515625" style="38" customWidth="1"/>
    <col min="6922" max="6922" width="0" style="38" hidden="1" customWidth="1"/>
    <col min="6923" max="6923" width="9.140625" style="38"/>
    <col min="6924" max="6924" width="0" style="38" hidden="1" customWidth="1"/>
    <col min="6925" max="7168" width="9.140625" style="38"/>
    <col min="7169" max="7169" width="40.28515625" style="38" customWidth="1"/>
    <col min="7170" max="7170" width="23.42578125" style="38" customWidth="1"/>
    <col min="7171" max="7171" width="25" style="38" customWidth="1"/>
    <col min="7172" max="7172" width="24.42578125" style="38" customWidth="1"/>
    <col min="7173" max="7173" width="23.42578125" style="38" customWidth="1"/>
    <col min="7174" max="7174" width="30" style="38" customWidth="1"/>
    <col min="7175" max="7175" width="31.42578125" style="38" customWidth="1"/>
    <col min="7176" max="7176" width="36" style="38" bestFit="1" customWidth="1"/>
    <col min="7177" max="7177" width="18.28515625" style="38" customWidth="1"/>
    <col min="7178" max="7178" width="0" style="38" hidden="1" customWidth="1"/>
    <col min="7179" max="7179" width="9.140625" style="38"/>
    <col min="7180" max="7180" width="0" style="38" hidden="1" customWidth="1"/>
    <col min="7181" max="7424" width="9.140625" style="38"/>
    <col min="7425" max="7425" width="40.28515625" style="38" customWidth="1"/>
    <col min="7426" max="7426" width="23.42578125" style="38" customWidth="1"/>
    <col min="7427" max="7427" width="25" style="38" customWidth="1"/>
    <col min="7428" max="7428" width="24.42578125" style="38" customWidth="1"/>
    <col min="7429" max="7429" width="23.42578125" style="38" customWidth="1"/>
    <col min="7430" max="7430" width="30" style="38" customWidth="1"/>
    <col min="7431" max="7431" width="31.42578125" style="38" customWidth="1"/>
    <col min="7432" max="7432" width="36" style="38" bestFit="1" customWidth="1"/>
    <col min="7433" max="7433" width="18.28515625" style="38" customWidth="1"/>
    <col min="7434" max="7434" width="0" style="38" hidden="1" customWidth="1"/>
    <col min="7435" max="7435" width="9.140625" style="38"/>
    <col min="7436" max="7436" width="0" style="38" hidden="1" customWidth="1"/>
    <col min="7437" max="7680" width="9.140625" style="38"/>
    <col min="7681" max="7681" width="40.28515625" style="38" customWidth="1"/>
    <col min="7682" max="7682" width="23.42578125" style="38" customWidth="1"/>
    <col min="7683" max="7683" width="25" style="38" customWidth="1"/>
    <col min="7684" max="7684" width="24.42578125" style="38" customWidth="1"/>
    <col min="7685" max="7685" width="23.42578125" style="38" customWidth="1"/>
    <col min="7686" max="7686" width="30" style="38" customWidth="1"/>
    <col min="7687" max="7687" width="31.42578125" style="38" customWidth="1"/>
    <col min="7688" max="7688" width="36" style="38" bestFit="1" customWidth="1"/>
    <col min="7689" max="7689" width="18.28515625" style="38" customWidth="1"/>
    <col min="7690" max="7690" width="0" style="38" hidden="1" customWidth="1"/>
    <col min="7691" max="7691" width="9.140625" style="38"/>
    <col min="7692" max="7692" width="0" style="38" hidden="1" customWidth="1"/>
    <col min="7693" max="7936" width="9.140625" style="38"/>
    <col min="7937" max="7937" width="40.28515625" style="38" customWidth="1"/>
    <col min="7938" max="7938" width="23.42578125" style="38" customWidth="1"/>
    <col min="7939" max="7939" width="25" style="38" customWidth="1"/>
    <col min="7940" max="7940" width="24.42578125" style="38" customWidth="1"/>
    <col min="7941" max="7941" width="23.42578125" style="38" customWidth="1"/>
    <col min="7942" max="7942" width="30" style="38" customWidth="1"/>
    <col min="7943" max="7943" width="31.42578125" style="38" customWidth="1"/>
    <col min="7944" max="7944" width="36" style="38" bestFit="1" customWidth="1"/>
    <col min="7945" max="7945" width="18.28515625" style="38" customWidth="1"/>
    <col min="7946" max="7946" width="0" style="38" hidden="1" customWidth="1"/>
    <col min="7947" max="7947" width="9.140625" style="38"/>
    <col min="7948" max="7948" width="0" style="38" hidden="1" customWidth="1"/>
    <col min="7949" max="8192" width="9.140625" style="38"/>
    <col min="8193" max="8193" width="40.28515625" style="38" customWidth="1"/>
    <col min="8194" max="8194" width="23.42578125" style="38" customWidth="1"/>
    <col min="8195" max="8195" width="25" style="38" customWidth="1"/>
    <col min="8196" max="8196" width="24.42578125" style="38" customWidth="1"/>
    <col min="8197" max="8197" width="23.42578125" style="38" customWidth="1"/>
    <col min="8198" max="8198" width="30" style="38" customWidth="1"/>
    <col min="8199" max="8199" width="31.42578125" style="38" customWidth="1"/>
    <col min="8200" max="8200" width="36" style="38" bestFit="1" customWidth="1"/>
    <col min="8201" max="8201" width="18.28515625" style="38" customWidth="1"/>
    <col min="8202" max="8202" width="0" style="38" hidden="1" customWidth="1"/>
    <col min="8203" max="8203" width="9.140625" style="38"/>
    <col min="8204" max="8204" width="0" style="38" hidden="1" customWidth="1"/>
    <col min="8205" max="8448" width="9.140625" style="38"/>
    <col min="8449" max="8449" width="40.28515625" style="38" customWidth="1"/>
    <col min="8450" max="8450" width="23.42578125" style="38" customWidth="1"/>
    <col min="8451" max="8451" width="25" style="38" customWidth="1"/>
    <col min="8452" max="8452" width="24.42578125" style="38" customWidth="1"/>
    <col min="8453" max="8453" width="23.42578125" style="38" customWidth="1"/>
    <col min="8454" max="8454" width="30" style="38" customWidth="1"/>
    <col min="8455" max="8455" width="31.42578125" style="38" customWidth="1"/>
    <col min="8456" max="8456" width="36" style="38" bestFit="1" customWidth="1"/>
    <col min="8457" max="8457" width="18.28515625" style="38" customWidth="1"/>
    <col min="8458" max="8458" width="0" style="38" hidden="1" customWidth="1"/>
    <col min="8459" max="8459" width="9.140625" style="38"/>
    <col min="8460" max="8460" width="0" style="38" hidden="1" customWidth="1"/>
    <col min="8461" max="8704" width="9.140625" style="38"/>
    <col min="8705" max="8705" width="40.28515625" style="38" customWidth="1"/>
    <col min="8706" max="8706" width="23.42578125" style="38" customWidth="1"/>
    <col min="8707" max="8707" width="25" style="38" customWidth="1"/>
    <col min="8708" max="8708" width="24.42578125" style="38" customWidth="1"/>
    <col min="8709" max="8709" width="23.42578125" style="38" customWidth="1"/>
    <col min="8710" max="8710" width="30" style="38" customWidth="1"/>
    <col min="8711" max="8711" width="31.42578125" style="38" customWidth="1"/>
    <col min="8712" max="8712" width="36" style="38" bestFit="1" customWidth="1"/>
    <col min="8713" max="8713" width="18.28515625" style="38" customWidth="1"/>
    <col min="8714" max="8714" width="0" style="38" hidden="1" customWidth="1"/>
    <col min="8715" max="8715" width="9.140625" style="38"/>
    <col min="8716" max="8716" width="0" style="38" hidden="1" customWidth="1"/>
    <col min="8717" max="8960" width="9.140625" style="38"/>
    <col min="8961" max="8961" width="40.28515625" style="38" customWidth="1"/>
    <col min="8962" max="8962" width="23.42578125" style="38" customWidth="1"/>
    <col min="8963" max="8963" width="25" style="38" customWidth="1"/>
    <col min="8964" max="8964" width="24.42578125" style="38" customWidth="1"/>
    <col min="8965" max="8965" width="23.42578125" style="38" customWidth="1"/>
    <col min="8966" max="8966" width="30" style="38" customWidth="1"/>
    <col min="8967" max="8967" width="31.42578125" style="38" customWidth="1"/>
    <col min="8968" max="8968" width="36" style="38" bestFit="1" customWidth="1"/>
    <col min="8969" max="8969" width="18.28515625" style="38" customWidth="1"/>
    <col min="8970" max="8970" width="0" style="38" hidden="1" customWidth="1"/>
    <col min="8971" max="8971" width="9.140625" style="38"/>
    <col min="8972" max="8972" width="0" style="38" hidden="1" customWidth="1"/>
    <col min="8973" max="9216" width="9.140625" style="38"/>
    <col min="9217" max="9217" width="40.28515625" style="38" customWidth="1"/>
    <col min="9218" max="9218" width="23.42578125" style="38" customWidth="1"/>
    <col min="9219" max="9219" width="25" style="38" customWidth="1"/>
    <col min="9220" max="9220" width="24.42578125" style="38" customWidth="1"/>
    <col min="9221" max="9221" width="23.42578125" style="38" customWidth="1"/>
    <col min="9222" max="9222" width="30" style="38" customWidth="1"/>
    <col min="9223" max="9223" width="31.42578125" style="38" customWidth="1"/>
    <col min="9224" max="9224" width="36" style="38" bestFit="1" customWidth="1"/>
    <col min="9225" max="9225" width="18.28515625" style="38" customWidth="1"/>
    <col min="9226" max="9226" width="0" style="38" hidden="1" customWidth="1"/>
    <col min="9227" max="9227" width="9.140625" style="38"/>
    <col min="9228" max="9228" width="0" style="38" hidden="1" customWidth="1"/>
    <col min="9229" max="9472" width="9.140625" style="38"/>
    <col min="9473" max="9473" width="40.28515625" style="38" customWidth="1"/>
    <col min="9474" max="9474" width="23.42578125" style="38" customWidth="1"/>
    <col min="9475" max="9475" width="25" style="38" customWidth="1"/>
    <col min="9476" max="9476" width="24.42578125" style="38" customWidth="1"/>
    <col min="9477" max="9477" width="23.42578125" style="38" customWidth="1"/>
    <col min="9478" max="9478" width="30" style="38" customWidth="1"/>
    <col min="9479" max="9479" width="31.42578125" style="38" customWidth="1"/>
    <col min="9480" max="9480" width="36" style="38" bestFit="1" customWidth="1"/>
    <col min="9481" max="9481" width="18.28515625" style="38" customWidth="1"/>
    <col min="9482" max="9482" width="0" style="38" hidden="1" customWidth="1"/>
    <col min="9483" max="9483" width="9.140625" style="38"/>
    <col min="9484" max="9484" width="0" style="38" hidden="1" customWidth="1"/>
    <col min="9485" max="9728" width="9.140625" style="38"/>
    <col min="9729" max="9729" width="40.28515625" style="38" customWidth="1"/>
    <col min="9730" max="9730" width="23.42578125" style="38" customWidth="1"/>
    <col min="9731" max="9731" width="25" style="38" customWidth="1"/>
    <col min="9732" max="9732" width="24.42578125" style="38" customWidth="1"/>
    <col min="9733" max="9733" width="23.42578125" style="38" customWidth="1"/>
    <col min="9734" max="9734" width="30" style="38" customWidth="1"/>
    <col min="9735" max="9735" width="31.42578125" style="38" customWidth="1"/>
    <col min="9736" max="9736" width="36" style="38" bestFit="1" customWidth="1"/>
    <col min="9737" max="9737" width="18.28515625" style="38" customWidth="1"/>
    <col min="9738" max="9738" width="0" style="38" hidden="1" customWidth="1"/>
    <col min="9739" max="9739" width="9.140625" style="38"/>
    <col min="9740" max="9740" width="0" style="38" hidden="1" customWidth="1"/>
    <col min="9741" max="9984" width="9.140625" style="38"/>
    <col min="9985" max="9985" width="40.28515625" style="38" customWidth="1"/>
    <col min="9986" max="9986" width="23.42578125" style="38" customWidth="1"/>
    <col min="9987" max="9987" width="25" style="38" customWidth="1"/>
    <col min="9988" max="9988" width="24.42578125" style="38" customWidth="1"/>
    <col min="9989" max="9989" width="23.42578125" style="38" customWidth="1"/>
    <col min="9990" max="9990" width="30" style="38" customWidth="1"/>
    <col min="9991" max="9991" width="31.42578125" style="38" customWidth="1"/>
    <col min="9992" max="9992" width="36" style="38" bestFit="1" customWidth="1"/>
    <col min="9993" max="9993" width="18.28515625" style="38" customWidth="1"/>
    <col min="9994" max="9994" width="0" style="38" hidden="1" customWidth="1"/>
    <col min="9995" max="9995" width="9.140625" style="38"/>
    <col min="9996" max="9996" width="0" style="38" hidden="1" customWidth="1"/>
    <col min="9997" max="10240" width="9.140625" style="38"/>
    <col min="10241" max="10241" width="40.28515625" style="38" customWidth="1"/>
    <col min="10242" max="10242" width="23.42578125" style="38" customWidth="1"/>
    <col min="10243" max="10243" width="25" style="38" customWidth="1"/>
    <col min="10244" max="10244" width="24.42578125" style="38" customWidth="1"/>
    <col min="10245" max="10245" width="23.42578125" style="38" customWidth="1"/>
    <col min="10246" max="10246" width="30" style="38" customWidth="1"/>
    <col min="10247" max="10247" width="31.42578125" style="38" customWidth="1"/>
    <col min="10248" max="10248" width="36" style="38" bestFit="1" customWidth="1"/>
    <col min="10249" max="10249" width="18.28515625" style="38" customWidth="1"/>
    <col min="10250" max="10250" width="0" style="38" hidden="1" customWidth="1"/>
    <col min="10251" max="10251" width="9.140625" style="38"/>
    <col min="10252" max="10252" width="0" style="38" hidden="1" customWidth="1"/>
    <col min="10253" max="10496" width="9.140625" style="38"/>
    <col min="10497" max="10497" width="40.28515625" style="38" customWidth="1"/>
    <col min="10498" max="10498" width="23.42578125" style="38" customWidth="1"/>
    <col min="10499" max="10499" width="25" style="38" customWidth="1"/>
    <col min="10500" max="10500" width="24.42578125" style="38" customWidth="1"/>
    <col min="10501" max="10501" width="23.42578125" style="38" customWidth="1"/>
    <col min="10502" max="10502" width="30" style="38" customWidth="1"/>
    <col min="10503" max="10503" width="31.42578125" style="38" customWidth="1"/>
    <col min="10504" max="10504" width="36" style="38" bestFit="1" customWidth="1"/>
    <col min="10505" max="10505" width="18.28515625" style="38" customWidth="1"/>
    <col min="10506" max="10506" width="0" style="38" hidden="1" customWidth="1"/>
    <col min="10507" max="10507" width="9.140625" style="38"/>
    <col min="10508" max="10508" width="0" style="38" hidden="1" customWidth="1"/>
    <col min="10509" max="10752" width="9.140625" style="38"/>
    <col min="10753" max="10753" width="40.28515625" style="38" customWidth="1"/>
    <col min="10754" max="10754" width="23.42578125" style="38" customWidth="1"/>
    <col min="10755" max="10755" width="25" style="38" customWidth="1"/>
    <col min="10756" max="10756" width="24.42578125" style="38" customWidth="1"/>
    <col min="10757" max="10757" width="23.42578125" style="38" customWidth="1"/>
    <col min="10758" max="10758" width="30" style="38" customWidth="1"/>
    <col min="10759" max="10759" width="31.42578125" style="38" customWidth="1"/>
    <col min="10760" max="10760" width="36" style="38" bestFit="1" customWidth="1"/>
    <col min="10761" max="10761" width="18.28515625" style="38" customWidth="1"/>
    <col min="10762" max="10762" width="0" style="38" hidden="1" customWidth="1"/>
    <col min="10763" max="10763" width="9.140625" style="38"/>
    <col min="10764" max="10764" width="0" style="38" hidden="1" customWidth="1"/>
    <col min="10765" max="11008" width="9.140625" style="38"/>
    <col min="11009" max="11009" width="40.28515625" style="38" customWidth="1"/>
    <col min="11010" max="11010" width="23.42578125" style="38" customWidth="1"/>
    <col min="11011" max="11011" width="25" style="38" customWidth="1"/>
    <col min="11012" max="11012" width="24.42578125" style="38" customWidth="1"/>
    <col min="11013" max="11013" width="23.42578125" style="38" customWidth="1"/>
    <col min="11014" max="11014" width="30" style="38" customWidth="1"/>
    <col min="11015" max="11015" width="31.42578125" style="38" customWidth="1"/>
    <col min="11016" max="11016" width="36" style="38" bestFit="1" customWidth="1"/>
    <col min="11017" max="11017" width="18.28515625" style="38" customWidth="1"/>
    <col min="11018" max="11018" width="0" style="38" hidden="1" customWidth="1"/>
    <col min="11019" max="11019" width="9.140625" style="38"/>
    <col min="11020" max="11020" width="0" style="38" hidden="1" customWidth="1"/>
    <col min="11021" max="11264" width="9.140625" style="38"/>
    <col min="11265" max="11265" width="40.28515625" style="38" customWidth="1"/>
    <col min="11266" max="11266" width="23.42578125" style="38" customWidth="1"/>
    <col min="11267" max="11267" width="25" style="38" customWidth="1"/>
    <col min="11268" max="11268" width="24.42578125" style="38" customWidth="1"/>
    <col min="11269" max="11269" width="23.42578125" style="38" customWidth="1"/>
    <col min="11270" max="11270" width="30" style="38" customWidth="1"/>
    <col min="11271" max="11271" width="31.42578125" style="38" customWidth="1"/>
    <col min="11272" max="11272" width="36" style="38" bestFit="1" customWidth="1"/>
    <col min="11273" max="11273" width="18.28515625" style="38" customWidth="1"/>
    <col min="11274" max="11274" width="0" style="38" hidden="1" customWidth="1"/>
    <col min="11275" max="11275" width="9.140625" style="38"/>
    <col min="11276" max="11276" width="0" style="38" hidden="1" customWidth="1"/>
    <col min="11277" max="11520" width="9.140625" style="38"/>
    <col min="11521" max="11521" width="40.28515625" style="38" customWidth="1"/>
    <col min="11522" max="11522" width="23.42578125" style="38" customWidth="1"/>
    <col min="11523" max="11523" width="25" style="38" customWidth="1"/>
    <col min="11524" max="11524" width="24.42578125" style="38" customWidth="1"/>
    <col min="11525" max="11525" width="23.42578125" style="38" customWidth="1"/>
    <col min="11526" max="11526" width="30" style="38" customWidth="1"/>
    <col min="11527" max="11527" width="31.42578125" style="38" customWidth="1"/>
    <col min="11528" max="11528" width="36" style="38" bestFit="1" customWidth="1"/>
    <col min="11529" max="11529" width="18.28515625" style="38" customWidth="1"/>
    <col min="11530" max="11530" width="0" style="38" hidden="1" customWidth="1"/>
    <col min="11531" max="11531" width="9.140625" style="38"/>
    <col min="11532" max="11532" width="0" style="38" hidden="1" customWidth="1"/>
    <col min="11533" max="11776" width="9.140625" style="38"/>
    <col min="11777" max="11777" width="40.28515625" style="38" customWidth="1"/>
    <col min="11778" max="11778" width="23.42578125" style="38" customWidth="1"/>
    <col min="11779" max="11779" width="25" style="38" customWidth="1"/>
    <col min="11780" max="11780" width="24.42578125" style="38" customWidth="1"/>
    <col min="11781" max="11781" width="23.42578125" style="38" customWidth="1"/>
    <col min="11782" max="11782" width="30" style="38" customWidth="1"/>
    <col min="11783" max="11783" width="31.42578125" style="38" customWidth="1"/>
    <col min="11784" max="11784" width="36" style="38" bestFit="1" customWidth="1"/>
    <col min="11785" max="11785" width="18.28515625" style="38" customWidth="1"/>
    <col min="11786" max="11786" width="0" style="38" hidden="1" customWidth="1"/>
    <col min="11787" max="11787" width="9.140625" style="38"/>
    <col min="11788" max="11788" width="0" style="38" hidden="1" customWidth="1"/>
    <col min="11789" max="12032" width="9.140625" style="38"/>
    <col min="12033" max="12033" width="40.28515625" style="38" customWidth="1"/>
    <col min="12034" max="12034" width="23.42578125" style="38" customWidth="1"/>
    <col min="12035" max="12035" width="25" style="38" customWidth="1"/>
    <col min="12036" max="12036" width="24.42578125" style="38" customWidth="1"/>
    <col min="12037" max="12037" width="23.42578125" style="38" customWidth="1"/>
    <col min="12038" max="12038" width="30" style="38" customWidth="1"/>
    <col min="12039" max="12039" width="31.42578125" style="38" customWidth="1"/>
    <col min="12040" max="12040" width="36" style="38" bestFit="1" customWidth="1"/>
    <col min="12041" max="12041" width="18.28515625" style="38" customWidth="1"/>
    <col min="12042" max="12042" width="0" style="38" hidden="1" customWidth="1"/>
    <col min="12043" max="12043" width="9.140625" style="38"/>
    <col min="12044" max="12044" width="0" style="38" hidden="1" customWidth="1"/>
    <col min="12045" max="12288" width="9.140625" style="38"/>
    <col min="12289" max="12289" width="40.28515625" style="38" customWidth="1"/>
    <col min="12290" max="12290" width="23.42578125" style="38" customWidth="1"/>
    <col min="12291" max="12291" width="25" style="38" customWidth="1"/>
    <col min="12292" max="12292" width="24.42578125" style="38" customWidth="1"/>
    <col min="12293" max="12293" width="23.42578125" style="38" customWidth="1"/>
    <col min="12294" max="12294" width="30" style="38" customWidth="1"/>
    <col min="12295" max="12295" width="31.42578125" style="38" customWidth="1"/>
    <col min="12296" max="12296" width="36" style="38" bestFit="1" customWidth="1"/>
    <col min="12297" max="12297" width="18.28515625" style="38" customWidth="1"/>
    <col min="12298" max="12298" width="0" style="38" hidden="1" customWidth="1"/>
    <col min="12299" max="12299" width="9.140625" style="38"/>
    <col min="12300" max="12300" width="0" style="38" hidden="1" customWidth="1"/>
    <col min="12301" max="12544" width="9.140625" style="38"/>
    <col min="12545" max="12545" width="40.28515625" style="38" customWidth="1"/>
    <col min="12546" max="12546" width="23.42578125" style="38" customWidth="1"/>
    <col min="12547" max="12547" width="25" style="38" customWidth="1"/>
    <col min="12548" max="12548" width="24.42578125" style="38" customWidth="1"/>
    <col min="12549" max="12549" width="23.42578125" style="38" customWidth="1"/>
    <col min="12550" max="12550" width="30" style="38" customWidth="1"/>
    <col min="12551" max="12551" width="31.42578125" style="38" customWidth="1"/>
    <col min="12552" max="12552" width="36" style="38" bestFit="1" customWidth="1"/>
    <col min="12553" max="12553" width="18.28515625" style="38" customWidth="1"/>
    <col min="12554" max="12554" width="0" style="38" hidden="1" customWidth="1"/>
    <col min="12555" max="12555" width="9.140625" style="38"/>
    <col min="12556" max="12556" width="0" style="38" hidden="1" customWidth="1"/>
    <col min="12557" max="12800" width="9.140625" style="38"/>
    <col min="12801" max="12801" width="40.28515625" style="38" customWidth="1"/>
    <col min="12802" max="12802" width="23.42578125" style="38" customWidth="1"/>
    <col min="12803" max="12803" width="25" style="38" customWidth="1"/>
    <col min="12804" max="12804" width="24.42578125" style="38" customWidth="1"/>
    <col min="12805" max="12805" width="23.42578125" style="38" customWidth="1"/>
    <col min="12806" max="12806" width="30" style="38" customWidth="1"/>
    <col min="12807" max="12807" width="31.42578125" style="38" customWidth="1"/>
    <col min="12808" max="12808" width="36" style="38" bestFit="1" customWidth="1"/>
    <col min="12809" max="12809" width="18.28515625" style="38" customWidth="1"/>
    <col min="12810" max="12810" width="0" style="38" hidden="1" customWidth="1"/>
    <col min="12811" max="12811" width="9.140625" style="38"/>
    <col min="12812" max="12812" width="0" style="38" hidden="1" customWidth="1"/>
    <col min="12813" max="13056" width="9.140625" style="38"/>
    <col min="13057" max="13057" width="40.28515625" style="38" customWidth="1"/>
    <col min="13058" max="13058" width="23.42578125" style="38" customWidth="1"/>
    <col min="13059" max="13059" width="25" style="38" customWidth="1"/>
    <col min="13060" max="13060" width="24.42578125" style="38" customWidth="1"/>
    <col min="13061" max="13061" width="23.42578125" style="38" customWidth="1"/>
    <col min="13062" max="13062" width="30" style="38" customWidth="1"/>
    <col min="13063" max="13063" width="31.42578125" style="38" customWidth="1"/>
    <col min="13064" max="13064" width="36" style="38" bestFit="1" customWidth="1"/>
    <col min="13065" max="13065" width="18.28515625" style="38" customWidth="1"/>
    <col min="13066" max="13066" width="0" style="38" hidden="1" customWidth="1"/>
    <col min="13067" max="13067" width="9.140625" style="38"/>
    <col min="13068" max="13068" width="0" style="38" hidden="1" customWidth="1"/>
    <col min="13069" max="13312" width="9.140625" style="38"/>
    <col min="13313" max="13313" width="40.28515625" style="38" customWidth="1"/>
    <col min="13314" max="13314" width="23.42578125" style="38" customWidth="1"/>
    <col min="13315" max="13315" width="25" style="38" customWidth="1"/>
    <col min="13316" max="13316" width="24.42578125" style="38" customWidth="1"/>
    <col min="13317" max="13317" width="23.42578125" style="38" customWidth="1"/>
    <col min="13318" max="13318" width="30" style="38" customWidth="1"/>
    <col min="13319" max="13319" width="31.42578125" style="38" customWidth="1"/>
    <col min="13320" max="13320" width="36" style="38" bestFit="1" customWidth="1"/>
    <col min="13321" max="13321" width="18.28515625" style="38" customWidth="1"/>
    <col min="13322" max="13322" width="0" style="38" hidden="1" customWidth="1"/>
    <col min="13323" max="13323" width="9.140625" style="38"/>
    <col min="13324" max="13324" width="0" style="38" hidden="1" customWidth="1"/>
    <col min="13325" max="13568" width="9.140625" style="38"/>
    <col min="13569" max="13569" width="40.28515625" style="38" customWidth="1"/>
    <col min="13570" max="13570" width="23.42578125" style="38" customWidth="1"/>
    <col min="13571" max="13571" width="25" style="38" customWidth="1"/>
    <col min="13572" max="13572" width="24.42578125" style="38" customWidth="1"/>
    <col min="13573" max="13573" width="23.42578125" style="38" customWidth="1"/>
    <col min="13574" max="13574" width="30" style="38" customWidth="1"/>
    <col min="13575" max="13575" width="31.42578125" style="38" customWidth="1"/>
    <col min="13576" max="13576" width="36" style="38" bestFit="1" customWidth="1"/>
    <col min="13577" max="13577" width="18.28515625" style="38" customWidth="1"/>
    <col min="13578" max="13578" width="0" style="38" hidden="1" customWidth="1"/>
    <col min="13579" max="13579" width="9.140625" style="38"/>
    <col min="13580" max="13580" width="0" style="38" hidden="1" customWidth="1"/>
    <col min="13581" max="13824" width="9.140625" style="38"/>
    <col min="13825" max="13825" width="40.28515625" style="38" customWidth="1"/>
    <col min="13826" max="13826" width="23.42578125" style="38" customWidth="1"/>
    <col min="13827" max="13827" width="25" style="38" customWidth="1"/>
    <col min="13828" max="13828" width="24.42578125" style="38" customWidth="1"/>
    <col min="13829" max="13829" width="23.42578125" style="38" customWidth="1"/>
    <col min="13830" max="13830" width="30" style="38" customWidth="1"/>
    <col min="13831" max="13831" width="31.42578125" style="38" customWidth="1"/>
    <col min="13832" max="13832" width="36" style="38" bestFit="1" customWidth="1"/>
    <col min="13833" max="13833" width="18.28515625" style="38" customWidth="1"/>
    <col min="13834" max="13834" width="0" style="38" hidden="1" customWidth="1"/>
    <col min="13835" max="13835" width="9.140625" style="38"/>
    <col min="13836" max="13836" width="0" style="38" hidden="1" customWidth="1"/>
    <col min="13837" max="14080" width="9.140625" style="38"/>
    <col min="14081" max="14081" width="40.28515625" style="38" customWidth="1"/>
    <col min="14082" max="14082" width="23.42578125" style="38" customWidth="1"/>
    <col min="14083" max="14083" width="25" style="38" customWidth="1"/>
    <col min="14084" max="14084" width="24.42578125" style="38" customWidth="1"/>
    <col min="14085" max="14085" width="23.42578125" style="38" customWidth="1"/>
    <col min="14086" max="14086" width="30" style="38" customWidth="1"/>
    <col min="14087" max="14087" width="31.42578125" style="38" customWidth="1"/>
    <col min="14088" max="14088" width="36" style="38" bestFit="1" customWidth="1"/>
    <col min="14089" max="14089" width="18.28515625" style="38" customWidth="1"/>
    <col min="14090" max="14090" width="0" style="38" hidden="1" customWidth="1"/>
    <col min="14091" max="14091" width="9.140625" style="38"/>
    <col min="14092" max="14092" width="0" style="38" hidden="1" customWidth="1"/>
    <col min="14093" max="14336" width="9.140625" style="38"/>
    <col min="14337" max="14337" width="40.28515625" style="38" customWidth="1"/>
    <col min="14338" max="14338" width="23.42578125" style="38" customWidth="1"/>
    <col min="14339" max="14339" width="25" style="38" customWidth="1"/>
    <col min="14340" max="14340" width="24.42578125" style="38" customWidth="1"/>
    <col min="14341" max="14341" width="23.42578125" style="38" customWidth="1"/>
    <col min="14342" max="14342" width="30" style="38" customWidth="1"/>
    <col min="14343" max="14343" width="31.42578125" style="38" customWidth="1"/>
    <col min="14344" max="14344" width="36" style="38" bestFit="1" customWidth="1"/>
    <col min="14345" max="14345" width="18.28515625" style="38" customWidth="1"/>
    <col min="14346" max="14346" width="0" style="38" hidden="1" customWidth="1"/>
    <col min="14347" max="14347" width="9.140625" style="38"/>
    <col min="14348" max="14348" width="0" style="38" hidden="1" customWidth="1"/>
    <col min="14349" max="14592" width="9.140625" style="38"/>
    <col min="14593" max="14593" width="40.28515625" style="38" customWidth="1"/>
    <col min="14594" max="14594" width="23.42578125" style="38" customWidth="1"/>
    <col min="14595" max="14595" width="25" style="38" customWidth="1"/>
    <col min="14596" max="14596" width="24.42578125" style="38" customWidth="1"/>
    <col min="14597" max="14597" width="23.42578125" style="38" customWidth="1"/>
    <col min="14598" max="14598" width="30" style="38" customWidth="1"/>
    <col min="14599" max="14599" width="31.42578125" style="38" customWidth="1"/>
    <col min="14600" max="14600" width="36" style="38" bestFit="1" customWidth="1"/>
    <col min="14601" max="14601" width="18.28515625" style="38" customWidth="1"/>
    <col min="14602" max="14602" width="0" style="38" hidden="1" customWidth="1"/>
    <col min="14603" max="14603" width="9.140625" style="38"/>
    <col min="14604" max="14604" width="0" style="38" hidden="1" customWidth="1"/>
    <col min="14605" max="14848" width="9.140625" style="38"/>
    <col min="14849" max="14849" width="40.28515625" style="38" customWidth="1"/>
    <col min="14850" max="14850" width="23.42578125" style="38" customWidth="1"/>
    <col min="14851" max="14851" width="25" style="38" customWidth="1"/>
    <col min="14852" max="14852" width="24.42578125" style="38" customWidth="1"/>
    <col min="14853" max="14853" width="23.42578125" style="38" customWidth="1"/>
    <col min="14854" max="14854" width="30" style="38" customWidth="1"/>
    <col min="14855" max="14855" width="31.42578125" style="38" customWidth="1"/>
    <col min="14856" max="14856" width="36" style="38" bestFit="1" customWidth="1"/>
    <col min="14857" max="14857" width="18.28515625" style="38" customWidth="1"/>
    <col min="14858" max="14858" width="0" style="38" hidden="1" customWidth="1"/>
    <col min="14859" max="14859" width="9.140625" style="38"/>
    <col min="14860" max="14860" width="0" style="38" hidden="1" customWidth="1"/>
    <col min="14861" max="15104" width="9.140625" style="38"/>
    <col min="15105" max="15105" width="40.28515625" style="38" customWidth="1"/>
    <col min="15106" max="15106" width="23.42578125" style="38" customWidth="1"/>
    <col min="15107" max="15107" width="25" style="38" customWidth="1"/>
    <col min="15108" max="15108" width="24.42578125" style="38" customWidth="1"/>
    <col min="15109" max="15109" width="23.42578125" style="38" customWidth="1"/>
    <col min="15110" max="15110" width="30" style="38" customWidth="1"/>
    <col min="15111" max="15111" width="31.42578125" style="38" customWidth="1"/>
    <col min="15112" max="15112" width="36" style="38" bestFit="1" customWidth="1"/>
    <col min="15113" max="15113" width="18.28515625" style="38" customWidth="1"/>
    <col min="15114" max="15114" width="0" style="38" hidden="1" customWidth="1"/>
    <col min="15115" max="15115" width="9.140625" style="38"/>
    <col min="15116" max="15116" width="0" style="38" hidden="1" customWidth="1"/>
    <col min="15117" max="15360" width="9.140625" style="38"/>
    <col min="15361" max="15361" width="40.28515625" style="38" customWidth="1"/>
    <col min="15362" max="15362" width="23.42578125" style="38" customWidth="1"/>
    <col min="15363" max="15363" width="25" style="38" customWidth="1"/>
    <col min="15364" max="15364" width="24.42578125" style="38" customWidth="1"/>
    <col min="15365" max="15365" width="23.42578125" style="38" customWidth="1"/>
    <col min="15366" max="15366" width="30" style="38" customWidth="1"/>
    <col min="15367" max="15367" width="31.42578125" style="38" customWidth="1"/>
    <col min="15368" max="15368" width="36" style="38" bestFit="1" customWidth="1"/>
    <col min="15369" max="15369" width="18.28515625" style="38" customWidth="1"/>
    <col min="15370" max="15370" width="0" style="38" hidden="1" customWidth="1"/>
    <col min="15371" max="15371" width="9.140625" style="38"/>
    <col min="15372" max="15372" width="0" style="38" hidden="1" customWidth="1"/>
    <col min="15373" max="15616" width="9.140625" style="38"/>
    <col min="15617" max="15617" width="40.28515625" style="38" customWidth="1"/>
    <col min="15618" max="15618" width="23.42578125" style="38" customWidth="1"/>
    <col min="15619" max="15619" width="25" style="38" customWidth="1"/>
    <col min="15620" max="15620" width="24.42578125" style="38" customWidth="1"/>
    <col min="15621" max="15621" width="23.42578125" style="38" customWidth="1"/>
    <col min="15622" max="15622" width="30" style="38" customWidth="1"/>
    <col min="15623" max="15623" width="31.42578125" style="38" customWidth="1"/>
    <col min="15624" max="15624" width="36" style="38" bestFit="1" customWidth="1"/>
    <col min="15625" max="15625" width="18.28515625" style="38" customWidth="1"/>
    <col min="15626" max="15626" width="0" style="38" hidden="1" customWidth="1"/>
    <col min="15627" max="15627" width="9.140625" style="38"/>
    <col min="15628" max="15628" width="0" style="38" hidden="1" customWidth="1"/>
    <col min="15629" max="15872" width="9.140625" style="38"/>
    <col min="15873" max="15873" width="40.28515625" style="38" customWidth="1"/>
    <col min="15874" max="15874" width="23.42578125" style="38" customWidth="1"/>
    <col min="15875" max="15875" width="25" style="38" customWidth="1"/>
    <col min="15876" max="15876" width="24.42578125" style="38" customWidth="1"/>
    <col min="15877" max="15877" width="23.42578125" style="38" customWidth="1"/>
    <col min="15878" max="15878" width="30" style="38" customWidth="1"/>
    <col min="15879" max="15879" width="31.42578125" style="38" customWidth="1"/>
    <col min="15880" max="15880" width="36" style="38" bestFit="1" customWidth="1"/>
    <col min="15881" max="15881" width="18.28515625" style="38" customWidth="1"/>
    <col min="15882" max="15882" width="0" style="38" hidden="1" customWidth="1"/>
    <col min="15883" max="15883" width="9.140625" style="38"/>
    <col min="15884" max="15884" width="0" style="38" hidden="1" customWidth="1"/>
    <col min="15885" max="16128" width="9.140625" style="38"/>
    <col min="16129" max="16129" width="40.28515625" style="38" customWidth="1"/>
    <col min="16130" max="16130" width="23.42578125" style="38" customWidth="1"/>
    <col min="16131" max="16131" width="25" style="38" customWidth="1"/>
    <col min="16132" max="16132" width="24.42578125" style="38" customWidth="1"/>
    <col min="16133" max="16133" width="23.42578125" style="38" customWidth="1"/>
    <col min="16134" max="16134" width="30" style="38" customWidth="1"/>
    <col min="16135" max="16135" width="31.42578125" style="38" customWidth="1"/>
    <col min="16136" max="16136" width="36" style="38" bestFit="1" customWidth="1"/>
    <col min="16137" max="16137" width="18.28515625" style="38" customWidth="1"/>
    <col min="16138" max="16138" width="0" style="38" hidden="1" customWidth="1"/>
    <col min="16139" max="16139" width="9.140625" style="38"/>
    <col min="16140" max="16140" width="0" style="38" hidden="1" customWidth="1"/>
    <col min="16141" max="16384" width="9.140625" style="38"/>
  </cols>
  <sheetData>
    <row r="1" spans="1:10" x14ac:dyDescent="0.2">
      <c r="A1" s="77" t="s">
        <v>166</v>
      </c>
      <c r="B1" s="4"/>
      <c r="C1" s="4"/>
      <c r="D1" s="4"/>
      <c r="E1" s="98"/>
      <c r="F1" s="18" t="s">
        <v>142</v>
      </c>
    </row>
    <row r="2" spans="1:10" x14ac:dyDescent="0.2">
      <c r="A2" s="4"/>
      <c r="B2" s="4"/>
      <c r="C2" s="4"/>
      <c r="D2" s="4"/>
      <c r="E2" s="98"/>
      <c r="F2" s="4"/>
    </row>
    <row r="3" spans="1:10" x14ac:dyDescent="0.2">
      <c r="A3" s="4"/>
      <c r="B3" s="4"/>
      <c r="C3" s="4"/>
      <c r="D3" s="4"/>
      <c r="E3" s="98"/>
      <c r="F3" s="18"/>
    </row>
    <row r="4" spans="1:10" x14ac:dyDescent="0.2">
      <c r="A4" s="142" t="str">
        <f>Page1!B6</f>
        <v>REPORT OF CHILDREN WITH DISABILITIES SUBJECT TO DISCIPLINARY REMOVAL</v>
      </c>
      <c r="B4" s="142"/>
      <c r="C4" s="142"/>
      <c r="D4" s="142"/>
      <c r="E4" s="142"/>
      <c r="F4" s="142"/>
    </row>
    <row r="5" spans="1:10" x14ac:dyDescent="0.2">
      <c r="A5" s="5"/>
      <c r="B5" s="5"/>
      <c r="C5" s="5"/>
      <c r="D5" s="5"/>
      <c r="E5"/>
      <c r="F5"/>
    </row>
    <row r="6" spans="1:10" ht="12" customHeight="1" x14ac:dyDescent="0.2">
      <c r="A6" s="5"/>
      <c r="B6" s="19"/>
      <c r="C6" s="143" t="s">
        <v>89</v>
      </c>
      <c r="D6" s="143"/>
      <c r="E6" s="5"/>
      <c r="F6" s="5"/>
    </row>
    <row r="7" spans="1:10" customFormat="1" ht="12" customHeight="1" x14ac:dyDescent="0.2">
      <c r="B7" s="138" t="str">
        <f>Page1!B8</f>
        <v>Reporting Year:</v>
      </c>
      <c r="C7" s="140" t="str">
        <f>Page1!C8</f>
        <v>2017-2018</v>
      </c>
    </row>
    <row r="8" spans="1:10" x14ac:dyDescent="0.2">
      <c r="A8" s="4"/>
      <c r="B8" s="4"/>
      <c r="C8" s="4"/>
      <c r="D8" s="4"/>
      <c r="E8" s="98"/>
      <c r="F8" s="13"/>
    </row>
    <row r="9" spans="1:10" x14ac:dyDescent="0.2">
      <c r="A9" s="77" t="s">
        <v>45</v>
      </c>
      <c r="B9" s="4"/>
      <c r="C9" s="4"/>
      <c r="D9" s="4"/>
      <c r="E9" s="98"/>
      <c r="F9" s="4"/>
      <c r="J9" s="38">
        <v>15</v>
      </c>
    </row>
    <row r="10" spans="1:10" x14ac:dyDescent="0.2">
      <c r="A10" s="28"/>
      <c r="B10" s="20"/>
      <c r="C10" s="21"/>
      <c r="D10" s="21"/>
      <c r="E10" s="22"/>
      <c r="F10" s="103" t="s">
        <v>11</v>
      </c>
    </row>
    <row r="11" spans="1:10" x14ac:dyDescent="0.2">
      <c r="A11" s="31"/>
      <c r="B11" s="23"/>
      <c r="C11" s="24"/>
      <c r="D11" s="24"/>
      <c r="E11" s="25"/>
      <c r="F11" s="99" t="s">
        <v>2</v>
      </c>
    </row>
    <row r="12" spans="1:10" x14ac:dyDescent="0.2">
      <c r="A12" s="31"/>
      <c r="B12" s="23"/>
      <c r="C12" s="24"/>
      <c r="D12" s="24"/>
      <c r="E12" s="25"/>
      <c r="F12" s="99" t="s">
        <v>3</v>
      </c>
    </row>
    <row r="13" spans="1:10" x14ac:dyDescent="0.2">
      <c r="A13" s="31"/>
      <c r="B13" s="23"/>
      <c r="C13" s="24"/>
      <c r="D13" s="24"/>
      <c r="E13" s="25"/>
      <c r="F13" s="99" t="s">
        <v>4</v>
      </c>
    </row>
    <row r="14" spans="1:10" x14ac:dyDescent="0.2">
      <c r="A14" s="31"/>
      <c r="B14" s="147" t="s">
        <v>83</v>
      </c>
      <c r="C14" s="148"/>
      <c r="D14" s="148"/>
      <c r="E14" s="149"/>
      <c r="F14" s="99" t="s">
        <v>5</v>
      </c>
    </row>
    <row r="15" spans="1:10" x14ac:dyDescent="0.2">
      <c r="A15" s="83" t="s">
        <v>6</v>
      </c>
      <c r="B15" s="150" t="s">
        <v>10</v>
      </c>
      <c r="C15" s="151"/>
      <c r="D15" s="151"/>
      <c r="E15" s="152"/>
      <c r="F15" s="100" t="s">
        <v>82</v>
      </c>
    </row>
    <row r="16" spans="1:10" x14ac:dyDescent="0.2">
      <c r="A16" s="50"/>
      <c r="B16" s="28"/>
      <c r="C16" s="29"/>
      <c r="D16" s="102"/>
      <c r="E16" s="29"/>
      <c r="F16" s="29"/>
      <c r="G16" s="4" t="s">
        <v>62</v>
      </c>
      <c r="H16" s="38" t="s">
        <v>86</v>
      </c>
    </row>
    <row r="17" spans="1:14" x14ac:dyDescent="0.2">
      <c r="A17" s="50"/>
      <c r="B17" s="30"/>
      <c r="C17" s="30" t="s">
        <v>17</v>
      </c>
      <c r="D17" s="104" t="s">
        <v>15</v>
      </c>
      <c r="E17" s="30" t="s">
        <v>13</v>
      </c>
      <c r="F17" s="30"/>
      <c r="G17" s="4" t="s">
        <v>63</v>
      </c>
      <c r="H17" s="59" t="s">
        <v>100</v>
      </c>
      <c r="I17" s="52" t="s">
        <v>105</v>
      </c>
    </row>
    <row r="18" spans="1:14" x14ac:dyDescent="0.2">
      <c r="A18" s="31" t="s">
        <v>60</v>
      </c>
      <c r="B18" s="32" t="s">
        <v>19</v>
      </c>
      <c r="C18" s="32" t="s">
        <v>18</v>
      </c>
      <c r="D18" s="98" t="s">
        <v>16</v>
      </c>
      <c r="E18" s="32" t="s">
        <v>14</v>
      </c>
      <c r="F18" s="32" t="s">
        <v>12</v>
      </c>
      <c r="G18" s="4" t="s">
        <v>66</v>
      </c>
      <c r="H18" s="38" t="s">
        <v>88</v>
      </c>
      <c r="I18" s="52" t="s">
        <v>106</v>
      </c>
      <c r="M18" s="4" t="s">
        <v>101</v>
      </c>
      <c r="N18" s="4" t="s">
        <v>102</v>
      </c>
    </row>
    <row r="19" spans="1:14" ht="19.899999999999999" customHeight="1" x14ac:dyDescent="0.2">
      <c r="A19" s="33" t="s">
        <v>47</v>
      </c>
      <c r="B19" s="78">
        <v>1</v>
      </c>
      <c r="C19" s="78">
        <v>0</v>
      </c>
      <c r="D19" s="78">
        <v>0</v>
      </c>
      <c r="E19" s="78">
        <v>1</v>
      </c>
      <c r="F19" s="78">
        <v>0</v>
      </c>
      <c r="G19" s="47">
        <f>MAX(C19,0)+MAX(D19,0)+MAX(E19,0)</f>
        <v>1</v>
      </c>
      <c r="H19" s="47"/>
      <c r="I19" s="47"/>
      <c r="L19" s="38">
        <f>MIN(LEN(TRIM(B19)),LEN(TRIM(C19)),LEN(TRIM(D19)),LEN(TRIM(E19)),LEN(TRIM(F19)))</f>
        <v>1</v>
      </c>
      <c r="M19" s="61">
        <f>MAX(B19,0)+MAX(F19,0)+MAX(Page15!B20,0)+MAX(Page15!C20,0)+MAX(Page15!D20,0)+MAX(Page15!E20,0)</f>
        <v>1209</v>
      </c>
      <c r="N19" s="61">
        <f>MAX(Page16!C16,0)+MAX(Page16!D16,0)+MAX(Page16!E16,0)</f>
        <v>986</v>
      </c>
    </row>
    <row r="20" spans="1:14" ht="19.899999999999999" customHeight="1" x14ac:dyDescent="0.2">
      <c r="A20" s="33" t="s">
        <v>48</v>
      </c>
      <c r="B20" s="78">
        <v>3</v>
      </c>
      <c r="C20" s="78">
        <v>0</v>
      </c>
      <c r="D20" s="78">
        <v>0</v>
      </c>
      <c r="E20" s="78">
        <v>3</v>
      </c>
      <c r="F20" s="78">
        <v>0</v>
      </c>
      <c r="G20" s="47">
        <f>MAX(C20,0)+MAX(D20,0)+MAX(E20,0)</f>
        <v>3</v>
      </c>
      <c r="H20" s="47"/>
      <c r="I20" s="47"/>
      <c r="L20" s="38">
        <f>MIN(LEN(TRIM(B20)),LEN(TRIM(C20)),LEN(TRIM(D20)),LEN(TRIM(E20)),LEN(TRIM(F20)))</f>
        <v>1</v>
      </c>
      <c r="M20" s="61">
        <f>MAX(B20,0)+MAX(F20,0)+MAX(Page15!B21,0)+MAX(Page15!C21,0)+MAX(Page15!D21,0)+MAX(Page15!E21,0)</f>
        <v>10438</v>
      </c>
      <c r="N20" s="61">
        <f>MAX(Page16!C17,0)+MAX(Page16!D17,0)+MAX(Page16!E17,0)</f>
        <v>8565</v>
      </c>
    </row>
    <row r="21" spans="1:14" ht="19.899999999999999" customHeight="1" x14ac:dyDescent="0.2">
      <c r="A21" s="33" t="s">
        <v>44</v>
      </c>
      <c r="B21" s="78">
        <v>4</v>
      </c>
      <c r="C21" s="78">
        <v>0</v>
      </c>
      <c r="D21" s="78">
        <v>0</v>
      </c>
      <c r="E21" s="78">
        <v>4</v>
      </c>
      <c r="F21" s="78">
        <v>0</v>
      </c>
      <c r="G21" s="47">
        <f>MAX(C21,0)+MAX(D21,0)+MAX(E21,0)</f>
        <v>4</v>
      </c>
      <c r="H21" s="47"/>
      <c r="I21" s="47"/>
      <c r="L21" s="38">
        <f>MIN(LEN(TRIM(B21)),LEN(TRIM(C21)),LEN(TRIM(D21)),LEN(TRIM(E21)),LEN(TRIM(F21)))</f>
        <v>1</v>
      </c>
      <c r="M21" s="61">
        <f>MAX(B21,0)+MAX(F21,0)+MAX(Page15!B22,0)+MAX(Page15!C22,0)+MAX(Page15!D22,0)+MAX(Page15!E22,0)</f>
        <v>11647</v>
      </c>
      <c r="N21" s="61">
        <f>MAX(Page16!C18,0)+MAX(Page16!D18,0)+MAX(Page16!E18,0)</f>
        <v>9551</v>
      </c>
    </row>
    <row r="24" spans="1:14" x14ac:dyDescent="0.2">
      <c r="A24" s="95" t="s">
        <v>126</v>
      </c>
      <c r="B24" s="46"/>
      <c r="C24" s="46"/>
      <c r="D24" s="46"/>
      <c r="E24" s="46"/>
    </row>
    <row r="25" spans="1:14" x14ac:dyDescent="0.2">
      <c r="A25" s="28"/>
      <c r="B25" s="147" t="s">
        <v>83</v>
      </c>
      <c r="C25" s="148"/>
      <c r="D25" s="148"/>
      <c r="E25" s="149"/>
      <c r="F25" s="144" t="s">
        <v>110</v>
      </c>
    </row>
    <row r="26" spans="1:14" x14ac:dyDescent="0.2">
      <c r="A26" s="31"/>
      <c r="B26" s="147" t="s">
        <v>10</v>
      </c>
      <c r="C26" s="148"/>
      <c r="D26" s="148"/>
      <c r="E26" s="149"/>
      <c r="F26" s="145"/>
    </row>
    <row r="27" spans="1:14" ht="22.15" customHeight="1" x14ac:dyDescent="0.2">
      <c r="A27" s="31"/>
      <c r="B27" s="50"/>
      <c r="C27" s="14"/>
      <c r="D27" s="14"/>
      <c r="E27" s="130"/>
      <c r="F27" s="145"/>
    </row>
    <row r="28" spans="1:14" ht="13.5" x14ac:dyDescent="0.2">
      <c r="A28" s="76" t="s">
        <v>6</v>
      </c>
      <c r="B28" s="150" t="s">
        <v>138</v>
      </c>
      <c r="C28" s="151"/>
      <c r="D28" s="151"/>
      <c r="E28" s="152"/>
      <c r="F28" s="146"/>
    </row>
    <row r="29" spans="1:14" x14ac:dyDescent="0.2">
      <c r="A29" s="94"/>
      <c r="B29" s="28"/>
      <c r="C29" s="29"/>
      <c r="D29" s="102"/>
      <c r="E29" s="29"/>
      <c r="F29" s="105"/>
    </row>
    <row r="30" spans="1:14" x14ac:dyDescent="0.2">
      <c r="A30" s="31"/>
      <c r="B30" s="30"/>
      <c r="C30" s="30" t="s">
        <v>17</v>
      </c>
      <c r="D30" s="104" t="s">
        <v>15</v>
      </c>
      <c r="E30" s="30" t="s">
        <v>13</v>
      </c>
      <c r="F30" s="30"/>
    </row>
    <row r="31" spans="1:14" x14ac:dyDescent="0.2">
      <c r="A31" s="31"/>
      <c r="B31" s="30" t="s">
        <v>19</v>
      </c>
      <c r="C31" s="30" t="s">
        <v>18</v>
      </c>
      <c r="D31" s="98" t="s">
        <v>16</v>
      </c>
      <c r="E31" s="30" t="s">
        <v>14</v>
      </c>
      <c r="F31" s="30" t="s">
        <v>12</v>
      </c>
    </row>
    <row r="32" spans="1:14" x14ac:dyDescent="0.2">
      <c r="A32" s="31"/>
      <c r="B32" s="104"/>
      <c r="C32" s="30"/>
      <c r="D32" s="105"/>
      <c r="E32" s="30"/>
      <c r="F32" s="30"/>
    </row>
    <row r="33" spans="1:6" x14ac:dyDescent="0.2">
      <c r="A33" s="26" t="s">
        <v>60</v>
      </c>
      <c r="B33" s="36" t="s">
        <v>22</v>
      </c>
      <c r="C33" s="36" t="s">
        <v>22</v>
      </c>
      <c r="D33" s="36" t="s">
        <v>22</v>
      </c>
      <c r="E33" s="32" t="s">
        <v>22</v>
      </c>
      <c r="F33" s="32" t="s">
        <v>22</v>
      </c>
    </row>
    <row r="34" spans="1:6" ht="21" customHeight="1" x14ac:dyDescent="0.2">
      <c r="A34" s="33" t="s">
        <v>47</v>
      </c>
      <c r="B34" s="49">
        <f>IF(MIN(B19,B21)&lt;=0,0,B19/B21)</f>
        <v>0.25</v>
      </c>
      <c r="C34" s="49">
        <f>IF(MIN(C19,C21)&lt;=0,0,C19/C21)</f>
        <v>0</v>
      </c>
      <c r="D34" s="49">
        <f>IF(MIN(D19,D21)&lt;=0,0,D19/D21)</f>
        <v>0</v>
      </c>
      <c r="E34" s="49">
        <f>IF(MIN(E19,E21)&lt;=0,0,E19/E21)</f>
        <v>0.25</v>
      </c>
      <c r="F34" s="49">
        <f>IF(MIN(F19,F21)&lt;=0,0,F19/F21)</f>
        <v>0</v>
      </c>
    </row>
    <row r="35" spans="1:6" ht="21" customHeight="1" x14ac:dyDescent="0.2">
      <c r="A35" s="33" t="s">
        <v>48</v>
      </c>
      <c r="B35" s="49">
        <f>IF(MIN(B20,B21)&lt;=0,0,B20/B21)</f>
        <v>0.75</v>
      </c>
      <c r="C35" s="49">
        <f>IF(MIN(C20,C21)&lt;=0,0,C20/C21)</f>
        <v>0</v>
      </c>
      <c r="D35" s="49">
        <f>IF(MIN(D20,D21)&lt;=0,0,D20/D21)</f>
        <v>0</v>
      </c>
      <c r="E35" s="49">
        <f>IF(MIN(E20,E21)&lt;=0,0,E20/E21)</f>
        <v>0.75</v>
      </c>
      <c r="F35" s="49">
        <f>IF(MIN(F20,F21)&lt;=0,0,F20/F21)</f>
        <v>0</v>
      </c>
    </row>
    <row r="36" spans="1:6" ht="21" customHeight="1" x14ac:dyDescent="0.2">
      <c r="A36" s="33" t="s">
        <v>44</v>
      </c>
      <c r="B36" s="49">
        <f>IF(B21&lt;=0,1,B21/B21)</f>
        <v>1</v>
      </c>
      <c r="C36" s="49">
        <f>IF(C21&lt;=0,1,C21/C21)</f>
        <v>1</v>
      </c>
      <c r="D36" s="49">
        <f>IF(D21&lt;=0,1,D21/D21)</f>
        <v>1</v>
      </c>
      <c r="E36" s="49">
        <f>IF(E21&lt;=0,1,E21/E21)</f>
        <v>1</v>
      </c>
      <c r="F36" s="49">
        <f>IF(F21&lt;=0,1,F21/F21)</f>
        <v>1</v>
      </c>
    </row>
    <row r="39" spans="1:6" x14ac:dyDescent="0.2">
      <c r="A39" s="93" t="s">
        <v>56</v>
      </c>
      <c r="B39" s="87">
        <f>MAX(B19,0)+MAX(B20,0)</f>
        <v>4</v>
      </c>
      <c r="C39" s="87">
        <f>MAX(C19,0)+MAX(C20,0)</f>
        <v>0</v>
      </c>
      <c r="D39" s="87">
        <f>MAX(D19,0)+MAX(D20,0)</f>
        <v>0</v>
      </c>
      <c r="E39" s="87">
        <f>MAX(E19,0)+MAX(E20,0)</f>
        <v>4</v>
      </c>
      <c r="F39" s="87">
        <f>MAX(F19,0)+MAX(F20,0)</f>
        <v>0</v>
      </c>
    </row>
    <row r="40" spans="1:6" x14ac:dyDescent="0.2">
      <c r="A40" s="79" t="s">
        <v>69</v>
      </c>
      <c r="B40" s="87">
        <f>Page1!B34</f>
        <v>4</v>
      </c>
      <c r="C40" s="87">
        <f>Page1!C34</f>
        <v>0</v>
      </c>
      <c r="D40" s="87">
        <f>Page1!D34</f>
        <v>0</v>
      </c>
      <c r="E40" s="87">
        <f>Page1!E34</f>
        <v>4</v>
      </c>
      <c r="F40" s="87">
        <f>Page1!F34</f>
        <v>0</v>
      </c>
    </row>
    <row r="42" spans="1:6" ht="13.5" x14ac:dyDescent="0.2">
      <c r="A42" s="17" t="s">
        <v>163</v>
      </c>
    </row>
  </sheetData>
  <sheetProtection password="CDE0" sheet="1" objects="1" scenarios="1"/>
  <mergeCells count="8">
    <mergeCell ref="A4:F4"/>
    <mergeCell ref="C6:D6"/>
    <mergeCell ref="B14:E14"/>
    <mergeCell ref="B15:E15"/>
    <mergeCell ref="B25:E25"/>
    <mergeCell ref="F25:F28"/>
    <mergeCell ref="B26:E26"/>
    <mergeCell ref="B28:E28"/>
  </mergeCells>
  <conditionalFormatting sqref="B39:F39">
    <cfRule type="expression" dxfId="35" priority="7" stopIfTrue="1">
      <formula>AND(OR(MIN(B19,B20)&lt;-9, MAX(B19:B20)&gt;-9), B21&lt;&gt;B39)</formula>
    </cfRule>
    <cfRule type="expression" dxfId="34" priority="8" stopIfTrue="1">
      <formula>OR(AND(MIN(B19:B20)=-9, MAX(B19,B20)=-9,B21&lt;&gt;-9),AND(B19&lt;0, B19&lt;&gt;-9), AND(B20&lt;0,B20&lt;&gt;-9),AND(B20&lt;0, B20&lt;&gt;-9))</formula>
    </cfRule>
  </conditionalFormatting>
  <conditionalFormatting sqref="B40:F40">
    <cfRule type="expression" dxfId="33" priority="9" stopIfTrue="1">
      <formula>B40&lt;&gt;B21</formula>
    </cfRule>
  </conditionalFormatting>
  <conditionalFormatting sqref="G19:G21">
    <cfRule type="expression" dxfId="32" priority="10" stopIfTrue="1">
      <formula>AND(OR(MIN(B19:E19)&lt;-9, MAX(B19:E19)&gt;-9), B19&gt;G19)</formula>
    </cfRule>
  </conditionalFormatting>
  <conditionalFormatting sqref="B19:F21">
    <cfRule type="expression" dxfId="31" priority="11" stopIfTrue="1">
      <formula>LEN(TRIM(B19))=0</formula>
    </cfRule>
  </conditionalFormatting>
  <conditionalFormatting sqref="C6:D6">
    <cfRule type="expression" dxfId="30" priority="12" stopIfTrue="1">
      <formula>MIN(L19:L21)=0</formula>
    </cfRule>
  </conditionalFormatting>
  <conditionalFormatting sqref="H19">
    <cfRule type="expression" dxfId="29" priority="6" stopIfTrue="1">
      <formula>AND(N19=0,M19&gt;0)</formula>
    </cfRule>
  </conditionalFormatting>
  <conditionalFormatting sqref="I19">
    <cfRule type="expression" dxfId="28" priority="5" stopIfTrue="1">
      <formula>AND(G19&gt;0, B19&lt;=0)</formula>
    </cfRule>
  </conditionalFormatting>
  <conditionalFormatting sqref="I20">
    <cfRule type="expression" dxfId="27" priority="4" stopIfTrue="1">
      <formula>AND(G20&gt;0, B20&lt;=0)</formula>
    </cfRule>
  </conditionalFormatting>
  <conditionalFormatting sqref="I21">
    <cfRule type="expression" dxfId="26" priority="3" stopIfTrue="1">
      <formula>AND(G21&gt;0, B21&lt;=0)</formula>
    </cfRule>
  </conditionalFormatting>
  <conditionalFormatting sqref="H20">
    <cfRule type="expression" dxfId="25" priority="2" stopIfTrue="1">
      <formula>AND(N20=0,M20&gt;0)</formula>
    </cfRule>
  </conditionalFormatting>
  <conditionalFormatting sqref="H21">
    <cfRule type="expression" dxfId="24" priority="1" stopIfTrue="1">
      <formula>AND(N21=0,M21&gt;0)</formula>
    </cfRule>
  </conditionalFormatting>
  <pageMargins left="0.62" right="0" top="0.51" bottom="0" header="0.5" footer="0.31"/>
  <pageSetup scale="7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zoomScaleNormal="100" workbookViewId="0">
      <selection activeCell="F21" sqref="F21"/>
    </sheetView>
  </sheetViews>
  <sheetFormatPr defaultRowHeight="12.75" x14ac:dyDescent="0.2"/>
  <cols>
    <col min="1" max="1" width="36.85546875" style="38" customWidth="1"/>
    <col min="2" max="2" width="20.85546875" style="38" bestFit="1" customWidth="1"/>
    <col min="3" max="3" width="20" style="38" bestFit="1" customWidth="1"/>
    <col min="4" max="4" width="21" style="38" customWidth="1"/>
    <col min="5" max="5" width="22.28515625" style="38" customWidth="1"/>
    <col min="6" max="6" width="16.5703125" style="38" customWidth="1"/>
    <col min="7" max="9" width="9.140625" style="38"/>
    <col min="10" max="10" width="9.140625" style="38" hidden="1" customWidth="1"/>
    <col min="11" max="11" width="9.140625" style="38"/>
    <col min="12" max="12" width="9.140625" style="38" hidden="1" customWidth="1"/>
    <col min="13" max="256" width="9.140625" style="38"/>
    <col min="257" max="257" width="36.85546875" style="38" customWidth="1"/>
    <col min="258" max="258" width="20.85546875" style="38" bestFit="1" customWidth="1"/>
    <col min="259" max="259" width="20" style="38" bestFit="1" customWidth="1"/>
    <col min="260" max="260" width="21" style="38" customWidth="1"/>
    <col min="261" max="261" width="22.28515625" style="38" customWidth="1"/>
    <col min="262" max="262" width="16.5703125" style="38" customWidth="1"/>
    <col min="263" max="265" width="9.140625" style="38"/>
    <col min="266" max="266" width="0" style="38" hidden="1" customWidth="1"/>
    <col min="267" max="267" width="9.140625" style="38"/>
    <col min="268" max="268" width="0" style="38" hidden="1" customWidth="1"/>
    <col min="269" max="512" width="9.140625" style="38"/>
    <col min="513" max="513" width="36.85546875" style="38" customWidth="1"/>
    <col min="514" max="514" width="20.85546875" style="38" bestFit="1" customWidth="1"/>
    <col min="515" max="515" width="20" style="38" bestFit="1" customWidth="1"/>
    <col min="516" max="516" width="21" style="38" customWidth="1"/>
    <col min="517" max="517" width="22.28515625" style="38" customWidth="1"/>
    <col min="518" max="518" width="16.5703125" style="38" customWidth="1"/>
    <col min="519" max="521" width="9.140625" style="38"/>
    <col min="522" max="522" width="0" style="38" hidden="1" customWidth="1"/>
    <col min="523" max="523" width="9.140625" style="38"/>
    <col min="524" max="524" width="0" style="38" hidden="1" customWidth="1"/>
    <col min="525" max="768" width="9.140625" style="38"/>
    <col min="769" max="769" width="36.85546875" style="38" customWidth="1"/>
    <col min="770" max="770" width="20.85546875" style="38" bestFit="1" customWidth="1"/>
    <col min="771" max="771" width="20" style="38" bestFit="1" customWidth="1"/>
    <col min="772" max="772" width="21" style="38" customWidth="1"/>
    <col min="773" max="773" width="22.28515625" style="38" customWidth="1"/>
    <col min="774" max="774" width="16.5703125" style="38" customWidth="1"/>
    <col min="775" max="777" width="9.140625" style="38"/>
    <col min="778" max="778" width="0" style="38" hidden="1" customWidth="1"/>
    <col min="779" max="779" width="9.140625" style="38"/>
    <col min="780" max="780" width="0" style="38" hidden="1" customWidth="1"/>
    <col min="781" max="1024" width="9.140625" style="38"/>
    <col min="1025" max="1025" width="36.85546875" style="38" customWidth="1"/>
    <col min="1026" max="1026" width="20.85546875" style="38" bestFit="1" customWidth="1"/>
    <col min="1027" max="1027" width="20" style="38" bestFit="1" customWidth="1"/>
    <col min="1028" max="1028" width="21" style="38" customWidth="1"/>
    <col min="1029" max="1029" width="22.28515625" style="38" customWidth="1"/>
    <col min="1030" max="1030" width="16.5703125" style="38" customWidth="1"/>
    <col min="1031" max="1033" width="9.140625" style="38"/>
    <col min="1034" max="1034" width="0" style="38" hidden="1" customWidth="1"/>
    <col min="1035" max="1035" width="9.140625" style="38"/>
    <col min="1036" max="1036" width="0" style="38" hidden="1" customWidth="1"/>
    <col min="1037" max="1280" width="9.140625" style="38"/>
    <col min="1281" max="1281" width="36.85546875" style="38" customWidth="1"/>
    <col min="1282" max="1282" width="20.85546875" style="38" bestFit="1" customWidth="1"/>
    <col min="1283" max="1283" width="20" style="38" bestFit="1" customWidth="1"/>
    <col min="1284" max="1284" width="21" style="38" customWidth="1"/>
    <col min="1285" max="1285" width="22.28515625" style="38" customWidth="1"/>
    <col min="1286" max="1286" width="16.5703125" style="38" customWidth="1"/>
    <col min="1287" max="1289" width="9.140625" style="38"/>
    <col min="1290" max="1290" width="0" style="38" hidden="1" customWidth="1"/>
    <col min="1291" max="1291" width="9.140625" style="38"/>
    <col min="1292" max="1292" width="0" style="38" hidden="1" customWidth="1"/>
    <col min="1293" max="1536" width="9.140625" style="38"/>
    <col min="1537" max="1537" width="36.85546875" style="38" customWidth="1"/>
    <col min="1538" max="1538" width="20.85546875" style="38" bestFit="1" customWidth="1"/>
    <col min="1539" max="1539" width="20" style="38" bestFit="1" customWidth="1"/>
    <col min="1540" max="1540" width="21" style="38" customWidth="1"/>
    <col min="1541" max="1541" width="22.28515625" style="38" customWidth="1"/>
    <col min="1542" max="1542" width="16.5703125" style="38" customWidth="1"/>
    <col min="1543" max="1545" width="9.140625" style="38"/>
    <col min="1546" max="1546" width="0" style="38" hidden="1" customWidth="1"/>
    <col min="1547" max="1547" width="9.140625" style="38"/>
    <col min="1548" max="1548" width="0" style="38" hidden="1" customWidth="1"/>
    <col min="1549" max="1792" width="9.140625" style="38"/>
    <col min="1793" max="1793" width="36.85546875" style="38" customWidth="1"/>
    <col min="1794" max="1794" width="20.85546875" style="38" bestFit="1" customWidth="1"/>
    <col min="1795" max="1795" width="20" style="38" bestFit="1" customWidth="1"/>
    <col min="1796" max="1796" width="21" style="38" customWidth="1"/>
    <col min="1797" max="1797" width="22.28515625" style="38" customWidth="1"/>
    <col min="1798" max="1798" width="16.5703125" style="38" customWidth="1"/>
    <col min="1799" max="1801" width="9.140625" style="38"/>
    <col min="1802" max="1802" width="0" style="38" hidden="1" customWidth="1"/>
    <col min="1803" max="1803" width="9.140625" style="38"/>
    <col min="1804" max="1804" width="0" style="38" hidden="1" customWidth="1"/>
    <col min="1805" max="2048" width="9.140625" style="38"/>
    <col min="2049" max="2049" width="36.85546875" style="38" customWidth="1"/>
    <col min="2050" max="2050" width="20.85546875" style="38" bestFit="1" customWidth="1"/>
    <col min="2051" max="2051" width="20" style="38" bestFit="1" customWidth="1"/>
    <col min="2052" max="2052" width="21" style="38" customWidth="1"/>
    <col min="2053" max="2053" width="22.28515625" style="38" customWidth="1"/>
    <col min="2054" max="2054" width="16.5703125" style="38" customWidth="1"/>
    <col min="2055" max="2057" width="9.140625" style="38"/>
    <col min="2058" max="2058" width="0" style="38" hidden="1" customWidth="1"/>
    <col min="2059" max="2059" width="9.140625" style="38"/>
    <col min="2060" max="2060" width="0" style="38" hidden="1" customWidth="1"/>
    <col min="2061" max="2304" width="9.140625" style="38"/>
    <col min="2305" max="2305" width="36.85546875" style="38" customWidth="1"/>
    <col min="2306" max="2306" width="20.85546875" style="38" bestFit="1" customWidth="1"/>
    <col min="2307" max="2307" width="20" style="38" bestFit="1" customWidth="1"/>
    <col min="2308" max="2308" width="21" style="38" customWidth="1"/>
    <col min="2309" max="2309" width="22.28515625" style="38" customWidth="1"/>
    <col min="2310" max="2310" width="16.5703125" style="38" customWidth="1"/>
    <col min="2311" max="2313" width="9.140625" style="38"/>
    <col min="2314" max="2314" width="0" style="38" hidden="1" customWidth="1"/>
    <col min="2315" max="2315" width="9.140625" style="38"/>
    <col min="2316" max="2316" width="0" style="38" hidden="1" customWidth="1"/>
    <col min="2317" max="2560" width="9.140625" style="38"/>
    <col min="2561" max="2561" width="36.85546875" style="38" customWidth="1"/>
    <col min="2562" max="2562" width="20.85546875" style="38" bestFit="1" customWidth="1"/>
    <col min="2563" max="2563" width="20" style="38" bestFit="1" customWidth="1"/>
    <col min="2564" max="2564" width="21" style="38" customWidth="1"/>
    <col min="2565" max="2565" width="22.28515625" style="38" customWidth="1"/>
    <col min="2566" max="2566" width="16.5703125" style="38" customWidth="1"/>
    <col min="2567" max="2569" width="9.140625" style="38"/>
    <col min="2570" max="2570" width="0" style="38" hidden="1" customWidth="1"/>
    <col min="2571" max="2571" width="9.140625" style="38"/>
    <col min="2572" max="2572" width="0" style="38" hidden="1" customWidth="1"/>
    <col min="2573" max="2816" width="9.140625" style="38"/>
    <col min="2817" max="2817" width="36.85546875" style="38" customWidth="1"/>
    <col min="2818" max="2818" width="20.85546875" style="38" bestFit="1" customWidth="1"/>
    <col min="2819" max="2819" width="20" style="38" bestFit="1" customWidth="1"/>
    <col min="2820" max="2820" width="21" style="38" customWidth="1"/>
    <col min="2821" max="2821" width="22.28515625" style="38" customWidth="1"/>
    <col min="2822" max="2822" width="16.5703125" style="38" customWidth="1"/>
    <col min="2823" max="2825" width="9.140625" style="38"/>
    <col min="2826" max="2826" width="0" style="38" hidden="1" customWidth="1"/>
    <col min="2827" max="2827" width="9.140625" style="38"/>
    <col min="2828" max="2828" width="0" style="38" hidden="1" customWidth="1"/>
    <col min="2829" max="3072" width="9.140625" style="38"/>
    <col min="3073" max="3073" width="36.85546875" style="38" customWidth="1"/>
    <col min="3074" max="3074" width="20.85546875" style="38" bestFit="1" customWidth="1"/>
    <col min="3075" max="3075" width="20" style="38" bestFit="1" customWidth="1"/>
    <col min="3076" max="3076" width="21" style="38" customWidth="1"/>
    <col min="3077" max="3077" width="22.28515625" style="38" customWidth="1"/>
    <col min="3078" max="3078" width="16.5703125" style="38" customWidth="1"/>
    <col min="3079" max="3081" width="9.140625" style="38"/>
    <col min="3082" max="3082" width="0" style="38" hidden="1" customWidth="1"/>
    <col min="3083" max="3083" width="9.140625" style="38"/>
    <col min="3084" max="3084" width="0" style="38" hidden="1" customWidth="1"/>
    <col min="3085" max="3328" width="9.140625" style="38"/>
    <col min="3329" max="3329" width="36.85546875" style="38" customWidth="1"/>
    <col min="3330" max="3330" width="20.85546875" style="38" bestFit="1" customWidth="1"/>
    <col min="3331" max="3331" width="20" style="38" bestFit="1" customWidth="1"/>
    <col min="3332" max="3332" width="21" style="38" customWidth="1"/>
    <col min="3333" max="3333" width="22.28515625" style="38" customWidth="1"/>
    <col min="3334" max="3334" width="16.5703125" style="38" customWidth="1"/>
    <col min="3335" max="3337" width="9.140625" style="38"/>
    <col min="3338" max="3338" width="0" style="38" hidden="1" customWidth="1"/>
    <col min="3339" max="3339" width="9.140625" style="38"/>
    <col min="3340" max="3340" width="0" style="38" hidden="1" customWidth="1"/>
    <col min="3341" max="3584" width="9.140625" style="38"/>
    <col min="3585" max="3585" width="36.85546875" style="38" customWidth="1"/>
    <col min="3586" max="3586" width="20.85546875" style="38" bestFit="1" customWidth="1"/>
    <col min="3587" max="3587" width="20" style="38" bestFit="1" customWidth="1"/>
    <col min="3588" max="3588" width="21" style="38" customWidth="1"/>
    <col min="3589" max="3589" width="22.28515625" style="38" customWidth="1"/>
    <col min="3590" max="3590" width="16.5703125" style="38" customWidth="1"/>
    <col min="3591" max="3593" width="9.140625" style="38"/>
    <col min="3594" max="3594" width="0" style="38" hidden="1" customWidth="1"/>
    <col min="3595" max="3595" width="9.140625" style="38"/>
    <col min="3596" max="3596" width="0" style="38" hidden="1" customWidth="1"/>
    <col min="3597" max="3840" width="9.140625" style="38"/>
    <col min="3841" max="3841" width="36.85546875" style="38" customWidth="1"/>
    <col min="3842" max="3842" width="20.85546875" style="38" bestFit="1" customWidth="1"/>
    <col min="3843" max="3843" width="20" style="38" bestFit="1" customWidth="1"/>
    <col min="3844" max="3844" width="21" style="38" customWidth="1"/>
    <col min="3845" max="3845" width="22.28515625" style="38" customWidth="1"/>
    <col min="3846" max="3846" width="16.5703125" style="38" customWidth="1"/>
    <col min="3847" max="3849" width="9.140625" style="38"/>
    <col min="3850" max="3850" width="0" style="38" hidden="1" customWidth="1"/>
    <col min="3851" max="3851" width="9.140625" style="38"/>
    <col min="3852" max="3852" width="0" style="38" hidden="1" customWidth="1"/>
    <col min="3853" max="4096" width="9.140625" style="38"/>
    <col min="4097" max="4097" width="36.85546875" style="38" customWidth="1"/>
    <col min="4098" max="4098" width="20.85546875" style="38" bestFit="1" customWidth="1"/>
    <col min="4099" max="4099" width="20" style="38" bestFit="1" customWidth="1"/>
    <col min="4100" max="4100" width="21" style="38" customWidth="1"/>
    <col min="4101" max="4101" width="22.28515625" style="38" customWidth="1"/>
    <col min="4102" max="4102" width="16.5703125" style="38" customWidth="1"/>
    <col min="4103" max="4105" width="9.140625" style="38"/>
    <col min="4106" max="4106" width="0" style="38" hidden="1" customWidth="1"/>
    <col min="4107" max="4107" width="9.140625" style="38"/>
    <col min="4108" max="4108" width="0" style="38" hidden="1" customWidth="1"/>
    <col min="4109" max="4352" width="9.140625" style="38"/>
    <col min="4353" max="4353" width="36.85546875" style="38" customWidth="1"/>
    <col min="4354" max="4354" width="20.85546875" style="38" bestFit="1" customWidth="1"/>
    <col min="4355" max="4355" width="20" style="38" bestFit="1" customWidth="1"/>
    <col min="4356" max="4356" width="21" style="38" customWidth="1"/>
    <col min="4357" max="4357" width="22.28515625" style="38" customWidth="1"/>
    <col min="4358" max="4358" width="16.5703125" style="38" customWidth="1"/>
    <col min="4359" max="4361" width="9.140625" style="38"/>
    <col min="4362" max="4362" width="0" style="38" hidden="1" customWidth="1"/>
    <col min="4363" max="4363" width="9.140625" style="38"/>
    <col min="4364" max="4364" width="0" style="38" hidden="1" customWidth="1"/>
    <col min="4365" max="4608" width="9.140625" style="38"/>
    <col min="4609" max="4609" width="36.85546875" style="38" customWidth="1"/>
    <col min="4610" max="4610" width="20.85546875" style="38" bestFit="1" customWidth="1"/>
    <col min="4611" max="4611" width="20" style="38" bestFit="1" customWidth="1"/>
    <col min="4612" max="4612" width="21" style="38" customWidth="1"/>
    <col min="4613" max="4613" width="22.28515625" style="38" customWidth="1"/>
    <col min="4614" max="4614" width="16.5703125" style="38" customWidth="1"/>
    <col min="4615" max="4617" width="9.140625" style="38"/>
    <col min="4618" max="4618" width="0" style="38" hidden="1" customWidth="1"/>
    <col min="4619" max="4619" width="9.140625" style="38"/>
    <col min="4620" max="4620" width="0" style="38" hidden="1" customWidth="1"/>
    <col min="4621" max="4864" width="9.140625" style="38"/>
    <col min="4865" max="4865" width="36.85546875" style="38" customWidth="1"/>
    <col min="4866" max="4866" width="20.85546875" style="38" bestFit="1" customWidth="1"/>
    <col min="4867" max="4867" width="20" style="38" bestFit="1" customWidth="1"/>
    <col min="4868" max="4868" width="21" style="38" customWidth="1"/>
    <col min="4869" max="4869" width="22.28515625" style="38" customWidth="1"/>
    <col min="4870" max="4870" width="16.5703125" style="38" customWidth="1"/>
    <col min="4871" max="4873" width="9.140625" style="38"/>
    <col min="4874" max="4874" width="0" style="38" hidden="1" customWidth="1"/>
    <col min="4875" max="4875" width="9.140625" style="38"/>
    <col min="4876" max="4876" width="0" style="38" hidden="1" customWidth="1"/>
    <col min="4877" max="5120" width="9.140625" style="38"/>
    <col min="5121" max="5121" width="36.85546875" style="38" customWidth="1"/>
    <col min="5122" max="5122" width="20.85546875" style="38" bestFit="1" customWidth="1"/>
    <col min="5123" max="5123" width="20" style="38" bestFit="1" customWidth="1"/>
    <col min="5124" max="5124" width="21" style="38" customWidth="1"/>
    <col min="5125" max="5125" width="22.28515625" style="38" customWidth="1"/>
    <col min="5126" max="5126" width="16.5703125" style="38" customWidth="1"/>
    <col min="5127" max="5129" width="9.140625" style="38"/>
    <col min="5130" max="5130" width="0" style="38" hidden="1" customWidth="1"/>
    <col min="5131" max="5131" width="9.140625" style="38"/>
    <col min="5132" max="5132" width="0" style="38" hidden="1" customWidth="1"/>
    <col min="5133" max="5376" width="9.140625" style="38"/>
    <col min="5377" max="5377" width="36.85546875" style="38" customWidth="1"/>
    <col min="5378" max="5378" width="20.85546875" style="38" bestFit="1" customWidth="1"/>
    <col min="5379" max="5379" width="20" style="38" bestFit="1" customWidth="1"/>
    <col min="5380" max="5380" width="21" style="38" customWidth="1"/>
    <col min="5381" max="5381" width="22.28515625" style="38" customWidth="1"/>
    <col min="5382" max="5382" width="16.5703125" style="38" customWidth="1"/>
    <col min="5383" max="5385" width="9.140625" style="38"/>
    <col min="5386" max="5386" width="0" style="38" hidden="1" customWidth="1"/>
    <col min="5387" max="5387" width="9.140625" style="38"/>
    <col min="5388" max="5388" width="0" style="38" hidden="1" customWidth="1"/>
    <col min="5389" max="5632" width="9.140625" style="38"/>
    <col min="5633" max="5633" width="36.85546875" style="38" customWidth="1"/>
    <col min="5634" max="5634" width="20.85546875" style="38" bestFit="1" customWidth="1"/>
    <col min="5635" max="5635" width="20" style="38" bestFit="1" customWidth="1"/>
    <col min="5636" max="5636" width="21" style="38" customWidth="1"/>
    <col min="5637" max="5637" width="22.28515625" style="38" customWidth="1"/>
    <col min="5638" max="5638" width="16.5703125" style="38" customWidth="1"/>
    <col min="5639" max="5641" width="9.140625" style="38"/>
    <col min="5642" max="5642" width="0" style="38" hidden="1" customWidth="1"/>
    <col min="5643" max="5643" width="9.140625" style="38"/>
    <col min="5644" max="5644" width="0" style="38" hidden="1" customWidth="1"/>
    <col min="5645" max="5888" width="9.140625" style="38"/>
    <col min="5889" max="5889" width="36.85546875" style="38" customWidth="1"/>
    <col min="5890" max="5890" width="20.85546875" style="38" bestFit="1" customWidth="1"/>
    <col min="5891" max="5891" width="20" style="38" bestFit="1" customWidth="1"/>
    <col min="5892" max="5892" width="21" style="38" customWidth="1"/>
    <col min="5893" max="5893" width="22.28515625" style="38" customWidth="1"/>
    <col min="5894" max="5894" width="16.5703125" style="38" customWidth="1"/>
    <col min="5895" max="5897" width="9.140625" style="38"/>
    <col min="5898" max="5898" width="0" style="38" hidden="1" customWidth="1"/>
    <col min="5899" max="5899" width="9.140625" style="38"/>
    <col min="5900" max="5900" width="0" style="38" hidden="1" customWidth="1"/>
    <col min="5901" max="6144" width="9.140625" style="38"/>
    <col min="6145" max="6145" width="36.85546875" style="38" customWidth="1"/>
    <col min="6146" max="6146" width="20.85546875" style="38" bestFit="1" customWidth="1"/>
    <col min="6147" max="6147" width="20" style="38" bestFit="1" customWidth="1"/>
    <col min="6148" max="6148" width="21" style="38" customWidth="1"/>
    <col min="6149" max="6149" width="22.28515625" style="38" customWidth="1"/>
    <col min="6150" max="6150" width="16.5703125" style="38" customWidth="1"/>
    <col min="6151" max="6153" width="9.140625" style="38"/>
    <col min="6154" max="6154" width="0" style="38" hidden="1" customWidth="1"/>
    <col min="6155" max="6155" width="9.140625" style="38"/>
    <col min="6156" max="6156" width="0" style="38" hidden="1" customWidth="1"/>
    <col min="6157" max="6400" width="9.140625" style="38"/>
    <col min="6401" max="6401" width="36.85546875" style="38" customWidth="1"/>
    <col min="6402" max="6402" width="20.85546875" style="38" bestFit="1" customWidth="1"/>
    <col min="6403" max="6403" width="20" style="38" bestFit="1" customWidth="1"/>
    <col min="6404" max="6404" width="21" style="38" customWidth="1"/>
    <col min="6405" max="6405" width="22.28515625" style="38" customWidth="1"/>
    <col min="6406" max="6406" width="16.5703125" style="38" customWidth="1"/>
    <col min="6407" max="6409" width="9.140625" style="38"/>
    <col min="6410" max="6410" width="0" style="38" hidden="1" customWidth="1"/>
    <col min="6411" max="6411" width="9.140625" style="38"/>
    <col min="6412" max="6412" width="0" style="38" hidden="1" customWidth="1"/>
    <col min="6413" max="6656" width="9.140625" style="38"/>
    <col min="6657" max="6657" width="36.85546875" style="38" customWidth="1"/>
    <col min="6658" max="6658" width="20.85546875" style="38" bestFit="1" customWidth="1"/>
    <col min="6659" max="6659" width="20" style="38" bestFit="1" customWidth="1"/>
    <col min="6660" max="6660" width="21" style="38" customWidth="1"/>
    <col min="6661" max="6661" width="22.28515625" style="38" customWidth="1"/>
    <col min="6662" max="6662" width="16.5703125" style="38" customWidth="1"/>
    <col min="6663" max="6665" width="9.140625" style="38"/>
    <col min="6666" max="6666" width="0" style="38" hidden="1" customWidth="1"/>
    <col min="6667" max="6667" width="9.140625" style="38"/>
    <col min="6668" max="6668" width="0" style="38" hidden="1" customWidth="1"/>
    <col min="6669" max="6912" width="9.140625" style="38"/>
    <col min="6913" max="6913" width="36.85546875" style="38" customWidth="1"/>
    <col min="6914" max="6914" width="20.85546875" style="38" bestFit="1" customWidth="1"/>
    <col min="6915" max="6915" width="20" style="38" bestFit="1" customWidth="1"/>
    <col min="6916" max="6916" width="21" style="38" customWidth="1"/>
    <col min="6917" max="6917" width="22.28515625" style="38" customWidth="1"/>
    <col min="6918" max="6918" width="16.5703125" style="38" customWidth="1"/>
    <col min="6919" max="6921" width="9.140625" style="38"/>
    <col min="6922" max="6922" width="0" style="38" hidden="1" customWidth="1"/>
    <col min="6923" max="6923" width="9.140625" style="38"/>
    <col min="6924" max="6924" width="0" style="38" hidden="1" customWidth="1"/>
    <col min="6925" max="7168" width="9.140625" style="38"/>
    <col min="7169" max="7169" width="36.85546875" style="38" customWidth="1"/>
    <col min="7170" max="7170" width="20.85546875" style="38" bestFit="1" customWidth="1"/>
    <col min="7171" max="7171" width="20" style="38" bestFit="1" customWidth="1"/>
    <col min="7172" max="7172" width="21" style="38" customWidth="1"/>
    <col min="7173" max="7173" width="22.28515625" style="38" customWidth="1"/>
    <col min="7174" max="7174" width="16.5703125" style="38" customWidth="1"/>
    <col min="7175" max="7177" width="9.140625" style="38"/>
    <col min="7178" max="7178" width="0" style="38" hidden="1" customWidth="1"/>
    <col min="7179" max="7179" width="9.140625" style="38"/>
    <col min="7180" max="7180" width="0" style="38" hidden="1" customWidth="1"/>
    <col min="7181" max="7424" width="9.140625" style="38"/>
    <col min="7425" max="7425" width="36.85546875" style="38" customWidth="1"/>
    <col min="7426" max="7426" width="20.85546875" style="38" bestFit="1" customWidth="1"/>
    <col min="7427" max="7427" width="20" style="38" bestFit="1" customWidth="1"/>
    <col min="7428" max="7428" width="21" style="38" customWidth="1"/>
    <col min="7429" max="7429" width="22.28515625" style="38" customWidth="1"/>
    <col min="7430" max="7430" width="16.5703125" style="38" customWidth="1"/>
    <col min="7431" max="7433" width="9.140625" style="38"/>
    <col min="7434" max="7434" width="0" style="38" hidden="1" customWidth="1"/>
    <col min="7435" max="7435" width="9.140625" style="38"/>
    <col min="7436" max="7436" width="0" style="38" hidden="1" customWidth="1"/>
    <col min="7437" max="7680" width="9.140625" style="38"/>
    <col min="7681" max="7681" width="36.85546875" style="38" customWidth="1"/>
    <col min="7682" max="7682" width="20.85546875" style="38" bestFit="1" customWidth="1"/>
    <col min="7683" max="7683" width="20" style="38" bestFit="1" customWidth="1"/>
    <col min="7684" max="7684" width="21" style="38" customWidth="1"/>
    <col min="7685" max="7685" width="22.28515625" style="38" customWidth="1"/>
    <col min="7686" max="7686" width="16.5703125" style="38" customWidth="1"/>
    <col min="7687" max="7689" width="9.140625" style="38"/>
    <col min="7690" max="7690" width="0" style="38" hidden="1" customWidth="1"/>
    <col min="7691" max="7691" width="9.140625" style="38"/>
    <col min="7692" max="7692" width="0" style="38" hidden="1" customWidth="1"/>
    <col min="7693" max="7936" width="9.140625" style="38"/>
    <col min="7937" max="7937" width="36.85546875" style="38" customWidth="1"/>
    <col min="7938" max="7938" width="20.85546875" style="38" bestFit="1" customWidth="1"/>
    <col min="7939" max="7939" width="20" style="38" bestFit="1" customWidth="1"/>
    <col min="7940" max="7940" width="21" style="38" customWidth="1"/>
    <col min="7941" max="7941" width="22.28515625" style="38" customWidth="1"/>
    <col min="7942" max="7942" width="16.5703125" style="38" customWidth="1"/>
    <col min="7943" max="7945" width="9.140625" style="38"/>
    <col min="7946" max="7946" width="0" style="38" hidden="1" customWidth="1"/>
    <col min="7947" max="7947" width="9.140625" style="38"/>
    <col min="7948" max="7948" width="0" style="38" hidden="1" customWidth="1"/>
    <col min="7949" max="8192" width="9.140625" style="38"/>
    <col min="8193" max="8193" width="36.85546875" style="38" customWidth="1"/>
    <col min="8194" max="8194" width="20.85546875" style="38" bestFit="1" customWidth="1"/>
    <col min="8195" max="8195" width="20" style="38" bestFit="1" customWidth="1"/>
    <col min="8196" max="8196" width="21" style="38" customWidth="1"/>
    <col min="8197" max="8197" width="22.28515625" style="38" customWidth="1"/>
    <col min="8198" max="8198" width="16.5703125" style="38" customWidth="1"/>
    <col min="8199" max="8201" width="9.140625" style="38"/>
    <col min="8202" max="8202" width="0" style="38" hidden="1" customWidth="1"/>
    <col min="8203" max="8203" width="9.140625" style="38"/>
    <col min="8204" max="8204" width="0" style="38" hidden="1" customWidth="1"/>
    <col min="8205" max="8448" width="9.140625" style="38"/>
    <col min="8449" max="8449" width="36.85546875" style="38" customWidth="1"/>
    <col min="8450" max="8450" width="20.85546875" style="38" bestFit="1" customWidth="1"/>
    <col min="8451" max="8451" width="20" style="38" bestFit="1" customWidth="1"/>
    <col min="8452" max="8452" width="21" style="38" customWidth="1"/>
    <col min="8453" max="8453" width="22.28515625" style="38" customWidth="1"/>
    <col min="8454" max="8454" width="16.5703125" style="38" customWidth="1"/>
    <col min="8455" max="8457" width="9.140625" style="38"/>
    <col min="8458" max="8458" width="0" style="38" hidden="1" customWidth="1"/>
    <col min="8459" max="8459" width="9.140625" style="38"/>
    <col min="8460" max="8460" width="0" style="38" hidden="1" customWidth="1"/>
    <col min="8461" max="8704" width="9.140625" style="38"/>
    <col min="8705" max="8705" width="36.85546875" style="38" customWidth="1"/>
    <col min="8706" max="8706" width="20.85546875" style="38" bestFit="1" customWidth="1"/>
    <col min="8707" max="8707" width="20" style="38" bestFit="1" customWidth="1"/>
    <col min="8708" max="8708" width="21" style="38" customWidth="1"/>
    <col min="8709" max="8709" width="22.28515625" style="38" customWidth="1"/>
    <col min="8710" max="8710" width="16.5703125" style="38" customWidth="1"/>
    <col min="8711" max="8713" width="9.140625" style="38"/>
    <col min="8714" max="8714" width="0" style="38" hidden="1" customWidth="1"/>
    <col min="8715" max="8715" width="9.140625" style="38"/>
    <col min="8716" max="8716" width="0" style="38" hidden="1" customWidth="1"/>
    <col min="8717" max="8960" width="9.140625" style="38"/>
    <col min="8961" max="8961" width="36.85546875" style="38" customWidth="1"/>
    <col min="8962" max="8962" width="20.85546875" style="38" bestFit="1" customWidth="1"/>
    <col min="8963" max="8963" width="20" style="38" bestFit="1" customWidth="1"/>
    <col min="8964" max="8964" width="21" style="38" customWidth="1"/>
    <col min="8965" max="8965" width="22.28515625" style="38" customWidth="1"/>
    <col min="8966" max="8966" width="16.5703125" style="38" customWidth="1"/>
    <col min="8967" max="8969" width="9.140625" style="38"/>
    <col min="8970" max="8970" width="0" style="38" hidden="1" customWidth="1"/>
    <col min="8971" max="8971" width="9.140625" style="38"/>
    <col min="8972" max="8972" width="0" style="38" hidden="1" customWidth="1"/>
    <col min="8973" max="9216" width="9.140625" style="38"/>
    <col min="9217" max="9217" width="36.85546875" style="38" customWidth="1"/>
    <col min="9218" max="9218" width="20.85546875" style="38" bestFit="1" customWidth="1"/>
    <col min="9219" max="9219" width="20" style="38" bestFit="1" customWidth="1"/>
    <col min="9220" max="9220" width="21" style="38" customWidth="1"/>
    <col min="9221" max="9221" width="22.28515625" style="38" customWidth="1"/>
    <col min="9222" max="9222" width="16.5703125" style="38" customWidth="1"/>
    <col min="9223" max="9225" width="9.140625" style="38"/>
    <col min="9226" max="9226" width="0" style="38" hidden="1" customWidth="1"/>
    <col min="9227" max="9227" width="9.140625" style="38"/>
    <col min="9228" max="9228" width="0" style="38" hidden="1" customWidth="1"/>
    <col min="9229" max="9472" width="9.140625" style="38"/>
    <col min="9473" max="9473" width="36.85546875" style="38" customWidth="1"/>
    <col min="9474" max="9474" width="20.85546875" style="38" bestFit="1" customWidth="1"/>
    <col min="9475" max="9475" width="20" style="38" bestFit="1" customWidth="1"/>
    <col min="9476" max="9476" width="21" style="38" customWidth="1"/>
    <col min="9477" max="9477" width="22.28515625" style="38" customWidth="1"/>
    <col min="9478" max="9478" width="16.5703125" style="38" customWidth="1"/>
    <col min="9479" max="9481" width="9.140625" style="38"/>
    <col min="9482" max="9482" width="0" style="38" hidden="1" customWidth="1"/>
    <col min="9483" max="9483" width="9.140625" style="38"/>
    <col min="9484" max="9484" width="0" style="38" hidden="1" customWidth="1"/>
    <col min="9485" max="9728" width="9.140625" style="38"/>
    <col min="9729" max="9729" width="36.85546875" style="38" customWidth="1"/>
    <col min="9730" max="9730" width="20.85546875" style="38" bestFit="1" customWidth="1"/>
    <col min="9731" max="9731" width="20" style="38" bestFit="1" customWidth="1"/>
    <col min="9732" max="9732" width="21" style="38" customWidth="1"/>
    <col min="9733" max="9733" width="22.28515625" style="38" customWidth="1"/>
    <col min="9734" max="9734" width="16.5703125" style="38" customWidth="1"/>
    <col min="9735" max="9737" width="9.140625" style="38"/>
    <col min="9738" max="9738" width="0" style="38" hidden="1" customWidth="1"/>
    <col min="9739" max="9739" width="9.140625" style="38"/>
    <col min="9740" max="9740" width="0" style="38" hidden="1" customWidth="1"/>
    <col min="9741" max="9984" width="9.140625" style="38"/>
    <col min="9985" max="9985" width="36.85546875" style="38" customWidth="1"/>
    <col min="9986" max="9986" width="20.85546875" style="38" bestFit="1" customWidth="1"/>
    <col min="9987" max="9987" width="20" style="38" bestFit="1" customWidth="1"/>
    <col min="9988" max="9988" width="21" style="38" customWidth="1"/>
    <col min="9989" max="9989" width="22.28515625" style="38" customWidth="1"/>
    <col min="9990" max="9990" width="16.5703125" style="38" customWidth="1"/>
    <col min="9991" max="9993" width="9.140625" style="38"/>
    <col min="9994" max="9994" width="0" style="38" hidden="1" customWidth="1"/>
    <col min="9995" max="9995" width="9.140625" style="38"/>
    <col min="9996" max="9996" width="0" style="38" hidden="1" customWidth="1"/>
    <col min="9997" max="10240" width="9.140625" style="38"/>
    <col min="10241" max="10241" width="36.85546875" style="38" customWidth="1"/>
    <col min="10242" max="10242" width="20.85546875" style="38" bestFit="1" customWidth="1"/>
    <col min="10243" max="10243" width="20" style="38" bestFit="1" customWidth="1"/>
    <col min="10244" max="10244" width="21" style="38" customWidth="1"/>
    <col min="10245" max="10245" width="22.28515625" style="38" customWidth="1"/>
    <col min="10246" max="10246" width="16.5703125" style="38" customWidth="1"/>
    <col min="10247" max="10249" width="9.140625" style="38"/>
    <col min="10250" max="10250" width="0" style="38" hidden="1" customWidth="1"/>
    <col min="10251" max="10251" width="9.140625" style="38"/>
    <col min="10252" max="10252" width="0" style="38" hidden="1" customWidth="1"/>
    <col min="10253" max="10496" width="9.140625" style="38"/>
    <col min="10497" max="10497" width="36.85546875" style="38" customWidth="1"/>
    <col min="10498" max="10498" width="20.85546875" style="38" bestFit="1" customWidth="1"/>
    <col min="10499" max="10499" width="20" style="38" bestFit="1" customWidth="1"/>
    <col min="10500" max="10500" width="21" style="38" customWidth="1"/>
    <col min="10501" max="10501" width="22.28515625" style="38" customWidth="1"/>
    <col min="10502" max="10502" width="16.5703125" style="38" customWidth="1"/>
    <col min="10503" max="10505" width="9.140625" style="38"/>
    <col min="10506" max="10506" width="0" style="38" hidden="1" customWidth="1"/>
    <col min="10507" max="10507" width="9.140625" style="38"/>
    <col min="10508" max="10508" width="0" style="38" hidden="1" customWidth="1"/>
    <col min="10509" max="10752" width="9.140625" style="38"/>
    <col min="10753" max="10753" width="36.85546875" style="38" customWidth="1"/>
    <col min="10754" max="10754" width="20.85546875" style="38" bestFit="1" customWidth="1"/>
    <col min="10755" max="10755" width="20" style="38" bestFit="1" customWidth="1"/>
    <col min="10756" max="10756" width="21" style="38" customWidth="1"/>
    <col min="10757" max="10757" width="22.28515625" style="38" customWidth="1"/>
    <col min="10758" max="10758" width="16.5703125" style="38" customWidth="1"/>
    <col min="10759" max="10761" width="9.140625" style="38"/>
    <col min="10762" max="10762" width="0" style="38" hidden="1" customWidth="1"/>
    <col min="10763" max="10763" width="9.140625" style="38"/>
    <col min="10764" max="10764" width="0" style="38" hidden="1" customWidth="1"/>
    <col min="10765" max="11008" width="9.140625" style="38"/>
    <col min="11009" max="11009" width="36.85546875" style="38" customWidth="1"/>
    <col min="11010" max="11010" width="20.85546875" style="38" bestFit="1" customWidth="1"/>
    <col min="11011" max="11011" width="20" style="38" bestFit="1" customWidth="1"/>
    <col min="11012" max="11012" width="21" style="38" customWidth="1"/>
    <col min="11013" max="11013" width="22.28515625" style="38" customWidth="1"/>
    <col min="11014" max="11014" width="16.5703125" style="38" customWidth="1"/>
    <col min="11015" max="11017" width="9.140625" style="38"/>
    <col min="11018" max="11018" width="0" style="38" hidden="1" customWidth="1"/>
    <col min="11019" max="11019" width="9.140625" style="38"/>
    <col min="11020" max="11020" width="0" style="38" hidden="1" customWidth="1"/>
    <col min="11021" max="11264" width="9.140625" style="38"/>
    <col min="11265" max="11265" width="36.85546875" style="38" customWidth="1"/>
    <col min="11266" max="11266" width="20.85546875" style="38" bestFit="1" customWidth="1"/>
    <col min="11267" max="11267" width="20" style="38" bestFit="1" customWidth="1"/>
    <col min="11268" max="11268" width="21" style="38" customWidth="1"/>
    <col min="11269" max="11269" width="22.28515625" style="38" customWidth="1"/>
    <col min="11270" max="11270" width="16.5703125" style="38" customWidth="1"/>
    <col min="11271" max="11273" width="9.140625" style="38"/>
    <col min="11274" max="11274" width="0" style="38" hidden="1" customWidth="1"/>
    <col min="11275" max="11275" width="9.140625" style="38"/>
    <col min="11276" max="11276" width="0" style="38" hidden="1" customWidth="1"/>
    <col min="11277" max="11520" width="9.140625" style="38"/>
    <col min="11521" max="11521" width="36.85546875" style="38" customWidth="1"/>
    <col min="11522" max="11522" width="20.85546875" style="38" bestFit="1" customWidth="1"/>
    <col min="11523" max="11523" width="20" style="38" bestFit="1" customWidth="1"/>
    <col min="11524" max="11524" width="21" style="38" customWidth="1"/>
    <col min="11525" max="11525" width="22.28515625" style="38" customWidth="1"/>
    <col min="11526" max="11526" width="16.5703125" style="38" customWidth="1"/>
    <col min="11527" max="11529" width="9.140625" style="38"/>
    <col min="11530" max="11530" width="0" style="38" hidden="1" customWidth="1"/>
    <col min="11531" max="11531" width="9.140625" style="38"/>
    <col min="11532" max="11532" width="0" style="38" hidden="1" customWidth="1"/>
    <col min="11533" max="11776" width="9.140625" style="38"/>
    <col min="11777" max="11777" width="36.85546875" style="38" customWidth="1"/>
    <col min="11778" max="11778" width="20.85546875" style="38" bestFit="1" customWidth="1"/>
    <col min="11779" max="11779" width="20" style="38" bestFit="1" customWidth="1"/>
    <col min="11780" max="11780" width="21" style="38" customWidth="1"/>
    <col min="11781" max="11781" width="22.28515625" style="38" customWidth="1"/>
    <col min="11782" max="11782" width="16.5703125" style="38" customWidth="1"/>
    <col min="11783" max="11785" width="9.140625" style="38"/>
    <col min="11786" max="11786" width="0" style="38" hidden="1" customWidth="1"/>
    <col min="11787" max="11787" width="9.140625" style="38"/>
    <col min="11788" max="11788" width="0" style="38" hidden="1" customWidth="1"/>
    <col min="11789" max="12032" width="9.140625" style="38"/>
    <col min="12033" max="12033" width="36.85546875" style="38" customWidth="1"/>
    <col min="12034" max="12034" width="20.85546875" style="38" bestFit="1" customWidth="1"/>
    <col min="12035" max="12035" width="20" style="38" bestFit="1" customWidth="1"/>
    <col min="12036" max="12036" width="21" style="38" customWidth="1"/>
    <col min="12037" max="12037" width="22.28515625" style="38" customWidth="1"/>
    <col min="12038" max="12038" width="16.5703125" style="38" customWidth="1"/>
    <col min="12039" max="12041" width="9.140625" style="38"/>
    <col min="12042" max="12042" width="0" style="38" hidden="1" customWidth="1"/>
    <col min="12043" max="12043" width="9.140625" style="38"/>
    <col min="12044" max="12044" width="0" style="38" hidden="1" customWidth="1"/>
    <col min="12045" max="12288" width="9.140625" style="38"/>
    <col min="12289" max="12289" width="36.85546875" style="38" customWidth="1"/>
    <col min="12290" max="12290" width="20.85546875" style="38" bestFit="1" customWidth="1"/>
    <col min="12291" max="12291" width="20" style="38" bestFit="1" customWidth="1"/>
    <col min="12292" max="12292" width="21" style="38" customWidth="1"/>
    <col min="12293" max="12293" width="22.28515625" style="38" customWidth="1"/>
    <col min="12294" max="12294" width="16.5703125" style="38" customWidth="1"/>
    <col min="12295" max="12297" width="9.140625" style="38"/>
    <col min="12298" max="12298" width="0" style="38" hidden="1" customWidth="1"/>
    <col min="12299" max="12299" width="9.140625" style="38"/>
    <col min="12300" max="12300" width="0" style="38" hidden="1" customWidth="1"/>
    <col min="12301" max="12544" width="9.140625" style="38"/>
    <col min="12545" max="12545" width="36.85546875" style="38" customWidth="1"/>
    <col min="12546" max="12546" width="20.85546875" style="38" bestFit="1" customWidth="1"/>
    <col min="12547" max="12547" width="20" style="38" bestFit="1" customWidth="1"/>
    <col min="12548" max="12548" width="21" style="38" customWidth="1"/>
    <col min="12549" max="12549" width="22.28515625" style="38" customWidth="1"/>
    <col min="12550" max="12550" width="16.5703125" style="38" customWidth="1"/>
    <col min="12551" max="12553" width="9.140625" style="38"/>
    <col min="12554" max="12554" width="0" style="38" hidden="1" customWidth="1"/>
    <col min="12555" max="12555" width="9.140625" style="38"/>
    <col min="12556" max="12556" width="0" style="38" hidden="1" customWidth="1"/>
    <col min="12557" max="12800" width="9.140625" style="38"/>
    <col min="12801" max="12801" width="36.85546875" style="38" customWidth="1"/>
    <col min="12802" max="12802" width="20.85546875" style="38" bestFit="1" customWidth="1"/>
    <col min="12803" max="12803" width="20" style="38" bestFit="1" customWidth="1"/>
    <col min="12804" max="12804" width="21" style="38" customWidth="1"/>
    <col min="12805" max="12805" width="22.28515625" style="38" customWidth="1"/>
    <col min="12806" max="12806" width="16.5703125" style="38" customWidth="1"/>
    <col min="12807" max="12809" width="9.140625" style="38"/>
    <col min="12810" max="12810" width="0" style="38" hidden="1" customWidth="1"/>
    <col min="12811" max="12811" width="9.140625" style="38"/>
    <col min="12812" max="12812" width="0" style="38" hidden="1" customWidth="1"/>
    <col min="12813" max="13056" width="9.140625" style="38"/>
    <col min="13057" max="13057" width="36.85546875" style="38" customWidth="1"/>
    <col min="13058" max="13058" width="20.85546875" style="38" bestFit="1" customWidth="1"/>
    <col min="13059" max="13059" width="20" style="38" bestFit="1" customWidth="1"/>
    <col min="13060" max="13060" width="21" style="38" customWidth="1"/>
    <col min="13061" max="13061" width="22.28515625" style="38" customWidth="1"/>
    <col min="13062" max="13062" width="16.5703125" style="38" customWidth="1"/>
    <col min="13063" max="13065" width="9.140625" style="38"/>
    <col min="13066" max="13066" width="0" style="38" hidden="1" customWidth="1"/>
    <col min="13067" max="13067" width="9.140625" style="38"/>
    <col min="13068" max="13068" width="0" style="38" hidden="1" customWidth="1"/>
    <col min="13069" max="13312" width="9.140625" style="38"/>
    <col min="13313" max="13313" width="36.85546875" style="38" customWidth="1"/>
    <col min="13314" max="13314" width="20.85546875" style="38" bestFit="1" customWidth="1"/>
    <col min="13315" max="13315" width="20" style="38" bestFit="1" customWidth="1"/>
    <col min="13316" max="13316" width="21" style="38" customWidth="1"/>
    <col min="13317" max="13317" width="22.28515625" style="38" customWidth="1"/>
    <col min="13318" max="13318" width="16.5703125" style="38" customWidth="1"/>
    <col min="13319" max="13321" width="9.140625" style="38"/>
    <col min="13322" max="13322" width="0" style="38" hidden="1" customWidth="1"/>
    <col min="13323" max="13323" width="9.140625" style="38"/>
    <col min="13324" max="13324" width="0" style="38" hidden="1" customWidth="1"/>
    <col min="13325" max="13568" width="9.140625" style="38"/>
    <col min="13569" max="13569" width="36.85546875" style="38" customWidth="1"/>
    <col min="13570" max="13570" width="20.85546875" style="38" bestFit="1" customWidth="1"/>
    <col min="13571" max="13571" width="20" style="38" bestFit="1" customWidth="1"/>
    <col min="13572" max="13572" width="21" style="38" customWidth="1"/>
    <col min="13573" max="13573" width="22.28515625" style="38" customWidth="1"/>
    <col min="13574" max="13574" width="16.5703125" style="38" customWidth="1"/>
    <col min="13575" max="13577" width="9.140625" style="38"/>
    <col min="13578" max="13578" width="0" style="38" hidden="1" customWidth="1"/>
    <col min="13579" max="13579" width="9.140625" style="38"/>
    <col min="13580" max="13580" width="0" style="38" hidden="1" customWidth="1"/>
    <col min="13581" max="13824" width="9.140625" style="38"/>
    <col min="13825" max="13825" width="36.85546875" style="38" customWidth="1"/>
    <col min="13826" max="13826" width="20.85546875" style="38" bestFit="1" customWidth="1"/>
    <col min="13827" max="13827" width="20" style="38" bestFit="1" customWidth="1"/>
    <col min="13828" max="13828" width="21" style="38" customWidth="1"/>
    <col min="13829" max="13829" width="22.28515625" style="38" customWidth="1"/>
    <col min="13830" max="13830" width="16.5703125" style="38" customWidth="1"/>
    <col min="13831" max="13833" width="9.140625" style="38"/>
    <col min="13834" max="13834" width="0" style="38" hidden="1" customWidth="1"/>
    <col min="13835" max="13835" width="9.140625" style="38"/>
    <col min="13836" max="13836" width="0" style="38" hidden="1" customWidth="1"/>
    <col min="13837" max="14080" width="9.140625" style="38"/>
    <col min="14081" max="14081" width="36.85546875" style="38" customWidth="1"/>
    <col min="14082" max="14082" width="20.85546875" style="38" bestFit="1" customWidth="1"/>
    <col min="14083" max="14083" width="20" style="38" bestFit="1" customWidth="1"/>
    <col min="14084" max="14084" width="21" style="38" customWidth="1"/>
    <col min="14085" max="14085" width="22.28515625" style="38" customWidth="1"/>
    <col min="14086" max="14086" width="16.5703125" style="38" customWidth="1"/>
    <col min="14087" max="14089" width="9.140625" style="38"/>
    <col min="14090" max="14090" width="0" style="38" hidden="1" customWidth="1"/>
    <col min="14091" max="14091" width="9.140625" style="38"/>
    <col min="14092" max="14092" width="0" style="38" hidden="1" customWidth="1"/>
    <col min="14093" max="14336" width="9.140625" style="38"/>
    <col min="14337" max="14337" width="36.85546875" style="38" customWidth="1"/>
    <col min="14338" max="14338" width="20.85546875" style="38" bestFit="1" customWidth="1"/>
    <col min="14339" max="14339" width="20" style="38" bestFit="1" customWidth="1"/>
    <col min="14340" max="14340" width="21" style="38" customWidth="1"/>
    <col min="14341" max="14341" width="22.28515625" style="38" customWidth="1"/>
    <col min="14342" max="14342" width="16.5703125" style="38" customWidth="1"/>
    <col min="14343" max="14345" width="9.140625" style="38"/>
    <col min="14346" max="14346" width="0" style="38" hidden="1" customWidth="1"/>
    <col min="14347" max="14347" width="9.140625" style="38"/>
    <col min="14348" max="14348" width="0" style="38" hidden="1" customWidth="1"/>
    <col min="14349" max="14592" width="9.140625" style="38"/>
    <col min="14593" max="14593" width="36.85546875" style="38" customWidth="1"/>
    <col min="14594" max="14594" width="20.85546875" style="38" bestFit="1" customWidth="1"/>
    <col min="14595" max="14595" width="20" style="38" bestFit="1" customWidth="1"/>
    <col min="14596" max="14596" width="21" style="38" customWidth="1"/>
    <col min="14597" max="14597" width="22.28515625" style="38" customWidth="1"/>
    <col min="14598" max="14598" width="16.5703125" style="38" customWidth="1"/>
    <col min="14599" max="14601" width="9.140625" style="38"/>
    <col min="14602" max="14602" width="0" style="38" hidden="1" customWidth="1"/>
    <col min="14603" max="14603" width="9.140625" style="38"/>
    <col min="14604" max="14604" width="0" style="38" hidden="1" customWidth="1"/>
    <col min="14605" max="14848" width="9.140625" style="38"/>
    <col min="14849" max="14849" width="36.85546875" style="38" customWidth="1"/>
    <col min="14850" max="14850" width="20.85546875" style="38" bestFit="1" customWidth="1"/>
    <col min="14851" max="14851" width="20" style="38" bestFit="1" customWidth="1"/>
    <col min="14852" max="14852" width="21" style="38" customWidth="1"/>
    <col min="14853" max="14853" width="22.28515625" style="38" customWidth="1"/>
    <col min="14854" max="14854" width="16.5703125" style="38" customWidth="1"/>
    <col min="14855" max="14857" width="9.140625" style="38"/>
    <col min="14858" max="14858" width="0" style="38" hidden="1" customWidth="1"/>
    <col min="14859" max="14859" width="9.140625" style="38"/>
    <col min="14860" max="14860" width="0" style="38" hidden="1" customWidth="1"/>
    <col min="14861" max="15104" width="9.140625" style="38"/>
    <col min="15105" max="15105" width="36.85546875" style="38" customWidth="1"/>
    <col min="15106" max="15106" width="20.85546875" style="38" bestFit="1" customWidth="1"/>
    <col min="15107" max="15107" width="20" style="38" bestFit="1" customWidth="1"/>
    <col min="15108" max="15108" width="21" style="38" customWidth="1"/>
    <col min="15109" max="15109" width="22.28515625" style="38" customWidth="1"/>
    <col min="15110" max="15110" width="16.5703125" style="38" customWidth="1"/>
    <col min="15111" max="15113" width="9.140625" style="38"/>
    <col min="15114" max="15114" width="0" style="38" hidden="1" customWidth="1"/>
    <col min="15115" max="15115" width="9.140625" style="38"/>
    <col min="15116" max="15116" width="0" style="38" hidden="1" customWidth="1"/>
    <col min="15117" max="15360" width="9.140625" style="38"/>
    <col min="15361" max="15361" width="36.85546875" style="38" customWidth="1"/>
    <col min="15362" max="15362" width="20.85546875" style="38" bestFit="1" customWidth="1"/>
    <col min="15363" max="15363" width="20" style="38" bestFit="1" customWidth="1"/>
    <col min="15364" max="15364" width="21" style="38" customWidth="1"/>
    <col min="15365" max="15365" width="22.28515625" style="38" customWidth="1"/>
    <col min="15366" max="15366" width="16.5703125" style="38" customWidth="1"/>
    <col min="15367" max="15369" width="9.140625" style="38"/>
    <col min="15370" max="15370" width="0" style="38" hidden="1" customWidth="1"/>
    <col min="15371" max="15371" width="9.140625" style="38"/>
    <col min="15372" max="15372" width="0" style="38" hidden="1" customWidth="1"/>
    <col min="15373" max="15616" width="9.140625" style="38"/>
    <col min="15617" max="15617" width="36.85546875" style="38" customWidth="1"/>
    <col min="15618" max="15618" width="20.85546875" style="38" bestFit="1" customWidth="1"/>
    <col min="15619" max="15619" width="20" style="38" bestFit="1" customWidth="1"/>
    <col min="15620" max="15620" width="21" style="38" customWidth="1"/>
    <col min="15621" max="15621" width="22.28515625" style="38" customWidth="1"/>
    <col min="15622" max="15622" width="16.5703125" style="38" customWidth="1"/>
    <col min="15623" max="15625" width="9.140625" style="38"/>
    <col min="15626" max="15626" width="0" style="38" hidden="1" customWidth="1"/>
    <col min="15627" max="15627" width="9.140625" style="38"/>
    <col min="15628" max="15628" width="0" style="38" hidden="1" customWidth="1"/>
    <col min="15629" max="15872" width="9.140625" style="38"/>
    <col min="15873" max="15873" width="36.85546875" style="38" customWidth="1"/>
    <col min="15874" max="15874" width="20.85546875" style="38" bestFit="1" customWidth="1"/>
    <col min="15875" max="15875" width="20" style="38" bestFit="1" customWidth="1"/>
    <col min="15876" max="15876" width="21" style="38" customWidth="1"/>
    <col min="15877" max="15877" width="22.28515625" style="38" customWidth="1"/>
    <col min="15878" max="15878" width="16.5703125" style="38" customWidth="1"/>
    <col min="15879" max="15881" width="9.140625" style="38"/>
    <col min="15882" max="15882" width="0" style="38" hidden="1" customWidth="1"/>
    <col min="15883" max="15883" width="9.140625" style="38"/>
    <col min="15884" max="15884" width="0" style="38" hidden="1" customWidth="1"/>
    <col min="15885" max="16128" width="9.140625" style="38"/>
    <col min="16129" max="16129" width="36.85546875" style="38" customWidth="1"/>
    <col min="16130" max="16130" width="20.85546875" style="38" bestFit="1" customWidth="1"/>
    <col min="16131" max="16131" width="20" style="38" bestFit="1" customWidth="1"/>
    <col min="16132" max="16132" width="21" style="38" customWidth="1"/>
    <col min="16133" max="16133" width="22.28515625" style="38" customWidth="1"/>
    <col min="16134" max="16134" width="16.5703125" style="38" customWidth="1"/>
    <col min="16135" max="16137" width="9.140625" style="38"/>
    <col min="16138" max="16138" width="0" style="38" hidden="1" customWidth="1"/>
    <col min="16139" max="16139" width="9.140625" style="38"/>
    <col min="16140" max="16140" width="0" style="38" hidden="1" customWidth="1"/>
    <col min="16141" max="16384" width="9.140625" style="38"/>
  </cols>
  <sheetData>
    <row r="1" spans="1:10" x14ac:dyDescent="0.2">
      <c r="A1" s="77" t="s">
        <v>166</v>
      </c>
      <c r="B1" s="4"/>
      <c r="C1" s="4"/>
      <c r="D1" s="4"/>
      <c r="E1" s="98"/>
      <c r="F1" s="18" t="s">
        <v>143</v>
      </c>
    </row>
    <row r="2" spans="1:10" x14ac:dyDescent="0.2">
      <c r="A2" s="4"/>
      <c r="B2" s="4"/>
      <c r="C2" s="4"/>
      <c r="D2" s="4"/>
      <c r="E2" s="98"/>
      <c r="F2" s="4"/>
    </row>
    <row r="3" spans="1:10" x14ac:dyDescent="0.2">
      <c r="A3" s="4"/>
      <c r="B3" s="4"/>
      <c r="C3" s="4"/>
      <c r="D3" s="4"/>
      <c r="E3" s="98"/>
      <c r="F3" s="18"/>
    </row>
    <row r="4" spans="1:10" x14ac:dyDescent="0.2">
      <c r="A4" s="142" t="s">
        <v>141</v>
      </c>
      <c r="B4" s="142"/>
      <c r="C4" s="142"/>
      <c r="D4" s="142"/>
      <c r="E4" s="142"/>
      <c r="F4" s="18"/>
    </row>
    <row r="5" spans="1:10" x14ac:dyDescent="0.2">
      <c r="A5" s="5"/>
      <c r="B5" s="5"/>
      <c r="C5" s="5"/>
      <c r="D5" s="5"/>
      <c r="E5"/>
      <c r="F5"/>
    </row>
    <row r="6" spans="1:10" x14ac:dyDescent="0.2">
      <c r="A6" s="5"/>
      <c r="B6" s="19"/>
      <c r="C6" s="174" t="s">
        <v>89</v>
      </c>
      <c r="D6" s="174"/>
      <c r="E6" s="5"/>
      <c r="F6" s="5"/>
    </row>
    <row r="7" spans="1:10" x14ac:dyDescent="0.2">
      <c r="A7" s="4"/>
      <c r="B7" s="138" t="str">
        <f>Page1!B8</f>
        <v>Reporting Year:</v>
      </c>
      <c r="C7" s="140" t="str">
        <f>Page1!C8</f>
        <v>2017-2018</v>
      </c>
      <c r="D7" s="4"/>
      <c r="E7" s="98"/>
      <c r="F7" s="13"/>
    </row>
    <row r="8" spans="1:10" x14ac:dyDescent="0.2">
      <c r="A8" s="4"/>
      <c r="B8" s="138"/>
      <c r="C8" s="140"/>
      <c r="D8" s="4"/>
      <c r="E8" s="135"/>
      <c r="F8" s="13"/>
    </row>
    <row r="9" spans="1:10" x14ac:dyDescent="0.2">
      <c r="A9" s="77" t="s">
        <v>127</v>
      </c>
      <c r="B9" s="4"/>
      <c r="C9" s="4"/>
      <c r="D9" s="4"/>
      <c r="E9" s="98"/>
      <c r="F9" s="14"/>
      <c r="J9" s="38">
        <v>16</v>
      </c>
    </row>
    <row r="10" spans="1:10" x14ac:dyDescent="0.2">
      <c r="A10" s="28"/>
      <c r="B10" s="20"/>
      <c r="C10" s="40"/>
      <c r="D10" s="21"/>
      <c r="E10" s="63"/>
      <c r="F10" s="53"/>
    </row>
    <row r="11" spans="1:10" x14ac:dyDescent="0.2">
      <c r="A11" s="31"/>
      <c r="B11" s="23"/>
      <c r="C11" s="25"/>
      <c r="D11" s="24"/>
      <c r="E11" s="24"/>
      <c r="F11" s="53"/>
    </row>
    <row r="12" spans="1:10" x14ac:dyDescent="0.2">
      <c r="A12" s="31"/>
      <c r="B12" s="23"/>
      <c r="C12" s="25"/>
      <c r="D12" s="24"/>
      <c r="E12" s="24"/>
      <c r="F12" s="53"/>
    </row>
    <row r="13" spans="1:10" x14ac:dyDescent="0.2">
      <c r="A13" s="31"/>
      <c r="B13" s="23"/>
      <c r="C13" s="25"/>
      <c r="D13" s="24"/>
      <c r="E13" s="24"/>
      <c r="F13" s="53"/>
    </row>
    <row r="14" spans="1:10" x14ac:dyDescent="0.2">
      <c r="A14" s="76" t="s">
        <v>6</v>
      </c>
      <c r="B14" s="150" t="s">
        <v>29</v>
      </c>
      <c r="C14" s="152"/>
      <c r="D14" s="150" t="s">
        <v>30</v>
      </c>
      <c r="E14" s="151"/>
      <c r="F14" s="53"/>
    </row>
    <row r="15" spans="1:10" x14ac:dyDescent="0.2">
      <c r="A15" s="28"/>
      <c r="B15" s="104"/>
      <c r="C15" s="29"/>
      <c r="D15" s="114"/>
      <c r="E15" s="114"/>
      <c r="F15" s="53"/>
    </row>
    <row r="16" spans="1:10" x14ac:dyDescent="0.2">
      <c r="A16" s="31"/>
      <c r="B16" s="30" t="s">
        <v>19</v>
      </c>
      <c r="C16" s="30" t="s">
        <v>26</v>
      </c>
      <c r="D16" s="104" t="s">
        <v>19</v>
      </c>
      <c r="E16" s="104" t="s">
        <v>26</v>
      </c>
      <c r="F16" s="53"/>
    </row>
    <row r="17" spans="1:12" x14ac:dyDescent="0.2">
      <c r="A17" s="31"/>
      <c r="B17" s="30" t="s">
        <v>23</v>
      </c>
      <c r="C17" s="30" t="s">
        <v>23</v>
      </c>
      <c r="D17" s="104" t="s">
        <v>28</v>
      </c>
      <c r="E17" s="104" t="s">
        <v>28</v>
      </c>
      <c r="F17" s="53"/>
    </row>
    <row r="18" spans="1:12" x14ac:dyDescent="0.2">
      <c r="A18" s="31"/>
      <c r="B18" s="105" t="s">
        <v>24</v>
      </c>
      <c r="C18" s="30" t="s">
        <v>24</v>
      </c>
      <c r="D18" s="102" t="s">
        <v>74</v>
      </c>
      <c r="E18" s="104" t="s">
        <v>76</v>
      </c>
      <c r="F18" s="53"/>
    </row>
    <row r="19" spans="1:12" x14ac:dyDescent="0.2">
      <c r="A19" s="31" t="s">
        <v>60</v>
      </c>
      <c r="B19" s="32" t="s">
        <v>25</v>
      </c>
      <c r="C19" s="32" t="s">
        <v>27</v>
      </c>
      <c r="D19" s="36" t="s">
        <v>75</v>
      </c>
      <c r="E19" s="36" t="s">
        <v>77</v>
      </c>
      <c r="F19" s="53"/>
    </row>
    <row r="20" spans="1:12" ht="20.45" customHeight="1" x14ac:dyDescent="0.2">
      <c r="A20" s="33" t="s">
        <v>47</v>
      </c>
      <c r="B20" s="78">
        <v>570</v>
      </c>
      <c r="C20" s="78">
        <v>38</v>
      </c>
      <c r="D20" s="78">
        <v>586</v>
      </c>
      <c r="E20" s="115">
        <v>14</v>
      </c>
      <c r="F20" s="131"/>
      <c r="L20" s="38">
        <f>MIN(LEN(TRIM(B20)),LEN(TRIM(C20)),LEN(TRIM(D20)),LEN(TRIM(E20)))</f>
        <v>2</v>
      </c>
    </row>
    <row r="21" spans="1:12" ht="20.45" customHeight="1" x14ac:dyDescent="0.2">
      <c r="A21" s="33" t="s">
        <v>48</v>
      </c>
      <c r="B21" s="78">
        <v>5747</v>
      </c>
      <c r="C21" s="78">
        <v>343</v>
      </c>
      <c r="D21" s="78">
        <v>4282</v>
      </c>
      <c r="E21" s="115">
        <v>63</v>
      </c>
      <c r="F21" s="131"/>
      <c r="I21" s="58"/>
      <c r="L21" s="38">
        <f>MIN(LEN(TRIM(B21)),LEN(TRIM(C21)),LEN(TRIM(D21)),LEN(TRIM(E21)))</f>
        <v>2</v>
      </c>
    </row>
    <row r="22" spans="1:12" ht="20.45" customHeight="1" x14ac:dyDescent="0.2">
      <c r="A22" s="33" t="s">
        <v>44</v>
      </c>
      <c r="B22" s="78">
        <v>6317</v>
      </c>
      <c r="C22" s="78">
        <v>381</v>
      </c>
      <c r="D22" s="78">
        <v>4868</v>
      </c>
      <c r="E22" s="115">
        <v>77</v>
      </c>
      <c r="F22" s="131"/>
      <c r="L22" s="38">
        <f>MIN(LEN(TRIM(B22)),LEN(TRIM(C22)),LEN(TRIM(D22)),LEN(TRIM(E22)))</f>
        <v>2</v>
      </c>
    </row>
    <row r="23" spans="1:12" x14ac:dyDescent="0.2">
      <c r="A23" s="14"/>
      <c r="B23" s="108"/>
      <c r="C23" s="108"/>
      <c r="D23" s="108"/>
      <c r="E23" s="108"/>
      <c r="F23" s="56"/>
    </row>
    <row r="25" spans="1:12" x14ac:dyDescent="0.2">
      <c r="A25" s="77" t="s">
        <v>127</v>
      </c>
    </row>
    <row r="26" spans="1:12" x14ac:dyDescent="0.2">
      <c r="A26" s="28"/>
      <c r="B26" s="65"/>
      <c r="C26" s="66"/>
      <c r="D26" s="65"/>
      <c r="E26" s="66"/>
    </row>
    <row r="27" spans="1:12" x14ac:dyDescent="0.2">
      <c r="A27" s="31"/>
      <c r="B27" s="23"/>
      <c r="C27" s="25"/>
      <c r="D27" s="23"/>
      <c r="E27" s="25"/>
    </row>
    <row r="28" spans="1:12" x14ac:dyDescent="0.2">
      <c r="A28" s="31"/>
      <c r="B28" s="23"/>
      <c r="C28" s="25"/>
      <c r="D28" s="23"/>
      <c r="E28" s="25"/>
    </row>
    <row r="29" spans="1:12" x14ac:dyDescent="0.2">
      <c r="A29" s="76" t="s">
        <v>6</v>
      </c>
      <c r="B29" s="150" t="s">
        <v>29</v>
      </c>
      <c r="C29" s="152"/>
      <c r="D29" s="150" t="s">
        <v>30</v>
      </c>
      <c r="E29" s="152"/>
    </row>
    <row r="30" spans="1:12" x14ac:dyDescent="0.2">
      <c r="A30" s="50"/>
      <c r="B30" s="29"/>
      <c r="C30" s="29"/>
      <c r="D30" s="114"/>
      <c r="E30" s="29"/>
    </row>
    <row r="31" spans="1:12" x14ac:dyDescent="0.2">
      <c r="A31" s="50"/>
      <c r="B31" s="30" t="s">
        <v>19</v>
      </c>
      <c r="C31" s="30" t="s">
        <v>26</v>
      </c>
      <c r="D31" s="30" t="s">
        <v>19</v>
      </c>
      <c r="E31" s="30" t="s">
        <v>26</v>
      </c>
    </row>
    <row r="32" spans="1:12" x14ac:dyDescent="0.2">
      <c r="A32" s="50"/>
      <c r="B32" s="30" t="s">
        <v>23</v>
      </c>
      <c r="C32" s="30" t="s">
        <v>23</v>
      </c>
      <c r="D32" s="30" t="s">
        <v>28</v>
      </c>
      <c r="E32" s="30" t="s">
        <v>28</v>
      </c>
    </row>
    <row r="33" spans="1:5" x14ac:dyDescent="0.2">
      <c r="A33" s="50"/>
      <c r="B33" s="30" t="s">
        <v>24</v>
      </c>
      <c r="C33" s="30" t="s">
        <v>24</v>
      </c>
      <c r="D33" s="30" t="s">
        <v>74</v>
      </c>
      <c r="E33" s="30" t="s">
        <v>76</v>
      </c>
    </row>
    <row r="34" spans="1:5" ht="13.5" x14ac:dyDescent="0.2">
      <c r="A34" s="50" t="s">
        <v>55</v>
      </c>
      <c r="B34" s="32" t="s">
        <v>131</v>
      </c>
      <c r="C34" s="32" t="s">
        <v>132</v>
      </c>
      <c r="D34" s="32" t="s">
        <v>133</v>
      </c>
      <c r="E34" s="32" t="s">
        <v>134</v>
      </c>
    </row>
    <row r="35" spans="1:5" ht="22.15" customHeight="1" x14ac:dyDescent="0.2">
      <c r="A35" s="33" t="s">
        <v>42</v>
      </c>
      <c r="B35" s="132">
        <f>IF(MIN(B20,B22)&lt;=0,0,B20/B22)</f>
        <v>9.0232705398132024E-2</v>
      </c>
      <c r="C35" s="132">
        <f>IF(MIN(C20,C22)&lt;=0,0,C20/C22)</f>
        <v>9.9737532808398949E-2</v>
      </c>
      <c r="D35" s="132">
        <f>IF(MIN(D20,D22)&lt;=0,0,D20/D22)</f>
        <v>0.12037797863599015</v>
      </c>
      <c r="E35" s="132">
        <f>IF(MIN(E20,E22)&lt;=0,0,E20/E22)</f>
        <v>0.18181818181818182</v>
      </c>
    </row>
    <row r="36" spans="1:5" ht="22.15" customHeight="1" x14ac:dyDescent="0.2">
      <c r="A36" s="33" t="s">
        <v>43</v>
      </c>
      <c r="B36" s="132">
        <f>IF(MIN(B21,B22)&lt;=0,0,B21/B22)</f>
        <v>0.909767294601868</v>
      </c>
      <c r="C36" s="132">
        <f>IF(MIN(C21,C22)&lt;=0,0,C21/C22)</f>
        <v>0.90026246719160108</v>
      </c>
      <c r="D36" s="132">
        <f>IF(MIN(D21,D22)&lt;=0,0,D21/D22)</f>
        <v>0.87962202136400991</v>
      </c>
      <c r="E36" s="132">
        <f>IF(MIN(E21,E22)&lt;=0,0,E21/E22)</f>
        <v>0.81818181818181823</v>
      </c>
    </row>
    <row r="37" spans="1:5" ht="22.15" customHeight="1" x14ac:dyDescent="0.2">
      <c r="A37" s="33" t="s">
        <v>44</v>
      </c>
      <c r="B37" s="132">
        <f>IF(B22&lt;=0,1,B22/B22)</f>
        <v>1</v>
      </c>
      <c r="C37" s="132">
        <f>IF(C22&lt;=0,1,C22/C22)</f>
        <v>1</v>
      </c>
      <c r="D37" s="132">
        <f>IF(D22&lt;=0,1,D22/D22)</f>
        <v>1</v>
      </c>
      <c r="E37" s="132">
        <f>IF(E22&lt;=0,1,E22/E22)</f>
        <v>1</v>
      </c>
    </row>
    <row r="39" spans="1:5" ht="13.5" x14ac:dyDescent="0.2">
      <c r="A39" s="17"/>
    </row>
    <row r="40" spans="1:5" x14ac:dyDescent="0.2">
      <c r="A40" s="86" t="s">
        <v>57</v>
      </c>
      <c r="B40" s="80">
        <f>MAX(B20,0)+MAX(B21,0)</f>
        <v>6317</v>
      </c>
      <c r="C40" s="80">
        <f>MAX(C20,0)+MAX(C21,0)</f>
        <v>381</v>
      </c>
      <c r="D40" s="80">
        <f>MAX(D20,0)+MAX(D21,0)</f>
        <v>4868</v>
      </c>
      <c r="E40" s="80">
        <f>MAX(E20,0)+MAX(E21,0)</f>
        <v>77</v>
      </c>
    </row>
    <row r="41" spans="1:5" x14ac:dyDescent="0.2">
      <c r="A41" s="79" t="s">
        <v>69</v>
      </c>
      <c r="B41" s="87">
        <f>Page3!B33</f>
        <v>6317</v>
      </c>
      <c r="C41" s="87">
        <f>Page3!C33</f>
        <v>381</v>
      </c>
      <c r="D41" s="87">
        <f>Page3!D33</f>
        <v>4868</v>
      </c>
      <c r="E41" s="87">
        <f>Page3!E33</f>
        <v>77</v>
      </c>
    </row>
    <row r="43" spans="1:5" ht="13.5" x14ac:dyDescent="0.2">
      <c r="A43" s="17" t="s">
        <v>161</v>
      </c>
    </row>
  </sheetData>
  <sheetProtection password="CDE0" sheet="1" objects="1" scenarios="1"/>
  <mergeCells count="6">
    <mergeCell ref="A4:E4"/>
    <mergeCell ref="C6:D6"/>
    <mergeCell ref="B14:C14"/>
    <mergeCell ref="D14:E14"/>
    <mergeCell ref="B29:C29"/>
    <mergeCell ref="D29:E29"/>
  </mergeCells>
  <conditionalFormatting sqref="B40:E40">
    <cfRule type="expression" dxfId="23" priority="1" stopIfTrue="1">
      <formula>AND(OR(MAX(B20:B22)&gt;-9, MIN(B20:B22)&lt;-9),B40&lt;&gt;B22)</formula>
    </cfRule>
    <cfRule type="expression" dxfId="22" priority="2" stopIfTrue="1">
      <formula>OR(AND(MAX(B20:B21)=-9, MIN(B20:B21)=-9, B22&lt;&gt;-9), AND(B20&lt;0, B20&lt;&gt;-9), AND(B21&lt;0, B21&lt;&gt;-9),AND(B22&lt;0, B22&lt;&gt;-9), AND(B20&lt;0, B20&lt;&gt;-9), AND(B21&lt;0, B21&lt;&gt;-9))</formula>
    </cfRule>
  </conditionalFormatting>
  <conditionalFormatting sqref="B41:E41">
    <cfRule type="expression" dxfId="21" priority="3" stopIfTrue="1">
      <formula>B41&lt;&gt;B22</formula>
    </cfRule>
  </conditionalFormatting>
  <conditionalFormatting sqref="B20:E22">
    <cfRule type="expression" dxfId="20" priority="4" stopIfTrue="1">
      <formula>LEN(TRIM(B20))=0</formula>
    </cfRule>
  </conditionalFormatting>
  <conditionalFormatting sqref="C6:D6">
    <cfRule type="expression" dxfId="19" priority="5" stopIfTrue="1">
      <formula>MIN(L20:L22)=0</formula>
    </cfRule>
  </conditionalFormatting>
  <pageMargins left="0.62" right="0" top="0.51" bottom="0" header="0.5" footer="0.31"/>
  <pageSetup scale="96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1"/>
  <sheetViews>
    <sheetView zoomScaleNormal="100" workbookViewId="0">
      <selection activeCell="D26" sqref="D26"/>
    </sheetView>
  </sheetViews>
  <sheetFormatPr defaultRowHeight="12.75" x14ac:dyDescent="0.2"/>
  <cols>
    <col min="1" max="1" width="34.140625" style="38" customWidth="1"/>
    <col min="2" max="2" width="29.85546875" style="38" customWidth="1"/>
    <col min="3" max="3" width="29.28515625" style="38" customWidth="1"/>
    <col min="4" max="4" width="30" style="38" customWidth="1"/>
    <col min="5" max="5" width="30.28515625" style="38" customWidth="1"/>
    <col min="6" max="6" width="27.5703125" style="38" customWidth="1"/>
    <col min="7" max="7" width="25.85546875" style="38" customWidth="1"/>
    <col min="8" max="8" width="24.5703125" style="38" customWidth="1"/>
    <col min="9" max="9" width="21.140625" style="38" customWidth="1"/>
    <col min="10" max="10" width="9.140625" style="38" hidden="1" customWidth="1"/>
    <col min="11" max="11" width="32.85546875" customWidth="1"/>
    <col min="12" max="12" width="6.140625" hidden="1" customWidth="1"/>
    <col min="13" max="13" width="6.7109375" hidden="1" customWidth="1"/>
    <col min="14" max="14" width="26.28515625" customWidth="1"/>
    <col min="15" max="15" width="9" hidden="1" customWidth="1"/>
    <col min="16" max="18" width="9.140625" hidden="1" customWidth="1"/>
    <col min="19" max="19" width="16" hidden="1" customWidth="1"/>
    <col min="20" max="20" width="10.85546875" hidden="1" customWidth="1"/>
    <col min="257" max="257" width="34.140625" customWidth="1"/>
    <col min="258" max="258" width="29.85546875" customWidth="1"/>
    <col min="259" max="259" width="29.28515625" customWidth="1"/>
    <col min="260" max="260" width="30" customWidth="1"/>
    <col min="261" max="261" width="30.28515625" customWidth="1"/>
    <col min="262" max="262" width="27.5703125" customWidth="1"/>
    <col min="263" max="263" width="25.85546875" customWidth="1"/>
    <col min="264" max="264" width="24.5703125" customWidth="1"/>
    <col min="265" max="265" width="21.140625" customWidth="1"/>
    <col min="266" max="266" width="0" hidden="1" customWidth="1"/>
    <col min="267" max="267" width="32.85546875" customWidth="1"/>
    <col min="268" max="269" width="0" hidden="1" customWidth="1"/>
    <col min="270" max="270" width="26.28515625" customWidth="1"/>
    <col min="271" max="276" width="0" hidden="1" customWidth="1"/>
    <col min="513" max="513" width="34.140625" customWidth="1"/>
    <col min="514" max="514" width="29.85546875" customWidth="1"/>
    <col min="515" max="515" width="29.28515625" customWidth="1"/>
    <col min="516" max="516" width="30" customWidth="1"/>
    <col min="517" max="517" width="30.28515625" customWidth="1"/>
    <col min="518" max="518" width="27.5703125" customWidth="1"/>
    <col min="519" max="519" width="25.85546875" customWidth="1"/>
    <col min="520" max="520" width="24.5703125" customWidth="1"/>
    <col min="521" max="521" width="21.140625" customWidth="1"/>
    <col min="522" max="522" width="0" hidden="1" customWidth="1"/>
    <col min="523" max="523" width="32.85546875" customWidth="1"/>
    <col min="524" max="525" width="0" hidden="1" customWidth="1"/>
    <col min="526" max="526" width="26.28515625" customWidth="1"/>
    <col min="527" max="532" width="0" hidden="1" customWidth="1"/>
    <col min="769" max="769" width="34.140625" customWidth="1"/>
    <col min="770" max="770" width="29.85546875" customWidth="1"/>
    <col min="771" max="771" width="29.28515625" customWidth="1"/>
    <col min="772" max="772" width="30" customWidth="1"/>
    <col min="773" max="773" width="30.28515625" customWidth="1"/>
    <col min="774" max="774" width="27.5703125" customWidth="1"/>
    <col min="775" max="775" width="25.85546875" customWidth="1"/>
    <col min="776" max="776" width="24.5703125" customWidth="1"/>
    <col min="777" max="777" width="21.140625" customWidth="1"/>
    <col min="778" max="778" width="0" hidden="1" customWidth="1"/>
    <col min="779" max="779" width="32.85546875" customWidth="1"/>
    <col min="780" max="781" width="0" hidden="1" customWidth="1"/>
    <col min="782" max="782" width="26.28515625" customWidth="1"/>
    <col min="783" max="788" width="0" hidden="1" customWidth="1"/>
    <col min="1025" max="1025" width="34.140625" customWidth="1"/>
    <col min="1026" max="1026" width="29.85546875" customWidth="1"/>
    <col min="1027" max="1027" width="29.28515625" customWidth="1"/>
    <col min="1028" max="1028" width="30" customWidth="1"/>
    <col min="1029" max="1029" width="30.28515625" customWidth="1"/>
    <col min="1030" max="1030" width="27.5703125" customWidth="1"/>
    <col min="1031" max="1031" width="25.85546875" customWidth="1"/>
    <col min="1032" max="1032" width="24.5703125" customWidth="1"/>
    <col min="1033" max="1033" width="21.140625" customWidth="1"/>
    <col min="1034" max="1034" width="0" hidden="1" customWidth="1"/>
    <col min="1035" max="1035" width="32.85546875" customWidth="1"/>
    <col min="1036" max="1037" width="0" hidden="1" customWidth="1"/>
    <col min="1038" max="1038" width="26.28515625" customWidth="1"/>
    <col min="1039" max="1044" width="0" hidden="1" customWidth="1"/>
    <col min="1281" max="1281" width="34.140625" customWidth="1"/>
    <col min="1282" max="1282" width="29.85546875" customWidth="1"/>
    <col min="1283" max="1283" width="29.28515625" customWidth="1"/>
    <col min="1284" max="1284" width="30" customWidth="1"/>
    <col min="1285" max="1285" width="30.28515625" customWidth="1"/>
    <col min="1286" max="1286" width="27.5703125" customWidth="1"/>
    <col min="1287" max="1287" width="25.85546875" customWidth="1"/>
    <col min="1288" max="1288" width="24.5703125" customWidth="1"/>
    <col min="1289" max="1289" width="21.140625" customWidth="1"/>
    <col min="1290" max="1290" width="0" hidden="1" customWidth="1"/>
    <col min="1291" max="1291" width="32.85546875" customWidth="1"/>
    <col min="1292" max="1293" width="0" hidden="1" customWidth="1"/>
    <col min="1294" max="1294" width="26.28515625" customWidth="1"/>
    <col min="1295" max="1300" width="0" hidden="1" customWidth="1"/>
    <col min="1537" max="1537" width="34.140625" customWidth="1"/>
    <col min="1538" max="1538" width="29.85546875" customWidth="1"/>
    <col min="1539" max="1539" width="29.28515625" customWidth="1"/>
    <col min="1540" max="1540" width="30" customWidth="1"/>
    <col min="1541" max="1541" width="30.28515625" customWidth="1"/>
    <col min="1542" max="1542" width="27.5703125" customWidth="1"/>
    <col min="1543" max="1543" width="25.85546875" customWidth="1"/>
    <col min="1544" max="1544" width="24.5703125" customWidth="1"/>
    <col min="1545" max="1545" width="21.140625" customWidth="1"/>
    <col min="1546" max="1546" width="0" hidden="1" customWidth="1"/>
    <col min="1547" max="1547" width="32.85546875" customWidth="1"/>
    <col min="1548" max="1549" width="0" hidden="1" customWidth="1"/>
    <col min="1550" max="1550" width="26.28515625" customWidth="1"/>
    <col min="1551" max="1556" width="0" hidden="1" customWidth="1"/>
    <col min="1793" max="1793" width="34.140625" customWidth="1"/>
    <col min="1794" max="1794" width="29.85546875" customWidth="1"/>
    <col min="1795" max="1795" width="29.28515625" customWidth="1"/>
    <col min="1796" max="1796" width="30" customWidth="1"/>
    <col min="1797" max="1797" width="30.28515625" customWidth="1"/>
    <col min="1798" max="1798" width="27.5703125" customWidth="1"/>
    <col min="1799" max="1799" width="25.85546875" customWidth="1"/>
    <col min="1800" max="1800" width="24.5703125" customWidth="1"/>
    <col min="1801" max="1801" width="21.140625" customWidth="1"/>
    <col min="1802" max="1802" width="0" hidden="1" customWidth="1"/>
    <col min="1803" max="1803" width="32.85546875" customWidth="1"/>
    <col min="1804" max="1805" width="0" hidden="1" customWidth="1"/>
    <col min="1806" max="1806" width="26.28515625" customWidth="1"/>
    <col min="1807" max="1812" width="0" hidden="1" customWidth="1"/>
    <col min="2049" max="2049" width="34.140625" customWidth="1"/>
    <col min="2050" max="2050" width="29.85546875" customWidth="1"/>
    <col min="2051" max="2051" width="29.28515625" customWidth="1"/>
    <col min="2052" max="2052" width="30" customWidth="1"/>
    <col min="2053" max="2053" width="30.28515625" customWidth="1"/>
    <col min="2054" max="2054" width="27.5703125" customWidth="1"/>
    <col min="2055" max="2055" width="25.85546875" customWidth="1"/>
    <col min="2056" max="2056" width="24.5703125" customWidth="1"/>
    <col min="2057" max="2057" width="21.140625" customWidth="1"/>
    <col min="2058" max="2058" width="0" hidden="1" customWidth="1"/>
    <col min="2059" max="2059" width="32.85546875" customWidth="1"/>
    <col min="2060" max="2061" width="0" hidden="1" customWidth="1"/>
    <col min="2062" max="2062" width="26.28515625" customWidth="1"/>
    <col min="2063" max="2068" width="0" hidden="1" customWidth="1"/>
    <col min="2305" max="2305" width="34.140625" customWidth="1"/>
    <col min="2306" max="2306" width="29.85546875" customWidth="1"/>
    <col min="2307" max="2307" width="29.28515625" customWidth="1"/>
    <col min="2308" max="2308" width="30" customWidth="1"/>
    <col min="2309" max="2309" width="30.28515625" customWidth="1"/>
    <col min="2310" max="2310" width="27.5703125" customWidth="1"/>
    <col min="2311" max="2311" width="25.85546875" customWidth="1"/>
    <col min="2312" max="2312" width="24.5703125" customWidth="1"/>
    <col min="2313" max="2313" width="21.140625" customWidth="1"/>
    <col min="2314" max="2314" width="0" hidden="1" customWidth="1"/>
    <col min="2315" max="2315" width="32.85546875" customWidth="1"/>
    <col min="2316" max="2317" width="0" hidden="1" customWidth="1"/>
    <col min="2318" max="2318" width="26.28515625" customWidth="1"/>
    <col min="2319" max="2324" width="0" hidden="1" customWidth="1"/>
    <col min="2561" max="2561" width="34.140625" customWidth="1"/>
    <col min="2562" max="2562" width="29.85546875" customWidth="1"/>
    <col min="2563" max="2563" width="29.28515625" customWidth="1"/>
    <col min="2564" max="2564" width="30" customWidth="1"/>
    <col min="2565" max="2565" width="30.28515625" customWidth="1"/>
    <col min="2566" max="2566" width="27.5703125" customWidth="1"/>
    <col min="2567" max="2567" width="25.85546875" customWidth="1"/>
    <col min="2568" max="2568" width="24.5703125" customWidth="1"/>
    <col min="2569" max="2569" width="21.140625" customWidth="1"/>
    <col min="2570" max="2570" width="0" hidden="1" customWidth="1"/>
    <col min="2571" max="2571" width="32.85546875" customWidth="1"/>
    <col min="2572" max="2573" width="0" hidden="1" customWidth="1"/>
    <col min="2574" max="2574" width="26.28515625" customWidth="1"/>
    <col min="2575" max="2580" width="0" hidden="1" customWidth="1"/>
    <col min="2817" max="2817" width="34.140625" customWidth="1"/>
    <col min="2818" max="2818" width="29.85546875" customWidth="1"/>
    <col min="2819" max="2819" width="29.28515625" customWidth="1"/>
    <col min="2820" max="2820" width="30" customWidth="1"/>
    <col min="2821" max="2821" width="30.28515625" customWidth="1"/>
    <col min="2822" max="2822" width="27.5703125" customWidth="1"/>
    <col min="2823" max="2823" width="25.85546875" customWidth="1"/>
    <col min="2824" max="2824" width="24.5703125" customWidth="1"/>
    <col min="2825" max="2825" width="21.140625" customWidth="1"/>
    <col min="2826" max="2826" width="0" hidden="1" customWidth="1"/>
    <col min="2827" max="2827" width="32.85546875" customWidth="1"/>
    <col min="2828" max="2829" width="0" hidden="1" customWidth="1"/>
    <col min="2830" max="2830" width="26.28515625" customWidth="1"/>
    <col min="2831" max="2836" width="0" hidden="1" customWidth="1"/>
    <col min="3073" max="3073" width="34.140625" customWidth="1"/>
    <col min="3074" max="3074" width="29.85546875" customWidth="1"/>
    <col min="3075" max="3075" width="29.28515625" customWidth="1"/>
    <col min="3076" max="3076" width="30" customWidth="1"/>
    <col min="3077" max="3077" width="30.28515625" customWidth="1"/>
    <col min="3078" max="3078" width="27.5703125" customWidth="1"/>
    <col min="3079" max="3079" width="25.85546875" customWidth="1"/>
    <col min="3080" max="3080" width="24.5703125" customWidth="1"/>
    <col min="3081" max="3081" width="21.140625" customWidth="1"/>
    <col min="3082" max="3082" width="0" hidden="1" customWidth="1"/>
    <col min="3083" max="3083" width="32.85546875" customWidth="1"/>
    <col min="3084" max="3085" width="0" hidden="1" customWidth="1"/>
    <col min="3086" max="3086" width="26.28515625" customWidth="1"/>
    <col min="3087" max="3092" width="0" hidden="1" customWidth="1"/>
    <col min="3329" max="3329" width="34.140625" customWidth="1"/>
    <col min="3330" max="3330" width="29.85546875" customWidth="1"/>
    <col min="3331" max="3331" width="29.28515625" customWidth="1"/>
    <col min="3332" max="3332" width="30" customWidth="1"/>
    <col min="3333" max="3333" width="30.28515625" customWidth="1"/>
    <col min="3334" max="3334" width="27.5703125" customWidth="1"/>
    <col min="3335" max="3335" width="25.85546875" customWidth="1"/>
    <col min="3336" max="3336" width="24.5703125" customWidth="1"/>
    <col min="3337" max="3337" width="21.140625" customWidth="1"/>
    <col min="3338" max="3338" width="0" hidden="1" customWidth="1"/>
    <col min="3339" max="3339" width="32.85546875" customWidth="1"/>
    <col min="3340" max="3341" width="0" hidden="1" customWidth="1"/>
    <col min="3342" max="3342" width="26.28515625" customWidth="1"/>
    <col min="3343" max="3348" width="0" hidden="1" customWidth="1"/>
    <col min="3585" max="3585" width="34.140625" customWidth="1"/>
    <col min="3586" max="3586" width="29.85546875" customWidth="1"/>
    <col min="3587" max="3587" width="29.28515625" customWidth="1"/>
    <col min="3588" max="3588" width="30" customWidth="1"/>
    <col min="3589" max="3589" width="30.28515625" customWidth="1"/>
    <col min="3590" max="3590" width="27.5703125" customWidth="1"/>
    <col min="3591" max="3591" width="25.85546875" customWidth="1"/>
    <col min="3592" max="3592" width="24.5703125" customWidth="1"/>
    <col min="3593" max="3593" width="21.140625" customWidth="1"/>
    <col min="3594" max="3594" width="0" hidden="1" customWidth="1"/>
    <col min="3595" max="3595" width="32.85546875" customWidth="1"/>
    <col min="3596" max="3597" width="0" hidden="1" customWidth="1"/>
    <col min="3598" max="3598" width="26.28515625" customWidth="1"/>
    <col min="3599" max="3604" width="0" hidden="1" customWidth="1"/>
    <col min="3841" max="3841" width="34.140625" customWidth="1"/>
    <col min="3842" max="3842" width="29.85546875" customWidth="1"/>
    <col min="3843" max="3843" width="29.28515625" customWidth="1"/>
    <col min="3844" max="3844" width="30" customWidth="1"/>
    <col min="3845" max="3845" width="30.28515625" customWidth="1"/>
    <col min="3846" max="3846" width="27.5703125" customWidth="1"/>
    <col min="3847" max="3847" width="25.85546875" customWidth="1"/>
    <col min="3848" max="3848" width="24.5703125" customWidth="1"/>
    <col min="3849" max="3849" width="21.140625" customWidth="1"/>
    <col min="3850" max="3850" width="0" hidden="1" customWidth="1"/>
    <col min="3851" max="3851" width="32.85546875" customWidth="1"/>
    <col min="3852" max="3853" width="0" hidden="1" customWidth="1"/>
    <col min="3854" max="3854" width="26.28515625" customWidth="1"/>
    <col min="3855" max="3860" width="0" hidden="1" customWidth="1"/>
    <col min="4097" max="4097" width="34.140625" customWidth="1"/>
    <col min="4098" max="4098" width="29.85546875" customWidth="1"/>
    <col min="4099" max="4099" width="29.28515625" customWidth="1"/>
    <col min="4100" max="4100" width="30" customWidth="1"/>
    <col min="4101" max="4101" width="30.28515625" customWidth="1"/>
    <col min="4102" max="4102" width="27.5703125" customWidth="1"/>
    <col min="4103" max="4103" width="25.85546875" customWidth="1"/>
    <col min="4104" max="4104" width="24.5703125" customWidth="1"/>
    <col min="4105" max="4105" width="21.140625" customWidth="1"/>
    <col min="4106" max="4106" width="0" hidden="1" customWidth="1"/>
    <col min="4107" max="4107" width="32.85546875" customWidth="1"/>
    <col min="4108" max="4109" width="0" hidden="1" customWidth="1"/>
    <col min="4110" max="4110" width="26.28515625" customWidth="1"/>
    <col min="4111" max="4116" width="0" hidden="1" customWidth="1"/>
    <col min="4353" max="4353" width="34.140625" customWidth="1"/>
    <col min="4354" max="4354" width="29.85546875" customWidth="1"/>
    <col min="4355" max="4355" width="29.28515625" customWidth="1"/>
    <col min="4356" max="4356" width="30" customWidth="1"/>
    <col min="4357" max="4357" width="30.28515625" customWidth="1"/>
    <col min="4358" max="4358" width="27.5703125" customWidth="1"/>
    <col min="4359" max="4359" width="25.85546875" customWidth="1"/>
    <col min="4360" max="4360" width="24.5703125" customWidth="1"/>
    <col min="4361" max="4361" width="21.140625" customWidth="1"/>
    <col min="4362" max="4362" width="0" hidden="1" customWidth="1"/>
    <col min="4363" max="4363" width="32.85546875" customWidth="1"/>
    <col min="4364" max="4365" width="0" hidden="1" customWidth="1"/>
    <col min="4366" max="4366" width="26.28515625" customWidth="1"/>
    <col min="4367" max="4372" width="0" hidden="1" customWidth="1"/>
    <col min="4609" max="4609" width="34.140625" customWidth="1"/>
    <col min="4610" max="4610" width="29.85546875" customWidth="1"/>
    <col min="4611" max="4611" width="29.28515625" customWidth="1"/>
    <col min="4612" max="4612" width="30" customWidth="1"/>
    <col min="4613" max="4613" width="30.28515625" customWidth="1"/>
    <col min="4614" max="4614" width="27.5703125" customWidth="1"/>
    <col min="4615" max="4615" width="25.85546875" customWidth="1"/>
    <col min="4616" max="4616" width="24.5703125" customWidth="1"/>
    <col min="4617" max="4617" width="21.140625" customWidth="1"/>
    <col min="4618" max="4618" width="0" hidden="1" customWidth="1"/>
    <col min="4619" max="4619" width="32.85546875" customWidth="1"/>
    <col min="4620" max="4621" width="0" hidden="1" customWidth="1"/>
    <col min="4622" max="4622" width="26.28515625" customWidth="1"/>
    <col min="4623" max="4628" width="0" hidden="1" customWidth="1"/>
    <col min="4865" max="4865" width="34.140625" customWidth="1"/>
    <col min="4866" max="4866" width="29.85546875" customWidth="1"/>
    <col min="4867" max="4867" width="29.28515625" customWidth="1"/>
    <col min="4868" max="4868" width="30" customWidth="1"/>
    <col min="4869" max="4869" width="30.28515625" customWidth="1"/>
    <col min="4870" max="4870" width="27.5703125" customWidth="1"/>
    <col min="4871" max="4871" width="25.85546875" customWidth="1"/>
    <col min="4872" max="4872" width="24.5703125" customWidth="1"/>
    <col min="4873" max="4873" width="21.140625" customWidth="1"/>
    <col min="4874" max="4874" width="0" hidden="1" customWidth="1"/>
    <col min="4875" max="4875" width="32.85546875" customWidth="1"/>
    <col min="4876" max="4877" width="0" hidden="1" customWidth="1"/>
    <col min="4878" max="4878" width="26.28515625" customWidth="1"/>
    <col min="4879" max="4884" width="0" hidden="1" customWidth="1"/>
    <col min="5121" max="5121" width="34.140625" customWidth="1"/>
    <col min="5122" max="5122" width="29.85546875" customWidth="1"/>
    <col min="5123" max="5123" width="29.28515625" customWidth="1"/>
    <col min="5124" max="5124" width="30" customWidth="1"/>
    <col min="5125" max="5125" width="30.28515625" customWidth="1"/>
    <col min="5126" max="5126" width="27.5703125" customWidth="1"/>
    <col min="5127" max="5127" width="25.85546875" customWidth="1"/>
    <col min="5128" max="5128" width="24.5703125" customWidth="1"/>
    <col min="5129" max="5129" width="21.140625" customWidth="1"/>
    <col min="5130" max="5130" width="0" hidden="1" customWidth="1"/>
    <col min="5131" max="5131" width="32.85546875" customWidth="1"/>
    <col min="5132" max="5133" width="0" hidden="1" customWidth="1"/>
    <col min="5134" max="5134" width="26.28515625" customWidth="1"/>
    <col min="5135" max="5140" width="0" hidden="1" customWidth="1"/>
    <col min="5377" max="5377" width="34.140625" customWidth="1"/>
    <col min="5378" max="5378" width="29.85546875" customWidth="1"/>
    <col min="5379" max="5379" width="29.28515625" customWidth="1"/>
    <col min="5380" max="5380" width="30" customWidth="1"/>
    <col min="5381" max="5381" width="30.28515625" customWidth="1"/>
    <col min="5382" max="5382" width="27.5703125" customWidth="1"/>
    <col min="5383" max="5383" width="25.85546875" customWidth="1"/>
    <col min="5384" max="5384" width="24.5703125" customWidth="1"/>
    <col min="5385" max="5385" width="21.140625" customWidth="1"/>
    <col min="5386" max="5386" width="0" hidden="1" customWidth="1"/>
    <col min="5387" max="5387" width="32.85546875" customWidth="1"/>
    <col min="5388" max="5389" width="0" hidden="1" customWidth="1"/>
    <col min="5390" max="5390" width="26.28515625" customWidth="1"/>
    <col min="5391" max="5396" width="0" hidden="1" customWidth="1"/>
    <col min="5633" max="5633" width="34.140625" customWidth="1"/>
    <col min="5634" max="5634" width="29.85546875" customWidth="1"/>
    <col min="5635" max="5635" width="29.28515625" customWidth="1"/>
    <col min="5636" max="5636" width="30" customWidth="1"/>
    <col min="5637" max="5637" width="30.28515625" customWidth="1"/>
    <col min="5638" max="5638" width="27.5703125" customWidth="1"/>
    <col min="5639" max="5639" width="25.85546875" customWidth="1"/>
    <col min="5640" max="5640" width="24.5703125" customWidth="1"/>
    <col min="5641" max="5641" width="21.140625" customWidth="1"/>
    <col min="5642" max="5642" width="0" hidden="1" customWidth="1"/>
    <col min="5643" max="5643" width="32.85546875" customWidth="1"/>
    <col min="5644" max="5645" width="0" hidden="1" customWidth="1"/>
    <col min="5646" max="5646" width="26.28515625" customWidth="1"/>
    <col min="5647" max="5652" width="0" hidden="1" customWidth="1"/>
    <col min="5889" max="5889" width="34.140625" customWidth="1"/>
    <col min="5890" max="5890" width="29.85546875" customWidth="1"/>
    <col min="5891" max="5891" width="29.28515625" customWidth="1"/>
    <col min="5892" max="5892" width="30" customWidth="1"/>
    <col min="5893" max="5893" width="30.28515625" customWidth="1"/>
    <col min="5894" max="5894" width="27.5703125" customWidth="1"/>
    <col min="5895" max="5895" width="25.85546875" customWidth="1"/>
    <col min="5896" max="5896" width="24.5703125" customWidth="1"/>
    <col min="5897" max="5897" width="21.140625" customWidth="1"/>
    <col min="5898" max="5898" width="0" hidden="1" customWidth="1"/>
    <col min="5899" max="5899" width="32.85546875" customWidth="1"/>
    <col min="5900" max="5901" width="0" hidden="1" customWidth="1"/>
    <col min="5902" max="5902" width="26.28515625" customWidth="1"/>
    <col min="5903" max="5908" width="0" hidden="1" customWidth="1"/>
    <col min="6145" max="6145" width="34.140625" customWidth="1"/>
    <col min="6146" max="6146" width="29.85546875" customWidth="1"/>
    <col min="6147" max="6147" width="29.28515625" customWidth="1"/>
    <col min="6148" max="6148" width="30" customWidth="1"/>
    <col min="6149" max="6149" width="30.28515625" customWidth="1"/>
    <col min="6150" max="6150" width="27.5703125" customWidth="1"/>
    <col min="6151" max="6151" width="25.85546875" customWidth="1"/>
    <col min="6152" max="6152" width="24.5703125" customWidth="1"/>
    <col min="6153" max="6153" width="21.140625" customWidth="1"/>
    <col min="6154" max="6154" width="0" hidden="1" customWidth="1"/>
    <col min="6155" max="6155" width="32.85546875" customWidth="1"/>
    <col min="6156" max="6157" width="0" hidden="1" customWidth="1"/>
    <col min="6158" max="6158" width="26.28515625" customWidth="1"/>
    <col min="6159" max="6164" width="0" hidden="1" customWidth="1"/>
    <col min="6401" max="6401" width="34.140625" customWidth="1"/>
    <col min="6402" max="6402" width="29.85546875" customWidth="1"/>
    <col min="6403" max="6403" width="29.28515625" customWidth="1"/>
    <col min="6404" max="6404" width="30" customWidth="1"/>
    <col min="6405" max="6405" width="30.28515625" customWidth="1"/>
    <col min="6406" max="6406" width="27.5703125" customWidth="1"/>
    <col min="6407" max="6407" width="25.85546875" customWidth="1"/>
    <col min="6408" max="6408" width="24.5703125" customWidth="1"/>
    <col min="6409" max="6409" width="21.140625" customWidth="1"/>
    <col min="6410" max="6410" width="0" hidden="1" customWidth="1"/>
    <col min="6411" max="6411" width="32.85546875" customWidth="1"/>
    <col min="6412" max="6413" width="0" hidden="1" customWidth="1"/>
    <col min="6414" max="6414" width="26.28515625" customWidth="1"/>
    <col min="6415" max="6420" width="0" hidden="1" customWidth="1"/>
    <col min="6657" max="6657" width="34.140625" customWidth="1"/>
    <col min="6658" max="6658" width="29.85546875" customWidth="1"/>
    <col min="6659" max="6659" width="29.28515625" customWidth="1"/>
    <col min="6660" max="6660" width="30" customWidth="1"/>
    <col min="6661" max="6661" width="30.28515625" customWidth="1"/>
    <col min="6662" max="6662" width="27.5703125" customWidth="1"/>
    <col min="6663" max="6663" width="25.85546875" customWidth="1"/>
    <col min="6664" max="6664" width="24.5703125" customWidth="1"/>
    <col min="6665" max="6665" width="21.140625" customWidth="1"/>
    <col min="6666" max="6666" width="0" hidden="1" customWidth="1"/>
    <col min="6667" max="6667" width="32.85546875" customWidth="1"/>
    <col min="6668" max="6669" width="0" hidden="1" customWidth="1"/>
    <col min="6670" max="6670" width="26.28515625" customWidth="1"/>
    <col min="6671" max="6676" width="0" hidden="1" customWidth="1"/>
    <col min="6913" max="6913" width="34.140625" customWidth="1"/>
    <col min="6914" max="6914" width="29.85546875" customWidth="1"/>
    <col min="6915" max="6915" width="29.28515625" customWidth="1"/>
    <col min="6916" max="6916" width="30" customWidth="1"/>
    <col min="6917" max="6917" width="30.28515625" customWidth="1"/>
    <col min="6918" max="6918" width="27.5703125" customWidth="1"/>
    <col min="6919" max="6919" width="25.85546875" customWidth="1"/>
    <col min="6920" max="6920" width="24.5703125" customWidth="1"/>
    <col min="6921" max="6921" width="21.140625" customWidth="1"/>
    <col min="6922" max="6922" width="0" hidden="1" customWidth="1"/>
    <col min="6923" max="6923" width="32.85546875" customWidth="1"/>
    <col min="6924" max="6925" width="0" hidden="1" customWidth="1"/>
    <col min="6926" max="6926" width="26.28515625" customWidth="1"/>
    <col min="6927" max="6932" width="0" hidden="1" customWidth="1"/>
    <col min="7169" max="7169" width="34.140625" customWidth="1"/>
    <col min="7170" max="7170" width="29.85546875" customWidth="1"/>
    <col min="7171" max="7171" width="29.28515625" customWidth="1"/>
    <col min="7172" max="7172" width="30" customWidth="1"/>
    <col min="7173" max="7173" width="30.28515625" customWidth="1"/>
    <col min="7174" max="7174" width="27.5703125" customWidth="1"/>
    <col min="7175" max="7175" width="25.85546875" customWidth="1"/>
    <col min="7176" max="7176" width="24.5703125" customWidth="1"/>
    <col min="7177" max="7177" width="21.140625" customWidth="1"/>
    <col min="7178" max="7178" width="0" hidden="1" customWidth="1"/>
    <col min="7179" max="7179" width="32.85546875" customWidth="1"/>
    <col min="7180" max="7181" width="0" hidden="1" customWidth="1"/>
    <col min="7182" max="7182" width="26.28515625" customWidth="1"/>
    <col min="7183" max="7188" width="0" hidden="1" customWidth="1"/>
    <col min="7425" max="7425" width="34.140625" customWidth="1"/>
    <col min="7426" max="7426" width="29.85546875" customWidth="1"/>
    <col min="7427" max="7427" width="29.28515625" customWidth="1"/>
    <col min="7428" max="7428" width="30" customWidth="1"/>
    <col min="7429" max="7429" width="30.28515625" customWidth="1"/>
    <col min="7430" max="7430" width="27.5703125" customWidth="1"/>
    <col min="7431" max="7431" width="25.85546875" customWidth="1"/>
    <col min="7432" max="7432" width="24.5703125" customWidth="1"/>
    <col min="7433" max="7433" width="21.140625" customWidth="1"/>
    <col min="7434" max="7434" width="0" hidden="1" customWidth="1"/>
    <col min="7435" max="7435" width="32.85546875" customWidth="1"/>
    <col min="7436" max="7437" width="0" hidden="1" customWidth="1"/>
    <col min="7438" max="7438" width="26.28515625" customWidth="1"/>
    <col min="7439" max="7444" width="0" hidden="1" customWidth="1"/>
    <col min="7681" max="7681" width="34.140625" customWidth="1"/>
    <col min="7682" max="7682" width="29.85546875" customWidth="1"/>
    <col min="7683" max="7683" width="29.28515625" customWidth="1"/>
    <col min="7684" max="7684" width="30" customWidth="1"/>
    <col min="7685" max="7685" width="30.28515625" customWidth="1"/>
    <col min="7686" max="7686" width="27.5703125" customWidth="1"/>
    <col min="7687" max="7687" width="25.85546875" customWidth="1"/>
    <col min="7688" max="7688" width="24.5703125" customWidth="1"/>
    <col min="7689" max="7689" width="21.140625" customWidth="1"/>
    <col min="7690" max="7690" width="0" hidden="1" customWidth="1"/>
    <col min="7691" max="7691" width="32.85546875" customWidth="1"/>
    <col min="7692" max="7693" width="0" hidden="1" customWidth="1"/>
    <col min="7694" max="7694" width="26.28515625" customWidth="1"/>
    <col min="7695" max="7700" width="0" hidden="1" customWidth="1"/>
    <col min="7937" max="7937" width="34.140625" customWidth="1"/>
    <col min="7938" max="7938" width="29.85546875" customWidth="1"/>
    <col min="7939" max="7939" width="29.28515625" customWidth="1"/>
    <col min="7940" max="7940" width="30" customWidth="1"/>
    <col min="7941" max="7941" width="30.28515625" customWidth="1"/>
    <col min="7942" max="7942" width="27.5703125" customWidth="1"/>
    <col min="7943" max="7943" width="25.85546875" customWidth="1"/>
    <col min="7944" max="7944" width="24.5703125" customWidth="1"/>
    <col min="7945" max="7945" width="21.140625" customWidth="1"/>
    <col min="7946" max="7946" width="0" hidden="1" customWidth="1"/>
    <col min="7947" max="7947" width="32.85546875" customWidth="1"/>
    <col min="7948" max="7949" width="0" hidden="1" customWidth="1"/>
    <col min="7950" max="7950" width="26.28515625" customWidth="1"/>
    <col min="7951" max="7956" width="0" hidden="1" customWidth="1"/>
    <col min="8193" max="8193" width="34.140625" customWidth="1"/>
    <col min="8194" max="8194" width="29.85546875" customWidth="1"/>
    <col min="8195" max="8195" width="29.28515625" customWidth="1"/>
    <col min="8196" max="8196" width="30" customWidth="1"/>
    <col min="8197" max="8197" width="30.28515625" customWidth="1"/>
    <col min="8198" max="8198" width="27.5703125" customWidth="1"/>
    <col min="8199" max="8199" width="25.85546875" customWidth="1"/>
    <col min="8200" max="8200" width="24.5703125" customWidth="1"/>
    <col min="8201" max="8201" width="21.140625" customWidth="1"/>
    <col min="8202" max="8202" width="0" hidden="1" customWidth="1"/>
    <col min="8203" max="8203" width="32.85546875" customWidth="1"/>
    <col min="8204" max="8205" width="0" hidden="1" customWidth="1"/>
    <col min="8206" max="8206" width="26.28515625" customWidth="1"/>
    <col min="8207" max="8212" width="0" hidden="1" customWidth="1"/>
    <col min="8449" max="8449" width="34.140625" customWidth="1"/>
    <col min="8450" max="8450" width="29.85546875" customWidth="1"/>
    <col min="8451" max="8451" width="29.28515625" customWidth="1"/>
    <col min="8452" max="8452" width="30" customWidth="1"/>
    <col min="8453" max="8453" width="30.28515625" customWidth="1"/>
    <col min="8454" max="8454" width="27.5703125" customWidth="1"/>
    <col min="8455" max="8455" width="25.85546875" customWidth="1"/>
    <col min="8456" max="8456" width="24.5703125" customWidth="1"/>
    <col min="8457" max="8457" width="21.140625" customWidth="1"/>
    <col min="8458" max="8458" width="0" hidden="1" customWidth="1"/>
    <col min="8459" max="8459" width="32.85546875" customWidth="1"/>
    <col min="8460" max="8461" width="0" hidden="1" customWidth="1"/>
    <col min="8462" max="8462" width="26.28515625" customWidth="1"/>
    <col min="8463" max="8468" width="0" hidden="1" customWidth="1"/>
    <col min="8705" max="8705" width="34.140625" customWidth="1"/>
    <col min="8706" max="8706" width="29.85546875" customWidth="1"/>
    <col min="8707" max="8707" width="29.28515625" customWidth="1"/>
    <col min="8708" max="8708" width="30" customWidth="1"/>
    <col min="8709" max="8709" width="30.28515625" customWidth="1"/>
    <col min="8710" max="8710" width="27.5703125" customWidth="1"/>
    <col min="8711" max="8711" width="25.85546875" customWidth="1"/>
    <col min="8712" max="8712" width="24.5703125" customWidth="1"/>
    <col min="8713" max="8713" width="21.140625" customWidth="1"/>
    <col min="8714" max="8714" width="0" hidden="1" customWidth="1"/>
    <col min="8715" max="8715" width="32.85546875" customWidth="1"/>
    <col min="8716" max="8717" width="0" hidden="1" customWidth="1"/>
    <col min="8718" max="8718" width="26.28515625" customWidth="1"/>
    <col min="8719" max="8724" width="0" hidden="1" customWidth="1"/>
    <col min="8961" max="8961" width="34.140625" customWidth="1"/>
    <col min="8962" max="8962" width="29.85546875" customWidth="1"/>
    <col min="8963" max="8963" width="29.28515625" customWidth="1"/>
    <col min="8964" max="8964" width="30" customWidth="1"/>
    <col min="8965" max="8965" width="30.28515625" customWidth="1"/>
    <col min="8966" max="8966" width="27.5703125" customWidth="1"/>
    <col min="8967" max="8967" width="25.85546875" customWidth="1"/>
    <col min="8968" max="8968" width="24.5703125" customWidth="1"/>
    <col min="8969" max="8969" width="21.140625" customWidth="1"/>
    <col min="8970" max="8970" width="0" hidden="1" customWidth="1"/>
    <col min="8971" max="8971" width="32.85546875" customWidth="1"/>
    <col min="8972" max="8973" width="0" hidden="1" customWidth="1"/>
    <col min="8974" max="8974" width="26.28515625" customWidth="1"/>
    <col min="8975" max="8980" width="0" hidden="1" customWidth="1"/>
    <col min="9217" max="9217" width="34.140625" customWidth="1"/>
    <col min="9218" max="9218" width="29.85546875" customWidth="1"/>
    <col min="9219" max="9219" width="29.28515625" customWidth="1"/>
    <col min="9220" max="9220" width="30" customWidth="1"/>
    <col min="9221" max="9221" width="30.28515625" customWidth="1"/>
    <col min="9222" max="9222" width="27.5703125" customWidth="1"/>
    <col min="9223" max="9223" width="25.85546875" customWidth="1"/>
    <col min="9224" max="9224" width="24.5703125" customWidth="1"/>
    <col min="9225" max="9225" width="21.140625" customWidth="1"/>
    <col min="9226" max="9226" width="0" hidden="1" customWidth="1"/>
    <col min="9227" max="9227" width="32.85546875" customWidth="1"/>
    <col min="9228" max="9229" width="0" hidden="1" customWidth="1"/>
    <col min="9230" max="9230" width="26.28515625" customWidth="1"/>
    <col min="9231" max="9236" width="0" hidden="1" customWidth="1"/>
    <col min="9473" max="9473" width="34.140625" customWidth="1"/>
    <col min="9474" max="9474" width="29.85546875" customWidth="1"/>
    <col min="9475" max="9475" width="29.28515625" customWidth="1"/>
    <col min="9476" max="9476" width="30" customWidth="1"/>
    <col min="9477" max="9477" width="30.28515625" customWidth="1"/>
    <col min="9478" max="9478" width="27.5703125" customWidth="1"/>
    <col min="9479" max="9479" width="25.85546875" customWidth="1"/>
    <col min="9480" max="9480" width="24.5703125" customWidth="1"/>
    <col min="9481" max="9481" width="21.140625" customWidth="1"/>
    <col min="9482" max="9482" width="0" hidden="1" customWidth="1"/>
    <col min="9483" max="9483" width="32.85546875" customWidth="1"/>
    <col min="9484" max="9485" width="0" hidden="1" customWidth="1"/>
    <col min="9486" max="9486" width="26.28515625" customWidth="1"/>
    <col min="9487" max="9492" width="0" hidden="1" customWidth="1"/>
    <col min="9729" max="9729" width="34.140625" customWidth="1"/>
    <col min="9730" max="9730" width="29.85546875" customWidth="1"/>
    <col min="9731" max="9731" width="29.28515625" customWidth="1"/>
    <col min="9732" max="9732" width="30" customWidth="1"/>
    <col min="9733" max="9733" width="30.28515625" customWidth="1"/>
    <col min="9734" max="9734" width="27.5703125" customWidth="1"/>
    <col min="9735" max="9735" width="25.85546875" customWidth="1"/>
    <col min="9736" max="9736" width="24.5703125" customWidth="1"/>
    <col min="9737" max="9737" width="21.140625" customWidth="1"/>
    <col min="9738" max="9738" width="0" hidden="1" customWidth="1"/>
    <col min="9739" max="9739" width="32.85546875" customWidth="1"/>
    <col min="9740" max="9741" width="0" hidden="1" customWidth="1"/>
    <col min="9742" max="9742" width="26.28515625" customWidth="1"/>
    <col min="9743" max="9748" width="0" hidden="1" customWidth="1"/>
    <col min="9985" max="9985" width="34.140625" customWidth="1"/>
    <col min="9986" max="9986" width="29.85546875" customWidth="1"/>
    <col min="9987" max="9987" width="29.28515625" customWidth="1"/>
    <col min="9988" max="9988" width="30" customWidth="1"/>
    <col min="9989" max="9989" width="30.28515625" customWidth="1"/>
    <col min="9990" max="9990" width="27.5703125" customWidth="1"/>
    <col min="9991" max="9991" width="25.85546875" customWidth="1"/>
    <col min="9992" max="9992" width="24.5703125" customWidth="1"/>
    <col min="9993" max="9993" width="21.140625" customWidth="1"/>
    <col min="9994" max="9994" width="0" hidden="1" customWidth="1"/>
    <col min="9995" max="9995" width="32.85546875" customWidth="1"/>
    <col min="9996" max="9997" width="0" hidden="1" customWidth="1"/>
    <col min="9998" max="9998" width="26.28515625" customWidth="1"/>
    <col min="9999" max="10004" width="0" hidden="1" customWidth="1"/>
    <col min="10241" max="10241" width="34.140625" customWidth="1"/>
    <col min="10242" max="10242" width="29.85546875" customWidth="1"/>
    <col min="10243" max="10243" width="29.28515625" customWidth="1"/>
    <col min="10244" max="10244" width="30" customWidth="1"/>
    <col min="10245" max="10245" width="30.28515625" customWidth="1"/>
    <col min="10246" max="10246" width="27.5703125" customWidth="1"/>
    <col min="10247" max="10247" width="25.85546875" customWidth="1"/>
    <col min="10248" max="10248" width="24.5703125" customWidth="1"/>
    <col min="10249" max="10249" width="21.140625" customWidth="1"/>
    <col min="10250" max="10250" width="0" hidden="1" customWidth="1"/>
    <col min="10251" max="10251" width="32.85546875" customWidth="1"/>
    <col min="10252" max="10253" width="0" hidden="1" customWidth="1"/>
    <col min="10254" max="10254" width="26.28515625" customWidth="1"/>
    <col min="10255" max="10260" width="0" hidden="1" customWidth="1"/>
    <col min="10497" max="10497" width="34.140625" customWidth="1"/>
    <col min="10498" max="10498" width="29.85546875" customWidth="1"/>
    <col min="10499" max="10499" width="29.28515625" customWidth="1"/>
    <col min="10500" max="10500" width="30" customWidth="1"/>
    <col min="10501" max="10501" width="30.28515625" customWidth="1"/>
    <col min="10502" max="10502" width="27.5703125" customWidth="1"/>
    <col min="10503" max="10503" width="25.85546875" customWidth="1"/>
    <col min="10504" max="10504" width="24.5703125" customWidth="1"/>
    <col min="10505" max="10505" width="21.140625" customWidth="1"/>
    <col min="10506" max="10506" width="0" hidden="1" customWidth="1"/>
    <col min="10507" max="10507" width="32.85546875" customWidth="1"/>
    <col min="10508" max="10509" width="0" hidden="1" customWidth="1"/>
    <col min="10510" max="10510" width="26.28515625" customWidth="1"/>
    <col min="10511" max="10516" width="0" hidden="1" customWidth="1"/>
    <col min="10753" max="10753" width="34.140625" customWidth="1"/>
    <col min="10754" max="10754" width="29.85546875" customWidth="1"/>
    <col min="10755" max="10755" width="29.28515625" customWidth="1"/>
    <col min="10756" max="10756" width="30" customWidth="1"/>
    <col min="10757" max="10757" width="30.28515625" customWidth="1"/>
    <col min="10758" max="10758" width="27.5703125" customWidth="1"/>
    <col min="10759" max="10759" width="25.85546875" customWidth="1"/>
    <col min="10760" max="10760" width="24.5703125" customWidth="1"/>
    <col min="10761" max="10761" width="21.140625" customWidth="1"/>
    <col min="10762" max="10762" width="0" hidden="1" customWidth="1"/>
    <col min="10763" max="10763" width="32.85546875" customWidth="1"/>
    <col min="10764" max="10765" width="0" hidden="1" customWidth="1"/>
    <col min="10766" max="10766" width="26.28515625" customWidth="1"/>
    <col min="10767" max="10772" width="0" hidden="1" customWidth="1"/>
    <col min="11009" max="11009" width="34.140625" customWidth="1"/>
    <col min="11010" max="11010" width="29.85546875" customWidth="1"/>
    <col min="11011" max="11011" width="29.28515625" customWidth="1"/>
    <col min="11012" max="11012" width="30" customWidth="1"/>
    <col min="11013" max="11013" width="30.28515625" customWidth="1"/>
    <col min="11014" max="11014" width="27.5703125" customWidth="1"/>
    <col min="11015" max="11015" width="25.85546875" customWidth="1"/>
    <col min="11016" max="11016" width="24.5703125" customWidth="1"/>
    <col min="11017" max="11017" width="21.140625" customWidth="1"/>
    <col min="11018" max="11018" width="0" hidden="1" customWidth="1"/>
    <col min="11019" max="11019" width="32.85546875" customWidth="1"/>
    <col min="11020" max="11021" width="0" hidden="1" customWidth="1"/>
    <col min="11022" max="11022" width="26.28515625" customWidth="1"/>
    <col min="11023" max="11028" width="0" hidden="1" customWidth="1"/>
    <col min="11265" max="11265" width="34.140625" customWidth="1"/>
    <col min="11266" max="11266" width="29.85546875" customWidth="1"/>
    <col min="11267" max="11267" width="29.28515625" customWidth="1"/>
    <col min="11268" max="11268" width="30" customWidth="1"/>
    <col min="11269" max="11269" width="30.28515625" customWidth="1"/>
    <col min="11270" max="11270" width="27.5703125" customWidth="1"/>
    <col min="11271" max="11271" width="25.85546875" customWidth="1"/>
    <col min="11272" max="11272" width="24.5703125" customWidth="1"/>
    <col min="11273" max="11273" width="21.140625" customWidth="1"/>
    <col min="11274" max="11274" width="0" hidden="1" customWidth="1"/>
    <col min="11275" max="11275" width="32.85546875" customWidth="1"/>
    <col min="11276" max="11277" width="0" hidden="1" customWidth="1"/>
    <col min="11278" max="11278" width="26.28515625" customWidth="1"/>
    <col min="11279" max="11284" width="0" hidden="1" customWidth="1"/>
    <col min="11521" max="11521" width="34.140625" customWidth="1"/>
    <col min="11522" max="11522" width="29.85546875" customWidth="1"/>
    <col min="11523" max="11523" width="29.28515625" customWidth="1"/>
    <col min="11524" max="11524" width="30" customWidth="1"/>
    <col min="11525" max="11525" width="30.28515625" customWidth="1"/>
    <col min="11526" max="11526" width="27.5703125" customWidth="1"/>
    <col min="11527" max="11527" width="25.85546875" customWidth="1"/>
    <col min="11528" max="11528" width="24.5703125" customWidth="1"/>
    <col min="11529" max="11529" width="21.140625" customWidth="1"/>
    <col min="11530" max="11530" width="0" hidden="1" customWidth="1"/>
    <col min="11531" max="11531" width="32.85546875" customWidth="1"/>
    <col min="11532" max="11533" width="0" hidden="1" customWidth="1"/>
    <col min="11534" max="11534" width="26.28515625" customWidth="1"/>
    <col min="11535" max="11540" width="0" hidden="1" customWidth="1"/>
    <col min="11777" max="11777" width="34.140625" customWidth="1"/>
    <col min="11778" max="11778" width="29.85546875" customWidth="1"/>
    <col min="11779" max="11779" width="29.28515625" customWidth="1"/>
    <col min="11780" max="11780" width="30" customWidth="1"/>
    <col min="11781" max="11781" width="30.28515625" customWidth="1"/>
    <col min="11782" max="11782" width="27.5703125" customWidth="1"/>
    <col min="11783" max="11783" width="25.85546875" customWidth="1"/>
    <col min="11784" max="11784" width="24.5703125" customWidth="1"/>
    <col min="11785" max="11785" width="21.140625" customWidth="1"/>
    <col min="11786" max="11786" width="0" hidden="1" customWidth="1"/>
    <col min="11787" max="11787" width="32.85546875" customWidth="1"/>
    <col min="11788" max="11789" width="0" hidden="1" customWidth="1"/>
    <col min="11790" max="11790" width="26.28515625" customWidth="1"/>
    <col min="11791" max="11796" width="0" hidden="1" customWidth="1"/>
    <col min="12033" max="12033" width="34.140625" customWidth="1"/>
    <col min="12034" max="12034" width="29.85546875" customWidth="1"/>
    <col min="12035" max="12035" width="29.28515625" customWidth="1"/>
    <col min="12036" max="12036" width="30" customWidth="1"/>
    <col min="12037" max="12037" width="30.28515625" customWidth="1"/>
    <col min="12038" max="12038" width="27.5703125" customWidth="1"/>
    <col min="12039" max="12039" width="25.85546875" customWidth="1"/>
    <col min="12040" max="12040" width="24.5703125" customWidth="1"/>
    <col min="12041" max="12041" width="21.140625" customWidth="1"/>
    <col min="12042" max="12042" width="0" hidden="1" customWidth="1"/>
    <col min="12043" max="12043" width="32.85546875" customWidth="1"/>
    <col min="12044" max="12045" width="0" hidden="1" customWidth="1"/>
    <col min="12046" max="12046" width="26.28515625" customWidth="1"/>
    <col min="12047" max="12052" width="0" hidden="1" customWidth="1"/>
    <col min="12289" max="12289" width="34.140625" customWidth="1"/>
    <col min="12290" max="12290" width="29.85546875" customWidth="1"/>
    <col min="12291" max="12291" width="29.28515625" customWidth="1"/>
    <col min="12292" max="12292" width="30" customWidth="1"/>
    <col min="12293" max="12293" width="30.28515625" customWidth="1"/>
    <col min="12294" max="12294" width="27.5703125" customWidth="1"/>
    <col min="12295" max="12295" width="25.85546875" customWidth="1"/>
    <col min="12296" max="12296" width="24.5703125" customWidth="1"/>
    <col min="12297" max="12297" width="21.140625" customWidth="1"/>
    <col min="12298" max="12298" width="0" hidden="1" customWidth="1"/>
    <col min="12299" max="12299" width="32.85546875" customWidth="1"/>
    <col min="12300" max="12301" width="0" hidden="1" customWidth="1"/>
    <col min="12302" max="12302" width="26.28515625" customWidth="1"/>
    <col min="12303" max="12308" width="0" hidden="1" customWidth="1"/>
    <col min="12545" max="12545" width="34.140625" customWidth="1"/>
    <col min="12546" max="12546" width="29.85546875" customWidth="1"/>
    <col min="12547" max="12547" width="29.28515625" customWidth="1"/>
    <col min="12548" max="12548" width="30" customWidth="1"/>
    <col min="12549" max="12549" width="30.28515625" customWidth="1"/>
    <col min="12550" max="12550" width="27.5703125" customWidth="1"/>
    <col min="12551" max="12551" width="25.85546875" customWidth="1"/>
    <col min="12552" max="12552" width="24.5703125" customWidth="1"/>
    <col min="12553" max="12553" width="21.140625" customWidth="1"/>
    <col min="12554" max="12554" width="0" hidden="1" customWidth="1"/>
    <col min="12555" max="12555" width="32.85546875" customWidth="1"/>
    <col min="12556" max="12557" width="0" hidden="1" customWidth="1"/>
    <col min="12558" max="12558" width="26.28515625" customWidth="1"/>
    <col min="12559" max="12564" width="0" hidden="1" customWidth="1"/>
    <col min="12801" max="12801" width="34.140625" customWidth="1"/>
    <col min="12802" max="12802" width="29.85546875" customWidth="1"/>
    <col min="12803" max="12803" width="29.28515625" customWidth="1"/>
    <col min="12804" max="12804" width="30" customWidth="1"/>
    <col min="12805" max="12805" width="30.28515625" customWidth="1"/>
    <col min="12806" max="12806" width="27.5703125" customWidth="1"/>
    <col min="12807" max="12807" width="25.85546875" customWidth="1"/>
    <col min="12808" max="12808" width="24.5703125" customWidth="1"/>
    <col min="12809" max="12809" width="21.140625" customWidth="1"/>
    <col min="12810" max="12810" width="0" hidden="1" customWidth="1"/>
    <col min="12811" max="12811" width="32.85546875" customWidth="1"/>
    <col min="12812" max="12813" width="0" hidden="1" customWidth="1"/>
    <col min="12814" max="12814" width="26.28515625" customWidth="1"/>
    <col min="12815" max="12820" width="0" hidden="1" customWidth="1"/>
    <col min="13057" max="13057" width="34.140625" customWidth="1"/>
    <col min="13058" max="13058" width="29.85546875" customWidth="1"/>
    <col min="13059" max="13059" width="29.28515625" customWidth="1"/>
    <col min="13060" max="13060" width="30" customWidth="1"/>
    <col min="13061" max="13061" width="30.28515625" customWidth="1"/>
    <col min="13062" max="13062" width="27.5703125" customWidth="1"/>
    <col min="13063" max="13063" width="25.85546875" customWidth="1"/>
    <col min="13064" max="13064" width="24.5703125" customWidth="1"/>
    <col min="13065" max="13065" width="21.140625" customWidth="1"/>
    <col min="13066" max="13066" width="0" hidden="1" customWidth="1"/>
    <col min="13067" max="13067" width="32.85546875" customWidth="1"/>
    <col min="13068" max="13069" width="0" hidden="1" customWidth="1"/>
    <col min="13070" max="13070" width="26.28515625" customWidth="1"/>
    <col min="13071" max="13076" width="0" hidden="1" customWidth="1"/>
    <col min="13313" max="13313" width="34.140625" customWidth="1"/>
    <col min="13314" max="13314" width="29.85546875" customWidth="1"/>
    <col min="13315" max="13315" width="29.28515625" customWidth="1"/>
    <col min="13316" max="13316" width="30" customWidth="1"/>
    <col min="13317" max="13317" width="30.28515625" customWidth="1"/>
    <col min="13318" max="13318" width="27.5703125" customWidth="1"/>
    <col min="13319" max="13319" width="25.85546875" customWidth="1"/>
    <col min="13320" max="13320" width="24.5703125" customWidth="1"/>
    <col min="13321" max="13321" width="21.140625" customWidth="1"/>
    <col min="13322" max="13322" width="0" hidden="1" customWidth="1"/>
    <col min="13323" max="13323" width="32.85546875" customWidth="1"/>
    <col min="13324" max="13325" width="0" hidden="1" customWidth="1"/>
    <col min="13326" max="13326" width="26.28515625" customWidth="1"/>
    <col min="13327" max="13332" width="0" hidden="1" customWidth="1"/>
    <col min="13569" max="13569" width="34.140625" customWidth="1"/>
    <col min="13570" max="13570" width="29.85546875" customWidth="1"/>
    <col min="13571" max="13571" width="29.28515625" customWidth="1"/>
    <col min="13572" max="13572" width="30" customWidth="1"/>
    <col min="13573" max="13573" width="30.28515625" customWidth="1"/>
    <col min="13574" max="13574" width="27.5703125" customWidth="1"/>
    <col min="13575" max="13575" width="25.85546875" customWidth="1"/>
    <col min="13576" max="13576" width="24.5703125" customWidth="1"/>
    <col min="13577" max="13577" width="21.140625" customWidth="1"/>
    <col min="13578" max="13578" width="0" hidden="1" customWidth="1"/>
    <col min="13579" max="13579" width="32.85546875" customWidth="1"/>
    <col min="13580" max="13581" width="0" hidden="1" customWidth="1"/>
    <col min="13582" max="13582" width="26.28515625" customWidth="1"/>
    <col min="13583" max="13588" width="0" hidden="1" customWidth="1"/>
    <col min="13825" max="13825" width="34.140625" customWidth="1"/>
    <col min="13826" max="13826" width="29.85546875" customWidth="1"/>
    <col min="13827" max="13827" width="29.28515625" customWidth="1"/>
    <col min="13828" max="13828" width="30" customWidth="1"/>
    <col min="13829" max="13829" width="30.28515625" customWidth="1"/>
    <col min="13830" max="13830" width="27.5703125" customWidth="1"/>
    <col min="13831" max="13831" width="25.85546875" customWidth="1"/>
    <col min="13832" max="13832" width="24.5703125" customWidth="1"/>
    <col min="13833" max="13833" width="21.140625" customWidth="1"/>
    <col min="13834" max="13834" width="0" hidden="1" customWidth="1"/>
    <col min="13835" max="13835" width="32.85546875" customWidth="1"/>
    <col min="13836" max="13837" width="0" hidden="1" customWidth="1"/>
    <col min="13838" max="13838" width="26.28515625" customWidth="1"/>
    <col min="13839" max="13844" width="0" hidden="1" customWidth="1"/>
    <col min="14081" max="14081" width="34.140625" customWidth="1"/>
    <col min="14082" max="14082" width="29.85546875" customWidth="1"/>
    <col min="14083" max="14083" width="29.28515625" customWidth="1"/>
    <col min="14084" max="14084" width="30" customWidth="1"/>
    <col min="14085" max="14085" width="30.28515625" customWidth="1"/>
    <col min="14086" max="14086" width="27.5703125" customWidth="1"/>
    <col min="14087" max="14087" width="25.85546875" customWidth="1"/>
    <col min="14088" max="14088" width="24.5703125" customWidth="1"/>
    <col min="14089" max="14089" width="21.140625" customWidth="1"/>
    <col min="14090" max="14090" width="0" hidden="1" customWidth="1"/>
    <col min="14091" max="14091" width="32.85546875" customWidth="1"/>
    <col min="14092" max="14093" width="0" hidden="1" customWidth="1"/>
    <col min="14094" max="14094" width="26.28515625" customWidth="1"/>
    <col min="14095" max="14100" width="0" hidden="1" customWidth="1"/>
    <col min="14337" max="14337" width="34.140625" customWidth="1"/>
    <col min="14338" max="14338" width="29.85546875" customWidth="1"/>
    <col min="14339" max="14339" width="29.28515625" customWidth="1"/>
    <col min="14340" max="14340" width="30" customWidth="1"/>
    <col min="14341" max="14341" width="30.28515625" customWidth="1"/>
    <col min="14342" max="14342" width="27.5703125" customWidth="1"/>
    <col min="14343" max="14343" width="25.85546875" customWidth="1"/>
    <col min="14344" max="14344" width="24.5703125" customWidth="1"/>
    <col min="14345" max="14345" width="21.140625" customWidth="1"/>
    <col min="14346" max="14346" width="0" hidden="1" customWidth="1"/>
    <col min="14347" max="14347" width="32.85546875" customWidth="1"/>
    <col min="14348" max="14349" width="0" hidden="1" customWidth="1"/>
    <col min="14350" max="14350" width="26.28515625" customWidth="1"/>
    <col min="14351" max="14356" width="0" hidden="1" customWidth="1"/>
    <col min="14593" max="14593" width="34.140625" customWidth="1"/>
    <col min="14594" max="14594" width="29.85546875" customWidth="1"/>
    <col min="14595" max="14595" width="29.28515625" customWidth="1"/>
    <col min="14596" max="14596" width="30" customWidth="1"/>
    <col min="14597" max="14597" width="30.28515625" customWidth="1"/>
    <col min="14598" max="14598" width="27.5703125" customWidth="1"/>
    <col min="14599" max="14599" width="25.85546875" customWidth="1"/>
    <col min="14600" max="14600" width="24.5703125" customWidth="1"/>
    <col min="14601" max="14601" width="21.140625" customWidth="1"/>
    <col min="14602" max="14602" width="0" hidden="1" customWidth="1"/>
    <col min="14603" max="14603" width="32.85546875" customWidth="1"/>
    <col min="14604" max="14605" width="0" hidden="1" customWidth="1"/>
    <col min="14606" max="14606" width="26.28515625" customWidth="1"/>
    <col min="14607" max="14612" width="0" hidden="1" customWidth="1"/>
    <col min="14849" max="14849" width="34.140625" customWidth="1"/>
    <col min="14850" max="14850" width="29.85546875" customWidth="1"/>
    <col min="14851" max="14851" width="29.28515625" customWidth="1"/>
    <col min="14852" max="14852" width="30" customWidth="1"/>
    <col min="14853" max="14853" width="30.28515625" customWidth="1"/>
    <col min="14854" max="14854" width="27.5703125" customWidth="1"/>
    <col min="14855" max="14855" width="25.85546875" customWidth="1"/>
    <col min="14856" max="14856" width="24.5703125" customWidth="1"/>
    <col min="14857" max="14857" width="21.140625" customWidth="1"/>
    <col min="14858" max="14858" width="0" hidden="1" customWidth="1"/>
    <col min="14859" max="14859" width="32.85546875" customWidth="1"/>
    <col min="14860" max="14861" width="0" hidden="1" customWidth="1"/>
    <col min="14862" max="14862" width="26.28515625" customWidth="1"/>
    <col min="14863" max="14868" width="0" hidden="1" customWidth="1"/>
    <col min="15105" max="15105" width="34.140625" customWidth="1"/>
    <col min="15106" max="15106" width="29.85546875" customWidth="1"/>
    <col min="15107" max="15107" width="29.28515625" customWidth="1"/>
    <col min="15108" max="15108" width="30" customWidth="1"/>
    <col min="15109" max="15109" width="30.28515625" customWidth="1"/>
    <col min="15110" max="15110" width="27.5703125" customWidth="1"/>
    <col min="15111" max="15111" width="25.85546875" customWidth="1"/>
    <col min="15112" max="15112" width="24.5703125" customWidth="1"/>
    <col min="15113" max="15113" width="21.140625" customWidth="1"/>
    <col min="15114" max="15114" width="0" hidden="1" customWidth="1"/>
    <col min="15115" max="15115" width="32.85546875" customWidth="1"/>
    <col min="15116" max="15117" width="0" hidden="1" customWidth="1"/>
    <col min="15118" max="15118" width="26.28515625" customWidth="1"/>
    <col min="15119" max="15124" width="0" hidden="1" customWidth="1"/>
    <col min="15361" max="15361" width="34.140625" customWidth="1"/>
    <col min="15362" max="15362" width="29.85546875" customWidth="1"/>
    <col min="15363" max="15363" width="29.28515625" customWidth="1"/>
    <col min="15364" max="15364" width="30" customWidth="1"/>
    <col min="15365" max="15365" width="30.28515625" customWidth="1"/>
    <col min="15366" max="15366" width="27.5703125" customWidth="1"/>
    <col min="15367" max="15367" width="25.85546875" customWidth="1"/>
    <col min="15368" max="15368" width="24.5703125" customWidth="1"/>
    <col min="15369" max="15369" width="21.140625" customWidth="1"/>
    <col min="15370" max="15370" width="0" hidden="1" customWidth="1"/>
    <col min="15371" max="15371" width="32.85546875" customWidth="1"/>
    <col min="15372" max="15373" width="0" hidden="1" customWidth="1"/>
    <col min="15374" max="15374" width="26.28515625" customWidth="1"/>
    <col min="15375" max="15380" width="0" hidden="1" customWidth="1"/>
    <col min="15617" max="15617" width="34.140625" customWidth="1"/>
    <col min="15618" max="15618" width="29.85546875" customWidth="1"/>
    <col min="15619" max="15619" width="29.28515625" customWidth="1"/>
    <col min="15620" max="15620" width="30" customWidth="1"/>
    <col min="15621" max="15621" width="30.28515625" customWidth="1"/>
    <col min="15622" max="15622" width="27.5703125" customWidth="1"/>
    <col min="15623" max="15623" width="25.85546875" customWidth="1"/>
    <col min="15624" max="15624" width="24.5703125" customWidth="1"/>
    <col min="15625" max="15625" width="21.140625" customWidth="1"/>
    <col min="15626" max="15626" width="0" hidden="1" customWidth="1"/>
    <col min="15627" max="15627" width="32.85546875" customWidth="1"/>
    <col min="15628" max="15629" width="0" hidden="1" customWidth="1"/>
    <col min="15630" max="15630" width="26.28515625" customWidth="1"/>
    <col min="15631" max="15636" width="0" hidden="1" customWidth="1"/>
    <col min="15873" max="15873" width="34.140625" customWidth="1"/>
    <col min="15874" max="15874" width="29.85546875" customWidth="1"/>
    <col min="15875" max="15875" width="29.28515625" customWidth="1"/>
    <col min="15876" max="15876" width="30" customWidth="1"/>
    <col min="15877" max="15877" width="30.28515625" customWidth="1"/>
    <col min="15878" max="15878" width="27.5703125" customWidth="1"/>
    <col min="15879" max="15879" width="25.85546875" customWidth="1"/>
    <col min="15880" max="15880" width="24.5703125" customWidth="1"/>
    <col min="15881" max="15881" width="21.140625" customWidth="1"/>
    <col min="15882" max="15882" width="0" hidden="1" customWidth="1"/>
    <col min="15883" max="15883" width="32.85546875" customWidth="1"/>
    <col min="15884" max="15885" width="0" hidden="1" customWidth="1"/>
    <col min="15886" max="15886" width="26.28515625" customWidth="1"/>
    <col min="15887" max="15892" width="0" hidden="1" customWidth="1"/>
    <col min="16129" max="16129" width="34.140625" customWidth="1"/>
    <col min="16130" max="16130" width="29.85546875" customWidth="1"/>
    <col min="16131" max="16131" width="29.28515625" customWidth="1"/>
    <col min="16132" max="16132" width="30" customWidth="1"/>
    <col min="16133" max="16133" width="30.28515625" customWidth="1"/>
    <col min="16134" max="16134" width="27.5703125" customWidth="1"/>
    <col min="16135" max="16135" width="25.85546875" customWidth="1"/>
    <col min="16136" max="16136" width="24.5703125" customWidth="1"/>
    <col min="16137" max="16137" width="21.140625" customWidth="1"/>
    <col min="16138" max="16138" width="0" hidden="1" customWidth="1"/>
    <col min="16139" max="16139" width="32.85546875" customWidth="1"/>
    <col min="16140" max="16141" width="0" hidden="1" customWidth="1"/>
    <col min="16142" max="16142" width="26.28515625" customWidth="1"/>
    <col min="16143" max="16148" width="0" hidden="1" customWidth="1"/>
  </cols>
  <sheetData>
    <row r="1" spans="1:20" x14ac:dyDescent="0.2">
      <c r="A1" s="77" t="s">
        <v>166</v>
      </c>
      <c r="B1" s="4"/>
      <c r="C1" s="4"/>
      <c r="D1" s="4"/>
      <c r="E1" s="18" t="s">
        <v>144</v>
      </c>
    </row>
    <row r="2" spans="1:20" x14ac:dyDescent="0.2">
      <c r="A2" s="4"/>
      <c r="B2" s="4"/>
      <c r="C2" s="4"/>
      <c r="D2" s="4"/>
      <c r="E2" s="4"/>
    </row>
    <row r="3" spans="1:20" x14ac:dyDescent="0.2">
      <c r="A3" s="4"/>
      <c r="B3" s="4"/>
      <c r="C3" s="4"/>
      <c r="D3" s="4"/>
      <c r="E3" s="18"/>
    </row>
    <row r="4" spans="1:20" ht="12.75" customHeight="1" x14ac:dyDescent="0.2">
      <c r="A4" s="142" t="str">
        <f>Page1!B6</f>
        <v>REPORT OF CHILDREN WITH DISABILITIES SUBJECT TO DISCIPLINARY REMOVAL</v>
      </c>
      <c r="B4" s="142"/>
      <c r="C4" s="142"/>
      <c r="D4" s="142"/>
      <c r="E4" s="142"/>
    </row>
    <row r="5" spans="1:20" x14ac:dyDescent="0.2">
      <c r="A5" s="5"/>
      <c r="B5" s="5"/>
      <c r="C5" s="5"/>
      <c r="D5"/>
      <c r="E5"/>
    </row>
    <row r="6" spans="1:20" ht="12" customHeight="1" x14ac:dyDescent="0.2">
      <c r="A6" s="5"/>
      <c r="B6" s="19"/>
      <c r="C6" s="106" t="s">
        <v>89</v>
      </c>
      <c r="D6" s="5"/>
      <c r="E6" s="5"/>
      <c r="F6" s="5"/>
    </row>
    <row r="7" spans="1:20" x14ac:dyDescent="0.2">
      <c r="A7" s="4"/>
      <c r="B7" s="138" t="str">
        <f>Page1!B8</f>
        <v>Reporting Year:</v>
      </c>
      <c r="C7" s="140" t="str">
        <f>Page1!C8</f>
        <v>2017-2018</v>
      </c>
      <c r="D7" s="4"/>
      <c r="E7" s="98"/>
      <c r="F7" s="13"/>
    </row>
    <row r="8" spans="1:20" x14ac:dyDescent="0.2">
      <c r="A8" s="4"/>
      <c r="B8" s="138"/>
      <c r="C8" s="140"/>
      <c r="D8" s="4"/>
      <c r="E8" s="135"/>
      <c r="F8" s="13"/>
    </row>
    <row r="9" spans="1:20" x14ac:dyDescent="0.2">
      <c r="A9" s="77" t="s">
        <v>127</v>
      </c>
      <c r="B9" s="4"/>
      <c r="C9" s="4"/>
      <c r="D9" s="4"/>
      <c r="E9" s="98"/>
      <c r="J9" s="38">
        <v>17</v>
      </c>
    </row>
    <row r="10" spans="1:20" x14ac:dyDescent="0.2">
      <c r="A10" s="28"/>
      <c r="B10" s="20"/>
      <c r="C10" s="21"/>
      <c r="D10" s="21"/>
      <c r="E10" s="22"/>
    </row>
    <row r="11" spans="1:20" x14ac:dyDescent="0.2">
      <c r="A11" s="31"/>
      <c r="B11" s="159"/>
      <c r="C11" s="154"/>
      <c r="D11" s="154"/>
      <c r="E11" s="160"/>
    </row>
    <row r="12" spans="1:20" x14ac:dyDescent="0.2">
      <c r="A12" s="76" t="s">
        <v>6</v>
      </c>
      <c r="B12" s="150" t="s">
        <v>78</v>
      </c>
      <c r="C12" s="151"/>
      <c r="D12" s="151"/>
      <c r="E12" s="152"/>
      <c r="F12" s="52" t="s">
        <v>64</v>
      </c>
    </row>
    <row r="13" spans="1:20" x14ac:dyDescent="0.2">
      <c r="A13" s="31"/>
      <c r="B13" s="31"/>
      <c r="C13" s="30" t="s">
        <v>32</v>
      </c>
      <c r="D13" s="30" t="s">
        <v>35</v>
      </c>
      <c r="E13" s="30" t="s">
        <v>65</v>
      </c>
      <c r="F13" s="51" t="s">
        <v>71</v>
      </c>
      <c r="K13" s="38" t="s">
        <v>86</v>
      </c>
    </row>
    <row r="14" spans="1:20" x14ac:dyDescent="0.2">
      <c r="A14" s="31"/>
      <c r="B14" s="30"/>
      <c r="C14" s="43" t="s">
        <v>33</v>
      </c>
      <c r="D14" s="48" t="s">
        <v>33</v>
      </c>
      <c r="E14" s="44" t="s">
        <v>33</v>
      </c>
      <c r="F14" s="51" t="s">
        <v>67</v>
      </c>
      <c r="G14" s="51"/>
      <c r="H14" s="56" t="s">
        <v>80</v>
      </c>
      <c r="K14" s="38" t="s">
        <v>100</v>
      </c>
      <c r="N14" s="119" t="s">
        <v>99</v>
      </c>
    </row>
    <row r="15" spans="1:20" x14ac:dyDescent="0.2">
      <c r="A15" s="31" t="s">
        <v>46</v>
      </c>
      <c r="B15" s="32" t="s">
        <v>31</v>
      </c>
      <c r="C15" s="32" t="s">
        <v>34</v>
      </c>
      <c r="D15" s="32" t="s">
        <v>36</v>
      </c>
      <c r="E15" s="32" t="s">
        <v>37</v>
      </c>
      <c r="F15" s="52" t="s">
        <v>68</v>
      </c>
      <c r="G15" s="51" t="s">
        <v>85</v>
      </c>
      <c r="H15" s="52" t="s">
        <v>79</v>
      </c>
      <c r="I15" s="52" t="s">
        <v>81</v>
      </c>
      <c r="K15" s="38" t="s">
        <v>88</v>
      </c>
      <c r="N15" s="52" t="s">
        <v>103</v>
      </c>
      <c r="S15" s="120" t="s">
        <v>104</v>
      </c>
      <c r="T15" s="120" t="s">
        <v>98</v>
      </c>
    </row>
    <row r="16" spans="1:20" ht="22.15" customHeight="1" x14ac:dyDescent="0.2">
      <c r="A16" s="33" t="s">
        <v>47</v>
      </c>
      <c r="B16" s="78">
        <v>986</v>
      </c>
      <c r="C16" s="78">
        <v>371</v>
      </c>
      <c r="D16" s="78">
        <v>541</v>
      </c>
      <c r="E16" s="78">
        <v>74</v>
      </c>
      <c r="F16" s="47">
        <f>MAX(C16,0)+MAX(D16,0)+MAX(E16,0)</f>
        <v>986</v>
      </c>
      <c r="G16" s="47">
        <f>MAX(Page14!B19,0)+MAX(Page14!F19,0)+MAX(Page15!B20,0)+MAX(Page15!C20,0)+MAX(Page15!D20,0)+MAX(Page15!E20,0)</f>
        <v>1209</v>
      </c>
      <c r="H16" s="47">
        <f>MAX(C16,0)+MAX(D16,0)+MAX(E16,0)</f>
        <v>986</v>
      </c>
      <c r="I16" s="47">
        <f>MAX(C16,0)+MAX(D16,0)+MAX(E16,0)</f>
        <v>986</v>
      </c>
      <c r="K16" s="57"/>
      <c r="L16" s="57">
        <f>MAX(Page14!B19,0)+MAX(Page14!F19,0)+MAX(Page15!B20,0)+MAX(Page15!C20,0)</f>
        <v>609</v>
      </c>
      <c r="M16" s="57">
        <f>MAX(Page14!B19,0)+MAX(Page14!F19,0)+MAX(Page15!D20,0)+MAX(Page15!E20,0)</f>
        <v>601</v>
      </c>
      <c r="N16" s="47">
        <f>MAX(Page14!B19,0)+MAX(Page14!F19,0)+MAX(Page15!B20,0)+MAX(Page15!C20,0)+MAX(Page15!D20,0)+MAX(Page15!E20,0)</f>
        <v>1209</v>
      </c>
      <c r="P16" s="57">
        <f>MAX(Page14!B19:F21,Page15!B20:E22,B16:E18)</f>
        <v>9551</v>
      </c>
      <c r="Q16" s="57">
        <f>MIN(Page14!B19:F21,Page15!B20:E22,B16:E18)</f>
        <v>0</v>
      </c>
      <c r="R16">
        <f>MIN(LEN(TRIM(B16)),LEN(TRIM(C16)),LEN(TRIM(D16)),LEN(TRIM(E16)))</f>
        <v>2</v>
      </c>
      <c r="S16" s="47">
        <f>MAX(Page14!B19,0)+MAX(Page14!F19,0)+MAX(Page15!B20,0)+MAX(Page15!C20,0)</f>
        <v>609</v>
      </c>
      <c r="T16" s="47">
        <f>MAX(Page15!D20,0)+MAX(Page15!E20,0)</f>
        <v>600</v>
      </c>
    </row>
    <row r="17" spans="1:20" ht="22.15" customHeight="1" x14ac:dyDescent="0.2">
      <c r="A17" s="33" t="s">
        <v>48</v>
      </c>
      <c r="B17" s="78">
        <v>8565</v>
      </c>
      <c r="C17" s="78">
        <v>3036</v>
      </c>
      <c r="D17" s="78">
        <v>4975</v>
      </c>
      <c r="E17" s="78">
        <v>554</v>
      </c>
      <c r="F17" s="47">
        <f>MAX(C17,0)+MAX(D17,0)+MAX(E17,0)</f>
        <v>8565</v>
      </c>
      <c r="G17" s="47">
        <f>MAX(Page14!B20,0)+MAX(Page14!F20,0)+MAX(Page15!B21,0)+MAX(Page15!C21,0)+MAX(Page15!D21,0)+MAX(Page15!E21,0)</f>
        <v>10438</v>
      </c>
      <c r="H17" s="47">
        <f>MAX(C17,0)+MAX(D17,0)+MAX(E17,0)</f>
        <v>8565</v>
      </c>
      <c r="I17" s="47">
        <f>MAX(C17,0)+MAX(D17,0)+MAX(E17,0)</f>
        <v>8565</v>
      </c>
      <c r="K17" s="57"/>
      <c r="L17" s="57">
        <f>MAX(Page14!B20,0)+MAX(Page14!F20,0)+MAX(Page15!B21,0)+MAX(Page15!C21,0)</f>
        <v>6093</v>
      </c>
      <c r="M17" s="57">
        <f>MAX(Page14!B20,0)+MAX(Page14!F20,0)+MAX(Page15!D21,0)+MAX(Page15!E21,0)</f>
        <v>4348</v>
      </c>
      <c r="N17" s="47">
        <f>MAX(Page14!B20,0)+MAX(Page14!F20,0)+MAX(Page15!B21,0)+MAX(Page15!C21,0)+MAX(Page15!D21,0)+MAX(Page15!E21,0)</f>
        <v>10438</v>
      </c>
      <c r="R17">
        <f>MIN(LEN(TRIM(B17)),LEN(TRIM(C17)),LEN(TRIM(D17)),LEN(TRIM(E17)))</f>
        <v>3</v>
      </c>
      <c r="S17" s="47">
        <f>MAX(Page14!B20,0)+MAX(Page14!F20,0)+MAX(Page15!B21,0)+MAX(Page15!C21,0)</f>
        <v>6093</v>
      </c>
      <c r="T17" s="47">
        <f>MAX(Page15!D21,0)+MAX(Page15!E21,0)</f>
        <v>4345</v>
      </c>
    </row>
    <row r="18" spans="1:20" ht="22.15" customHeight="1" x14ac:dyDescent="0.2">
      <c r="A18" s="33" t="s">
        <v>44</v>
      </c>
      <c r="B18" s="78">
        <v>9551</v>
      </c>
      <c r="C18" s="78">
        <v>3407</v>
      </c>
      <c r="D18" s="78">
        <v>5516</v>
      </c>
      <c r="E18" s="78">
        <v>628</v>
      </c>
      <c r="F18" s="47">
        <f>MAX(C18,0)+MAX(D18,0)+MAX(E18,0)</f>
        <v>9551</v>
      </c>
      <c r="G18" s="47">
        <f>MAX(Page14!B21,0)+MAX(Page14!F21,0)+MAX(Page15!B22,0)+MAX(Page15!C22,0)+MAX(Page15!D22,0)+MAX(Page15!E22,0)</f>
        <v>11647</v>
      </c>
      <c r="H18" s="47">
        <f>MAX(C18,0)+MAX(D18,0)+MAX(E18,0)</f>
        <v>9551</v>
      </c>
      <c r="I18" s="47">
        <f>MAX(C18,0)+MAX(D18,0)+MAX(E18,0)</f>
        <v>9551</v>
      </c>
      <c r="K18" s="57"/>
      <c r="L18" s="57">
        <f>MAX(Page14!B21,0)+MAX(Page14!F21,0)+MAX(Page15!B22,0)+MAX(Page15!C22,0)</f>
        <v>6702</v>
      </c>
      <c r="M18" s="57">
        <f>MAX(Page14!B21,0)+MAX(Page14!F21,0)+MAX(Page15!D22,0)+MAX(Page15!E22,0)</f>
        <v>4949</v>
      </c>
      <c r="N18" s="47">
        <f>MAX(Page14!B21,0)+MAX(Page14!F21,0)+MAX(Page15!B22,0)+MAX(Page15!C22,0)+MAX(Page15!D22,0)+MAX(Page15!E22,0)</f>
        <v>11647</v>
      </c>
      <c r="R18">
        <f>MIN(LEN(TRIM(B18)),LEN(TRIM(C18)),LEN(TRIM(D18)),LEN(TRIM(E18)))</f>
        <v>3</v>
      </c>
      <c r="S18" s="47">
        <f>MAX(Page14!B21,0)+MAX(Page14!F21,0)+MAX(Page15!B22,0)+MAX(Page15!C22,0)</f>
        <v>6702</v>
      </c>
      <c r="T18" s="47">
        <f>MAX(Page15!D22,0)+MAX(Page15!E22,0)</f>
        <v>4945</v>
      </c>
    </row>
    <row r="19" spans="1:20" x14ac:dyDescent="0.2">
      <c r="A19" s="14"/>
      <c r="B19" s="108"/>
      <c r="C19" s="108"/>
      <c r="D19" s="108"/>
      <c r="E19" s="108"/>
    </row>
    <row r="20" spans="1:20" x14ac:dyDescent="0.2">
      <c r="A20" s="86" t="s">
        <v>58</v>
      </c>
      <c r="B20" s="80">
        <f>MAX(B16,0)+MAX(B17,0)</f>
        <v>9551</v>
      </c>
      <c r="C20" s="80">
        <f>MAX(C16,0)+MAX(C17,0)</f>
        <v>3407</v>
      </c>
      <c r="D20" s="80">
        <f>MAX(D16,0)+MAX(D17,0)</f>
        <v>5516</v>
      </c>
      <c r="E20" s="80">
        <f>MAX(E16,0)+MAX(E17,0)</f>
        <v>628</v>
      </c>
    </row>
    <row r="21" spans="1:20" x14ac:dyDescent="0.2">
      <c r="A21" s="79" t="s">
        <v>69</v>
      </c>
      <c r="B21" s="87">
        <f>Page5!B29</f>
        <v>9551</v>
      </c>
      <c r="C21" s="87">
        <f>Page5!C29</f>
        <v>3407</v>
      </c>
      <c r="D21" s="87">
        <f>Page5!D29</f>
        <v>5516</v>
      </c>
      <c r="E21" s="87">
        <f>Page5!E29</f>
        <v>628</v>
      </c>
    </row>
  </sheetData>
  <sheetProtection password="CDE0" sheet="1" objects="1" scenarios="1"/>
  <mergeCells count="3">
    <mergeCell ref="A4:E4"/>
    <mergeCell ref="B11:E11"/>
    <mergeCell ref="B12:E12"/>
  </mergeCells>
  <conditionalFormatting sqref="B20:E20">
    <cfRule type="expression" dxfId="18" priority="10" stopIfTrue="1">
      <formula>AND(OR(MAX(B16:B18)&gt;-9, MIN(B16:B18)&lt;-9),B20&lt;&gt;B18)</formula>
    </cfRule>
    <cfRule type="expression" dxfId="17" priority="11" stopIfTrue="1">
      <formula>OR(AND(MAX(B16:B18)=-9, MIN(B16:B18)=-9, B18&lt;&gt;-9), AND(B16&lt;0, B16&lt;&gt;-9), AND(B17&lt;0, B17&lt;&gt;-9),AND(B18&lt;0, B18&lt;&gt;-9), AND(B16&lt;0, B16&lt;&gt;-9), AND(B17&lt;0, B17&lt;&gt;-9))</formula>
    </cfRule>
  </conditionalFormatting>
  <conditionalFormatting sqref="B21:E21">
    <cfRule type="expression" dxfId="16" priority="12" stopIfTrue="1">
      <formula>B21&lt;&gt;B18</formula>
    </cfRule>
  </conditionalFormatting>
  <conditionalFormatting sqref="F16:F18">
    <cfRule type="expression" dxfId="15" priority="13" stopIfTrue="1">
      <formula>F16&gt;G16</formula>
    </cfRule>
  </conditionalFormatting>
  <conditionalFormatting sqref="I16:I18">
    <cfRule type="expression" dxfId="14" priority="14" stopIfTrue="1">
      <formula>MAX(B16,0) &lt;MAX(C16,0)+MAX(D16,0)+MAX(E16,0)</formula>
    </cfRule>
  </conditionalFormatting>
  <conditionalFormatting sqref="H16">
    <cfRule type="expression" dxfId="13" priority="15" stopIfTrue="1">
      <formula>AND(H16&lt;L16,H16&lt;M16)</formula>
    </cfRule>
  </conditionalFormatting>
  <conditionalFormatting sqref="K16:K18">
    <cfRule type="expression" dxfId="12" priority="16" stopIfTrue="1">
      <formula>AND(F16=0,G16&gt;0)</formula>
    </cfRule>
  </conditionalFormatting>
  <conditionalFormatting sqref="B16:E18">
    <cfRule type="expression" dxfId="11" priority="17" stopIfTrue="1">
      <formula>LEN(TRIM(B16))=0</formula>
    </cfRule>
  </conditionalFormatting>
  <conditionalFormatting sqref="C6">
    <cfRule type="expression" dxfId="10" priority="18" stopIfTrue="1">
      <formula>MIN(R16:R18)=0</formula>
    </cfRule>
  </conditionalFormatting>
  <conditionalFormatting sqref="N16">
    <cfRule type="expression" dxfId="9" priority="9" stopIfTrue="1">
      <formula>AND(I16&gt;0,N16=0)</formula>
    </cfRule>
  </conditionalFormatting>
  <conditionalFormatting sqref="I16:I18">
    <cfRule type="expression" dxfId="8" priority="8" stopIfTrue="1">
      <formula>MAX(B16,0) &lt;MAX(C16,0)+MAX(D16,0)+MAX(E16,0)</formula>
    </cfRule>
  </conditionalFormatting>
  <conditionalFormatting sqref="I16:I18">
    <cfRule type="expression" dxfId="7" priority="7" stopIfTrue="1">
      <formula>MAX(B16,0) &lt;MAX(C16,0)+MAX(D16,0)+MAX(E16,0)</formula>
    </cfRule>
  </conditionalFormatting>
  <conditionalFormatting sqref="N17">
    <cfRule type="expression" dxfId="6" priority="6" stopIfTrue="1">
      <formula>AND(I17&gt;0,(S17+T17)=0)</formula>
    </cfRule>
  </conditionalFormatting>
  <conditionalFormatting sqref="N18">
    <cfRule type="expression" dxfId="5" priority="5" stopIfTrue="1">
      <formula>AND(I18&gt;0,(S18+T18)=0)</formula>
    </cfRule>
  </conditionalFormatting>
  <conditionalFormatting sqref="H17">
    <cfRule type="expression" dxfId="4" priority="4" stopIfTrue="1">
      <formula>AND(H17&lt;L17,H17&lt;M17)</formula>
    </cfRule>
  </conditionalFormatting>
  <conditionalFormatting sqref="H18">
    <cfRule type="expression" dxfId="3" priority="3" stopIfTrue="1">
      <formula>AND(H18&lt;L18,H18&lt;M18)</formula>
    </cfRule>
  </conditionalFormatting>
  <conditionalFormatting sqref="N17">
    <cfRule type="expression" dxfId="2" priority="2" stopIfTrue="1">
      <formula>AND(I17&gt;0,N17=0)</formula>
    </cfRule>
  </conditionalFormatting>
  <conditionalFormatting sqref="N18">
    <cfRule type="expression" dxfId="1" priority="1" stopIfTrue="1">
      <formula>AND(I18&gt;0,N18=0)</formula>
    </cfRule>
  </conditionalFormatting>
  <pageMargins left="0.62" right="0" top="0.51" bottom="0" header="0.5" footer="0.31"/>
  <pageSetup scale="86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zoomScaleNormal="100" workbookViewId="0">
      <selection activeCell="D24" sqref="D24"/>
    </sheetView>
  </sheetViews>
  <sheetFormatPr defaultRowHeight="12.75" x14ac:dyDescent="0.2"/>
  <cols>
    <col min="1" max="1" width="38.42578125" style="38" customWidth="1"/>
    <col min="2" max="2" width="36.5703125" style="38" customWidth="1"/>
    <col min="3" max="3" width="35.42578125" style="38" customWidth="1"/>
    <col min="4" max="4" width="29.85546875" style="38" customWidth="1"/>
    <col min="5" max="5" width="27.85546875" style="38" customWidth="1"/>
    <col min="6" max="9" width="9.140625" style="38"/>
    <col min="10" max="10" width="9.140625" style="38" hidden="1" customWidth="1"/>
    <col min="11" max="256" width="9.140625" style="38"/>
    <col min="257" max="257" width="38.42578125" style="38" customWidth="1"/>
    <col min="258" max="258" width="36.5703125" style="38" customWidth="1"/>
    <col min="259" max="259" width="35.42578125" style="38" customWidth="1"/>
    <col min="260" max="260" width="29.85546875" style="38" customWidth="1"/>
    <col min="261" max="261" width="27.85546875" style="38" customWidth="1"/>
    <col min="262" max="265" width="9.140625" style="38"/>
    <col min="266" max="266" width="0" style="38" hidden="1" customWidth="1"/>
    <col min="267" max="512" width="9.140625" style="38"/>
    <col min="513" max="513" width="38.42578125" style="38" customWidth="1"/>
    <col min="514" max="514" width="36.5703125" style="38" customWidth="1"/>
    <col min="515" max="515" width="35.42578125" style="38" customWidth="1"/>
    <col min="516" max="516" width="29.85546875" style="38" customWidth="1"/>
    <col min="517" max="517" width="27.85546875" style="38" customWidth="1"/>
    <col min="518" max="521" width="9.140625" style="38"/>
    <col min="522" max="522" width="0" style="38" hidden="1" customWidth="1"/>
    <col min="523" max="768" width="9.140625" style="38"/>
    <col min="769" max="769" width="38.42578125" style="38" customWidth="1"/>
    <col min="770" max="770" width="36.5703125" style="38" customWidth="1"/>
    <col min="771" max="771" width="35.42578125" style="38" customWidth="1"/>
    <col min="772" max="772" width="29.85546875" style="38" customWidth="1"/>
    <col min="773" max="773" width="27.85546875" style="38" customWidth="1"/>
    <col min="774" max="777" width="9.140625" style="38"/>
    <col min="778" max="778" width="0" style="38" hidden="1" customWidth="1"/>
    <col min="779" max="1024" width="9.140625" style="38"/>
    <col min="1025" max="1025" width="38.42578125" style="38" customWidth="1"/>
    <col min="1026" max="1026" width="36.5703125" style="38" customWidth="1"/>
    <col min="1027" max="1027" width="35.42578125" style="38" customWidth="1"/>
    <col min="1028" max="1028" width="29.85546875" style="38" customWidth="1"/>
    <col min="1029" max="1029" width="27.85546875" style="38" customWidth="1"/>
    <col min="1030" max="1033" width="9.140625" style="38"/>
    <col min="1034" max="1034" width="0" style="38" hidden="1" customWidth="1"/>
    <col min="1035" max="1280" width="9.140625" style="38"/>
    <col min="1281" max="1281" width="38.42578125" style="38" customWidth="1"/>
    <col min="1282" max="1282" width="36.5703125" style="38" customWidth="1"/>
    <col min="1283" max="1283" width="35.42578125" style="38" customWidth="1"/>
    <col min="1284" max="1284" width="29.85546875" style="38" customWidth="1"/>
    <col min="1285" max="1285" width="27.85546875" style="38" customWidth="1"/>
    <col min="1286" max="1289" width="9.140625" style="38"/>
    <col min="1290" max="1290" width="0" style="38" hidden="1" customWidth="1"/>
    <col min="1291" max="1536" width="9.140625" style="38"/>
    <col min="1537" max="1537" width="38.42578125" style="38" customWidth="1"/>
    <col min="1538" max="1538" width="36.5703125" style="38" customWidth="1"/>
    <col min="1539" max="1539" width="35.42578125" style="38" customWidth="1"/>
    <col min="1540" max="1540" width="29.85546875" style="38" customWidth="1"/>
    <col min="1541" max="1541" width="27.85546875" style="38" customWidth="1"/>
    <col min="1542" max="1545" width="9.140625" style="38"/>
    <col min="1546" max="1546" width="0" style="38" hidden="1" customWidth="1"/>
    <col min="1547" max="1792" width="9.140625" style="38"/>
    <col min="1793" max="1793" width="38.42578125" style="38" customWidth="1"/>
    <col min="1794" max="1794" width="36.5703125" style="38" customWidth="1"/>
    <col min="1795" max="1795" width="35.42578125" style="38" customWidth="1"/>
    <col min="1796" max="1796" width="29.85546875" style="38" customWidth="1"/>
    <col min="1797" max="1797" width="27.85546875" style="38" customWidth="1"/>
    <col min="1798" max="1801" width="9.140625" style="38"/>
    <col min="1802" max="1802" width="0" style="38" hidden="1" customWidth="1"/>
    <col min="1803" max="2048" width="9.140625" style="38"/>
    <col min="2049" max="2049" width="38.42578125" style="38" customWidth="1"/>
    <col min="2050" max="2050" width="36.5703125" style="38" customWidth="1"/>
    <col min="2051" max="2051" width="35.42578125" style="38" customWidth="1"/>
    <col min="2052" max="2052" width="29.85546875" style="38" customWidth="1"/>
    <col min="2053" max="2053" width="27.85546875" style="38" customWidth="1"/>
    <col min="2054" max="2057" width="9.140625" style="38"/>
    <col min="2058" max="2058" width="0" style="38" hidden="1" customWidth="1"/>
    <col min="2059" max="2304" width="9.140625" style="38"/>
    <col min="2305" max="2305" width="38.42578125" style="38" customWidth="1"/>
    <col min="2306" max="2306" width="36.5703125" style="38" customWidth="1"/>
    <col min="2307" max="2307" width="35.42578125" style="38" customWidth="1"/>
    <col min="2308" max="2308" width="29.85546875" style="38" customWidth="1"/>
    <col min="2309" max="2309" width="27.85546875" style="38" customWidth="1"/>
    <col min="2310" max="2313" width="9.140625" style="38"/>
    <col min="2314" max="2314" width="0" style="38" hidden="1" customWidth="1"/>
    <col min="2315" max="2560" width="9.140625" style="38"/>
    <col min="2561" max="2561" width="38.42578125" style="38" customWidth="1"/>
    <col min="2562" max="2562" width="36.5703125" style="38" customWidth="1"/>
    <col min="2563" max="2563" width="35.42578125" style="38" customWidth="1"/>
    <col min="2564" max="2564" width="29.85546875" style="38" customWidth="1"/>
    <col min="2565" max="2565" width="27.85546875" style="38" customWidth="1"/>
    <col min="2566" max="2569" width="9.140625" style="38"/>
    <col min="2570" max="2570" width="0" style="38" hidden="1" customWidth="1"/>
    <col min="2571" max="2816" width="9.140625" style="38"/>
    <col min="2817" max="2817" width="38.42578125" style="38" customWidth="1"/>
    <col min="2818" max="2818" width="36.5703125" style="38" customWidth="1"/>
    <col min="2819" max="2819" width="35.42578125" style="38" customWidth="1"/>
    <col min="2820" max="2820" width="29.85546875" style="38" customWidth="1"/>
    <col min="2821" max="2821" width="27.85546875" style="38" customWidth="1"/>
    <col min="2822" max="2825" width="9.140625" style="38"/>
    <col min="2826" max="2826" width="0" style="38" hidden="1" customWidth="1"/>
    <col min="2827" max="3072" width="9.140625" style="38"/>
    <col min="3073" max="3073" width="38.42578125" style="38" customWidth="1"/>
    <col min="3074" max="3074" width="36.5703125" style="38" customWidth="1"/>
    <col min="3075" max="3075" width="35.42578125" style="38" customWidth="1"/>
    <col min="3076" max="3076" width="29.85546875" style="38" customWidth="1"/>
    <col min="3077" max="3077" width="27.85546875" style="38" customWidth="1"/>
    <col min="3078" max="3081" width="9.140625" style="38"/>
    <col min="3082" max="3082" width="0" style="38" hidden="1" customWidth="1"/>
    <col min="3083" max="3328" width="9.140625" style="38"/>
    <col min="3329" max="3329" width="38.42578125" style="38" customWidth="1"/>
    <col min="3330" max="3330" width="36.5703125" style="38" customWidth="1"/>
    <col min="3331" max="3331" width="35.42578125" style="38" customWidth="1"/>
    <col min="3332" max="3332" width="29.85546875" style="38" customWidth="1"/>
    <col min="3333" max="3333" width="27.85546875" style="38" customWidth="1"/>
    <col min="3334" max="3337" width="9.140625" style="38"/>
    <col min="3338" max="3338" width="0" style="38" hidden="1" customWidth="1"/>
    <col min="3339" max="3584" width="9.140625" style="38"/>
    <col min="3585" max="3585" width="38.42578125" style="38" customWidth="1"/>
    <col min="3586" max="3586" width="36.5703125" style="38" customWidth="1"/>
    <col min="3587" max="3587" width="35.42578125" style="38" customWidth="1"/>
    <col min="3588" max="3588" width="29.85546875" style="38" customWidth="1"/>
    <col min="3589" max="3589" width="27.85546875" style="38" customWidth="1"/>
    <col min="3590" max="3593" width="9.140625" style="38"/>
    <col min="3594" max="3594" width="0" style="38" hidden="1" customWidth="1"/>
    <col min="3595" max="3840" width="9.140625" style="38"/>
    <col min="3841" max="3841" width="38.42578125" style="38" customWidth="1"/>
    <col min="3842" max="3842" width="36.5703125" style="38" customWidth="1"/>
    <col min="3843" max="3843" width="35.42578125" style="38" customWidth="1"/>
    <col min="3844" max="3844" width="29.85546875" style="38" customWidth="1"/>
    <col min="3845" max="3845" width="27.85546875" style="38" customWidth="1"/>
    <col min="3846" max="3849" width="9.140625" style="38"/>
    <col min="3850" max="3850" width="0" style="38" hidden="1" customWidth="1"/>
    <col min="3851" max="4096" width="9.140625" style="38"/>
    <col min="4097" max="4097" width="38.42578125" style="38" customWidth="1"/>
    <col min="4098" max="4098" width="36.5703125" style="38" customWidth="1"/>
    <col min="4099" max="4099" width="35.42578125" style="38" customWidth="1"/>
    <col min="4100" max="4100" width="29.85546875" style="38" customWidth="1"/>
    <col min="4101" max="4101" width="27.85546875" style="38" customWidth="1"/>
    <col min="4102" max="4105" width="9.140625" style="38"/>
    <col min="4106" max="4106" width="0" style="38" hidden="1" customWidth="1"/>
    <col min="4107" max="4352" width="9.140625" style="38"/>
    <col min="4353" max="4353" width="38.42578125" style="38" customWidth="1"/>
    <col min="4354" max="4354" width="36.5703125" style="38" customWidth="1"/>
    <col min="4355" max="4355" width="35.42578125" style="38" customWidth="1"/>
    <col min="4356" max="4356" width="29.85546875" style="38" customWidth="1"/>
    <col min="4357" max="4357" width="27.85546875" style="38" customWidth="1"/>
    <col min="4358" max="4361" width="9.140625" style="38"/>
    <col min="4362" max="4362" width="0" style="38" hidden="1" customWidth="1"/>
    <col min="4363" max="4608" width="9.140625" style="38"/>
    <col min="4609" max="4609" width="38.42578125" style="38" customWidth="1"/>
    <col min="4610" max="4610" width="36.5703125" style="38" customWidth="1"/>
    <col min="4611" max="4611" width="35.42578125" style="38" customWidth="1"/>
    <col min="4612" max="4612" width="29.85546875" style="38" customWidth="1"/>
    <col min="4613" max="4613" width="27.85546875" style="38" customWidth="1"/>
    <col min="4614" max="4617" width="9.140625" style="38"/>
    <col min="4618" max="4618" width="0" style="38" hidden="1" customWidth="1"/>
    <col min="4619" max="4864" width="9.140625" style="38"/>
    <col min="4865" max="4865" width="38.42578125" style="38" customWidth="1"/>
    <col min="4866" max="4866" width="36.5703125" style="38" customWidth="1"/>
    <col min="4867" max="4867" width="35.42578125" style="38" customWidth="1"/>
    <col min="4868" max="4868" width="29.85546875" style="38" customWidth="1"/>
    <col min="4869" max="4869" width="27.85546875" style="38" customWidth="1"/>
    <col min="4870" max="4873" width="9.140625" style="38"/>
    <col min="4874" max="4874" width="0" style="38" hidden="1" customWidth="1"/>
    <col min="4875" max="5120" width="9.140625" style="38"/>
    <col min="5121" max="5121" width="38.42578125" style="38" customWidth="1"/>
    <col min="5122" max="5122" width="36.5703125" style="38" customWidth="1"/>
    <col min="5123" max="5123" width="35.42578125" style="38" customWidth="1"/>
    <col min="5124" max="5124" width="29.85546875" style="38" customWidth="1"/>
    <col min="5125" max="5125" width="27.85546875" style="38" customWidth="1"/>
    <col min="5126" max="5129" width="9.140625" style="38"/>
    <col min="5130" max="5130" width="0" style="38" hidden="1" customWidth="1"/>
    <col min="5131" max="5376" width="9.140625" style="38"/>
    <col min="5377" max="5377" width="38.42578125" style="38" customWidth="1"/>
    <col min="5378" max="5378" width="36.5703125" style="38" customWidth="1"/>
    <col min="5379" max="5379" width="35.42578125" style="38" customWidth="1"/>
    <col min="5380" max="5380" width="29.85546875" style="38" customWidth="1"/>
    <col min="5381" max="5381" width="27.85546875" style="38" customWidth="1"/>
    <col min="5382" max="5385" width="9.140625" style="38"/>
    <col min="5386" max="5386" width="0" style="38" hidden="1" customWidth="1"/>
    <col min="5387" max="5632" width="9.140625" style="38"/>
    <col min="5633" max="5633" width="38.42578125" style="38" customWidth="1"/>
    <col min="5634" max="5634" width="36.5703125" style="38" customWidth="1"/>
    <col min="5635" max="5635" width="35.42578125" style="38" customWidth="1"/>
    <col min="5636" max="5636" width="29.85546875" style="38" customWidth="1"/>
    <col min="5637" max="5637" width="27.85546875" style="38" customWidth="1"/>
    <col min="5638" max="5641" width="9.140625" style="38"/>
    <col min="5642" max="5642" width="0" style="38" hidden="1" customWidth="1"/>
    <col min="5643" max="5888" width="9.140625" style="38"/>
    <col min="5889" max="5889" width="38.42578125" style="38" customWidth="1"/>
    <col min="5890" max="5890" width="36.5703125" style="38" customWidth="1"/>
    <col min="5891" max="5891" width="35.42578125" style="38" customWidth="1"/>
    <col min="5892" max="5892" width="29.85546875" style="38" customWidth="1"/>
    <col min="5893" max="5893" width="27.85546875" style="38" customWidth="1"/>
    <col min="5894" max="5897" width="9.140625" style="38"/>
    <col min="5898" max="5898" width="0" style="38" hidden="1" customWidth="1"/>
    <col min="5899" max="6144" width="9.140625" style="38"/>
    <col min="6145" max="6145" width="38.42578125" style="38" customWidth="1"/>
    <col min="6146" max="6146" width="36.5703125" style="38" customWidth="1"/>
    <col min="6147" max="6147" width="35.42578125" style="38" customWidth="1"/>
    <col min="6148" max="6148" width="29.85546875" style="38" customWidth="1"/>
    <col min="6149" max="6149" width="27.85546875" style="38" customWidth="1"/>
    <col min="6150" max="6153" width="9.140625" style="38"/>
    <col min="6154" max="6154" width="0" style="38" hidden="1" customWidth="1"/>
    <col min="6155" max="6400" width="9.140625" style="38"/>
    <col min="6401" max="6401" width="38.42578125" style="38" customWidth="1"/>
    <col min="6402" max="6402" width="36.5703125" style="38" customWidth="1"/>
    <col min="6403" max="6403" width="35.42578125" style="38" customWidth="1"/>
    <col min="6404" max="6404" width="29.85546875" style="38" customWidth="1"/>
    <col min="6405" max="6405" width="27.85546875" style="38" customWidth="1"/>
    <col min="6406" max="6409" width="9.140625" style="38"/>
    <col min="6410" max="6410" width="0" style="38" hidden="1" customWidth="1"/>
    <col min="6411" max="6656" width="9.140625" style="38"/>
    <col min="6657" max="6657" width="38.42578125" style="38" customWidth="1"/>
    <col min="6658" max="6658" width="36.5703125" style="38" customWidth="1"/>
    <col min="6659" max="6659" width="35.42578125" style="38" customWidth="1"/>
    <col min="6660" max="6660" width="29.85546875" style="38" customWidth="1"/>
    <col min="6661" max="6661" width="27.85546875" style="38" customWidth="1"/>
    <col min="6662" max="6665" width="9.140625" style="38"/>
    <col min="6666" max="6666" width="0" style="38" hidden="1" customWidth="1"/>
    <col min="6667" max="6912" width="9.140625" style="38"/>
    <col min="6913" max="6913" width="38.42578125" style="38" customWidth="1"/>
    <col min="6914" max="6914" width="36.5703125" style="38" customWidth="1"/>
    <col min="6915" max="6915" width="35.42578125" style="38" customWidth="1"/>
    <col min="6916" max="6916" width="29.85546875" style="38" customWidth="1"/>
    <col min="6917" max="6917" width="27.85546875" style="38" customWidth="1"/>
    <col min="6918" max="6921" width="9.140625" style="38"/>
    <col min="6922" max="6922" width="0" style="38" hidden="1" customWidth="1"/>
    <col min="6923" max="7168" width="9.140625" style="38"/>
    <col min="7169" max="7169" width="38.42578125" style="38" customWidth="1"/>
    <col min="7170" max="7170" width="36.5703125" style="38" customWidth="1"/>
    <col min="7171" max="7171" width="35.42578125" style="38" customWidth="1"/>
    <col min="7172" max="7172" width="29.85546875" style="38" customWidth="1"/>
    <col min="7173" max="7173" width="27.85546875" style="38" customWidth="1"/>
    <col min="7174" max="7177" width="9.140625" style="38"/>
    <col min="7178" max="7178" width="0" style="38" hidden="1" customWidth="1"/>
    <col min="7179" max="7424" width="9.140625" style="38"/>
    <col min="7425" max="7425" width="38.42578125" style="38" customWidth="1"/>
    <col min="7426" max="7426" width="36.5703125" style="38" customWidth="1"/>
    <col min="7427" max="7427" width="35.42578125" style="38" customWidth="1"/>
    <col min="7428" max="7428" width="29.85546875" style="38" customWidth="1"/>
    <col min="7429" max="7429" width="27.85546875" style="38" customWidth="1"/>
    <col min="7430" max="7433" width="9.140625" style="38"/>
    <col min="7434" max="7434" width="0" style="38" hidden="1" customWidth="1"/>
    <col min="7435" max="7680" width="9.140625" style="38"/>
    <col min="7681" max="7681" width="38.42578125" style="38" customWidth="1"/>
    <col min="7682" max="7682" width="36.5703125" style="38" customWidth="1"/>
    <col min="7683" max="7683" width="35.42578125" style="38" customWidth="1"/>
    <col min="7684" max="7684" width="29.85546875" style="38" customWidth="1"/>
    <col min="7685" max="7685" width="27.85546875" style="38" customWidth="1"/>
    <col min="7686" max="7689" width="9.140625" style="38"/>
    <col min="7690" max="7690" width="0" style="38" hidden="1" customWidth="1"/>
    <col min="7691" max="7936" width="9.140625" style="38"/>
    <col min="7937" max="7937" width="38.42578125" style="38" customWidth="1"/>
    <col min="7938" max="7938" width="36.5703125" style="38" customWidth="1"/>
    <col min="7939" max="7939" width="35.42578125" style="38" customWidth="1"/>
    <col min="7940" max="7940" width="29.85546875" style="38" customWidth="1"/>
    <col min="7941" max="7941" width="27.85546875" style="38" customWidth="1"/>
    <col min="7942" max="7945" width="9.140625" style="38"/>
    <col min="7946" max="7946" width="0" style="38" hidden="1" customWidth="1"/>
    <col min="7947" max="8192" width="9.140625" style="38"/>
    <col min="8193" max="8193" width="38.42578125" style="38" customWidth="1"/>
    <col min="8194" max="8194" width="36.5703125" style="38" customWidth="1"/>
    <col min="8195" max="8195" width="35.42578125" style="38" customWidth="1"/>
    <col min="8196" max="8196" width="29.85546875" style="38" customWidth="1"/>
    <col min="8197" max="8197" width="27.85546875" style="38" customWidth="1"/>
    <col min="8198" max="8201" width="9.140625" style="38"/>
    <col min="8202" max="8202" width="0" style="38" hidden="1" customWidth="1"/>
    <col min="8203" max="8448" width="9.140625" style="38"/>
    <col min="8449" max="8449" width="38.42578125" style="38" customWidth="1"/>
    <col min="8450" max="8450" width="36.5703125" style="38" customWidth="1"/>
    <col min="8451" max="8451" width="35.42578125" style="38" customWidth="1"/>
    <col min="8452" max="8452" width="29.85546875" style="38" customWidth="1"/>
    <col min="8453" max="8453" width="27.85546875" style="38" customWidth="1"/>
    <col min="8454" max="8457" width="9.140625" style="38"/>
    <col min="8458" max="8458" width="0" style="38" hidden="1" customWidth="1"/>
    <col min="8459" max="8704" width="9.140625" style="38"/>
    <col min="8705" max="8705" width="38.42578125" style="38" customWidth="1"/>
    <col min="8706" max="8706" width="36.5703125" style="38" customWidth="1"/>
    <col min="8707" max="8707" width="35.42578125" style="38" customWidth="1"/>
    <col min="8708" max="8708" width="29.85546875" style="38" customWidth="1"/>
    <col min="8709" max="8709" width="27.85546875" style="38" customWidth="1"/>
    <col min="8710" max="8713" width="9.140625" style="38"/>
    <col min="8714" max="8714" width="0" style="38" hidden="1" customWidth="1"/>
    <col min="8715" max="8960" width="9.140625" style="38"/>
    <col min="8961" max="8961" width="38.42578125" style="38" customWidth="1"/>
    <col min="8962" max="8962" width="36.5703125" style="38" customWidth="1"/>
    <col min="8963" max="8963" width="35.42578125" style="38" customWidth="1"/>
    <col min="8964" max="8964" width="29.85546875" style="38" customWidth="1"/>
    <col min="8965" max="8965" width="27.85546875" style="38" customWidth="1"/>
    <col min="8966" max="8969" width="9.140625" style="38"/>
    <col min="8970" max="8970" width="0" style="38" hidden="1" customWidth="1"/>
    <col min="8971" max="9216" width="9.140625" style="38"/>
    <col min="9217" max="9217" width="38.42578125" style="38" customWidth="1"/>
    <col min="9218" max="9218" width="36.5703125" style="38" customWidth="1"/>
    <col min="9219" max="9219" width="35.42578125" style="38" customWidth="1"/>
    <col min="9220" max="9220" width="29.85546875" style="38" customWidth="1"/>
    <col min="9221" max="9221" width="27.85546875" style="38" customWidth="1"/>
    <col min="9222" max="9225" width="9.140625" style="38"/>
    <col min="9226" max="9226" width="0" style="38" hidden="1" customWidth="1"/>
    <col min="9227" max="9472" width="9.140625" style="38"/>
    <col min="9473" max="9473" width="38.42578125" style="38" customWidth="1"/>
    <col min="9474" max="9474" width="36.5703125" style="38" customWidth="1"/>
    <col min="9475" max="9475" width="35.42578125" style="38" customWidth="1"/>
    <col min="9476" max="9476" width="29.85546875" style="38" customWidth="1"/>
    <col min="9477" max="9477" width="27.85546875" style="38" customWidth="1"/>
    <col min="9478" max="9481" width="9.140625" style="38"/>
    <col min="9482" max="9482" width="0" style="38" hidden="1" customWidth="1"/>
    <col min="9483" max="9728" width="9.140625" style="38"/>
    <col min="9729" max="9729" width="38.42578125" style="38" customWidth="1"/>
    <col min="9730" max="9730" width="36.5703125" style="38" customWidth="1"/>
    <col min="9731" max="9731" width="35.42578125" style="38" customWidth="1"/>
    <col min="9732" max="9732" width="29.85546875" style="38" customWidth="1"/>
    <col min="9733" max="9733" width="27.85546875" style="38" customWidth="1"/>
    <col min="9734" max="9737" width="9.140625" style="38"/>
    <col min="9738" max="9738" width="0" style="38" hidden="1" customWidth="1"/>
    <col min="9739" max="9984" width="9.140625" style="38"/>
    <col min="9985" max="9985" width="38.42578125" style="38" customWidth="1"/>
    <col min="9986" max="9986" width="36.5703125" style="38" customWidth="1"/>
    <col min="9987" max="9987" width="35.42578125" style="38" customWidth="1"/>
    <col min="9988" max="9988" width="29.85546875" style="38" customWidth="1"/>
    <col min="9989" max="9989" width="27.85546875" style="38" customWidth="1"/>
    <col min="9990" max="9993" width="9.140625" style="38"/>
    <col min="9994" max="9994" width="0" style="38" hidden="1" customWidth="1"/>
    <col min="9995" max="10240" width="9.140625" style="38"/>
    <col min="10241" max="10241" width="38.42578125" style="38" customWidth="1"/>
    <col min="10242" max="10242" width="36.5703125" style="38" customWidth="1"/>
    <col min="10243" max="10243" width="35.42578125" style="38" customWidth="1"/>
    <col min="10244" max="10244" width="29.85546875" style="38" customWidth="1"/>
    <col min="10245" max="10245" width="27.85546875" style="38" customWidth="1"/>
    <col min="10246" max="10249" width="9.140625" style="38"/>
    <col min="10250" max="10250" width="0" style="38" hidden="1" customWidth="1"/>
    <col min="10251" max="10496" width="9.140625" style="38"/>
    <col min="10497" max="10497" width="38.42578125" style="38" customWidth="1"/>
    <col min="10498" max="10498" width="36.5703125" style="38" customWidth="1"/>
    <col min="10499" max="10499" width="35.42578125" style="38" customWidth="1"/>
    <col min="10500" max="10500" width="29.85546875" style="38" customWidth="1"/>
    <col min="10501" max="10501" width="27.85546875" style="38" customWidth="1"/>
    <col min="10502" max="10505" width="9.140625" style="38"/>
    <col min="10506" max="10506" width="0" style="38" hidden="1" customWidth="1"/>
    <col min="10507" max="10752" width="9.140625" style="38"/>
    <col min="10753" max="10753" width="38.42578125" style="38" customWidth="1"/>
    <col min="10754" max="10754" width="36.5703125" style="38" customWidth="1"/>
    <col min="10755" max="10755" width="35.42578125" style="38" customWidth="1"/>
    <col min="10756" max="10756" width="29.85546875" style="38" customWidth="1"/>
    <col min="10757" max="10757" width="27.85546875" style="38" customWidth="1"/>
    <col min="10758" max="10761" width="9.140625" style="38"/>
    <col min="10762" max="10762" width="0" style="38" hidden="1" customWidth="1"/>
    <col min="10763" max="11008" width="9.140625" style="38"/>
    <col min="11009" max="11009" width="38.42578125" style="38" customWidth="1"/>
    <col min="11010" max="11010" width="36.5703125" style="38" customWidth="1"/>
    <col min="11011" max="11011" width="35.42578125" style="38" customWidth="1"/>
    <col min="11012" max="11012" width="29.85546875" style="38" customWidth="1"/>
    <col min="11013" max="11013" width="27.85546875" style="38" customWidth="1"/>
    <col min="11014" max="11017" width="9.140625" style="38"/>
    <col min="11018" max="11018" width="0" style="38" hidden="1" customWidth="1"/>
    <col min="11019" max="11264" width="9.140625" style="38"/>
    <col min="11265" max="11265" width="38.42578125" style="38" customWidth="1"/>
    <col min="11266" max="11266" width="36.5703125" style="38" customWidth="1"/>
    <col min="11267" max="11267" width="35.42578125" style="38" customWidth="1"/>
    <col min="11268" max="11268" width="29.85546875" style="38" customWidth="1"/>
    <col min="11269" max="11269" width="27.85546875" style="38" customWidth="1"/>
    <col min="11270" max="11273" width="9.140625" style="38"/>
    <col min="11274" max="11274" width="0" style="38" hidden="1" customWidth="1"/>
    <col min="11275" max="11520" width="9.140625" style="38"/>
    <col min="11521" max="11521" width="38.42578125" style="38" customWidth="1"/>
    <col min="11522" max="11522" width="36.5703125" style="38" customWidth="1"/>
    <col min="11523" max="11523" width="35.42578125" style="38" customWidth="1"/>
    <col min="11524" max="11524" width="29.85546875" style="38" customWidth="1"/>
    <col min="11525" max="11525" width="27.85546875" style="38" customWidth="1"/>
    <col min="11526" max="11529" width="9.140625" style="38"/>
    <col min="11530" max="11530" width="0" style="38" hidden="1" customWidth="1"/>
    <col min="11531" max="11776" width="9.140625" style="38"/>
    <col min="11777" max="11777" width="38.42578125" style="38" customWidth="1"/>
    <col min="11778" max="11778" width="36.5703125" style="38" customWidth="1"/>
    <col min="11779" max="11779" width="35.42578125" style="38" customWidth="1"/>
    <col min="11780" max="11780" width="29.85546875" style="38" customWidth="1"/>
    <col min="11781" max="11781" width="27.85546875" style="38" customWidth="1"/>
    <col min="11782" max="11785" width="9.140625" style="38"/>
    <col min="11786" max="11786" width="0" style="38" hidden="1" customWidth="1"/>
    <col min="11787" max="12032" width="9.140625" style="38"/>
    <col min="12033" max="12033" width="38.42578125" style="38" customWidth="1"/>
    <col min="12034" max="12034" width="36.5703125" style="38" customWidth="1"/>
    <col min="12035" max="12035" width="35.42578125" style="38" customWidth="1"/>
    <col min="12036" max="12036" width="29.85546875" style="38" customWidth="1"/>
    <col min="12037" max="12037" width="27.85546875" style="38" customWidth="1"/>
    <col min="12038" max="12041" width="9.140625" style="38"/>
    <col min="12042" max="12042" width="0" style="38" hidden="1" customWidth="1"/>
    <col min="12043" max="12288" width="9.140625" style="38"/>
    <col min="12289" max="12289" width="38.42578125" style="38" customWidth="1"/>
    <col min="12290" max="12290" width="36.5703125" style="38" customWidth="1"/>
    <col min="12291" max="12291" width="35.42578125" style="38" customWidth="1"/>
    <col min="12292" max="12292" width="29.85546875" style="38" customWidth="1"/>
    <col min="12293" max="12293" width="27.85546875" style="38" customWidth="1"/>
    <col min="12294" max="12297" width="9.140625" style="38"/>
    <col min="12298" max="12298" width="0" style="38" hidden="1" customWidth="1"/>
    <col min="12299" max="12544" width="9.140625" style="38"/>
    <col min="12545" max="12545" width="38.42578125" style="38" customWidth="1"/>
    <col min="12546" max="12546" width="36.5703125" style="38" customWidth="1"/>
    <col min="12547" max="12547" width="35.42578125" style="38" customWidth="1"/>
    <col min="12548" max="12548" width="29.85546875" style="38" customWidth="1"/>
    <col min="12549" max="12549" width="27.85546875" style="38" customWidth="1"/>
    <col min="12550" max="12553" width="9.140625" style="38"/>
    <col min="12554" max="12554" width="0" style="38" hidden="1" customWidth="1"/>
    <col min="12555" max="12800" width="9.140625" style="38"/>
    <col min="12801" max="12801" width="38.42578125" style="38" customWidth="1"/>
    <col min="12802" max="12802" width="36.5703125" style="38" customWidth="1"/>
    <col min="12803" max="12803" width="35.42578125" style="38" customWidth="1"/>
    <col min="12804" max="12804" width="29.85546875" style="38" customWidth="1"/>
    <col min="12805" max="12805" width="27.85546875" style="38" customWidth="1"/>
    <col min="12806" max="12809" width="9.140625" style="38"/>
    <col min="12810" max="12810" width="0" style="38" hidden="1" customWidth="1"/>
    <col min="12811" max="13056" width="9.140625" style="38"/>
    <col min="13057" max="13057" width="38.42578125" style="38" customWidth="1"/>
    <col min="13058" max="13058" width="36.5703125" style="38" customWidth="1"/>
    <col min="13059" max="13059" width="35.42578125" style="38" customWidth="1"/>
    <col min="13060" max="13060" width="29.85546875" style="38" customWidth="1"/>
    <col min="13061" max="13061" width="27.85546875" style="38" customWidth="1"/>
    <col min="13062" max="13065" width="9.140625" style="38"/>
    <col min="13066" max="13066" width="0" style="38" hidden="1" customWidth="1"/>
    <col min="13067" max="13312" width="9.140625" style="38"/>
    <col min="13313" max="13313" width="38.42578125" style="38" customWidth="1"/>
    <col min="13314" max="13314" width="36.5703125" style="38" customWidth="1"/>
    <col min="13315" max="13315" width="35.42578125" style="38" customWidth="1"/>
    <col min="13316" max="13316" width="29.85546875" style="38" customWidth="1"/>
    <col min="13317" max="13317" width="27.85546875" style="38" customWidth="1"/>
    <col min="13318" max="13321" width="9.140625" style="38"/>
    <col min="13322" max="13322" width="0" style="38" hidden="1" customWidth="1"/>
    <col min="13323" max="13568" width="9.140625" style="38"/>
    <col min="13569" max="13569" width="38.42578125" style="38" customWidth="1"/>
    <col min="13570" max="13570" width="36.5703125" style="38" customWidth="1"/>
    <col min="13571" max="13571" width="35.42578125" style="38" customWidth="1"/>
    <col min="13572" max="13572" width="29.85546875" style="38" customWidth="1"/>
    <col min="13573" max="13573" width="27.85546875" style="38" customWidth="1"/>
    <col min="13574" max="13577" width="9.140625" style="38"/>
    <col min="13578" max="13578" width="0" style="38" hidden="1" customWidth="1"/>
    <col min="13579" max="13824" width="9.140625" style="38"/>
    <col min="13825" max="13825" width="38.42578125" style="38" customWidth="1"/>
    <col min="13826" max="13826" width="36.5703125" style="38" customWidth="1"/>
    <col min="13827" max="13827" width="35.42578125" style="38" customWidth="1"/>
    <col min="13828" max="13828" width="29.85546875" style="38" customWidth="1"/>
    <col min="13829" max="13829" width="27.85546875" style="38" customWidth="1"/>
    <col min="13830" max="13833" width="9.140625" style="38"/>
    <col min="13834" max="13834" width="0" style="38" hidden="1" customWidth="1"/>
    <col min="13835" max="14080" width="9.140625" style="38"/>
    <col min="14081" max="14081" width="38.42578125" style="38" customWidth="1"/>
    <col min="14082" max="14082" width="36.5703125" style="38" customWidth="1"/>
    <col min="14083" max="14083" width="35.42578125" style="38" customWidth="1"/>
    <col min="14084" max="14084" width="29.85546875" style="38" customWidth="1"/>
    <col min="14085" max="14085" width="27.85546875" style="38" customWidth="1"/>
    <col min="14086" max="14089" width="9.140625" style="38"/>
    <col min="14090" max="14090" width="0" style="38" hidden="1" customWidth="1"/>
    <col min="14091" max="14336" width="9.140625" style="38"/>
    <col min="14337" max="14337" width="38.42578125" style="38" customWidth="1"/>
    <col min="14338" max="14338" width="36.5703125" style="38" customWidth="1"/>
    <col min="14339" max="14339" width="35.42578125" style="38" customWidth="1"/>
    <col min="14340" max="14340" width="29.85546875" style="38" customWidth="1"/>
    <col min="14341" max="14341" width="27.85546875" style="38" customWidth="1"/>
    <col min="14342" max="14345" width="9.140625" style="38"/>
    <col min="14346" max="14346" width="0" style="38" hidden="1" customWidth="1"/>
    <col min="14347" max="14592" width="9.140625" style="38"/>
    <col min="14593" max="14593" width="38.42578125" style="38" customWidth="1"/>
    <col min="14594" max="14594" width="36.5703125" style="38" customWidth="1"/>
    <col min="14595" max="14595" width="35.42578125" style="38" customWidth="1"/>
    <col min="14596" max="14596" width="29.85546875" style="38" customWidth="1"/>
    <col min="14597" max="14597" width="27.85546875" style="38" customWidth="1"/>
    <col min="14598" max="14601" width="9.140625" style="38"/>
    <col min="14602" max="14602" width="0" style="38" hidden="1" customWidth="1"/>
    <col min="14603" max="14848" width="9.140625" style="38"/>
    <col min="14849" max="14849" width="38.42578125" style="38" customWidth="1"/>
    <col min="14850" max="14850" width="36.5703125" style="38" customWidth="1"/>
    <col min="14851" max="14851" width="35.42578125" style="38" customWidth="1"/>
    <col min="14852" max="14852" width="29.85546875" style="38" customWidth="1"/>
    <col min="14853" max="14853" width="27.85546875" style="38" customWidth="1"/>
    <col min="14854" max="14857" width="9.140625" style="38"/>
    <col min="14858" max="14858" width="0" style="38" hidden="1" customWidth="1"/>
    <col min="14859" max="15104" width="9.140625" style="38"/>
    <col min="15105" max="15105" width="38.42578125" style="38" customWidth="1"/>
    <col min="15106" max="15106" width="36.5703125" style="38" customWidth="1"/>
    <col min="15107" max="15107" width="35.42578125" style="38" customWidth="1"/>
    <col min="15108" max="15108" width="29.85546875" style="38" customWidth="1"/>
    <col min="15109" max="15109" width="27.85546875" style="38" customWidth="1"/>
    <col min="15110" max="15113" width="9.140625" style="38"/>
    <col min="15114" max="15114" width="0" style="38" hidden="1" customWidth="1"/>
    <col min="15115" max="15360" width="9.140625" style="38"/>
    <col min="15361" max="15361" width="38.42578125" style="38" customWidth="1"/>
    <col min="15362" max="15362" width="36.5703125" style="38" customWidth="1"/>
    <col min="15363" max="15363" width="35.42578125" style="38" customWidth="1"/>
    <col min="15364" max="15364" width="29.85546875" style="38" customWidth="1"/>
    <col min="15365" max="15365" width="27.85546875" style="38" customWidth="1"/>
    <col min="15366" max="15369" width="9.140625" style="38"/>
    <col min="15370" max="15370" width="0" style="38" hidden="1" customWidth="1"/>
    <col min="15371" max="15616" width="9.140625" style="38"/>
    <col min="15617" max="15617" width="38.42578125" style="38" customWidth="1"/>
    <col min="15618" max="15618" width="36.5703125" style="38" customWidth="1"/>
    <col min="15619" max="15619" width="35.42578125" style="38" customWidth="1"/>
    <col min="15620" max="15620" width="29.85546875" style="38" customWidth="1"/>
    <col min="15621" max="15621" width="27.85546875" style="38" customWidth="1"/>
    <col min="15622" max="15625" width="9.140625" style="38"/>
    <col min="15626" max="15626" width="0" style="38" hidden="1" customWidth="1"/>
    <col min="15627" max="15872" width="9.140625" style="38"/>
    <col min="15873" max="15873" width="38.42578125" style="38" customWidth="1"/>
    <col min="15874" max="15874" width="36.5703125" style="38" customWidth="1"/>
    <col min="15875" max="15875" width="35.42578125" style="38" customWidth="1"/>
    <col min="15876" max="15876" width="29.85546875" style="38" customWidth="1"/>
    <col min="15877" max="15877" width="27.85546875" style="38" customWidth="1"/>
    <col min="15878" max="15881" width="9.140625" style="38"/>
    <col min="15882" max="15882" width="0" style="38" hidden="1" customWidth="1"/>
    <col min="15883" max="16128" width="9.140625" style="38"/>
    <col min="16129" max="16129" width="38.42578125" style="38" customWidth="1"/>
    <col min="16130" max="16130" width="36.5703125" style="38" customWidth="1"/>
    <col min="16131" max="16131" width="35.42578125" style="38" customWidth="1"/>
    <col min="16132" max="16132" width="29.85546875" style="38" customWidth="1"/>
    <col min="16133" max="16133" width="27.85546875" style="38" customWidth="1"/>
    <col min="16134" max="16137" width="9.140625" style="38"/>
    <col min="16138" max="16138" width="0" style="38" hidden="1" customWidth="1"/>
    <col min="16139" max="16384" width="9.140625" style="38"/>
  </cols>
  <sheetData>
    <row r="1" spans="1:10" x14ac:dyDescent="0.2">
      <c r="A1" s="77" t="s">
        <v>166</v>
      </c>
      <c r="B1" s="4"/>
      <c r="C1" s="4"/>
      <c r="D1" s="4"/>
      <c r="E1" s="18" t="s">
        <v>145</v>
      </c>
    </row>
    <row r="2" spans="1:10" x14ac:dyDescent="0.2">
      <c r="A2" s="4"/>
      <c r="E2" s="5"/>
    </row>
    <row r="3" spans="1:10" x14ac:dyDescent="0.2">
      <c r="A3" s="4"/>
      <c r="B3" s="4"/>
      <c r="C3" s="4"/>
      <c r="D3" s="4"/>
      <c r="E3" s="18"/>
    </row>
    <row r="4" spans="1:10" x14ac:dyDescent="0.2">
      <c r="A4" s="142" t="str">
        <f>Page1!B6</f>
        <v>REPORT OF CHILDREN WITH DISABILITIES SUBJECT TO DISCIPLINARY REMOVAL</v>
      </c>
      <c r="B4" s="142"/>
      <c r="C4" s="142"/>
      <c r="D4" s="142"/>
      <c r="E4" s="142"/>
    </row>
    <row r="5" spans="1:10" x14ac:dyDescent="0.2">
      <c r="A5" s="5"/>
      <c r="B5" s="5"/>
      <c r="C5" s="5"/>
      <c r="D5"/>
      <c r="E5"/>
    </row>
    <row r="6" spans="1:10" x14ac:dyDescent="0.2">
      <c r="A6" s="5"/>
      <c r="B6" s="138" t="str">
        <f>Page1!B8</f>
        <v>Reporting Year:</v>
      </c>
      <c r="C6" s="140" t="str">
        <f>Page1!C8</f>
        <v>2017-2018</v>
      </c>
      <c r="D6" s="5"/>
      <c r="E6" s="5"/>
    </row>
    <row r="7" spans="1:10" x14ac:dyDescent="0.2">
      <c r="A7" s="4"/>
      <c r="B7" s="4"/>
      <c r="C7" s="4"/>
      <c r="D7" s="4"/>
      <c r="E7" s="13"/>
    </row>
    <row r="8" spans="1:10" x14ac:dyDescent="0.2">
      <c r="A8" s="77" t="s">
        <v>49</v>
      </c>
      <c r="B8" s="4"/>
      <c r="C8" s="4"/>
      <c r="D8" s="4"/>
      <c r="J8" s="38">
        <v>17</v>
      </c>
    </row>
    <row r="9" spans="1:10" x14ac:dyDescent="0.2">
      <c r="A9" s="20"/>
      <c r="B9" s="175" t="s">
        <v>59</v>
      </c>
      <c r="C9" s="176"/>
      <c r="D9" s="176"/>
      <c r="E9" s="177"/>
    </row>
    <row r="10" spans="1:10" ht="13.5" x14ac:dyDescent="0.2">
      <c r="A10" s="55"/>
      <c r="B10" s="175" t="s">
        <v>109</v>
      </c>
      <c r="C10" s="177"/>
      <c r="D10" s="175" t="s">
        <v>146</v>
      </c>
      <c r="E10" s="177"/>
    </row>
    <row r="11" spans="1:10" x14ac:dyDescent="0.2">
      <c r="A11" s="31"/>
      <c r="B11" s="30" t="s">
        <v>73</v>
      </c>
      <c r="C11" s="43" t="s">
        <v>84</v>
      </c>
      <c r="D11" s="30" t="s">
        <v>73</v>
      </c>
      <c r="E11" s="62" t="s">
        <v>84</v>
      </c>
    </row>
    <row r="12" spans="1:10" x14ac:dyDescent="0.2">
      <c r="A12" s="31"/>
      <c r="B12" s="32" t="s">
        <v>50</v>
      </c>
      <c r="C12" s="36" t="s">
        <v>52</v>
      </c>
      <c r="D12" s="32" t="s">
        <v>50</v>
      </c>
      <c r="E12" s="32" t="s">
        <v>52</v>
      </c>
    </row>
    <row r="13" spans="1:10" ht="22.15" customHeight="1" x14ac:dyDescent="0.2">
      <c r="A13" s="33" t="s">
        <v>72</v>
      </c>
      <c r="B13" s="78">
        <v>97</v>
      </c>
      <c r="C13" s="78">
        <v>62</v>
      </c>
      <c r="D13" s="134">
        <f>IF(MAX(B13,C13)&lt;=0,0,MAX(B13,0)/(MAX(B13,0)+MAX(C13,0)))</f>
        <v>0.61006289308176098</v>
      </c>
      <c r="E13" s="134">
        <f>IF(MAX(B13,C13)&lt;=0,0,MAX(C13,0)/(MAX(B13,0)+MAX(C13,0)))</f>
        <v>0.38993710691823902</v>
      </c>
    </row>
    <row r="14" spans="1:10" ht="22.15" customHeight="1" x14ac:dyDescent="0.2">
      <c r="A14" s="33" t="s">
        <v>51</v>
      </c>
      <c r="B14" s="78">
        <v>346</v>
      </c>
      <c r="C14" s="78">
        <v>394</v>
      </c>
      <c r="D14" s="134">
        <f>IF(MAX(B14,C14)&lt;=0,0,MAX(B14,0)/(MAX(B14,0)+MAX(C14,0)))</f>
        <v>0.46756756756756757</v>
      </c>
      <c r="E14" s="134">
        <f>IF(MAX(B14,C14)&lt;=0,0,MAX(C14,0)/(MAX(B14,0)+MAX(C14,0)))</f>
        <v>0.53243243243243243</v>
      </c>
    </row>
    <row r="15" spans="1:10" x14ac:dyDescent="0.2">
      <c r="A15" s="14"/>
      <c r="B15" s="108"/>
      <c r="C15" s="108"/>
      <c r="D15" s="108"/>
    </row>
    <row r="16" spans="1:10" ht="13.5" x14ac:dyDescent="0.2">
      <c r="A16" s="17" t="s">
        <v>161</v>
      </c>
      <c r="B16" s="108"/>
      <c r="C16" s="108"/>
      <c r="D16" s="108"/>
    </row>
    <row r="17" spans="1:4" x14ac:dyDescent="0.2">
      <c r="A17"/>
      <c r="B17"/>
      <c r="C17"/>
      <c r="D17"/>
    </row>
  </sheetData>
  <sheetProtection password="CDE0" sheet="1" objects="1" scenarios="1"/>
  <mergeCells count="4">
    <mergeCell ref="A4:E4"/>
    <mergeCell ref="B9:E9"/>
    <mergeCell ref="B10:C10"/>
    <mergeCell ref="D10:E10"/>
  </mergeCells>
  <conditionalFormatting sqref="B13:C14">
    <cfRule type="expression" dxfId="0" priority="1" stopIfTrue="1">
      <formula>LEN(TRIM(B13))=0</formula>
    </cfRule>
  </conditionalFormatting>
  <pageMargins left="0.62" right="0" top="0.51" bottom="0" header="0.5" footer="0.31"/>
  <pageSetup scale="7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zoomScale="90" zoomScaleNormal="90" workbookViewId="0"/>
  </sheetViews>
  <sheetFormatPr defaultRowHeight="12.75" x14ac:dyDescent="0.2"/>
  <cols>
    <col min="1" max="1" width="39.42578125" style="38" customWidth="1"/>
    <col min="2" max="2" width="24.5703125" style="38" customWidth="1"/>
    <col min="3" max="3" width="26" style="38" customWidth="1"/>
    <col min="4" max="4" width="25.85546875" style="38" customWidth="1"/>
    <col min="5" max="5" width="25.42578125" style="38" customWidth="1"/>
    <col min="6" max="6" width="27.5703125" style="38" customWidth="1"/>
    <col min="7" max="9" width="9.140625" style="38"/>
    <col min="10" max="10" width="9.140625" style="38" hidden="1" customWidth="1"/>
    <col min="11" max="256" width="9.140625" style="38"/>
    <col min="257" max="257" width="39.42578125" style="38" customWidth="1"/>
    <col min="258" max="258" width="24.5703125" style="38" customWidth="1"/>
    <col min="259" max="259" width="26" style="38" customWidth="1"/>
    <col min="260" max="260" width="25.85546875" style="38" customWidth="1"/>
    <col min="261" max="261" width="25.42578125" style="38" customWidth="1"/>
    <col min="262" max="262" width="27.5703125" style="38" customWidth="1"/>
    <col min="263" max="265" width="9.140625" style="38"/>
    <col min="266" max="266" width="0" style="38" hidden="1" customWidth="1"/>
    <col min="267" max="512" width="9.140625" style="38"/>
    <col min="513" max="513" width="39.42578125" style="38" customWidth="1"/>
    <col min="514" max="514" width="24.5703125" style="38" customWidth="1"/>
    <col min="515" max="515" width="26" style="38" customWidth="1"/>
    <col min="516" max="516" width="25.85546875" style="38" customWidth="1"/>
    <col min="517" max="517" width="25.42578125" style="38" customWidth="1"/>
    <col min="518" max="518" width="27.5703125" style="38" customWidth="1"/>
    <col min="519" max="521" width="9.140625" style="38"/>
    <col min="522" max="522" width="0" style="38" hidden="1" customWidth="1"/>
    <col min="523" max="768" width="9.140625" style="38"/>
    <col min="769" max="769" width="39.42578125" style="38" customWidth="1"/>
    <col min="770" max="770" width="24.5703125" style="38" customWidth="1"/>
    <col min="771" max="771" width="26" style="38" customWidth="1"/>
    <col min="772" max="772" width="25.85546875" style="38" customWidth="1"/>
    <col min="773" max="773" width="25.42578125" style="38" customWidth="1"/>
    <col min="774" max="774" width="27.5703125" style="38" customWidth="1"/>
    <col min="775" max="777" width="9.140625" style="38"/>
    <col min="778" max="778" width="0" style="38" hidden="1" customWidth="1"/>
    <col min="779" max="1024" width="9.140625" style="38"/>
    <col min="1025" max="1025" width="39.42578125" style="38" customWidth="1"/>
    <col min="1026" max="1026" width="24.5703125" style="38" customWidth="1"/>
    <col min="1027" max="1027" width="26" style="38" customWidth="1"/>
    <col min="1028" max="1028" width="25.85546875" style="38" customWidth="1"/>
    <col min="1029" max="1029" width="25.42578125" style="38" customWidth="1"/>
    <col min="1030" max="1030" width="27.5703125" style="38" customWidth="1"/>
    <col min="1031" max="1033" width="9.140625" style="38"/>
    <col min="1034" max="1034" width="0" style="38" hidden="1" customWidth="1"/>
    <col min="1035" max="1280" width="9.140625" style="38"/>
    <col min="1281" max="1281" width="39.42578125" style="38" customWidth="1"/>
    <col min="1282" max="1282" width="24.5703125" style="38" customWidth="1"/>
    <col min="1283" max="1283" width="26" style="38" customWidth="1"/>
    <col min="1284" max="1284" width="25.85546875" style="38" customWidth="1"/>
    <col min="1285" max="1285" width="25.42578125" style="38" customWidth="1"/>
    <col min="1286" max="1286" width="27.5703125" style="38" customWidth="1"/>
    <col min="1287" max="1289" width="9.140625" style="38"/>
    <col min="1290" max="1290" width="0" style="38" hidden="1" customWidth="1"/>
    <col min="1291" max="1536" width="9.140625" style="38"/>
    <col min="1537" max="1537" width="39.42578125" style="38" customWidth="1"/>
    <col min="1538" max="1538" width="24.5703125" style="38" customWidth="1"/>
    <col min="1539" max="1539" width="26" style="38" customWidth="1"/>
    <col min="1540" max="1540" width="25.85546875" style="38" customWidth="1"/>
    <col min="1541" max="1541" width="25.42578125" style="38" customWidth="1"/>
    <col min="1542" max="1542" width="27.5703125" style="38" customWidth="1"/>
    <col min="1543" max="1545" width="9.140625" style="38"/>
    <col min="1546" max="1546" width="0" style="38" hidden="1" customWidth="1"/>
    <col min="1547" max="1792" width="9.140625" style="38"/>
    <col min="1793" max="1793" width="39.42578125" style="38" customWidth="1"/>
    <col min="1794" max="1794" width="24.5703125" style="38" customWidth="1"/>
    <col min="1795" max="1795" width="26" style="38" customWidth="1"/>
    <col min="1796" max="1796" width="25.85546875" style="38" customWidth="1"/>
    <col min="1797" max="1797" width="25.42578125" style="38" customWidth="1"/>
    <col min="1798" max="1798" width="27.5703125" style="38" customWidth="1"/>
    <col min="1799" max="1801" width="9.140625" style="38"/>
    <col min="1802" max="1802" width="0" style="38" hidden="1" customWidth="1"/>
    <col min="1803" max="2048" width="9.140625" style="38"/>
    <col min="2049" max="2049" width="39.42578125" style="38" customWidth="1"/>
    <col min="2050" max="2050" width="24.5703125" style="38" customWidth="1"/>
    <col min="2051" max="2051" width="26" style="38" customWidth="1"/>
    <col min="2052" max="2052" width="25.85546875" style="38" customWidth="1"/>
    <col min="2053" max="2053" width="25.42578125" style="38" customWidth="1"/>
    <col min="2054" max="2054" width="27.5703125" style="38" customWidth="1"/>
    <col min="2055" max="2057" width="9.140625" style="38"/>
    <col min="2058" max="2058" width="0" style="38" hidden="1" customWidth="1"/>
    <col min="2059" max="2304" width="9.140625" style="38"/>
    <col min="2305" max="2305" width="39.42578125" style="38" customWidth="1"/>
    <col min="2306" max="2306" width="24.5703125" style="38" customWidth="1"/>
    <col min="2307" max="2307" width="26" style="38" customWidth="1"/>
    <col min="2308" max="2308" width="25.85546875" style="38" customWidth="1"/>
    <col min="2309" max="2309" width="25.42578125" style="38" customWidth="1"/>
    <col min="2310" max="2310" width="27.5703125" style="38" customWidth="1"/>
    <col min="2311" max="2313" width="9.140625" style="38"/>
    <col min="2314" max="2314" width="0" style="38" hidden="1" customWidth="1"/>
    <col min="2315" max="2560" width="9.140625" style="38"/>
    <col min="2561" max="2561" width="39.42578125" style="38" customWidth="1"/>
    <col min="2562" max="2562" width="24.5703125" style="38" customWidth="1"/>
    <col min="2563" max="2563" width="26" style="38" customWidth="1"/>
    <col min="2564" max="2564" width="25.85546875" style="38" customWidth="1"/>
    <col min="2565" max="2565" width="25.42578125" style="38" customWidth="1"/>
    <col min="2566" max="2566" width="27.5703125" style="38" customWidth="1"/>
    <col min="2567" max="2569" width="9.140625" style="38"/>
    <col min="2570" max="2570" width="0" style="38" hidden="1" customWidth="1"/>
    <col min="2571" max="2816" width="9.140625" style="38"/>
    <col min="2817" max="2817" width="39.42578125" style="38" customWidth="1"/>
    <col min="2818" max="2818" width="24.5703125" style="38" customWidth="1"/>
    <col min="2819" max="2819" width="26" style="38" customWidth="1"/>
    <col min="2820" max="2820" width="25.85546875" style="38" customWidth="1"/>
    <col min="2821" max="2821" width="25.42578125" style="38" customWidth="1"/>
    <col min="2822" max="2822" width="27.5703125" style="38" customWidth="1"/>
    <col min="2823" max="2825" width="9.140625" style="38"/>
    <col min="2826" max="2826" width="0" style="38" hidden="1" customWidth="1"/>
    <col min="2827" max="3072" width="9.140625" style="38"/>
    <col min="3073" max="3073" width="39.42578125" style="38" customWidth="1"/>
    <col min="3074" max="3074" width="24.5703125" style="38" customWidth="1"/>
    <col min="3075" max="3075" width="26" style="38" customWidth="1"/>
    <col min="3076" max="3076" width="25.85546875" style="38" customWidth="1"/>
    <col min="3077" max="3077" width="25.42578125" style="38" customWidth="1"/>
    <col min="3078" max="3078" width="27.5703125" style="38" customWidth="1"/>
    <col min="3079" max="3081" width="9.140625" style="38"/>
    <col min="3082" max="3082" width="0" style="38" hidden="1" customWidth="1"/>
    <col min="3083" max="3328" width="9.140625" style="38"/>
    <col min="3329" max="3329" width="39.42578125" style="38" customWidth="1"/>
    <col min="3330" max="3330" width="24.5703125" style="38" customWidth="1"/>
    <col min="3331" max="3331" width="26" style="38" customWidth="1"/>
    <col min="3332" max="3332" width="25.85546875" style="38" customWidth="1"/>
    <col min="3333" max="3333" width="25.42578125" style="38" customWidth="1"/>
    <col min="3334" max="3334" width="27.5703125" style="38" customWidth="1"/>
    <col min="3335" max="3337" width="9.140625" style="38"/>
    <col min="3338" max="3338" width="0" style="38" hidden="1" customWidth="1"/>
    <col min="3339" max="3584" width="9.140625" style="38"/>
    <col min="3585" max="3585" width="39.42578125" style="38" customWidth="1"/>
    <col min="3586" max="3586" width="24.5703125" style="38" customWidth="1"/>
    <col min="3587" max="3587" width="26" style="38" customWidth="1"/>
    <col min="3588" max="3588" width="25.85546875" style="38" customWidth="1"/>
    <col min="3589" max="3589" width="25.42578125" style="38" customWidth="1"/>
    <col min="3590" max="3590" width="27.5703125" style="38" customWidth="1"/>
    <col min="3591" max="3593" width="9.140625" style="38"/>
    <col min="3594" max="3594" width="0" style="38" hidden="1" customWidth="1"/>
    <col min="3595" max="3840" width="9.140625" style="38"/>
    <col min="3841" max="3841" width="39.42578125" style="38" customWidth="1"/>
    <col min="3842" max="3842" width="24.5703125" style="38" customWidth="1"/>
    <col min="3843" max="3843" width="26" style="38" customWidth="1"/>
    <col min="3844" max="3844" width="25.85546875" style="38" customWidth="1"/>
    <col min="3845" max="3845" width="25.42578125" style="38" customWidth="1"/>
    <col min="3846" max="3846" width="27.5703125" style="38" customWidth="1"/>
    <col min="3847" max="3849" width="9.140625" style="38"/>
    <col min="3850" max="3850" width="0" style="38" hidden="1" customWidth="1"/>
    <col min="3851" max="4096" width="9.140625" style="38"/>
    <col min="4097" max="4097" width="39.42578125" style="38" customWidth="1"/>
    <col min="4098" max="4098" width="24.5703125" style="38" customWidth="1"/>
    <col min="4099" max="4099" width="26" style="38" customWidth="1"/>
    <col min="4100" max="4100" width="25.85546875" style="38" customWidth="1"/>
    <col min="4101" max="4101" width="25.42578125" style="38" customWidth="1"/>
    <col min="4102" max="4102" width="27.5703125" style="38" customWidth="1"/>
    <col min="4103" max="4105" width="9.140625" style="38"/>
    <col min="4106" max="4106" width="0" style="38" hidden="1" customWidth="1"/>
    <col min="4107" max="4352" width="9.140625" style="38"/>
    <col min="4353" max="4353" width="39.42578125" style="38" customWidth="1"/>
    <col min="4354" max="4354" width="24.5703125" style="38" customWidth="1"/>
    <col min="4355" max="4355" width="26" style="38" customWidth="1"/>
    <col min="4356" max="4356" width="25.85546875" style="38" customWidth="1"/>
    <col min="4357" max="4357" width="25.42578125" style="38" customWidth="1"/>
    <col min="4358" max="4358" width="27.5703125" style="38" customWidth="1"/>
    <col min="4359" max="4361" width="9.140625" style="38"/>
    <col min="4362" max="4362" width="0" style="38" hidden="1" customWidth="1"/>
    <col min="4363" max="4608" width="9.140625" style="38"/>
    <col min="4609" max="4609" width="39.42578125" style="38" customWidth="1"/>
    <col min="4610" max="4610" width="24.5703125" style="38" customWidth="1"/>
    <col min="4611" max="4611" width="26" style="38" customWidth="1"/>
    <col min="4612" max="4612" width="25.85546875" style="38" customWidth="1"/>
    <col min="4613" max="4613" width="25.42578125" style="38" customWidth="1"/>
    <col min="4614" max="4614" width="27.5703125" style="38" customWidth="1"/>
    <col min="4615" max="4617" width="9.140625" style="38"/>
    <col min="4618" max="4618" width="0" style="38" hidden="1" customWidth="1"/>
    <col min="4619" max="4864" width="9.140625" style="38"/>
    <col min="4865" max="4865" width="39.42578125" style="38" customWidth="1"/>
    <col min="4866" max="4866" width="24.5703125" style="38" customWidth="1"/>
    <col min="4867" max="4867" width="26" style="38" customWidth="1"/>
    <col min="4868" max="4868" width="25.85546875" style="38" customWidth="1"/>
    <col min="4869" max="4869" width="25.42578125" style="38" customWidth="1"/>
    <col min="4870" max="4870" width="27.5703125" style="38" customWidth="1"/>
    <col min="4871" max="4873" width="9.140625" style="38"/>
    <col min="4874" max="4874" width="0" style="38" hidden="1" customWidth="1"/>
    <col min="4875" max="5120" width="9.140625" style="38"/>
    <col min="5121" max="5121" width="39.42578125" style="38" customWidth="1"/>
    <col min="5122" max="5122" width="24.5703125" style="38" customWidth="1"/>
    <col min="5123" max="5123" width="26" style="38" customWidth="1"/>
    <col min="5124" max="5124" width="25.85546875" style="38" customWidth="1"/>
    <col min="5125" max="5125" width="25.42578125" style="38" customWidth="1"/>
    <col min="5126" max="5126" width="27.5703125" style="38" customWidth="1"/>
    <col min="5127" max="5129" width="9.140625" style="38"/>
    <col min="5130" max="5130" width="0" style="38" hidden="1" customWidth="1"/>
    <col min="5131" max="5376" width="9.140625" style="38"/>
    <col min="5377" max="5377" width="39.42578125" style="38" customWidth="1"/>
    <col min="5378" max="5378" width="24.5703125" style="38" customWidth="1"/>
    <col min="5379" max="5379" width="26" style="38" customWidth="1"/>
    <col min="5380" max="5380" width="25.85546875" style="38" customWidth="1"/>
    <col min="5381" max="5381" width="25.42578125" style="38" customWidth="1"/>
    <col min="5382" max="5382" width="27.5703125" style="38" customWidth="1"/>
    <col min="5383" max="5385" width="9.140625" style="38"/>
    <col min="5386" max="5386" width="0" style="38" hidden="1" customWidth="1"/>
    <col min="5387" max="5632" width="9.140625" style="38"/>
    <col min="5633" max="5633" width="39.42578125" style="38" customWidth="1"/>
    <col min="5634" max="5634" width="24.5703125" style="38" customWidth="1"/>
    <col min="5635" max="5635" width="26" style="38" customWidth="1"/>
    <col min="5636" max="5636" width="25.85546875" style="38" customWidth="1"/>
    <col min="5637" max="5637" width="25.42578125" style="38" customWidth="1"/>
    <col min="5638" max="5638" width="27.5703125" style="38" customWidth="1"/>
    <col min="5639" max="5641" width="9.140625" style="38"/>
    <col min="5642" max="5642" width="0" style="38" hidden="1" customWidth="1"/>
    <col min="5643" max="5888" width="9.140625" style="38"/>
    <col min="5889" max="5889" width="39.42578125" style="38" customWidth="1"/>
    <col min="5890" max="5890" width="24.5703125" style="38" customWidth="1"/>
    <col min="5891" max="5891" width="26" style="38" customWidth="1"/>
    <col min="5892" max="5892" width="25.85546875" style="38" customWidth="1"/>
    <col min="5893" max="5893" width="25.42578125" style="38" customWidth="1"/>
    <col min="5894" max="5894" width="27.5703125" style="38" customWidth="1"/>
    <col min="5895" max="5897" width="9.140625" style="38"/>
    <col min="5898" max="5898" width="0" style="38" hidden="1" customWidth="1"/>
    <col min="5899" max="6144" width="9.140625" style="38"/>
    <col min="6145" max="6145" width="39.42578125" style="38" customWidth="1"/>
    <col min="6146" max="6146" width="24.5703125" style="38" customWidth="1"/>
    <col min="6147" max="6147" width="26" style="38" customWidth="1"/>
    <col min="6148" max="6148" width="25.85546875" style="38" customWidth="1"/>
    <col min="6149" max="6149" width="25.42578125" style="38" customWidth="1"/>
    <col min="6150" max="6150" width="27.5703125" style="38" customWidth="1"/>
    <col min="6151" max="6153" width="9.140625" style="38"/>
    <col min="6154" max="6154" width="0" style="38" hidden="1" customWidth="1"/>
    <col min="6155" max="6400" width="9.140625" style="38"/>
    <col min="6401" max="6401" width="39.42578125" style="38" customWidth="1"/>
    <col min="6402" max="6402" width="24.5703125" style="38" customWidth="1"/>
    <col min="6403" max="6403" width="26" style="38" customWidth="1"/>
    <col min="6404" max="6404" width="25.85546875" style="38" customWidth="1"/>
    <col min="6405" max="6405" width="25.42578125" style="38" customWidth="1"/>
    <col min="6406" max="6406" width="27.5703125" style="38" customWidth="1"/>
    <col min="6407" max="6409" width="9.140625" style="38"/>
    <col min="6410" max="6410" width="0" style="38" hidden="1" customWidth="1"/>
    <col min="6411" max="6656" width="9.140625" style="38"/>
    <col min="6657" max="6657" width="39.42578125" style="38" customWidth="1"/>
    <col min="6658" max="6658" width="24.5703125" style="38" customWidth="1"/>
    <col min="6659" max="6659" width="26" style="38" customWidth="1"/>
    <col min="6660" max="6660" width="25.85546875" style="38" customWidth="1"/>
    <col min="6661" max="6661" width="25.42578125" style="38" customWidth="1"/>
    <col min="6662" max="6662" width="27.5703125" style="38" customWidth="1"/>
    <col min="6663" max="6665" width="9.140625" style="38"/>
    <col min="6666" max="6666" width="0" style="38" hidden="1" customWidth="1"/>
    <col min="6667" max="6912" width="9.140625" style="38"/>
    <col min="6913" max="6913" width="39.42578125" style="38" customWidth="1"/>
    <col min="6914" max="6914" width="24.5703125" style="38" customWidth="1"/>
    <col min="6915" max="6915" width="26" style="38" customWidth="1"/>
    <col min="6916" max="6916" width="25.85546875" style="38" customWidth="1"/>
    <col min="6917" max="6917" width="25.42578125" style="38" customWidth="1"/>
    <col min="6918" max="6918" width="27.5703125" style="38" customWidth="1"/>
    <col min="6919" max="6921" width="9.140625" style="38"/>
    <col min="6922" max="6922" width="0" style="38" hidden="1" customWidth="1"/>
    <col min="6923" max="7168" width="9.140625" style="38"/>
    <col min="7169" max="7169" width="39.42578125" style="38" customWidth="1"/>
    <col min="7170" max="7170" width="24.5703125" style="38" customWidth="1"/>
    <col min="7171" max="7171" width="26" style="38" customWidth="1"/>
    <col min="7172" max="7172" width="25.85546875" style="38" customWidth="1"/>
    <col min="7173" max="7173" width="25.42578125" style="38" customWidth="1"/>
    <col min="7174" max="7174" width="27.5703125" style="38" customWidth="1"/>
    <col min="7175" max="7177" width="9.140625" style="38"/>
    <col min="7178" max="7178" width="0" style="38" hidden="1" customWidth="1"/>
    <col min="7179" max="7424" width="9.140625" style="38"/>
    <col min="7425" max="7425" width="39.42578125" style="38" customWidth="1"/>
    <col min="7426" max="7426" width="24.5703125" style="38" customWidth="1"/>
    <col min="7427" max="7427" width="26" style="38" customWidth="1"/>
    <col min="7428" max="7428" width="25.85546875" style="38" customWidth="1"/>
    <col min="7429" max="7429" width="25.42578125" style="38" customWidth="1"/>
    <col min="7430" max="7430" width="27.5703125" style="38" customWidth="1"/>
    <col min="7431" max="7433" width="9.140625" style="38"/>
    <col min="7434" max="7434" width="0" style="38" hidden="1" customWidth="1"/>
    <col min="7435" max="7680" width="9.140625" style="38"/>
    <col min="7681" max="7681" width="39.42578125" style="38" customWidth="1"/>
    <col min="7682" max="7682" width="24.5703125" style="38" customWidth="1"/>
    <col min="7683" max="7683" width="26" style="38" customWidth="1"/>
    <col min="7684" max="7684" width="25.85546875" style="38" customWidth="1"/>
    <col min="7685" max="7685" width="25.42578125" style="38" customWidth="1"/>
    <col min="7686" max="7686" width="27.5703125" style="38" customWidth="1"/>
    <col min="7687" max="7689" width="9.140625" style="38"/>
    <col min="7690" max="7690" width="0" style="38" hidden="1" customWidth="1"/>
    <col min="7691" max="7936" width="9.140625" style="38"/>
    <col min="7937" max="7937" width="39.42578125" style="38" customWidth="1"/>
    <col min="7938" max="7938" width="24.5703125" style="38" customWidth="1"/>
    <col min="7939" max="7939" width="26" style="38" customWidth="1"/>
    <col min="7940" max="7940" width="25.85546875" style="38" customWidth="1"/>
    <col min="7941" max="7941" width="25.42578125" style="38" customWidth="1"/>
    <col min="7942" max="7942" width="27.5703125" style="38" customWidth="1"/>
    <col min="7943" max="7945" width="9.140625" style="38"/>
    <col min="7946" max="7946" width="0" style="38" hidden="1" customWidth="1"/>
    <col min="7947" max="8192" width="9.140625" style="38"/>
    <col min="8193" max="8193" width="39.42578125" style="38" customWidth="1"/>
    <col min="8194" max="8194" width="24.5703125" style="38" customWidth="1"/>
    <col min="8195" max="8195" width="26" style="38" customWidth="1"/>
    <col min="8196" max="8196" width="25.85546875" style="38" customWidth="1"/>
    <col min="8197" max="8197" width="25.42578125" style="38" customWidth="1"/>
    <col min="8198" max="8198" width="27.5703125" style="38" customWidth="1"/>
    <col min="8199" max="8201" width="9.140625" style="38"/>
    <col min="8202" max="8202" width="0" style="38" hidden="1" customWidth="1"/>
    <col min="8203" max="8448" width="9.140625" style="38"/>
    <col min="8449" max="8449" width="39.42578125" style="38" customWidth="1"/>
    <col min="8450" max="8450" width="24.5703125" style="38" customWidth="1"/>
    <col min="8451" max="8451" width="26" style="38" customWidth="1"/>
    <col min="8452" max="8452" width="25.85546875" style="38" customWidth="1"/>
    <col min="8453" max="8453" width="25.42578125" style="38" customWidth="1"/>
    <col min="8454" max="8454" width="27.5703125" style="38" customWidth="1"/>
    <col min="8455" max="8457" width="9.140625" style="38"/>
    <col min="8458" max="8458" width="0" style="38" hidden="1" customWidth="1"/>
    <col min="8459" max="8704" width="9.140625" style="38"/>
    <col min="8705" max="8705" width="39.42578125" style="38" customWidth="1"/>
    <col min="8706" max="8706" width="24.5703125" style="38" customWidth="1"/>
    <col min="8707" max="8707" width="26" style="38" customWidth="1"/>
    <col min="8708" max="8708" width="25.85546875" style="38" customWidth="1"/>
    <col min="8709" max="8709" width="25.42578125" style="38" customWidth="1"/>
    <col min="8710" max="8710" width="27.5703125" style="38" customWidth="1"/>
    <col min="8711" max="8713" width="9.140625" style="38"/>
    <col min="8714" max="8714" width="0" style="38" hidden="1" customWidth="1"/>
    <col min="8715" max="8960" width="9.140625" style="38"/>
    <col min="8961" max="8961" width="39.42578125" style="38" customWidth="1"/>
    <col min="8962" max="8962" width="24.5703125" style="38" customWidth="1"/>
    <col min="8963" max="8963" width="26" style="38" customWidth="1"/>
    <col min="8964" max="8964" width="25.85546875" style="38" customWidth="1"/>
    <col min="8965" max="8965" width="25.42578125" style="38" customWidth="1"/>
    <col min="8966" max="8966" width="27.5703125" style="38" customWidth="1"/>
    <col min="8967" max="8969" width="9.140625" style="38"/>
    <col min="8970" max="8970" width="0" style="38" hidden="1" customWidth="1"/>
    <col min="8971" max="9216" width="9.140625" style="38"/>
    <col min="9217" max="9217" width="39.42578125" style="38" customWidth="1"/>
    <col min="9218" max="9218" width="24.5703125" style="38" customWidth="1"/>
    <col min="9219" max="9219" width="26" style="38" customWidth="1"/>
    <col min="9220" max="9220" width="25.85546875" style="38" customWidth="1"/>
    <col min="9221" max="9221" width="25.42578125" style="38" customWidth="1"/>
    <col min="9222" max="9222" width="27.5703125" style="38" customWidth="1"/>
    <col min="9223" max="9225" width="9.140625" style="38"/>
    <col min="9226" max="9226" width="0" style="38" hidden="1" customWidth="1"/>
    <col min="9227" max="9472" width="9.140625" style="38"/>
    <col min="9473" max="9473" width="39.42578125" style="38" customWidth="1"/>
    <col min="9474" max="9474" width="24.5703125" style="38" customWidth="1"/>
    <col min="9475" max="9475" width="26" style="38" customWidth="1"/>
    <col min="9476" max="9476" width="25.85546875" style="38" customWidth="1"/>
    <col min="9477" max="9477" width="25.42578125" style="38" customWidth="1"/>
    <col min="9478" max="9478" width="27.5703125" style="38" customWidth="1"/>
    <col min="9479" max="9481" width="9.140625" style="38"/>
    <col min="9482" max="9482" width="0" style="38" hidden="1" customWidth="1"/>
    <col min="9483" max="9728" width="9.140625" style="38"/>
    <col min="9729" max="9729" width="39.42578125" style="38" customWidth="1"/>
    <col min="9730" max="9730" width="24.5703125" style="38" customWidth="1"/>
    <col min="9731" max="9731" width="26" style="38" customWidth="1"/>
    <col min="9732" max="9732" width="25.85546875" style="38" customWidth="1"/>
    <col min="9733" max="9733" width="25.42578125" style="38" customWidth="1"/>
    <col min="9734" max="9734" width="27.5703125" style="38" customWidth="1"/>
    <col min="9735" max="9737" width="9.140625" style="38"/>
    <col min="9738" max="9738" width="0" style="38" hidden="1" customWidth="1"/>
    <col min="9739" max="9984" width="9.140625" style="38"/>
    <col min="9985" max="9985" width="39.42578125" style="38" customWidth="1"/>
    <col min="9986" max="9986" width="24.5703125" style="38" customWidth="1"/>
    <col min="9987" max="9987" width="26" style="38" customWidth="1"/>
    <col min="9988" max="9988" width="25.85546875" style="38" customWidth="1"/>
    <col min="9989" max="9989" width="25.42578125" style="38" customWidth="1"/>
    <col min="9990" max="9990" width="27.5703125" style="38" customWidth="1"/>
    <col min="9991" max="9993" width="9.140625" style="38"/>
    <col min="9994" max="9994" width="0" style="38" hidden="1" customWidth="1"/>
    <col min="9995" max="10240" width="9.140625" style="38"/>
    <col min="10241" max="10241" width="39.42578125" style="38" customWidth="1"/>
    <col min="10242" max="10242" width="24.5703125" style="38" customWidth="1"/>
    <col min="10243" max="10243" width="26" style="38" customWidth="1"/>
    <col min="10244" max="10244" width="25.85546875" style="38" customWidth="1"/>
    <col min="10245" max="10245" width="25.42578125" style="38" customWidth="1"/>
    <col min="10246" max="10246" width="27.5703125" style="38" customWidth="1"/>
    <col min="10247" max="10249" width="9.140625" style="38"/>
    <col min="10250" max="10250" width="0" style="38" hidden="1" customWidth="1"/>
    <col min="10251" max="10496" width="9.140625" style="38"/>
    <col min="10497" max="10497" width="39.42578125" style="38" customWidth="1"/>
    <col min="10498" max="10498" width="24.5703125" style="38" customWidth="1"/>
    <col min="10499" max="10499" width="26" style="38" customWidth="1"/>
    <col min="10500" max="10500" width="25.85546875" style="38" customWidth="1"/>
    <col min="10501" max="10501" width="25.42578125" style="38" customWidth="1"/>
    <col min="10502" max="10502" width="27.5703125" style="38" customWidth="1"/>
    <col min="10503" max="10505" width="9.140625" style="38"/>
    <col min="10506" max="10506" width="0" style="38" hidden="1" customWidth="1"/>
    <col min="10507" max="10752" width="9.140625" style="38"/>
    <col min="10753" max="10753" width="39.42578125" style="38" customWidth="1"/>
    <col min="10754" max="10754" width="24.5703125" style="38" customWidth="1"/>
    <col min="10755" max="10755" width="26" style="38" customWidth="1"/>
    <col min="10756" max="10756" width="25.85546875" style="38" customWidth="1"/>
    <col min="10757" max="10757" width="25.42578125" style="38" customWidth="1"/>
    <col min="10758" max="10758" width="27.5703125" style="38" customWidth="1"/>
    <col min="10759" max="10761" width="9.140625" style="38"/>
    <col min="10762" max="10762" width="0" style="38" hidden="1" customWidth="1"/>
    <col min="10763" max="11008" width="9.140625" style="38"/>
    <col min="11009" max="11009" width="39.42578125" style="38" customWidth="1"/>
    <col min="11010" max="11010" width="24.5703125" style="38" customWidth="1"/>
    <col min="11011" max="11011" width="26" style="38" customWidth="1"/>
    <col min="11012" max="11012" width="25.85546875" style="38" customWidth="1"/>
    <col min="11013" max="11013" width="25.42578125" style="38" customWidth="1"/>
    <col min="11014" max="11014" width="27.5703125" style="38" customWidth="1"/>
    <col min="11015" max="11017" width="9.140625" style="38"/>
    <col min="11018" max="11018" width="0" style="38" hidden="1" customWidth="1"/>
    <col min="11019" max="11264" width="9.140625" style="38"/>
    <col min="11265" max="11265" width="39.42578125" style="38" customWidth="1"/>
    <col min="11266" max="11266" width="24.5703125" style="38" customWidth="1"/>
    <col min="11267" max="11267" width="26" style="38" customWidth="1"/>
    <col min="11268" max="11268" width="25.85546875" style="38" customWidth="1"/>
    <col min="11269" max="11269" width="25.42578125" style="38" customWidth="1"/>
    <col min="11270" max="11270" width="27.5703125" style="38" customWidth="1"/>
    <col min="11271" max="11273" width="9.140625" style="38"/>
    <col min="11274" max="11274" width="0" style="38" hidden="1" customWidth="1"/>
    <col min="11275" max="11520" width="9.140625" style="38"/>
    <col min="11521" max="11521" width="39.42578125" style="38" customWidth="1"/>
    <col min="11522" max="11522" width="24.5703125" style="38" customWidth="1"/>
    <col min="11523" max="11523" width="26" style="38" customWidth="1"/>
    <col min="11524" max="11524" width="25.85546875" style="38" customWidth="1"/>
    <col min="11525" max="11525" width="25.42578125" style="38" customWidth="1"/>
    <col min="11526" max="11526" width="27.5703125" style="38" customWidth="1"/>
    <col min="11527" max="11529" width="9.140625" style="38"/>
    <col min="11530" max="11530" width="0" style="38" hidden="1" customWidth="1"/>
    <col min="11531" max="11776" width="9.140625" style="38"/>
    <col min="11777" max="11777" width="39.42578125" style="38" customWidth="1"/>
    <col min="11778" max="11778" width="24.5703125" style="38" customWidth="1"/>
    <col min="11779" max="11779" width="26" style="38" customWidth="1"/>
    <col min="11780" max="11780" width="25.85546875" style="38" customWidth="1"/>
    <col min="11781" max="11781" width="25.42578125" style="38" customWidth="1"/>
    <col min="11782" max="11782" width="27.5703125" style="38" customWidth="1"/>
    <col min="11783" max="11785" width="9.140625" style="38"/>
    <col min="11786" max="11786" width="0" style="38" hidden="1" customWidth="1"/>
    <col min="11787" max="12032" width="9.140625" style="38"/>
    <col min="12033" max="12033" width="39.42578125" style="38" customWidth="1"/>
    <col min="12034" max="12034" width="24.5703125" style="38" customWidth="1"/>
    <col min="12035" max="12035" width="26" style="38" customWidth="1"/>
    <col min="12036" max="12036" width="25.85546875" style="38" customWidth="1"/>
    <col min="12037" max="12037" width="25.42578125" style="38" customWidth="1"/>
    <col min="12038" max="12038" width="27.5703125" style="38" customWidth="1"/>
    <col min="12039" max="12041" width="9.140625" style="38"/>
    <col min="12042" max="12042" width="0" style="38" hidden="1" customWidth="1"/>
    <col min="12043" max="12288" width="9.140625" style="38"/>
    <col min="12289" max="12289" width="39.42578125" style="38" customWidth="1"/>
    <col min="12290" max="12290" width="24.5703125" style="38" customWidth="1"/>
    <col min="12291" max="12291" width="26" style="38" customWidth="1"/>
    <col min="12292" max="12292" width="25.85546875" style="38" customWidth="1"/>
    <col min="12293" max="12293" width="25.42578125" style="38" customWidth="1"/>
    <col min="12294" max="12294" width="27.5703125" style="38" customWidth="1"/>
    <col min="12295" max="12297" width="9.140625" style="38"/>
    <col min="12298" max="12298" width="0" style="38" hidden="1" customWidth="1"/>
    <col min="12299" max="12544" width="9.140625" style="38"/>
    <col min="12545" max="12545" width="39.42578125" style="38" customWidth="1"/>
    <col min="12546" max="12546" width="24.5703125" style="38" customWidth="1"/>
    <col min="12547" max="12547" width="26" style="38" customWidth="1"/>
    <col min="12548" max="12548" width="25.85546875" style="38" customWidth="1"/>
    <col min="12549" max="12549" width="25.42578125" style="38" customWidth="1"/>
    <col min="12550" max="12550" width="27.5703125" style="38" customWidth="1"/>
    <col min="12551" max="12553" width="9.140625" style="38"/>
    <col min="12554" max="12554" width="0" style="38" hidden="1" customWidth="1"/>
    <col min="12555" max="12800" width="9.140625" style="38"/>
    <col min="12801" max="12801" width="39.42578125" style="38" customWidth="1"/>
    <col min="12802" max="12802" width="24.5703125" style="38" customWidth="1"/>
    <col min="12803" max="12803" width="26" style="38" customWidth="1"/>
    <col min="12804" max="12804" width="25.85546875" style="38" customWidth="1"/>
    <col min="12805" max="12805" width="25.42578125" style="38" customWidth="1"/>
    <col min="12806" max="12806" width="27.5703125" style="38" customWidth="1"/>
    <col min="12807" max="12809" width="9.140625" style="38"/>
    <col min="12810" max="12810" width="0" style="38" hidden="1" customWidth="1"/>
    <col min="12811" max="13056" width="9.140625" style="38"/>
    <col min="13057" max="13057" width="39.42578125" style="38" customWidth="1"/>
    <col min="13058" max="13058" width="24.5703125" style="38" customWidth="1"/>
    <col min="13059" max="13059" width="26" style="38" customWidth="1"/>
    <col min="13060" max="13060" width="25.85546875" style="38" customWidth="1"/>
    <col min="13061" max="13061" width="25.42578125" style="38" customWidth="1"/>
    <col min="13062" max="13062" width="27.5703125" style="38" customWidth="1"/>
    <col min="13063" max="13065" width="9.140625" style="38"/>
    <col min="13066" max="13066" width="0" style="38" hidden="1" customWidth="1"/>
    <col min="13067" max="13312" width="9.140625" style="38"/>
    <col min="13313" max="13313" width="39.42578125" style="38" customWidth="1"/>
    <col min="13314" max="13314" width="24.5703125" style="38" customWidth="1"/>
    <col min="13315" max="13315" width="26" style="38" customWidth="1"/>
    <col min="13316" max="13316" width="25.85546875" style="38" customWidth="1"/>
    <col min="13317" max="13317" width="25.42578125" style="38" customWidth="1"/>
    <col min="13318" max="13318" width="27.5703125" style="38" customWidth="1"/>
    <col min="13319" max="13321" width="9.140625" style="38"/>
    <col min="13322" max="13322" width="0" style="38" hidden="1" customWidth="1"/>
    <col min="13323" max="13568" width="9.140625" style="38"/>
    <col min="13569" max="13569" width="39.42578125" style="38" customWidth="1"/>
    <col min="13570" max="13570" width="24.5703125" style="38" customWidth="1"/>
    <col min="13571" max="13571" width="26" style="38" customWidth="1"/>
    <col min="13572" max="13572" width="25.85546875" style="38" customWidth="1"/>
    <col min="13573" max="13573" width="25.42578125" style="38" customWidth="1"/>
    <col min="13574" max="13574" width="27.5703125" style="38" customWidth="1"/>
    <col min="13575" max="13577" width="9.140625" style="38"/>
    <col min="13578" max="13578" width="0" style="38" hidden="1" customWidth="1"/>
    <col min="13579" max="13824" width="9.140625" style="38"/>
    <col min="13825" max="13825" width="39.42578125" style="38" customWidth="1"/>
    <col min="13826" max="13826" width="24.5703125" style="38" customWidth="1"/>
    <col min="13827" max="13827" width="26" style="38" customWidth="1"/>
    <col min="13828" max="13828" width="25.85546875" style="38" customWidth="1"/>
    <col min="13829" max="13829" width="25.42578125" style="38" customWidth="1"/>
    <col min="13830" max="13830" width="27.5703125" style="38" customWidth="1"/>
    <col min="13831" max="13833" width="9.140625" style="38"/>
    <col min="13834" max="13834" width="0" style="38" hidden="1" customWidth="1"/>
    <col min="13835" max="14080" width="9.140625" style="38"/>
    <col min="14081" max="14081" width="39.42578125" style="38" customWidth="1"/>
    <col min="14082" max="14082" width="24.5703125" style="38" customWidth="1"/>
    <col min="14083" max="14083" width="26" style="38" customWidth="1"/>
    <col min="14084" max="14084" width="25.85546875" style="38" customWidth="1"/>
    <col min="14085" max="14085" width="25.42578125" style="38" customWidth="1"/>
    <col min="14086" max="14086" width="27.5703125" style="38" customWidth="1"/>
    <col min="14087" max="14089" width="9.140625" style="38"/>
    <col min="14090" max="14090" width="0" style="38" hidden="1" customWidth="1"/>
    <col min="14091" max="14336" width="9.140625" style="38"/>
    <col min="14337" max="14337" width="39.42578125" style="38" customWidth="1"/>
    <col min="14338" max="14338" width="24.5703125" style="38" customWidth="1"/>
    <col min="14339" max="14339" width="26" style="38" customWidth="1"/>
    <col min="14340" max="14340" width="25.85546875" style="38" customWidth="1"/>
    <col min="14341" max="14341" width="25.42578125" style="38" customWidth="1"/>
    <col min="14342" max="14342" width="27.5703125" style="38" customWidth="1"/>
    <col min="14343" max="14345" width="9.140625" style="38"/>
    <col min="14346" max="14346" width="0" style="38" hidden="1" customWidth="1"/>
    <col min="14347" max="14592" width="9.140625" style="38"/>
    <col min="14593" max="14593" width="39.42578125" style="38" customWidth="1"/>
    <col min="14594" max="14594" width="24.5703125" style="38" customWidth="1"/>
    <col min="14595" max="14595" width="26" style="38" customWidth="1"/>
    <col min="14596" max="14596" width="25.85546875" style="38" customWidth="1"/>
    <col min="14597" max="14597" width="25.42578125" style="38" customWidth="1"/>
    <col min="14598" max="14598" width="27.5703125" style="38" customWidth="1"/>
    <col min="14599" max="14601" width="9.140625" style="38"/>
    <col min="14602" max="14602" width="0" style="38" hidden="1" customWidth="1"/>
    <col min="14603" max="14848" width="9.140625" style="38"/>
    <col min="14849" max="14849" width="39.42578125" style="38" customWidth="1"/>
    <col min="14850" max="14850" width="24.5703125" style="38" customWidth="1"/>
    <col min="14851" max="14851" width="26" style="38" customWidth="1"/>
    <col min="14852" max="14852" width="25.85546875" style="38" customWidth="1"/>
    <col min="14853" max="14853" width="25.42578125" style="38" customWidth="1"/>
    <col min="14854" max="14854" width="27.5703125" style="38" customWidth="1"/>
    <col min="14855" max="14857" width="9.140625" style="38"/>
    <col min="14858" max="14858" width="0" style="38" hidden="1" customWidth="1"/>
    <col min="14859" max="15104" width="9.140625" style="38"/>
    <col min="15105" max="15105" width="39.42578125" style="38" customWidth="1"/>
    <col min="15106" max="15106" width="24.5703125" style="38" customWidth="1"/>
    <col min="15107" max="15107" width="26" style="38" customWidth="1"/>
    <col min="15108" max="15108" width="25.85546875" style="38" customWidth="1"/>
    <col min="15109" max="15109" width="25.42578125" style="38" customWidth="1"/>
    <col min="15110" max="15110" width="27.5703125" style="38" customWidth="1"/>
    <col min="15111" max="15113" width="9.140625" style="38"/>
    <col min="15114" max="15114" width="0" style="38" hidden="1" customWidth="1"/>
    <col min="15115" max="15360" width="9.140625" style="38"/>
    <col min="15361" max="15361" width="39.42578125" style="38" customWidth="1"/>
    <col min="15362" max="15362" width="24.5703125" style="38" customWidth="1"/>
    <col min="15363" max="15363" width="26" style="38" customWidth="1"/>
    <col min="15364" max="15364" width="25.85546875" style="38" customWidth="1"/>
    <col min="15365" max="15365" width="25.42578125" style="38" customWidth="1"/>
    <col min="15366" max="15366" width="27.5703125" style="38" customWidth="1"/>
    <col min="15367" max="15369" width="9.140625" style="38"/>
    <col min="15370" max="15370" width="0" style="38" hidden="1" customWidth="1"/>
    <col min="15371" max="15616" width="9.140625" style="38"/>
    <col min="15617" max="15617" width="39.42578125" style="38" customWidth="1"/>
    <col min="15618" max="15618" width="24.5703125" style="38" customWidth="1"/>
    <col min="15619" max="15619" width="26" style="38" customWidth="1"/>
    <col min="15620" max="15620" width="25.85546875" style="38" customWidth="1"/>
    <col min="15621" max="15621" width="25.42578125" style="38" customWidth="1"/>
    <col min="15622" max="15622" width="27.5703125" style="38" customWidth="1"/>
    <col min="15623" max="15625" width="9.140625" style="38"/>
    <col min="15626" max="15626" width="0" style="38" hidden="1" customWidth="1"/>
    <col min="15627" max="15872" width="9.140625" style="38"/>
    <col min="15873" max="15873" width="39.42578125" style="38" customWidth="1"/>
    <col min="15874" max="15874" width="24.5703125" style="38" customWidth="1"/>
    <col min="15875" max="15875" width="26" style="38" customWidth="1"/>
    <col min="15876" max="15876" width="25.85546875" style="38" customWidth="1"/>
    <col min="15877" max="15877" width="25.42578125" style="38" customWidth="1"/>
    <col min="15878" max="15878" width="27.5703125" style="38" customWidth="1"/>
    <col min="15879" max="15881" width="9.140625" style="38"/>
    <col min="15882" max="15882" width="0" style="38" hidden="1" customWidth="1"/>
    <col min="15883" max="16128" width="9.140625" style="38"/>
    <col min="16129" max="16129" width="39.42578125" style="38" customWidth="1"/>
    <col min="16130" max="16130" width="24.5703125" style="38" customWidth="1"/>
    <col min="16131" max="16131" width="26" style="38" customWidth="1"/>
    <col min="16132" max="16132" width="25.85546875" style="38" customWidth="1"/>
    <col min="16133" max="16133" width="25.42578125" style="38" customWidth="1"/>
    <col min="16134" max="16134" width="27.5703125" style="38" customWidth="1"/>
    <col min="16135" max="16137" width="9.140625" style="38"/>
    <col min="16138" max="16138" width="0" style="38" hidden="1" customWidth="1"/>
    <col min="16139" max="16384" width="9.140625" style="38"/>
  </cols>
  <sheetData>
    <row r="1" spans="1:12" s="4" customFormat="1" ht="12.75" customHeight="1" x14ac:dyDescent="0.2">
      <c r="A1" s="77" t="s">
        <v>166</v>
      </c>
      <c r="E1" s="98"/>
      <c r="F1" s="18" t="s">
        <v>158</v>
      </c>
    </row>
    <row r="2" spans="1:12" s="4" customFormat="1" ht="14.25" customHeight="1" x14ac:dyDescent="0.2">
      <c r="E2" s="98"/>
    </row>
    <row r="3" spans="1:12" s="4" customFormat="1" ht="12.75" customHeight="1" x14ac:dyDescent="0.2">
      <c r="E3" s="98"/>
      <c r="F3" s="18"/>
    </row>
    <row r="4" spans="1:12" s="4" customFormat="1" ht="11.45" customHeight="1" x14ac:dyDescent="0.2">
      <c r="B4" s="141"/>
      <c r="C4" s="141"/>
      <c r="D4" s="141"/>
      <c r="E4" s="141"/>
      <c r="F4" s="5"/>
    </row>
    <row r="5" spans="1:12" s="4" customFormat="1" ht="12" customHeight="1" x14ac:dyDescent="0.2">
      <c r="E5" s="98"/>
      <c r="F5" s="18"/>
    </row>
    <row r="6" spans="1:12" s="4" customFormat="1" ht="18.600000000000001" customHeight="1" x14ac:dyDescent="0.2">
      <c r="B6" s="153" t="str">
        <f>Page1!B6</f>
        <v>REPORT OF CHILDREN WITH DISABILITIES SUBJECT TO DISCIPLINARY REMOVAL</v>
      </c>
      <c r="C6" s="153"/>
      <c r="D6" s="153"/>
      <c r="E6" s="153"/>
      <c r="F6" s="18"/>
    </row>
    <row r="7" spans="1:12" s="4" customFormat="1" ht="11.45" customHeight="1" x14ac:dyDescent="0.2">
      <c r="B7" s="98"/>
      <c r="C7" s="98"/>
      <c r="D7" s="98"/>
      <c r="E7" s="98"/>
      <c r="F7" s="4" t="s">
        <v>0</v>
      </c>
    </row>
    <row r="8" spans="1:12" s="5" customFormat="1" ht="11.45" customHeight="1" x14ac:dyDescent="0.2">
      <c r="B8" s="154"/>
      <c r="C8" s="154"/>
      <c r="D8" s="154"/>
      <c r="E8" s="154"/>
      <c r="F8" s="39"/>
    </row>
    <row r="9" spans="1:12" s="5" customFormat="1" ht="17.45" customHeight="1" x14ac:dyDescent="0.2">
      <c r="B9" s="138" t="str">
        <f>Page1!B8</f>
        <v>Reporting Year:</v>
      </c>
      <c r="C9" s="139" t="str">
        <f>Page1!C8</f>
        <v>2017-2018</v>
      </c>
      <c r="D9" s="24"/>
      <c r="E9" s="39"/>
      <c r="F9" s="84"/>
    </row>
    <row r="10" spans="1:12" s="5" customFormat="1" ht="12" customHeight="1" x14ac:dyDescent="0.2">
      <c r="B10" s="85"/>
      <c r="C10" s="24"/>
      <c r="D10" s="24"/>
      <c r="E10" s="24"/>
      <c r="F10" s="24"/>
      <c r="G10" s="6"/>
      <c r="H10" s="6" t="s">
        <v>20</v>
      </c>
      <c r="I10" s="6"/>
    </row>
    <row r="11" spans="1:12" s="4" customFormat="1" ht="14.25" customHeight="1" x14ac:dyDescent="0.2">
      <c r="E11" s="98"/>
      <c r="F11" s="13"/>
    </row>
    <row r="12" spans="1:12" s="4" customFormat="1" ht="18" customHeight="1" x14ac:dyDescent="0.2">
      <c r="A12" s="81" t="s">
        <v>123</v>
      </c>
      <c r="B12" s="110"/>
      <c r="C12" s="110"/>
      <c r="D12" s="110"/>
      <c r="E12" s="111"/>
      <c r="J12" s="4">
        <v>3</v>
      </c>
      <c r="K12"/>
      <c r="L12"/>
    </row>
    <row r="13" spans="1:12" s="4" customFormat="1" ht="12" customHeight="1" x14ac:dyDescent="0.2">
      <c r="A13" s="28"/>
      <c r="B13" s="155" t="s">
        <v>139</v>
      </c>
      <c r="C13" s="156"/>
      <c r="D13" s="156"/>
      <c r="E13" s="157"/>
      <c r="F13" s="144" t="s">
        <v>110</v>
      </c>
      <c r="G13" s="4" t="s">
        <v>0</v>
      </c>
      <c r="K13"/>
      <c r="L13"/>
    </row>
    <row r="14" spans="1:12" s="4" customFormat="1" ht="12" customHeight="1" x14ac:dyDescent="0.2">
      <c r="A14" s="31"/>
      <c r="B14" s="147"/>
      <c r="C14" s="148"/>
      <c r="D14" s="148"/>
      <c r="E14" s="149"/>
      <c r="F14" s="145"/>
      <c r="I14" s="4" t="s">
        <v>0</v>
      </c>
      <c r="K14"/>
      <c r="L14"/>
    </row>
    <row r="15" spans="1:12" s="4" customFormat="1" ht="12" customHeight="1" x14ac:dyDescent="0.2">
      <c r="A15" s="82"/>
      <c r="B15" s="147"/>
      <c r="C15" s="148"/>
      <c r="D15" s="148"/>
      <c r="E15" s="149"/>
      <c r="F15" s="145"/>
      <c r="K15"/>
      <c r="L15"/>
    </row>
    <row r="16" spans="1:12" s="4" customFormat="1" ht="37.9" customHeight="1" x14ac:dyDescent="0.2">
      <c r="A16" s="83" t="s">
        <v>6</v>
      </c>
      <c r="B16" s="150"/>
      <c r="C16" s="151"/>
      <c r="D16" s="151"/>
      <c r="E16" s="152"/>
      <c r="F16" s="146"/>
      <c r="K16"/>
      <c r="L16"/>
    </row>
    <row r="17" spans="1:6" s="4" customFormat="1" ht="12" customHeight="1" x14ac:dyDescent="0.2">
      <c r="A17" s="28"/>
      <c r="B17" s="28"/>
      <c r="C17" s="29"/>
      <c r="D17" s="102"/>
      <c r="E17" s="29"/>
      <c r="F17" s="64"/>
    </row>
    <row r="18" spans="1:6" s="4" customFormat="1" ht="12" customHeight="1" x14ac:dyDescent="0.2">
      <c r="A18" s="31"/>
      <c r="B18" s="30"/>
      <c r="C18" s="30" t="s">
        <v>17</v>
      </c>
      <c r="D18" s="104" t="s">
        <v>15</v>
      </c>
      <c r="E18" s="104" t="s">
        <v>13</v>
      </c>
      <c r="F18" s="31"/>
    </row>
    <row r="19" spans="1:6" s="4" customFormat="1" ht="12" customHeight="1" x14ac:dyDescent="0.2">
      <c r="A19" s="31"/>
      <c r="B19" s="30" t="s">
        <v>19</v>
      </c>
      <c r="C19" s="30" t="s">
        <v>18</v>
      </c>
      <c r="D19" s="98" t="s">
        <v>16</v>
      </c>
      <c r="E19" s="30" t="s">
        <v>14</v>
      </c>
      <c r="F19" s="30" t="s">
        <v>12</v>
      </c>
    </row>
    <row r="20" spans="1:6" s="4" customFormat="1" ht="12" customHeight="1" x14ac:dyDescent="0.2">
      <c r="A20" s="31"/>
      <c r="B20" s="104"/>
      <c r="C20" s="30"/>
      <c r="D20" s="105"/>
      <c r="E20" s="30"/>
      <c r="F20" s="30"/>
    </row>
    <row r="21" spans="1:6" s="4" customFormat="1" ht="12" customHeight="1" x14ac:dyDescent="0.2">
      <c r="A21" s="26" t="s">
        <v>7</v>
      </c>
      <c r="B21" s="36" t="s">
        <v>22</v>
      </c>
      <c r="C21" s="36" t="s">
        <v>22</v>
      </c>
      <c r="D21" s="36" t="s">
        <v>22</v>
      </c>
      <c r="E21" s="32" t="s">
        <v>22</v>
      </c>
      <c r="F21" s="112" t="s">
        <v>22</v>
      </c>
    </row>
    <row r="22" spans="1:6" s="4" customFormat="1" ht="20.45" customHeight="1" x14ac:dyDescent="0.2">
      <c r="A22" s="33" t="s">
        <v>160</v>
      </c>
      <c r="B22" s="113">
        <f>IF(MIN(Page1!B21,Page1!B34)&lt;=0, 0, Page1!B21/Page1!B34)</f>
        <v>0</v>
      </c>
      <c r="C22" s="113">
        <f>IF(MIN(Page1!C21,Page1!C34)&lt;=0, 0, Page1!C21/Page1!C34)</f>
        <v>0</v>
      </c>
      <c r="D22" s="113">
        <f>IF(MIN(Page1!D21,Page1!D34)&lt;=0, 0, Page1!D21/Page1!D34)</f>
        <v>0</v>
      </c>
      <c r="E22" s="113">
        <f>IF(MIN(Page1!E21,Page1!E34)&lt;=0, 0, Page1!E21/Page1!E34)</f>
        <v>0</v>
      </c>
      <c r="F22" s="113">
        <f>IF(MIN(Page1!F21,Page1!F34)&lt;=0, 0, Page1!F21/Page1!F34)</f>
        <v>0</v>
      </c>
    </row>
    <row r="23" spans="1:6" s="4" customFormat="1" ht="20.45" customHeight="1" x14ac:dyDescent="0.2">
      <c r="A23" s="33" t="s">
        <v>122</v>
      </c>
      <c r="B23" s="113">
        <f>IF(MIN(Page1!B22,Page1!B34)&lt;=0, 0, Page1!B22/Page1!B34)</f>
        <v>0</v>
      </c>
      <c r="C23" s="113">
        <f>IF(MIN(Page1!C22,Page1!C34)&lt;=0, 0, Page1!C22/Page1!C34)</f>
        <v>0</v>
      </c>
      <c r="D23" s="113">
        <f>IF(MIN(Page1!D22,Page1!D34)&lt;=0, 0, Page1!D22/Page1!D34)</f>
        <v>0</v>
      </c>
      <c r="E23" s="113">
        <f>IF(MIN(Page1!E22,Page1!E34)&lt;=0, 0, Page1!E22/Page1!E34)</f>
        <v>0</v>
      </c>
      <c r="F23" s="113">
        <f>IF(MIN(Page1!F22,Page1!F34)&lt;=0, 0, Page1!F22/Page1!F34)</f>
        <v>0</v>
      </c>
    </row>
    <row r="24" spans="1:6" s="4" customFormat="1" ht="20.45" customHeight="1" x14ac:dyDescent="0.2">
      <c r="A24" s="33" t="s">
        <v>135</v>
      </c>
      <c r="B24" s="113">
        <f>IF(MIN(Page1!B23,Page1!B34)&lt;=0, 0, Page1!B23/Page1!B34)</f>
        <v>0.25</v>
      </c>
      <c r="C24" s="113">
        <f>IF(MIN(Page1!C23,Page1!C34)&lt;=0, 0, Page1!C23/Page1!C34)</f>
        <v>0</v>
      </c>
      <c r="D24" s="113">
        <f>IF(MIN(Page1!D23,Page1!D34)&lt;=0, 0, Page1!D23/Page1!D34)</f>
        <v>0</v>
      </c>
      <c r="E24" s="113">
        <f>IF(MIN(Page1!E23,Page1!E34)&lt;=0, 0, Page1!E23/Page1!E34)</f>
        <v>0.25</v>
      </c>
      <c r="F24" s="113">
        <f>IF(MIN(Page1!F23,Page1!F34)&lt;=0, 0, Page1!F23/Page1!F34)</f>
        <v>0</v>
      </c>
    </row>
    <row r="25" spans="1:6" s="4" customFormat="1" ht="20.45" customHeight="1" x14ac:dyDescent="0.2">
      <c r="A25" s="33" t="s">
        <v>121</v>
      </c>
      <c r="B25" s="113">
        <f>IF(MIN(Page1!B24,Page1!B34)&lt;=0, 0, Page1!B24/Page1!B34)</f>
        <v>0</v>
      </c>
      <c r="C25" s="113">
        <f>IF(MIN(Page1!C24,Page1!C34)&lt;=0, 0, Page1!C24/Page1!C34)</f>
        <v>0</v>
      </c>
      <c r="D25" s="113">
        <f>IF(MIN(Page1!D24,Page1!D34)&lt;=0, 0, Page1!D24/Page1!D34)</f>
        <v>0</v>
      </c>
      <c r="E25" s="113">
        <f>IF(MIN(Page1!E24,Page1!E34)&lt;=0, 0, Page1!E24/Page1!E34)</f>
        <v>0</v>
      </c>
      <c r="F25" s="113">
        <f>IF(MIN(Page1!F24,Page1!F34)&lt;=0, 0, Page1!F24/Page1!F34)</f>
        <v>0</v>
      </c>
    </row>
    <row r="26" spans="1:6" s="4" customFormat="1" ht="20.45" customHeight="1" x14ac:dyDescent="0.2">
      <c r="A26" s="33" t="s">
        <v>120</v>
      </c>
      <c r="B26" s="113">
        <f>IF(MIN(Page1!B25,Page1!B34)&lt;=0, 0, Page1!B25/Page1!B34)</f>
        <v>0</v>
      </c>
      <c r="C26" s="113">
        <f>IF(MIN(Page1!C25,Page1!C34)&lt;=0, 0, Page1!C25/Page1!C34)</f>
        <v>0</v>
      </c>
      <c r="D26" s="113">
        <f>IF(MIN(Page1!D25,Page1!D34)&lt;=0, 0, Page1!D25/Page1!D34)</f>
        <v>0</v>
      </c>
      <c r="E26" s="113">
        <f>IF(MIN(Page1!E25,Page1!E34)&lt;=0, 0, Page1!E25/Page1!E34)</f>
        <v>0</v>
      </c>
      <c r="F26" s="113">
        <f>IF(MIN(Page1!F25,Page1!F34)&lt;=0, 0, Page1!F25/Page1!F34)</f>
        <v>0</v>
      </c>
    </row>
    <row r="27" spans="1:6" s="4" customFormat="1" ht="20.45" customHeight="1" x14ac:dyDescent="0.2">
      <c r="A27" s="33" t="s">
        <v>118</v>
      </c>
      <c r="B27" s="113">
        <f>IF(MIN(Page1!B26,Page1!B34)&lt;=0, 0, Page1!B26/Page1!B34)</f>
        <v>0</v>
      </c>
      <c r="C27" s="113">
        <f>IF(MIN(Page1!C26,Page1!C34)&lt;=0, 0, Page1!C26/Page1!C34)</f>
        <v>0</v>
      </c>
      <c r="D27" s="113">
        <f>IF(MIN(Page1!D26,Page1!D34)&lt;=0, 0, Page1!D26/Page1!D34)</f>
        <v>0</v>
      </c>
      <c r="E27" s="113">
        <f>IF(MIN(Page1!E26,Page1!E34)&lt;=0, 0, Page1!E26/Page1!E34)</f>
        <v>0</v>
      </c>
      <c r="F27" s="113">
        <f>IF(MIN(Page1!F26,Page1!F34)&lt;=0, 0, Page1!F26/Page1!F34)</f>
        <v>0</v>
      </c>
    </row>
    <row r="28" spans="1:6" s="4" customFormat="1" ht="20.45" customHeight="1" x14ac:dyDescent="0.2">
      <c r="A28" s="33" t="s">
        <v>119</v>
      </c>
      <c r="B28" s="113">
        <f>IF(MIN(Page1!B27,Page1!B34)&lt;=0, 0, Page1!B27/Page1!B34)</f>
        <v>0.25</v>
      </c>
      <c r="C28" s="113">
        <f>IF(MIN(Page1!C27,Page1!C34)&lt;=0, 0, Page1!C27/Page1!C34)</f>
        <v>0</v>
      </c>
      <c r="D28" s="113">
        <f>IF(MIN(Page1!D27,Page1!D34)&lt;=0, 0, Page1!D27/Page1!D34)</f>
        <v>0</v>
      </c>
      <c r="E28" s="113">
        <f>IF(MIN(Page1!E27,Page1!E34)&lt;=0, 0, Page1!E27/Page1!E34)</f>
        <v>0.25</v>
      </c>
      <c r="F28" s="113">
        <f>IF(MIN(Page1!F27,Page1!F34)&lt;=0, 0, Page1!F27/Page1!F34)</f>
        <v>0</v>
      </c>
    </row>
    <row r="29" spans="1:6" s="4" customFormat="1" ht="20.45" customHeight="1" x14ac:dyDescent="0.2">
      <c r="A29" s="33" t="s">
        <v>117</v>
      </c>
      <c r="B29" s="113">
        <f>IF(MIN(Page1!B28,Page1!B34)&lt;=0, 0, Page1!B28/Page1!B34)</f>
        <v>0</v>
      </c>
      <c r="C29" s="113">
        <f>IF(MIN(Page1!C28,Page1!C34)&lt;=0, 0, Page1!C28/Page1!C34)</f>
        <v>0</v>
      </c>
      <c r="D29" s="113">
        <f>IF(MIN(Page1!D28,Page1!D34)&lt;=0, 0, Page1!D28/Page1!D34)</f>
        <v>0</v>
      </c>
      <c r="E29" s="113">
        <f>IF(MIN(Page1!E28,Page1!E34)&lt;=0, 0, Page1!E28/Page1!E34)</f>
        <v>0</v>
      </c>
      <c r="F29" s="113">
        <f>IF(MIN(Page1!F28,Page1!F34)&lt;=0, 0, Page1!F28/Page1!F34)</f>
        <v>0</v>
      </c>
    </row>
    <row r="30" spans="1:6" s="4" customFormat="1" ht="20.45" customHeight="1" x14ac:dyDescent="0.2">
      <c r="A30" s="33" t="s">
        <v>116</v>
      </c>
      <c r="B30" s="113">
        <f>IF(MIN(Page1!B29,Page1!B34)&lt;=0, 0, Page1!B29/Page1!B34)</f>
        <v>0</v>
      </c>
      <c r="C30" s="113">
        <f>IF(MIN(Page1!C29,Page1!C34)&lt;=0, 0, Page1!C29/Page1!C34)</f>
        <v>0</v>
      </c>
      <c r="D30" s="113">
        <f>IF(MIN(Page1!D29,Page1!D34)&lt;=0, 0, Page1!D29/Page1!D34)</f>
        <v>0</v>
      </c>
      <c r="E30" s="113">
        <f>IF(MIN(Page1!E29,Page1!E34)&lt;=0, 0, Page1!E29/Page1!E34)</f>
        <v>0</v>
      </c>
      <c r="F30" s="113">
        <f>IF(MIN(Page1!F29,Page1!F34)&lt;=0, 0, Page1!F29/Page1!F34)</f>
        <v>0</v>
      </c>
    </row>
    <row r="31" spans="1:6" s="4" customFormat="1" ht="20.45" customHeight="1" x14ac:dyDescent="0.2">
      <c r="A31" s="33" t="s">
        <v>115</v>
      </c>
      <c r="B31" s="113">
        <f>IF(MIN(Page1!B30,Page1!B34)&lt;=0, 0, Page1!B30/Page1!B34)</f>
        <v>0</v>
      </c>
      <c r="C31" s="113">
        <f>IF(MIN(Page1!C30,Page1!C34)&lt;=0, 0, Page1!C30/Page1!C34)</f>
        <v>0</v>
      </c>
      <c r="D31" s="113">
        <f>IF(MIN(Page1!D30,Page1!D34)&lt;=0, 0, Page1!D30/Page1!D34)</f>
        <v>0</v>
      </c>
      <c r="E31" s="113">
        <f>IF(MIN(Page1!E30,Page1!E34)&lt;=0, 0, Page1!E30/Page1!E34)</f>
        <v>0</v>
      </c>
      <c r="F31" s="113">
        <f>IF(MIN(Page1!F30,Page1!F34)&lt;=0, 0, Page1!F30/Page1!F34)</f>
        <v>0</v>
      </c>
    </row>
    <row r="32" spans="1:6" s="4" customFormat="1" ht="20.45" customHeight="1" x14ac:dyDescent="0.2">
      <c r="A32" s="33" t="s">
        <v>114</v>
      </c>
      <c r="B32" s="113">
        <f>IF(MIN(Page1!B31,Page1!B34)&lt;=0, 0, Page1!B31/Page1!B34)</f>
        <v>0.5</v>
      </c>
      <c r="C32" s="113">
        <f>IF(MIN(Page1!C31,Page1!C34)&lt;=0, 0, Page1!C31/Page1!C34)</f>
        <v>0</v>
      </c>
      <c r="D32" s="113">
        <f>IF(MIN(Page1!D31,Page1!D34)&lt;=0, 0, Page1!D31/Page1!D34)</f>
        <v>0</v>
      </c>
      <c r="E32" s="113">
        <f>IF(MIN(Page1!E31,Page1!E34)&lt;=0, 0, Page1!E31/Page1!E34)</f>
        <v>0.5</v>
      </c>
      <c r="F32" s="113">
        <f>IF(MIN(Page1!F31,Page1!F34)&lt;=0, 0, Page1!F31/Page1!F34)</f>
        <v>0</v>
      </c>
    </row>
    <row r="33" spans="1:6" s="4" customFormat="1" ht="20.45" customHeight="1" x14ac:dyDescent="0.2">
      <c r="A33" s="33" t="s">
        <v>113</v>
      </c>
      <c r="B33" s="113">
        <f>IF(MIN(Page1!B32,Page1!B34)&lt;=0, 0, Page1!B32/Page1!B34)</f>
        <v>0</v>
      </c>
      <c r="C33" s="113">
        <f>IF(MIN(Page1!C32,Page1!C34)&lt;=0, 0, Page1!C32/Page1!C34)</f>
        <v>0</v>
      </c>
      <c r="D33" s="113">
        <f>IF(MIN(Page1!D32,Page1!D34)&lt;=0, 0, Page1!D32/Page1!D34)</f>
        <v>0</v>
      </c>
      <c r="E33" s="113">
        <f>IF(MIN(Page1!E32,Page1!E34)&lt;=0, 0, Page1!E32/Page1!E34)</f>
        <v>0</v>
      </c>
      <c r="F33" s="113">
        <f>IF(MIN(Page1!F32,Page1!F34)&lt;=0, 0, Page1!F32/Page1!F34)</f>
        <v>0</v>
      </c>
    </row>
    <row r="34" spans="1:6" s="4" customFormat="1" ht="20.45" customHeight="1" x14ac:dyDescent="0.2">
      <c r="A34" s="33" t="s">
        <v>129</v>
      </c>
      <c r="B34" s="113">
        <f>IF(MIN(Page1!B33,Page1!B34)&lt;=0, 0, Page1!B33/Page1!B34)</f>
        <v>0</v>
      </c>
      <c r="C34" s="113">
        <f>IF(MIN(Page1!C33,Page1!C34)&lt;=0, 0, Page1!C33/Page1!C34)</f>
        <v>0</v>
      </c>
      <c r="D34" s="113">
        <f>IF(MIN(Page1!D33,Page1!D34)&lt;=0, 0, Page1!D33/Page1!D34)</f>
        <v>0</v>
      </c>
      <c r="E34" s="113">
        <f>IF(MIN(Page1!E33,Page1!E34)&lt;=0, 0, Page1!E33/Page1!E34)</f>
        <v>0</v>
      </c>
      <c r="F34" s="113">
        <f>IF(MIN(Page1!F33,Page1!F34)&lt;=0, 0, Page1!F33/Page1!F34)</f>
        <v>0</v>
      </c>
    </row>
    <row r="35" spans="1:6" s="4" customFormat="1" ht="20.45" customHeight="1" x14ac:dyDescent="0.2">
      <c r="A35" s="33" t="s">
        <v>112</v>
      </c>
      <c r="B35" s="113">
        <f>IF(Page1!B34&lt;=0, 1, Page1!B34/Page1!B34)</f>
        <v>1</v>
      </c>
      <c r="C35" s="113">
        <f>IF(Page1!C34&lt;=0, 1, Page1!C34/Page1!C34)</f>
        <v>1</v>
      </c>
      <c r="D35" s="113">
        <f>IF(Page1!D34&lt;=0, 1, Page1!D34/Page1!D34)</f>
        <v>1</v>
      </c>
      <c r="E35" s="113">
        <f>IF(Page1!E34&lt;=0, 1, Page1!E34/Page1!E34)</f>
        <v>1</v>
      </c>
      <c r="F35" s="113">
        <f>IF(Page1!F34&lt;=0, 1, Page1!F34/Page1!F34)</f>
        <v>1</v>
      </c>
    </row>
    <row r="36" spans="1:6" s="4" customFormat="1" ht="12" customHeight="1" x14ac:dyDescent="0.2">
      <c r="A36" s="14"/>
      <c r="B36" s="108"/>
      <c r="C36" s="108"/>
      <c r="D36" s="108"/>
      <c r="E36" s="108"/>
    </row>
    <row r="37" spans="1:6" ht="13.5" x14ac:dyDescent="0.2">
      <c r="A37" s="17" t="s">
        <v>161</v>
      </c>
    </row>
    <row r="38" spans="1:6" s="4" customFormat="1" ht="12" x14ac:dyDescent="0.2">
      <c r="E38" s="98"/>
    </row>
    <row r="39" spans="1:6" s="4" customFormat="1" ht="13.5" x14ac:dyDescent="0.2">
      <c r="A39" s="34" t="s">
        <v>53</v>
      </c>
      <c r="E39" s="98"/>
    </row>
  </sheetData>
  <sheetProtection password="CDE0" sheet="1" objects="1" scenarios="1"/>
  <mergeCells count="5">
    <mergeCell ref="B4:E4"/>
    <mergeCell ref="B6:E6"/>
    <mergeCell ref="B8:E8"/>
    <mergeCell ref="B13:E16"/>
    <mergeCell ref="F13:F16"/>
  </mergeCells>
  <pageMargins left="0.62" right="0" top="0.51" bottom="0" header="0.5" footer="0.31"/>
  <pageSetup scale="7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"/>
  <sheetViews>
    <sheetView topLeftCell="A10" zoomScaleNormal="100" workbookViewId="0">
      <selection activeCell="B42" sqref="B42"/>
    </sheetView>
  </sheetViews>
  <sheetFormatPr defaultRowHeight="12.75" x14ac:dyDescent="0.2"/>
  <cols>
    <col min="1" max="1" width="41.7109375" style="38" customWidth="1"/>
    <col min="2" max="2" width="23.7109375" style="38" customWidth="1"/>
    <col min="3" max="3" width="20.85546875" style="38" customWidth="1"/>
    <col min="4" max="4" width="23.85546875" style="38" customWidth="1"/>
    <col min="5" max="5" width="24" style="38" customWidth="1"/>
    <col min="6" max="6" width="14.28515625" style="38" customWidth="1"/>
    <col min="7" max="9" width="9.140625" style="38"/>
    <col min="10" max="10" width="9.140625" style="38" hidden="1" customWidth="1"/>
    <col min="11" max="12" width="9.140625" style="38"/>
    <col min="13" max="13" width="9.140625" style="38" hidden="1" customWidth="1"/>
    <col min="14" max="256" width="9.140625" style="38"/>
    <col min="257" max="257" width="41.7109375" style="38" customWidth="1"/>
    <col min="258" max="258" width="23.7109375" style="38" customWidth="1"/>
    <col min="259" max="259" width="20.85546875" style="38" customWidth="1"/>
    <col min="260" max="260" width="23.85546875" style="38" customWidth="1"/>
    <col min="261" max="261" width="24" style="38" customWidth="1"/>
    <col min="262" max="262" width="14.28515625" style="38" customWidth="1"/>
    <col min="263" max="265" width="9.140625" style="38"/>
    <col min="266" max="266" width="0" style="38" hidden="1" customWidth="1"/>
    <col min="267" max="268" width="9.140625" style="38"/>
    <col min="269" max="269" width="0" style="38" hidden="1" customWidth="1"/>
    <col min="270" max="512" width="9.140625" style="38"/>
    <col min="513" max="513" width="41.7109375" style="38" customWidth="1"/>
    <col min="514" max="514" width="23.7109375" style="38" customWidth="1"/>
    <col min="515" max="515" width="20.85546875" style="38" customWidth="1"/>
    <col min="516" max="516" width="23.85546875" style="38" customWidth="1"/>
    <col min="517" max="517" width="24" style="38" customWidth="1"/>
    <col min="518" max="518" width="14.28515625" style="38" customWidth="1"/>
    <col min="519" max="521" width="9.140625" style="38"/>
    <col min="522" max="522" width="0" style="38" hidden="1" customWidth="1"/>
    <col min="523" max="524" width="9.140625" style="38"/>
    <col min="525" max="525" width="0" style="38" hidden="1" customWidth="1"/>
    <col min="526" max="768" width="9.140625" style="38"/>
    <col min="769" max="769" width="41.7109375" style="38" customWidth="1"/>
    <col min="770" max="770" width="23.7109375" style="38" customWidth="1"/>
    <col min="771" max="771" width="20.85546875" style="38" customWidth="1"/>
    <col min="772" max="772" width="23.85546875" style="38" customWidth="1"/>
    <col min="773" max="773" width="24" style="38" customWidth="1"/>
    <col min="774" max="774" width="14.28515625" style="38" customWidth="1"/>
    <col min="775" max="777" width="9.140625" style="38"/>
    <col min="778" max="778" width="0" style="38" hidden="1" customWidth="1"/>
    <col min="779" max="780" width="9.140625" style="38"/>
    <col min="781" max="781" width="0" style="38" hidden="1" customWidth="1"/>
    <col min="782" max="1024" width="9.140625" style="38"/>
    <col min="1025" max="1025" width="41.7109375" style="38" customWidth="1"/>
    <col min="1026" max="1026" width="23.7109375" style="38" customWidth="1"/>
    <col min="1027" max="1027" width="20.85546875" style="38" customWidth="1"/>
    <col min="1028" max="1028" width="23.85546875" style="38" customWidth="1"/>
    <col min="1029" max="1029" width="24" style="38" customWidth="1"/>
    <col min="1030" max="1030" width="14.28515625" style="38" customWidth="1"/>
    <col min="1031" max="1033" width="9.140625" style="38"/>
    <col min="1034" max="1034" width="0" style="38" hidden="1" customWidth="1"/>
    <col min="1035" max="1036" width="9.140625" style="38"/>
    <col min="1037" max="1037" width="0" style="38" hidden="1" customWidth="1"/>
    <col min="1038" max="1280" width="9.140625" style="38"/>
    <col min="1281" max="1281" width="41.7109375" style="38" customWidth="1"/>
    <col min="1282" max="1282" width="23.7109375" style="38" customWidth="1"/>
    <col min="1283" max="1283" width="20.85546875" style="38" customWidth="1"/>
    <col min="1284" max="1284" width="23.85546875" style="38" customWidth="1"/>
    <col min="1285" max="1285" width="24" style="38" customWidth="1"/>
    <col min="1286" max="1286" width="14.28515625" style="38" customWidth="1"/>
    <col min="1287" max="1289" width="9.140625" style="38"/>
    <col min="1290" max="1290" width="0" style="38" hidden="1" customWidth="1"/>
    <col min="1291" max="1292" width="9.140625" style="38"/>
    <col min="1293" max="1293" width="0" style="38" hidden="1" customWidth="1"/>
    <col min="1294" max="1536" width="9.140625" style="38"/>
    <col min="1537" max="1537" width="41.7109375" style="38" customWidth="1"/>
    <col min="1538" max="1538" width="23.7109375" style="38" customWidth="1"/>
    <col min="1539" max="1539" width="20.85546875" style="38" customWidth="1"/>
    <col min="1540" max="1540" width="23.85546875" style="38" customWidth="1"/>
    <col min="1541" max="1541" width="24" style="38" customWidth="1"/>
    <col min="1542" max="1542" width="14.28515625" style="38" customWidth="1"/>
    <col min="1543" max="1545" width="9.140625" style="38"/>
    <col min="1546" max="1546" width="0" style="38" hidden="1" customWidth="1"/>
    <col min="1547" max="1548" width="9.140625" style="38"/>
    <col min="1549" max="1549" width="0" style="38" hidden="1" customWidth="1"/>
    <col min="1550" max="1792" width="9.140625" style="38"/>
    <col min="1793" max="1793" width="41.7109375" style="38" customWidth="1"/>
    <col min="1794" max="1794" width="23.7109375" style="38" customWidth="1"/>
    <col min="1795" max="1795" width="20.85546875" style="38" customWidth="1"/>
    <col min="1796" max="1796" width="23.85546875" style="38" customWidth="1"/>
    <col min="1797" max="1797" width="24" style="38" customWidth="1"/>
    <col min="1798" max="1798" width="14.28515625" style="38" customWidth="1"/>
    <col min="1799" max="1801" width="9.140625" style="38"/>
    <col min="1802" max="1802" width="0" style="38" hidden="1" customWidth="1"/>
    <col min="1803" max="1804" width="9.140625" style="38"/>
    <col min="1805" max="1805" width="0" style="38" hidden="1" customWidth="1"/>
    <col min="1806" max="2048" width="9.140625" style="38"/>
    <col min="2049" max="2049" width="41.7109375" style="38" customWidth="1"/>
    <col min="2050" max="2050" width="23.7109375" style="38" customWidth="1"/>
    <col min="2051" max="2051" width="20.85546875" style="38" customWidth="1"/>
    <col min="2052" max="2052" width="23.85546875" style="38" customWidth="1"/>
    <col min="2053" max="2053" width="24" style="38" customWidth="1"/>
    <col min="2054" max="2054" width="14.28515625" style="38" customWidth="1"/>
    <col min="2055" max="2057" width="9.140625" style="38"/>
    <col min="2058" max="2058" width="0" style="38" hidden="1" customWidth="1"/>
    <col min="2059" max="2060" width="9.140625" style="38"/>
    <col min="2061" max="2061" width="0" style="38" hidden="1" customWidth="1"/>
    <col min="2062" max="2304" width="9.140625" style="38"/>
    <col min="2305" max="2305" width="41.7109375" style="38" customWidth="1"/>
    <col min="2306" max="2306" width="23.7109375" style="38" customWidth="1"/>
    <col min="2307" max="2307" width="20.85546875" style="38" customWidth="1"/>
    <col min="2308" max="2308" width="23.85546875" style="38" customWidth="1"/>
    <col min="2309" max="2309" width="24" style="38" customWidth="1"/>
    <col min="2310" max="2310" width="14.28515625" style="38" customWidth="1"/>
    <col min="2311" max="2313" width="9.140625" style="38"/>
    <col min="2314" max="2314" width="0" style="38" hidden="1" customWidth="1"/>
    <col min="2315" max="2316" width="9.140625" style="38"/>
    <col min="2317" max="2317" width="0" style="38" hidden="1" customWidth="1"/>
    <col min="2318" max="2560" width="9.140625" style="38"/>
    <col min="2561" max="2561" width="41.7109375" style="38" customWidth="1"/>
    <col min="2562" max="2562" width="23.7109375" style="38" customWidth="1"/>
    <col min="2563" max="2563" width="20.85546875" style="38" customWidth="1"/>
    <col min="2564" max="2564" width="23.85546875" style="38" customWidth="1"/>
    <col min="2565" max="2565" width="24" style="38" customWidth="1"/>
    <col min="2566" max="2566" width="14.28515625" style="38" customWidth="1"/>
    <col min="2567" max="2569" width="9.140625" style="38"/>
    <col min="2570" max="2570" width="0" style="38" hidden="1" customWidth="1"/>
    <col min="2571" max="2572" width="9.140625" style="38"/>
    <col min="2573" max="2573" width="0" style="38" hidden="1" customWidth="1"/>
    <col min="2574" max="2816" width="9.140625" style="38"/>
    <col min="2817" max="2817" width="41.7109375" style="38" customWidth="1"/>
    <col min="2818" max="2818" width="23.7109375" style="38" customWidth="1"/>
    <col min="2819" max="2819" width="20.85546875" style="38" customWidth="1"/>
    <col min="2820" max="2820" width="23.85546875" style="38" customWidth="1"/>
    <col min="2821" max="2821" width="24" style="38" customWidth="1"/>
    <col min="2822" max="2822" width="14.28515625" style="38" customWidth="1"/>
    <col min="2823" max="2825" width="9.140625" style="38"/>
    <col min="2826" max="2826" width="0" style="38" hidden="1" customWidth="1"/>
    <col min="2827" max="2828" width="9.140625" style="38"/>
    <col min="2829" max="2829" width="0" style="38" hidden="1" customWidth="1"/>
    <col min="2830" max="3072" width="9.140625" style="38"/>
    <col min="3073" max="3073" width="41.7109375" style="38" customWidth="1"/>
    <col min="3074" max="3074" width="23.7109375" style="38" customWidth="1"/>
    <col min="3075" max="3075" width="20.85546875" style="38" customWidth="1"/>
    <col min="3076" max="3076" width="23.85546875" style="38" customWidth="1"/>
    <col min="3077" max="3077" width="24" style="38" customWidth="1"/>
    <col min="3078" max="3078" width="14.28515625" style="38" customWidth="1"/>
    <col min="3079" max="3081" width="9.140625" style="38"/>
    <col min="3082" max="3082" width="0" style="38" hidden="1" customWidth="1"/>
    <col min="3083" max="3084" width="9.140625" style="38"/>
    <col min="3085" max="3085" width="0" style="38" hidden="1" customWidth="1"/>
    <col min="3086" max="3328" width="9.140625" style="38"/>
    <col min="3329" max="3329" width="41.7109375" style="38" customWidth="1"/>
    <col min="3330" max="3330" width="23.7109375" style="38" customWidth="1"/>
    <col min="3331" max="3331" width="20.85546875" style="38" customWidth="1"/>
    <col min="3332" max="3332" width="23.85546875" style="38" customWidth="1"/>
    <col min="3333" max="3333" width="24" style="38" customWidth="1"/>
    <col min="3334" max="3334" width="14.28515625" style="38" customWidth="1"/>
    <col min="3335" max="3337" width="9.140625" style="38"/>
    <col min="3338" max="3338" width="0" style="38" hidden="1" customWidth="1"/>
    <col min="3339" max="3340" width="9.140625" style="38"/>
    <col min="3341" max="3341" width="0" style="38" hidden="1" customWidth="1"/>
    <col min="3342" max="3584" width="9.140625" style="38"/>
    <col min="3585" max="3585" width="41.7109375" style="38" customWidth="1"/>
    <col min="3586" max="3586" width="23.7109375" style="38" customWidth="1"/>
    <col min="3587" max="3587" width="20.85546875" style="38" customWidth="1"/>
    <col min="3588" max="3588" width="23.85546875" style="38" customWidth="1"/>
    <col min="3589" max="3589" width="24" style="38" customWidth="1"/>
    <col min="3590" max="3590" width="14.28515625" style="38" customWidth="1"/>
    <col min="3591" max="3593" width="9.140625" style="38"/>
    <col min="3594" max="3594" width="0" style="38" hidden="1" customWidth="1"/>
    <col min="3595" max="3596" width="9.140625" style="38"/>
    <col min="3597" max="3597" width="0" style="38" hidden="1" customWidth="1"/>
    <col min="3598" max="3840" width="9.140625" style="38"/>
    <col min="3841" max="3841" width="41.7109375" style="38" customWidth="1"/>
    <col min="3842" max="3842" width="23.7109375" style="38" customWidth="1"/>
    <col min="3843" max="3843" width="20.85546875" style="38" customWidth="1"/>
    <col min="3844" max="3844" width="23.85546875" style="38" customWidth="1"/>
    <col min="3845" max="3845" width="24" style="38" customWidth="1"/>
    <col min="3846" max="3846" width="14.28515625" style="38" customWidth="1"/>
    <col min="3847" max="3849" width="9.140625" style="38"/>
    <col min="3850" max="3850" width="0" style="38" hidden="1" customWidth="1"/>
    <col min="3851" max="3852" width="9.140625" style="38"/>
    <col min="3853" max="3853" width="0" style="38" hidden="1" customWidth="1"/>
    <col min="3854" max="4096" width="9.140625" style="38"/>
    <col min="4097" max="4097" width="41.7109375" style="38" customWidth="1"/>
    <col min="4098" max="4098" width="23.7109375" style="38" customWidth="1"/>
    <col min="4099" max="4099" width="20.85546875" style="38" customWidth="1"/>
    <col min="4100" max="4100" width="23.85546875" style="38" customWidth="1"/>
    <col min="4101" max="4101" width="24" style="38" customWidth="1"/>
    <col min="4102" max="4102" width="14.28515625" style="38" customWidth="1"/>
    <col min="4103" max="4105" width="9.140625" style="38"/>
    <col min="4106" max="4106" width="0" style="38" hidden="1" customWidth="1"/>
    <col min="4107" max="4108" width="9.140625" style="38"/>
    <col min="4109" max="4109" width="0" style="38" hidden="1" customWidth="1"/>
    <col min="4110" max="4352" width="9.140625" style="38"/>
    <col min="4353" max="4353" width="41.7109375" style="38" customWidth="1"/>
    <col min="4354" max="4354" width="23.7109375" style="38" customWidth="1"/>
    <col min="4355" max="4355" width="20.85546875" style="38" customWidth="1"/>
    <col min="4356" max="4356" width="23.85546875" style="38" customWidth="1"/>
    <col min="4357" max="4357" width="24" style="38" customWidth="1"/>
    <col min="4358" max="4358" width="14.28515625" style="38" customWidth="1"/>
    <col min="4359" max="4361" width="9.140625" style="38"/>
    <col min="4362" max="4362" width="0" style="38" hidden="1" customWidth="1"/>
    <col min="4363" max="4364" width="9.140625" style="38"/>
    <col min="4365" max="4365" width="0" style="38" hidden="1" customWidth="1"/>
    <col min="4366" max="4608" width="9.140625" style="38"/>
    <col min="4609" max="4609" width="41.7109375" style="38" customWidth="1"/>
    <col min="4610" max="4610" width="23.7109375" style="38" customWidth="1"/>
    <col min="4611" max="4611" width="20.85546875" style="38" customWidth="1"/>
    <col min="4612" max="4612" width="23.85546875" style="38" customWidth="1"/>
    <col min="4613" max="4613" width="24" style="38" customWidth="1"/>
    <col min="4614" max="4614" width="14.28515625" style="38" customWidth="1"/>
    <col min="4615" max="4617" width="9.140625" style="38"/>
    <col min="4618" max="4618" width="0" style="38" hidden="1" customWidth="1"/>
    <col min="4619" max="4620" width="9.140625" style="38"/>
    <col min="4621" max="4621" width="0" style="38" hidden="1" customWidth="1"/>
    <col min="4622" max="4864" width="9.140625" style="38"/>
    <col min="4865" max="4865" width="41.7109375" style="38" customWidth="1"/>
    <col min="4866" max="4866" width="23.7109375" style="38" customWidth="1"/>
    <col min="4867" max="4867" width="20.85546875" style="38" customWidth="1"/>
    <col min="4868" max="4868" width="23.85546875" style="38" customWidth="1"/>
    <col min="4869" max="4869" width="24" style="38" customWidth="1"/>
    <col min="4870" max="4870" width="14.28515625" style="38" customWidth="1"/>
    <col min="4871" max="4873" width="9.140625" style="38"/>
    <col min="4874" max="4874" width="0" style="38" hidden="1" customWidth="1"/>
    <col min="4875" max="4876" width="9.140625" style="38"/>
    <col min="4877" max="4877" width="0" style="38" hidden="1" customWidth="1"/>
    <col min="4878" max="5120" width="9.140625" style="38"/>
    <col min="5121" max="5121" width="41.7109375" style="38" customWidth="1"/>
    <col min="5122" max="5122" width="23.7109375" style="38" customWidth="1"/>
    <col min="5123" max="5123" width="20.85546875" style="38" customWidth="1"/>
    <col min="5124" max="5124" width="23.85546875" style="38" customWidth="1"/>
    <col min="5125" max="5125" width="24" style="38" customWidth="1"/>
    <col min="5126" max="5126" width="14.28515625" style="38" customWidth="1"/>
    <col min="5127" max="5129" width="9.140625" style="38"/>
    <col min="5130" max="5130" width="0" style="38" hidden="1" customWidth="1"/>
    <col min="5131" max="5132" width="9.140625" style="38"/>
    <col min="5133" max="5133" width="0" style="38" hidden="1" customWidth="1"/>
    <col min="5134" max="5376" width="9.140625" style="38"/>
    <col min="5377" max="5377" width="41.7109375" style="38" customWidth="1"/>
    <col min="5378" max="5378" width="23.7109375" style="38" customWidth="1"/>
    <col min="5379" max="5379" width="20.85546875" style="38" customWidth="1"/>
    <col min="5380" max="5380" width="23.85546875" style="38" customWidth="1"/>
    <col min="5381" max="5381" width="24" style="38" customWidth="1"/>
    <col min="5382" max="5382" width="14.28515625" style="38" customWidth="1"/>
    <col min="5383" max="5385" width="9.140625" style="38"/>
    <col min="5386" max="5386" width="0" style="38" hidden="1" customWidth="1"/>
    <col min="5387" max="5388" width="9.140625" style="38"/>
    <col min="5389" max="5389" width="0" style="38" hidden="1" customWidth="1"/>
    <col min="5390" max="5632" width="9.140625" style="38"/>
    <col min="5633" max="5633" width="41.7109375" style="38" customWidth="1"/>
    <col min="5634" max="5634" width="23.7109375" style="38" customWidth="1"/>
    <col min="5635" max="5635" width="20.85546875" style="38" customWidth="1"/>
    <col min="5636" max="5636" width="23.85546875" style="38" customWidth="1"/>
    <col min="5637" max="5637" width="24" style="38" customWidth="1"/>
    <col min="5638" max="5638" width="14.28515625" style="38" customWidth="1"/>
    <col min="5639" max="5641" width="9.140625" style="38"/>
    <col min="5642" max="5642" width="0" style="38" hidden="1" customWidth="1"/>
    <col min="5643" max="5644" width="9.140625" style="38"/>
    <col min="5645" max="5645" width="0" style="38" hidden="1" customWidth="1"/>
    <col min="5646" max="5888" width="9.140625" style="38"/>
    <col min="5889" max="5889" width="41.7109375" style="38" customWidth="1"/>
    <col min="5890" max="5890" width="23.7109375" style="38" customWidth="1"/>
    <col min="5891" max="5891" width="20.85546875" style="38" customWidth="1"/>
    <col min="5892" max="5892" width="23.85546875" style="38" customWidth="1"/>
    <col min="5893" max="5893" width="24" style="38" customWidth="1"/>
    <col min="5894" max="5894" width="14.28515625" style="38" customWidth="1"/>
    <col min="5895" max="5897" width="9.140625" style="38"/>
    <col min="5898" max="5898" width="0" style="38" hidden="1" customWidth="1"/>
    <col min="5899" max="5900" width="9.140625" style="38"/>
    <col min="5901" max="5901" width="0" style="38" hidden="1" customWidth="1"/>
    <col min="5902" max="6144" width="9.140625" style="38"/>
    <col min="6145" max="6145" width="41.7109375" style="38" customWidth="1"/>
    <col min="6146" max="6146" width="23.7109375" style="38" customWidth="1"/>
    <col min="6147" max="6147" width="20.85546875" style="38" customWidth="1"/>
    <col min="6148" max="6148" width="23.85546875" style="38" customWidth="1"/>
    <col min="6149" max="6149" width="24" style="38" customWidth="1"/>
    <col min="6150" max="6150" width="14.28515625" style="38" customWidth="1"/>
    <col min="6151" max="6153" width="9.140625" style="38"/>
    <col min="6154" max="6154" width="0" style="38" hidden="1" customWidth="1"/>
    <col min="6155" max="6156" width="9.140625" style="38"/>
    <col min="6157" max="6157" width="0" style="38" hidden="1" customWidth="1"/>
    <col min="6158" max="6400" width="9.140625" style="38"/>
    <col min="6401" max="6401" width="41.7109375" style="38" customWidth="1"/>
    <col min="6402" max="6402" width="23.7109375" style="38" customWidth="1"/>
    <col min="6403" max="6403" width="20.85546875" style="38" customWidth="1"/>
    <col min="6404" max="6404" width="23.85546875" style="38" customWidth="1"/>
    <col min="6405" max="6405" width="24" style="38" customWidth="1"/>
    <col min="6406" max="6406" width="14.28515625" style="38" customWidth="1"/>
    <col min="6407" max="6409" width="9.140625" style="38"/>
    <col min="6410" max="6410" width="0" style="38" hidden="1" customWidth="1"/>
    <col min="6411" max="6412" width="9.140625" style="38"/>
    <col min="6413" max="6413" width="0" style="38" hidden="1" customWidth="1"/>
    <col min="6414" max="6656" width="9.140625" style="38"/>
    <col min="6657" max="6657" width="41.7109375" style="38" customWidth="1"/>
    <col min="6658" max="6658" width="23.7109375" style="38" customWidth="1"/>
    <col min="6659" max="6659" width="20.85546875" style="38" customWidth="1"/>
    <col min="6660" max="6660" width="23.85546875" style="38" customWidth="1"/>
    <col min="6661" max="6661" width="24" style="38" customWidth="1"/>
    <col min="6662" max="6662" width="14.28515625" style="38" customWidth="1"/>
    <col min="6663" max="6665" width="9.140625" style="38"/>
    <col min="6666" max="6666" width="0" style="38" hidden="1" customWidth="1"/>
    <col min="6667" max="6668" width="9.140625" style="38"/>
    <col min="6669" max="6669" width="0" style="38" hidden="1" customWidth="1"/>
    <col min="6670" max="6912" width="9.140625" style="38"/>
    <col min="6913" max="6913" width="41.7109375" style="38" customWidth="1"/>
    <col min="6914" max="6914" width="23.7109375" style="38" customWidth="1"/>
    <col min="6915" max="6915" width="20.85546875" style="38" customWidth="1"/>
    <col min="6916" max="6916" width="23.85546875" style="38" customWidth="1"/>
    <col min="6917" max="6917" width="24" style="38" customWidth="1"/>
    <col min="6918" max="6918" width="14.28515625" style="38" customWidth="1"/>
    <col min="6919" max="6921" width="9.140625" style="38"/>
    <col min="6922" max="6922" width="0" style="38" hidden="1" customWidth="1"/>
    <col min="6923" max="6924" width="9.140625" style="38"/>
    <col min="6925" max="6925" width="0" style="38" hidden="1" customWidth="1"/>
    <col min="6926" max="7168" width="9.140625" style="38"/>
    <col min="7169" max="7169" width="41.7109375" style="38" customWidth="1"/>
    <col min="7170" max="7170" width="23.7109375" style="38" customWidth="1"/>
    <col min="7171" max="7171" width="20.85546875" style="38" customWidth="1"/>
    <col min="7172" max="7172" width="23.85546875" style="38" customWidth="1"/>
    <col min="7173" max="7173" width="24" style="38" customWidth="1"/>
    <col min="7174" max="7174" width="14.28515625" style="38" customWidth="1"/>
    <col min="7175" max="7177" width="9.140625" style="38"/>
    <col min="7178" max="7178" width="0" style="38" hidden="1" customWidth="1"/>
    <col min="7179" max="7180" width="9.140625" style="38"/>
    <col min="7181" max="7181" width="0" style="38" hidden="1" customWidth="1"/>
    <col min="7182" max="7424" width="9.140625" style="38"/>
    <col min="7425" max="7425" width="41.7109375" style="38" customWidth="1"/>
    <col min="7426" max="7426" width="23.7109375" style="38" customWidth="1"/>
    <col min="7427" max="7427" width="20.85546875" style="38" customWidth="1"/>
    <col min="7428" max="7428" width="23.85546875" style="38" customWidth="1"/>
    <col min="7429" max="7429" width="24" style="38" customWidth="1"/>
    <col min="7430" max="7430" width="14.28515625" style="38" customWidth="1"/>
    <col min="7431" max="7433" width="9.140625" style="38"/>
    <col min="7434" max="7434" width="0" style="38" hidden="1" customWidth="1"/>
    <col min="7435" max="7436" width="9.140625" style="38"/>
    <col min="7437" max="7437" width="0" style="38" hidden="1" customWidth="1"/>
    <col min="7438" max="7680" width="9.140625" style="38"/>
    <col min="7681" max="7681" width="41.7109375" style="38" customWidth="1"/>
    <col min="7682" max="7682" width="23.7109375" style="38" customWidth="1"/>
    <col min="7683" max="7683" width="20.85546875" style="38" customWidth="1"/>
    <col min="7684" max="7684" width="23.85546875" style="38" customWidth="1"/>
    <col min="7685" max="7685" width="24" style="38" customWidth="1"/>
    <col min="7686" max="7686" width="14.28515625" style="38" customWidth="1"/>
    <col min="7687" max="7689" width="9.140625" style="38"/>
    <col min="7690" max="7690" width="0" style="38" hidden="1" customWidth="1"/>
    <col min="7691" max="7692" width="9.140625" style="38"/>
    <col min="7693" max="7693" width="0" style="38" hidden="1" customWidth="1"/>
    <col min="7694" max="7936" width="9.140625" style="38"/>
    <col min="7937" max="7937" width="41.7109375" style="38" customWidth="1"/>
    <col min="7938" max="7938" width="23.7109375" style="38" customWidth="1"/>
    <col min="7939" max="7939" width="20.85546875" style="38" customWidth="1"/>
    <col min="7940" max="7940" width="23.85546875" style="38" customWidth="1"/>
    <col min="7941" max="7941" width="24" style="38" customWidth="1"/>
    <col min="7942" max="7942" width="14.28515625" style="38" customWidth="1"/>
    <col min="7943" max="7945" width="9.140625" style="38"/>
    <col min="7946" max="7946" width="0" style="38" hidden="1" customWidth="1"/>
    <col min="7947" max="7948" width="9.140625" style="38"/>
    <col min="7949" max="7949" width="0" style="38" hidden="1" customWidth="1"/>
    <col min="7950" max="8192" width="9.140625" style="38"/>
    <col min="8193" max="8193" width="41.7109375" style="38" customWidth="1"/>
    <col min="8194" max="8194" width="23.7109375" style="38" customWidth="1"/>
    <col min="8195" max="8195" width="20.85546875" style="38" customWidth="1"/>
    <col min="8196" max="8196" width="23.85546875" style="38" customWidth="1"/>
    <col min="8197" max="8197" width="24" style="38" customWidth="1"/>
    <col min="8198" max="8198" width="14.28515625" style="38" customWidth="1"/>
    <col min="8199" max="8201" width="9.140625" style="38"/>
    <col min="8202" max="8202" width="0" style="38" hidden="1" customWidth="1"/>
    <col min="8203" max="8204" width="9.140625" style="38"/>
    <col min="8205" max="8205" width="0" style="38" hidden="1" customWidth="1"/>
    <col min="8206" max="8448" width="9.140625" style="38"/>
    <col min="8449" max="8449" width="41.7109375" style="38" customWidth="1"/>
    <col min="8450" max="8450" width="23.7109375" style="38" customWidth="1"/>
    <col min="8451" max="8451" width="20.85546875" style="38" customWidth="1"/>
    <col min="8452" max="8452" width="23.85546875" style="38" customWidth="1"/>
    <col min="8453" max="8453" width="24" style="38" customWidth="1"/>
    <col min="8454" max="8454" width="14.28515625" style="38" customWidth="1"/>
    <col min="8455" max="8457" width="9.140625" style="38"/>
    <col min="8458" max="8458" width="0" style="38" hidden="1" customWidth="1"/>
    <col min="8459" max="8460" width="9.140625" style="38"/>
    <col min="8461" max="8461" width="0" style="38" hidden="1" customWidth="1"/>
    <col min="8462" max="8704" width="9.140625" style="38"/>
    <col min="8705" max="8705" width="41.7109375" style="38" customWidth="1"/>
    <col min="8706" max="8706" width="23.7109375" style="38" customWidth="1"/>
    <col min="8707" max="8707" width="20.85546875" style="38" customWidth="1"/>
    <col min="8708" max="8708" width="23.85546875" style="38" customWidth="1"/>
    <col min="8709" max="8709" width="24" style="38" customWidth="1"/>
    <col min="8710" max="8710" width="14.28515625" style="38" customWidth="1"/>
    <col min="8711" max="8713" width="9.140625" style="38"/>
    <col min="8714" max="8714" width="0" style="38" hidden="1" customWidth="1"/>
    <col min="8715" max="8716" width="9.140625" style="38"/>
    <col min="8717" max="8717" width="0" style="38" hidden="1" customWidth="1"/>
    <col min="8718" max="8960" width="9.140625" style="38"/>
    <col min="8961" max="8961" width="41.7109375" style="38" customWidth="1"/>
    <col min="8962" max="8962" width="23.7109375" style="38" customWidth="1"/>
    <col min="8963" max="8963" width="20.85546875" style="38" customWidth="1"/>
    <col min="8964" max="8964" width="23.85546875" style="38" customWidth="1"/>
    <col min="8965" max="8965" width="24" style="38" customWidth="1"/>
    <col min="8966" max="8966" width="14.28515625" style="38" customWidth="1"/>
    <col min="8967" max="8969" width="9.140625" style="38"/>
    <col min="8970" max="8970" width="0" style="38" hidden="1" customWidth="1"/>
    <col min="8971" max="8972" width="9.140625" style="38"/>
    <col min="8973" max="8973" width="0" style="38" hidden="1" customWidth="1"/>
    <col min="8974" max="9216" width="9.140625" style="38"/>
    <col min="9217" max="9217" width="41.7109375" style="38" customWidth="1"/>
    <col min="9218" max="9218" width="23.7109375" style="38" customWidth="1"/>
    <col min="9219" max="9219" width="20.85546875" style="38" customWidth="1"/>
    <col min="9220" max="9220" width="23.85546875" style="38" customWidth="1"/>
    <col min="9221" max="9221" width="24" style="38" customWidth="1"/>
    <col min="9222" max="9222" width="14.28515625" style="38" customWidth="1"/>
    <col min="9223" max="9225" width="9.140625" style="38"/>
    <col min="9226" max="9226" width="0" style="38" hidden="1" customWidth="1"/>
    <col min="9227" max="9228" width="9.140625" style="38"/>
    <col min="9229" max="9229" width="0" style="38" hidden="1" customWidth="1"/>
    <col min="9230" max="9472" width="9.140625" style="38"/>
    <col min="9473" max="9473" width="41.7109375" style="38" customWidth="1"/>
    <col min="9474" max="9474" width="23.7109375" style="38" customWidth="1"/>
    <col min="9475" max="9475" width="20.85546875" style="38" customWidth="1"/>
    <col min="9476" max="9476" width="23.85546875" style="38" customWidth="1"/>
    <col min="9477" max="9477" width="24" style="38" customWidth="1"/>
    <col min="9478" max="9478" width="14.28515625" style="38" customWidth="1"/>
    <col min="9479" max="9481" width="9.140625" style="38"/>
    <col min="9482" max="9482" width="0" style="38" hidden="1" customWidth="1"/>
    <col min="9483" max="9484" width="9.140625" style="38"/>
    <col min="9485" max="9485" width="0" style="38" hidden="1" customWidth="1"/>
    <col min="9486" max="9728" width="9.140625" style="38"/>
    <col min="9729" max="9729" width="41.7109375" style="38" customWidth="1"/>
    <col min="9730" max="9730" width="23.7109375" style="38" customWidth="1"/>
    <col min="9731" max="9731" width="20.85546875" style="38" customWidth="1"/>
    <col min="9732" max="9732" width="23.85546875" style="38" customWidth="1"/>
    <col min="9733" max="9733" width="24" style="38" customWidth="1"/>
    <col min="9734" max="9734" width="14.28515625" style="38" customWidth="1"/>
    <col min="9735" max="9737" width="9.140625" style="38"/>
    <col min="9738" max="9738" width="0" style="38" hidden="1" customWidth="1"/>
    <col min="9739" max="9740" width="9.140625" style="38"/>
    <col min="9741" max="9741" width="0" style="38" hidden="1" customWidth="1"/>
    <col min="9742" max="9984" width="9.140625" style="38"/>
    <col min="9985" max="9985" width="41.7109375" style="38" customWidth="1"/>
    <col min="9986" max="9986" width="23.7109375" style="38" customWidth="1"/>
    <col min="9987" max="9987" width="20.85546875" style="38" customWidth="1"/>
    <col min="9988" max="9988" width="23.85546875" style="38" customWidth="1"/>
    <col min="9989" max="9989" width="24" style="38" customWidth="1"/>
    <col min="9990" max="9990" width="14.28515625" style="38" customWidth="1"/>
    <col min="9991" max="9993" width="9.140625" style="38"/>
    <col min="9994" max="9994" width="0" style="38" hidden="1" customWidth="1"/>
    <col min="9995" max="9996" width="9.140625" style="38"/>
    <col min="9997" max="9997" width="0" style="38" hidden="1" customWidth="1"/>
    <col min="9998" max="10240" width="9.140625" style="38"/>
    <col min="10241" max="10241" width="41.7109375" style="38" customWidth="1"/>
    <col min="10242" max="10242" width="23.7109375" style="38" customWidth="1"/>
    <col min="10243" max="10243" width="20.85546875" style="38" customWidth="1"/>
    <col min="10244" max="10244" width="23.85546875" style="38" customWidth="1"/>
    <col min="10245" max="10245" width="24" style="38" customWidth="1"/>
    <col min="10246" max="10246" width="14.28515625" style="38" customWidth="1"/>
    <col min="10247" max="10249" width="9.140625" style="38"/>
    <col min="10250" max="10250" width="0" style="38" hidden="1" customWidth="1"/>
    <col min="10251" max="10252" width="9.140625" style="38"/>
    <col min="10253" max="10253" width="0" style="38" hidden="1" customWidth="1"/>
    <col min="10254" max="10496" width="9.140625" style="38"/>
    <col min="10497" max="10497" width="41.7109375" style="38" customWidth="1"/>
    <col min="10498" max="10498" width="23.7109375" style="38" customWidth="1"/>
    <col min="10499" max="10499" width="20.85546875" style="38" customWidth="1"/>
    <col min="10500" max="10500" width="23.85546875" style="38" customWidth="1"/>
    <col min="10501" max="10501" width="24" style="38" customWidth="1"/>
    <col min="10502" max="10502" width="14.28515625" style="38" customWidth="1"/>
    <col min="10503" max="10505" width="9.140625" style="38"/>
    <col min="10506" max="10506" width="0" style="38" hidden="1" customWidth="1"/>
    <col min="10507" max="10508" width="9.140625" style="38"/>
    <col min="10509" max="10509" width="0" style="38" hidden="1" customWidth="1"/>
    <col min="10510" max="10752" width="9.140625" style="38"/>
    <col min="10753" max="10753" width="41.7109375" style="38" customWidth="1"/>
    <col min="10754" max="10754" width="23.7109375" style="38" customWidth="1"/>
    <col min="10755" max="10755" width="20.85546875" style="38" customWidth="1"/>
    <col min="10756" max="10756" width="23.85546875" style="38" customWidth="1"/>
    <col min="10757" max="10757" width="24" style="38" customWidth="1"/>
    <col min="10758" max="10758" width="14.28515625" style="38" customWidth="1"/>
    <col min="10759" max="10761" width="9.140625" style="38"/>
    <col min="10762" max="10762" width="0" style="38" hidden="1" customWidth="1"/>
    <col min="10763" max="10764" width="9.140625" style="38"/>
    <col min="10765" max="10765" width="0" style="38" hidden="1" customWidth="1"/>
    <col min="10766" max="11008" width="9.140625" style="38"/>
    <col min="11009" max="11009" width="41.7109375" style="38" customWidth="1"/>
    <col min="11010" max="11010" width="23.7109375" style="38" customWidth="1"/>
    <col min="11011" max="11011" width="20.85546875" style="38" customWidth="1"/>
    <col min="11012" max="11012" width="23.85546875" style="38" customWidth="1"/>
    <col min="11013" max="11013" width="24" style="38" customWidth="1"/>
    <col min="11014" max="11014" width="14.28515625" style="38" customWidth="1"/>
    <col min="11015" max="11017" width="9.140625" style="38"/>
    <col min="11018" max="11018" width="0" style="38" hidden="1" customWidth="1"/>
    <col min="11019" max="11020" width="9.140625" style="38"/>
    <col min="11021" max="11021" width="0" style="38" hidden="1" customWidth="1"/>
    <col min="11022" max="11264" width="9.140625" style="38"/>
    <col min="11265" max="11265" width="41.7109375" style="38" customWidth="1"/>
    <col min="11266" max="11266" width="23.7109375" style="38" customWidth="1"/>
    <col min="11267" max="11267" width="20.85546875" style="38" customWidth="1"/>
    <col min="11268" max="11268" width="23.85546875" style="38" customWidth="1"/>
    <col min="11269" max="11269" width="24" style="38" customWidth="1"/>
    <col min="11270" max="11270" width="14.28515625" style="38" customWidth="1"/>
    <col min="11271" max="11273" width="9.140625" style="38"/>
    <col min="11274" max="11274" width="0" style="38" hidden="1" customWidth="1"/>
    <col min="11275" max="11276" width="9.140625" style="38"/>
    <col min="11277" max="11277" width="0" style="38" hidden="1" customWidth="1"/>
    <col min="11278" max="11520" width="9.140625" style="38"/>
    <col min="11521" max="11521" width="41.7109375" style="38" customWidth="1"/>
    <col min="11522" max="11522" width="23.7109375" style="38" customWidth="1"/>
    <col min="11523" max="11523" width="20.85546875" style="38" customWidth="1"/>
    <col min="11524" max="11524" width="23.85546875" style="38" customWidth="1"/>
    <col min="11525" max="11525" width="24" style="38" customWidth="1"/>
    <col min="11526" max="11526" width="14.28515625" style="38" customWidth="1"/>
    <col min="11527" max="11529" width="9.140625" style="38"/>
    <col min="11530" max="11530" width="0" style="38" hidden="1" customWidth="1"/>
    <col min="11531" max="11532" width="9.140625" style="38"/>
    <col min="11533" max="11533" width="0" style="38" hidden="1" customWidth="1"/>
    <col min="11534" max="11776" width="9.140625" style="38"/>
    <col min="11777" max="11777" width="41.7109375" style="38" customWidth="1"/>
    <col min="11778" max="11778" width="23.7109375" style="38" customWidth="1"/>
    <col min="11779" max="11779" width="20.85546875" style="38" customWidth="1"/>
    <col min="11780" max="11780" width="23.85546875" style="38" customWidth="1"/>
    <col min="11781" max="11781" width="24" style="38" customWidth="1"/>
    <col min="11782" max="11782" width="14.28515625" style="38" customWidth="1"/>
    <col min="11783" max="11785" width="9.140625" style="38"/>
    <col min="11786" max="11786" width="0" style="38" hidden="1" customWidth="1"/>
    <col min="11787" max="11788" width="9.140625" style="38"/>
    <col min="11789" max="11789" width="0" style="38" hidden="1" customWidth="1"/>
    <col min="11790" max="12032" width="9.140625" style="38"/>
    <col min="12033" max="12033" width="41.7109375" style="38" customWidth="1"/>
    <col min="12034" max="12034" width="23.7109375" style="38" customWidth="1"/>
    <col min="12035" max="12035" width="20.85546875" style="38" customWidth="1"/>
    <col min="12036" max="12036" width="23.85546875" style="38" customWidth="1"/>
    <col min="12037" max="12037" width="24" style="38" customWidth="1"/>
    <col min="12038" max="12038" width="14.28515625" style="38" customWidth="1"/>
    <col min="12039" max="12041" width="9.140625" style="38"/>
    <col min="12042" max="12042" width="0" style="38" hidden="1" customWidth="1"/>
    <col min="12043" max="12044" width="9.140625" style="38"/>
    <col min="12045" max="12045" width="0" style="38" hidden="1" customWidth="1"/>
    <col min="12046" max="12288" width="9.140625" style="38"/>
    <col min="12289" max="12289" width="41.7109375" style="38" customWidth="1"/>
    <col min="12290" max="12290" width="23.7109375" style="38" customWidth="1"/>
    <col min="12291" max="12291" width="20.85546875" style="38" customWidth="1"/>
    <col min="12292" max="12292" width="23.85546875" style="38" customWidth="1"/>
    <col min="12293" max="12293" width="24" style="38" customWidth="1"/>
    <col min="12294" max="12294" width="14.28515625" style="38" customWidth="1"/>
    <col min="12295" max="12297" width="9.140625" style="38"/>
    <col min="12298" max="12298" width="0" style="38" hidden="1" customWidth="1"/>
    <col min="12299" max="12300" width="9.140625" style="38"/>
    <col min="12301" max="12301" width="0" style="38" hidden="1" customWidth="1"/>
    <col min="12302" max="12544" width="9.140625" style="38"/>
    <col min="12545" max="12545" width="41.7109375" style="38" customWidth="1"/>
    <col min="12546" max="12546" width="23.7109375" style="38" customWidth="1"/>
    <col min="12547" max="12547" width="20.85546875" style="38" customWidth="1"/>
    <col min="12548" max="12548" width="23.85546875" style="38" customWidth="1"/>
    <col min="12549" max="12549" width="24" style="38" customWidth="1"/>
    <col min="12550" max="12550" width="14.28515625" style="38" customWidth="1"/>
    <col min="12551" max="12553" width="9.140625" style="38"/>
    <col min="12554" max="12554" width="0" style="38" hidden="1" customWidth="1"/>
    <col min="12555" max="12556" width="9.140625" style="38"/>
    <col min="12557" max="12557" width="0" style="38" hidden="1" customWidth="1"/>
    <col min="12558" max="12800" width="9.140625" style="38"/>
    <col min="12801" max="12801" width="41.7109375" style="38" customWidth="1"/>
    <col min="12802" max="12802" width="23.7109375" style="38" customWidth="1"/>
    <col min="12803" max="12803" width="20.85546875" style="38" customWidth="1"/>
    <col min="12804" max="12804" width="23.85546875" style="38" customWidth="1"/>
    <col min="12805" max="12805" width="24" style="38" customWidth="1"/>
    <col min="12806" max="12806" width="14.28515625" style="38" customWidth="1"/>
    <col min="12807" max="12809" width="9.140625" style="38"/>
    <col min="12810" max="12810" width="0" style="38" hidden="1" customWidth="1"/>
    <col min="12811" max="12812" width="9.140625" style="38"/>
    <col min="12813" max="12813" width="0" style="38" hidden="1" customWidth="1"/>
    <col min="12814" max="13056" width="9.140625" style="38"/>
    <col min="13057" max="13057" width="41.7109375" style="38" customWidth="1"/>
    <col min="13058" max="13058" width="23.7109375" style="38" customWidth="1"/>
    <col min="13059" max="13059" width="20.85546875" style="38" customWidth="1"/>
    <col min="13060" max="13060" width="23.85546875" style="38" customWidth="1"/>
    <col min="13061" max="13061" width="24" style="38" customWidth="1"/>
    <col min="13062" max="13062" width="14.28515625" style="38" customWidth="1"/>
    <col min="13063" max="13065" width="9.140625" style="38"/>
    <col min="13066" max="13066" width="0" style="38" hidden="1" customWidth="1"/>
    <col min="13067" max="13068" width="9.140625" style="38"/>
    <col min="13069" max="13069" width="0" style="38" hidden="1" customWidth="1"/>
    <col min="13070" max="13312" width="9.140625" style="38"/>
    <col min="13313" max="13313" width="41.7109375" style="38" customWidth="1"/>
    <col min="13314" max="13314" width="23.7109375" style="38" customWidth="1"/>
    <col min="13315" max="13315" width="20.85546875" style="38" customWidth="1"/>
    <col min="13316" max="13316" width="23.85546875" style="38" customWidth="1"/>
    <col min="13317" max="13317" width="24" style="38" customWidth="1"/>
    <col min="13318" max="13318" width="14.28515625" style="38" customWidth="1"/>
    <col min="13319" max="13321" width="9.140625" style="38"/>
    <col min="13322" max="13322" width="0" style="38" hidden="1" customWidth="1"/>
    <col min="13323" max="13324" width="9.140625" style="38"/>
    <col min="13325" max="13325" width="0" style="38" hidden="1" customWidth="1"/>
    <col min="13326" max="13568" width="9.140625" style="38"/>
    <col min="13569" max="13569" width="41.7109375" style="38" customWidth="1"/>
    <col min="13570" max="13570" width="23.7109375" style="38" customWidth="1"/>
    <col min="13571" max="13571" width="20.85546875" style="38" customWidth="1"/>
    <col min="13572" max="13572" width="23.85546875" style="38" customWidth="1"/>
    <col min="13573" max="13573" width="24" style="38" customWidth="1"/>
    <col min="13574" max="13574" width="14.28515625" style="38" customWidth="1"/>
    <col min="13575" max="13577" width="9.140625" style="38"/>
    <col min="13578" max="13578" width="0" style="38" hidden="1" customWidth="1"/>
    <col min="13579" max="13580" width="9.140625" style="38"/>
    <col min="13581" max="13581" width="0" style="38" hidden="1" customWidth="1"/>
    <col min="13582" max="13824" width="9.140625" style="38"/>
    <col min="13825" max="13825" width="41.7109375" style="38" customWidth="1"/>
    <col min="13826" max="13826" width="23.7109375" style="38" customWidth="1"/>
    <col min="13827" max="13827" width="20.85546875" style="38" customWidth="1"/>
    <col min="13828" max="13828" width="23.85546875" style="38" customWidth="1"/>
    <col min="13829" max="13829" width="24" style="38" customWidth="1"/>
    <col min="13830" max="13830" width="14.28515625" style="38" customWidth="1"/>
    <col min="13831" max="13833" width="9.140625" style="38"/>
    <col min="13834" max="13834" width="0" style="38" hidden="1" customWidth="1"/>
    <col min="13835" max="13836" width="9.140625" style="38"/>
    <col min="13837" max="13837" width="0" style="38" hidden="1" customWidth="1"/>
    <col min="13838" max="14080" width="9.140625" style="38"/>
    <col min="14081" max="14081" width="41.7109375" style="38" customWidth="1"/>
    <col min="14082" max="14082" width="23.7109375" style="38" customWidth="1"/>
    <col min="14083" max="14083" width="20.85546875" style="38" customWidth="1"/>
    <col min="14084" max="14084" width="23.85546875" style="38" customWidth="1"/>
    <col min="14085" max="14085" width="24" style="38" customWidth="1"/>
    <col min="14086" max="14086" width="14.28515625" style="38" customWidth="1"/>
    <col min="14087" max="14089" width="9.140625" style="38"/>
    <col min="14090" max="14090" width="0" style="38" hidden="1" customWidth="1"/>
    <col min="14091" max="14092" width="9.140625" style="38"/>
    <col min="14093" max="14093" width="0" style="38" hidden="1" customWidth="1"/>
    <col min="14094" max="14336" width="9.140625" style="38"/>
    <col min="14337" max="14337" width="41.7109375" style="38" customWidth="1"/>
    <col min="14338" max="14338" width="23.7109375" style="38" customWidth="1"/>
    <col min="14339" max="14339" width="20.85546875" style="38" customWidth="1"/>
    <col min="14340" max="14340" width="23.85546875" style="38" customWidth="1"/>
    <col min="14341" max="14341" width="24" style="38" customWidth="1"/>
    <col min="14342" max="14342" width="14.28515625" style="38" customWidth="1"/>
    <col min="14343" max="14345" width="9.140625" style="38"/>
    <col min="14346" max="14346" width="0" style="38" hidden="1" customWidth="1"/>
    <col min="14347" max="14348" width="9.140625" style="38"/>
    <col min="14349" max="14349" width="0" style="38" hidden="1" customWidth="1"/>
    <col min="14350" max="14592" width="9.140625" style="38"/>
    <col min="14593" max="14593" width="41.7109375" style="38" customWidth="1"/>
    <col min="14594" max="14594" width="23.7109375" style="38" customWidth="1"/>
    <col min="14595" max="14595" width="20.85546875" style="38" customWidth="1"/>
    <col min="14596" max="14596" width="23.85546875" style="38" customWidth="1"/>
    <col min="14597" max="14597" width="24" style="38" customWidth="1"/>
    <col min="14598" max="14598" width="14.28515625" style="38" customWidth="1"/>
    <col min="14599" max="14601" width="9.140625" style="38"/>
    <col min="14602" max="14602" width="0" style="38" hidden="1" customWidth="1"/>
    <col min="14603" max="14604" width="9.140625" style="38"/>
    <col min="14605" max="14605" width="0" style="38" hidden="1" customWidth="1"/>
    <col min="14606" max="14848" width="9.140625" style="38"/>
    <col min="14849" max="14849" width="41.7109375" style="38" customWidth="1"/>
    <col min="14850" max="14850" width="23.7109375" style="38" customWidth="1"/>
    <col min="14851" max="14851" width="20.85546875" style="38" customWidth="1"/>
    <col min="14852" max="14852" width="23.85546875" style="38" customWidth="1"/>
    <col min="14853" max="14853" width="24" style="38" customWidth="1"/>
    <col min="14854" max="14854" width="14.28515625" style="38" customWidth="1"/>
    <col min="14855" max="14857" width="9.140625" style="38"/>
    <col min="14858" max="14858" width="0" style="38" hidden="1" customWidth="1"/>
    <col min="14859" max="14860" width="9.140625" style="38"/>
    <col min="14861" max="14861" width="0" style="38" hidden="1" customWidth="1"/>
    <col min="14862" max="15104" width="9.140625" style="38"/>
    <col min="15105" max="15105" width="41.7109375" style="38" customWidth="1"/>
    <col min="15106" max="15106" width="23.7109375" style="38" customWidth="1"/>
    <col min="15107" max="15107" width="20.85546875" style="38" customWidth="1"/>
    <col min="15108" max="15108" width="23.85546875" style="38" customWidth="1"/>
    <col min="15109" max="15109" width="24" style="38" customWidth="1"/>
    <col min="15110" max="15110" width="14.28515625" style="38" customWidth="1"/>
    <col min="15111" max="15113" width="9.140625" style="38"/>
    <col min="15114" max="15114" width="0" style="38" hidden="1" customWidth="1"/>
    <col min="15115" max="15116" width="9.140625" style="38"/>
    <col min="15117" max="15117" width="0" style="38" hidden="1" customWidth="1"/>
    <col min="15118" max="15360" width="9.140625" style="38"/>
    <col min="15361" max="15361" width="41.7109375" style="38" customWidth="1"/>
    <col min="15362" max="15362" width="23.7109375" style="38" customWidth="1"/>
    <col min="15363" max="15363" width="20.85546875" style="38" customWidth="1"/>
    <col min="15364" max="15364" width="23.85546875" style="38" customWidth="1"/>
    <col min="15365" max="15365" width="24" style="38" customWidth="1"/>
    <col min="15366" max="15366" width="14.28515625" style="38" customWidth="1"/>
    <col min="15367" max="15369" width="9.140625" style="38"/>
    <col min="15370" max="15370" width="0" style="38" hidden="1" customWidth="1"/>
    <col min="15371" max="15372" width="9.140625" style="38"/>
    <col min="15373" max="15373" width="0" style="38" hidden="1" customWidth="1"/>
    <col min="15374" max="15616" width="9.140625" style="38"/>
    <col min="15617" max="15617" width="41.7109375" style="38" customWidth="1"/>
    <col min="15618" max="15618" width="23.7109375" style="38" customWidth="1"/>
    <col min="15619" max="15619" width="20.85546875" style="38" customWidth="1"/>
    <col min="15620" max="15620" width="23.85546875" style="38" customWidth="1"/>
    <col min="15621" max="15621" width="24" style="38" customWidth="1"/>
    <col min="15622" max="15622" width="14.28515625" style="38" customWidth="1"/>
    <col min="15623" max="15625" width="9.140625" style="38"/>
    <col min="15626" max="15626" width="0" style="38" hidden="1" customWidth="1"/>
    <col min="15627" max="15628" width="9.140625" style="38"/>
    <col min="15629" max="15629" width="0" style="38" hidden="1" customWidth="1"/>
    <col min="15630" max="15872" width="9.140625" style="38"/>
    <col min="15873" max="15873" width="41.7109375" style="38" customWidth="1"/>
    <col min="15874" max="15874" width="23.7109375" style="38" customWidth="1"/>
    <col min="15875" max="15875" width="20.85546875" style="38" customWidth="1"/>
    <col min="15876" max="15876" width="23.85546875" style="38" customWidth="1"/>
    <col min="15877" max="15877" width="24" style="38" customWidth="1"/>
    <col min="15878" max="15878" width="14.28515625" style="38" customWidth="1"/>
    <col min="15879" max="15881" width="9.140625" style="38"/>
    <col min="15882" max="15882" width="0" style="38" hidden="1" customWidth="1"/>
    <col min="15883" max="15884" width="9.140625" style="38"/>
    <col min="15885" max="15885" width="0" style="38" hidden="1" customWidth="1"/>
    <col min="15886" max="16128" width="9.140625" style="38"/>
    <col min="16129" max="16129" width="41.7109375" style="38" customWidth="1"/>
    <col min="16130" max="16130" width="23.7109375" style="38" customWidth="1"/>
    <col min="16131" max="16131" width="20.85546875" style="38" customWidth="1"/>
    <col min="16132" max="16132" width="23.85546875" style="38" customWidth="1"/>
    <col min="16133" max="16133" width="24" style="38" customWidth="1"/>
    <col min="16134" max="16134" width="14.28515625" style="38" customWidth="1"/>
    <col min="16135" max="16137" width="9.140625" style="38"/>
    <col min="16138" max="16138" width="0" style="38" hidden="1" customWidth="1"/>
    <col min="16139" max="16140" width="9.140625" style="38"/>
    <col min="16141" max="16141" width="0" style="38" hidden="1" customWidth="1"/>
    <col min="16142" max="16384" width="9.140625" style="38"/>
  </cols>
  <sheetData>
    <row r="1" spans="1:10" x14ac:dyDescent="0.2">
      <c r="A1" s="77" t="s">
        <v>166</v>
      </c>
      <c r="B1" s="4"/>
      <c r="C1" s="4"/>
      <c r="D1" s="4"/>
      <c r="E1" s="98"/>
      <c r="F1" s="18" t="s">
        <v>157</v>
      </c>
    </row>
    <row r="2" spans="1:10" x14ac:dyDescent="0.2">
      <c r="A2" s="4"/>
      <c r="B2" s="4"/>
      <c r="C2" s="4"/>
      <c r="D2" s="4"/>
      <c r="E2" s="98"/>
      <c r="F2" s="4"/>
    </row>
    <row r="3" spans="1:10" x14ac:dyDescent="0.2">
      <c r="A3" s="142" t="s">
        <v>141</v>
      </c>
      <c r="B3" s="142"/>
      <c r="C3" s="142"/>
      <c r="D3" s="142"/>
      <c r="E3" s="142"/>
      <c r="F3" s="18"/>
    </row>
    <row r="4" spans="1:10" x14ac:dyDescent="0.2">
      <c r="A4" s="4"/>
      <c r="B4" s="98"/>
      <c r="C4" s="98"/>
      <c r="D4" s="98"/>
      <c r="E4" s="98"/>
      <c r="F4" s="4" t="s">
        <v>0</v>
      </c>
    </row>
    <row r="5" spans="1:10" x14ac:dyDescent="0.2">
      <c r="A5" s="5"/>
      <c r="B5" s="138" t="str">
        <f>Page1!B8</f>
        <v>Reporting Year:</v>
      </c>
      <c r="C5" s="140" t="str">
        <f>Page1!C8</f>
        <v>2017-2018</v>
      </c>
      <c r="D5" s="5"/>
      <c r="E5" s="5"/>
      <c r="F5" s="18" t="s">
        <v>0</v>
      </c>
    </row>
    <row r="6" spans="1:10" x14ac:dyDescent="0.2">
      <c r="A6" s="5"/>
      <c r="B6" s="5"/>
      <c r="C6" s="5"/>
      <c r="D6" s="5"/>
      <c r="E6"/>
      <c r="F6"/>
    </row>
    <row r="7" spans="1:10" ht="10.5" customHeight="1" x14ac:dyDescent="0.2">
      <c r="A7" s="5"/>
      <c r="B7" s="19"/>
      <c r="C7" s="143" t="s">
        <v>89</v>
      </c>
      <c r="D7" s="143"/>
      <c r="E7"/>
      <c r="F7"/>
    </row>
    <row r="8" spans="1:10" x14ac:dyDescent="0.2">
      <c r="A8" s="4"/>
      <c r="B8" s="4"/>
      <c r="C8" s="4"/>
      <c r="D8" s="4"/>
      <c r="E8" s="98"/>
      <c r="F8" s="13"/>
    </row>
    <row r="9" spans="1:10" x14ac:dyDescent="0.2">
      <c r="A9" s="77" t="s">
        <v>123</v>
      </c>
      <c r="B9" s="4"/>
      <c r="C9" s="4"/>
      <c r="D9" s="4"/>
      <c r="E9" s="98"/>
      <c r="F9" s="4"/>
      <c r="J9" s="38">
        <v>4</v>
      </c>
    </row>
    <row r="10" spans="1:10" x14ac:dyDescent="0.2">
      <c r="A10" s="28"/>
      <c r="B10" s="20"/>
      <c r="C10" s="40"/>
      <c r="D10" s="21"/>
      <c r="E10" s="63"/>
      <c r="F10" s="104"/>
    </row>
    <row r="11" spans="1:10" x14ac:dyDescent="0.2">
      <c r="A11" s="31"/>
      <c r="B11" s="23"/>
      <c r="C11" s="25"/>
      <c r="D11" s="24"/>
      <c r="E11" s="24"/>
      <c r="F11" s="104"/>
    </row>
    <row r="12" spans="1:10" x14ac:dyDescent="0.2">
      <c r="A12" s="31"/>
      <c r="B12" s="23"/>
      <c r="C12" s="25"/>
      <c r="D12" s="24"/>
      <c r="E12" s="24"/>
      <c r="F12" s="104"/>
    </row>
    <row r="13" spans="1:10" x14ac:dyDescent="0.2">
      <c r="A13" s="31"/>
      <c r="B13" s="23"/>
      <c r="C13" s="25"/>
      <c r="D13" s="24"/>
      <c r="E13" s="24"/>
      <c r="F13" s="104"/>
    </row>
    <row r="14" spans="1:10" x14ac:dyDescent="0.2">
      <c r="A14" s="76" t="s">
        <v>6</v>
      </c>
      <c r="B14" s="150" t="s">
        <v>29</v>
      </c>
      <c r="C14" s="152"/>
      <c r="D14" s="150" t="s">
        <v>30</v>
      </c>
      <c r="E14" s="151"/>
      <c r="F14" s="104"/>
    </row>
    <row r="15" spans="1:10" ht="15.75" customHeight="1" x14ac:dyDescent="0.2">
      <c r="A15" s="28"/>
      <c r="B15" s="104"/>
      <c r="C15" s="29"/>
      <c r="D15" s="114"/>
      <c r="E15" s="114"/>
      <c r="F15" s="104"/>
    </row>
    <row r="16" spans="1:10" ht="13.5" customHeight="1" x14ac:dyDescent="0.2">
      <c r="A16" s="31"/>
      <c r="B16" s="30" t="s">
        <v>19</v>
      </c>
      <c r="C16" s="30" t="s">
        <v>26</v>
      </c>
      <c r="D16" s="30" t="s">
        <v>19</v>
      </c>
      <c r="E16" s="104" t="s">
        <v>26</v>
      </c>
      <c r="F16" s="104"/>
    </row>
    <row r="17" spans="1:13" x14ac:dyDescent="0.2">
      <c r="A17" s="31"/>
      <c r="B17" s="30" t="s">
        <v>23</v>
      </c>
      <c r="C17" s="30" t="s">
        <v>23</v>
      </c>
      <c r="D17" s="30" t="s">
        <v>28</v>
      </c>
      <c r="E17" s="104" t="s">
        <v>28</v>
      </c>
      <c r="F17" s="104"/>
    </row>
    <row r="18" spans="1:13" x14ac:dyDescent="0.2">
      <c r="A18" s="31"/>
      <c r="B18" s="105" t="s">
        <v>24</v>
      </c>
      <c r="C18" s="30" t="s">
        <v>24</v>
      </c>
      <c r="D18" s="105" t="s">
        <v>74</v>
      </c>
      <c r="E18" s="104" t="s">
        <v>76</v>
      </c>
      <c r="F18" s="104"/>
    </row>
    <row r="19" spans="1:13" ht="12.75" customHeight="1" x14ac:dyDescent="0.2">
      <c r="A19" s="31" t="s">
        <v>7</v>
      </c>
      <c r="B19" s="32" t="s">
        <v>25</v>
      </c>
      <c r="C19" s="32" t="s">
        <v>27</v>
      </c>
      <c r="D19" s="32" t="s">
        <v>75</v>
      </c>
      <c r="E19" s="36" t="s">
        <v>77</v>
      </c>
      <c r="F19" s="53"/>
    </row>
    <row r="20" spans="1:13" ht="20.45" customHeight="1" x14ac:dyDescent="0.2">
      <c r="A20" s="33" t="s">
        <v>160</v>
      </c>
      <c r="B20" s="78">
        <v>234</v>
      </c>
      <c r="C20" s="78">
        <v>15</v>
      </c>
      <c r="D20" s="78">
        <v>155</v>
      </c>
      <c r="E20" s="115">
        <v>3</v>
      </c>
      <c r="F20" s="116"/>
      <c r="M20" s="38">
        <f t="shared" ref="M20:M33" si="0">MIN(LEN(TRIM(B20)),LEN(TRIM(C20)),LEN(TRIM(D20)),LEN(TRIM(E20)))</f>
        <v>1</v>
      </c>
    </row>
    <row r="21" spans="1:13" ht="20.45" customHeight="1" x14ac:dyDescent="0.2">
      <c r="A21" s="33" t="s">
        <v>122</v>
      </c>
      <c r="B21" s="78">
        <v>42</v>
      </c>
      <c r="C21" s="78">
        <v>1</v>
      </c>
      <c r="D21" s="78">
        <v>19</v>
      </c>
      <c r="E21" s="115">
        <v>0</v>
      </c>
      <c r="F21" s="116"/>
      <c r="M21" s="38">
        <f t="shared" si="0"/>
        <v>1</v>
      </c>
    </row>
    <row r="22" spans="1:13" ht="20.45" customHeight="1" x14ac:dyDescent="0.2">
      <c r="A22" s="33" t="s">
        <v>135</v>
      </c>
      <c r="B22" s="78">
        <v>494</v>
      </c>
      <c r="C22" s="78">
        <v>19</v>
      </c>
      <c r="D22" s="78">
        <v>400</v>
      </c>
      <c r="E22" s="115">
        <v>1</v>
      </c>
      <c r="F22" s="116"/>
      <c r="M22" s="38">
        <f t="shared" si="0"/>
        <v>1</v>
      </c>
    </row>
    <row r="23" spans="1:13" ht="20.45" customHeight="1" x14ac:dyDescent="0.2">
      <c r="A23" s="33" t="s">
        <v>121</v>
      </c>
      <c r="B23" s="78">
        <v>7</v>
      </c>
      <c r="C23" s="78">
        <v>0</v>
      </c>
      <c r="D23" s="78">
        <v>9</v>
      </c>
      <c r="E23" s="115">
        <v>0</v>
      </c>
      <c r="F23" s="116"/>
      <c r="M23" s="38">
        <f t="shared" si="0"/>
        <v>1</v>
      </c>
    </row>
    <row r="24" spans="1:13" ht="20.45" customHeight="1" x14ac:dyDescent="0.2">
      <c r="A24" s="33" t="s">
        <v>120</v>
      </c>
      <c r="B24" s="78">
        <v>1319</v>
      </c>
      <c r="C24" s="78">
        <v>92</v>
      </c>
      <c r="D24" s="78">
        <v>752</v>
      </c>
      <c r="E24" s="115">
        <v>14</v>
      </c>
      <c r="F24" s="116"/>
      <c r="M24" s="38">
        <f t="shared" si="0"/>
        <v>2</v>
      </c>
    </row>
    <row r="25" spans="1:13" ht="20.45" customHeight="1" x14ac:dyDescent="0.2">
      <c r="A25" s="33" t="s">
        <v>118</v>
      </c>
      <c r="B25" s="78">
        <v>6</v>
      </c>
      <c r="C25" s="78">
        <v>0</v>
      </c>
      <c r="D25" s="78">
        <v>8</v>
      </c>
      <c r="E25" s="115">
        <v>0</v>
      </c>
      <c r="F25" s="116"/>
      <c r="M25" s="38">
        <f t="shared" si="0"/>
        <v>1</v>
      </c>
    </row>
    <row r="26" spans="1:13" ht="20.45" customHeight="1" x14ac:dyDescent="0.2">
      <c r="A26" s="33" t="s">
        <v>119</v>
      </c>
      <c r="B26" s="78">
        <v>1752</v>
      </c>
      <c r="C26" s="78">
        <v>119</v>
      </c>
      <c r="D26" s="78">
        <v>1367</v>
      </c>
      <c r="E26" s="115">
        <v>36</v>
      </c>
      <c r="F26" s="116"/>
      <c r="M26" s="38">
        <f t="shared" si="0"/>
        <v>2</v>
      </c>
    </row>
    <row r="27" spans="1:13" ht="20.45" customHeight="1" x14ac:dyDescent="0.2">
      <c r="A27" s="33" t="s">
        <v>117</v>
      </c>
      <c r="B27" s="78">
        <v>1895</v>
      </c>
      <c r="C27" s="78">
        <v>123</v>
      </c>
      <c r="D27" s="78">
        <v>1848</v>
      </c>
      <c r="E27" s="115">
        <v>19</v>
      </c>
      <c r="F27" s="116"/>
      <c r="M27" s="38">
        <f t="shared" si="0"/>
        <v>2</v>
      </c>
    </row>
    <row r="28" spans="1:13" ht="20.45" customHeight="1" x14ac:dyDescent="0.2">
      <c r="A28" s="33" t="s">
        <v>116</v>
      </c>
      <c r="B28" s="78">
        <v>0</v>
      </c>
      <c r="C28" s="78">
        <v>1</v>
      </c>
      <c r="D28" s="78">
        <v>1</v>
      </c>
      <c r="E28" s="115">
        <v>0</v>
      </c>
      <c r="F28" s="116"/>
      <c r="M28" s="38">
        <f t="shared" si="0"/>
        <v>1</v>
      </c>
    </row>
    <row r="29" spans="1:13" ht="20.45" customHeight="1" x14ac:dyDescent="0.2">
      <c r="A29" s="33" t="s">
        <v>115</v>
      </c>
      <c r="B29" s="78">
        <v>-9</v>
      </c>
      <c r="C29" s="78">
        <v>-9</v>
      </c>
      <c r="D29" s="78">
        <v>-9</v>
      </c>
      <c r="E29" s="115">
        <v>-9</v>
      </c>
      <c r="F29" s="116"/>
      <c r="M29" s="38">
        <f t="shared" si="0"/>
        <v>2</v>
      </c>
    </row>
    <row r="30" spans="1:13" ht="20.45" customHeight="1" x14ac:dyDescent="0.2">
      <c r="A30" s="33" t="s">
        <v>114</v>
      </c>
      <c r="B30" s="78">
        <v>539</v>
      </c>
      <c r="C30" s="78">
        <v>11</v>
      </c>
      <c r="D30" s="78">
        <v>289</v>
      </c>
      <c r="E30" s="115">
        <v>4</v>
      </c>
      <c r="F30" s="116"/>
      <c r="M30" s="38">
        <f t="shared" si="0"/>
        <v>1</v>
      </c>
    </row>
    <row r="31" spans="1:13" ht="20.45" customHeight="1" x14ac:dyDescent="0.2">
      <c r="A31" s="33" t="s">
        <v>113</v>
      </c>
      <c r="B31" s="78">
        <v>29</v>
      </c>
      <c r="C31" s="78">
        <v>0</v>
      </c>
      <c r="D31" s="78">
        <v>20</v>
      </c>
      <c r="E31" s="115">
        <v>0</v>
      </c>
      <c r="F31" s="116"/>
      <c r="M31" s="38">
        <f t="shared" si="0"/>
        <v>1</v>
      </c>
    </row>
    <row r="32" spans="1:13" ht="20.45" customHeight="1" x14ac:dyDescent="0.2">
      <c r="A32" s="33" t="s">
        <v>111</v>
      </c>
      <c r="B32" s="78">
        <v>0</v>
      </c>
      <c r="C32" s="78">
        <v>0</v>
      </c>
      <c r="D32" s="78">
        <v>0</v>
      </c>
      <c r="E32" s="115">
        <v>0</v>
      </c>
      <c r="F32" s="116"/>
      <c r="M32" s="38">
        <f t="shared" si="0"/>
        <v>1</v>
      </c>
    </row>
    <row r="33" spans="1:13" ht="20.45" customHeight="1" x14ac:dyDescent="0.2">
      <c r="A33" s="33" t="s">
        <v>112</v>
      </c>
      <c r="B33" s="78">
        <v>6317</v>
      </c>
      <c r="C33" s="78">
        <v>381</v>
      </c>
      <c r="D33" s="78">
        <v>4868</v>
      </c>
      <c r="E33" s="115">
        <v>77</v>
      </c>
      <c r="F33" s="116"/>
      <c r="M33" s="38">
        <f t="shared" si="0"/>
        <v>2</v>
      </c>
    </row>
    <row r="34" spans="1:13" x14ac:dyDescent="0.2">
      <c r="A34" s="14"/>
      <c r="B34" s="108"/>
      <c r="C34" s="108"/>
      <c r="D34" s="108"/>
      <c r="E34" s="108"/>
      <c r="F34" s="108"/>
    </row>
    <row r="35" spans="1:13" x14ac:dyDescent="0.2">
      <c r="A35" s="86" t="s">
        <v>57</v>
      </c>
      <c r="B35" s="80">
        <f>MAX(B20,0)+MAX(B21,0)+MAX(B22,0)+MAX(B23,0)+MAX(B24,0)+MAX(B25,0)+MAX(B26,0)+MAX(B27,0)+MAX(B28,0)+MAX(B29,0)+MAX(B30,0)+MAX(B31,0)+MAX(B32,0)</f>
        <v>6317</v>
      </c>
      <c r="C35" s="80">
        <f>MAX(C20,0)+MAX(C21,0)+MAX(C22,0)+MAX(C23,0)+MAX(C24,0)+MAX(C25,0)+MAX(C26,0)+MAX(C27,0)+MAX(C28,0)+MAX(C29,0)+MAX(C30,0)+MAX(C31,0)+MAX(C32,0)</f>
        <v>381</v>
      </c>
      <c r="D35" s="80">
        <f>MAX(D20,0)+MAX(D21,0)+MAX(D22,0)+MAX(D23,0)+MAX(D24,0)+MAX(D25,0)+MAX(D26,0)+MAX(D27,0)+MAX(D28,0)+MAX(D29,0)+MAX(D30,0)+MAX(D31,0)+MAX(D32,0)</f>
        <v>4868</v>
      </c>
      <c r="E35" s="80">
        <f>MAX(E20,0)+MAX(E21,0)+MAX(E22,0)+MAX(E23,0)+MAX(E24,0)+MAX(E25,0)+MAX(E26,0)+MAX(E27,0)+MAX(E28,0)+MAX(E29,0)+MAX(E30,0)+MAX(E31,0)+MAX(E32,0)</f>
        <v>77</v>
      </c>
      <c r="F35" s="108"/>
    </row>
    <row r="36" spans="1:13" x14ac:dyDescent="0.2">
      <c r="B36" s="4"/>
      <c r="C36" s="4"/>
      <c r="D36" s="4"/>
      <c r="E36" s="98"/>
      <c r="F36" s="4"/>
    </row>
    <row r="37" spans="1:13" ht="13.5" x14ac:dyDescent="0.2">
      <c r="A37" s="34" t="s">
        <v>107</v>
      </c>
    </row>
  </sheetData>
  <sheetProtection password="CDE0" sheet="1" objects="1" scenarios="1"/>
  <mergeCells count="4">
    <mergeCell ref="A3:E3"/>
    <mergeCell ref="C7:D7"/>
    <mergeCell ref="B14:C14"/>
    <mergeCell ref="D14:E14"/>
  </mergeCells>
  <conditionalFormatting sqref="B35:E35">
    <cfRule type="expression" dxfId="200" priority="1" stopIfTrue="1">
      <formula>AND(OR(MAX(B20:B33)&gt;-9, MIN(B20:B33)&lt;-9),B35&lt;&gt;B33)</formula>
    </cfRule>
    <cfRule type="expression" dxfId="199" priority="2" stopIfTrue="1">
      <formula>OR(AND(MAX(B20:B32)=-9, MIN(B20:B32)=-9, B33&lt;&gt;-9), AND(B20&lt;0, B20&lt;&gt;-9), AND(B21&lt;0, B21&lt;&gt;-9), AND(B22&lt;0, B22&lt;&gt;-9),AND(B23&lt;0, B23&lt;&gt;-9))</formula>
    </cfRule>
    <cfRule type="expression" dxfId="198" priority="3" stopIfTrue="1">
      <formula>OR(AND(B24&lt;0, B24&lt;&gt;-9), AND(B25&lt;0, B25&lt;&gt;-9), AND(B26&lt;0, B26&lt;&gt;-9), AND(B27&lt;0, B27&lt;&gt;-9), AND(B28&lt;0,B28&lt;&gt;-9), AND(B29&lt;0,B29&lt;&gt;-9), AND(B30&lt;0, B30&lt;&gt;-9), AND(B31&lt;0, B31&lt;&gt;-9), AND(B32&lt;0, B32&lt;&gt;-9), AND(B33&lt;0, B33&lt;&gt;-9))</formula>
    </cfRule>
  </conditionalFormatting>
  <conditionalFormatting sqref="B20:E33">
    <cfRule type="expression" dxfId="197" priority="4" stopIfTrue="1">
      <formula>LEN(TRIM(B20))=0</formula>
    </cfRule>
  </conditionalFormatting>
  <conditionalFormatting sqref="C7:D7">
    <cfRule type="expression" dxfId="196" priority="5" stopIfTrue="1">
      <formula>MIN(M20:M33)=0</formula>
    </cfRule>
  </conditionalFormatting>
  <pageMargins left="0.62" right="0" top="0.51" bottom="0" header="0.5" footer="0.31"/>
  <pageSetup scale="8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zoomScale="90" zoomScaleNormal="90" workbookViewId="0"/>
  </sheetViews>
  <sheetFormatPr defaultRowHeight="12.75" x14ac:dyDescent="0.2"/>
  <cols>
    <col min="1" max="1" width="39.42578125" style="38" customWidth="1"/>
    <col min="2" max="2" width="24.5703125" style="38" customWidth="1"/>
    <col min="3" max="3" width="26" style="38" customWidth="1"/>
    <col min="4" max="4" width="25.85546875" style="38" customWidth="1"/>
    <col min="5" max="5" width="25.42578125" style="38" customWidth="1"/>
    <col min="6" max="6" width="17.85546875" style="38" customWidth="1"/>
    <col min="7" max="9" width="9.140625" style="38"/>
    <col min="10" max="10" width="9.140625" style="38" hidden="1" customWidth="1"/>
    <col min="11" max="256" width="9.140625" style="38"/>
    <col min="257" max="257" width="39.42578125" style="38" customWidth="1"/>
    <col min="258" max="258" width="24.5703125" style="38" customWidth="1"/>
    <col min="259" max="259" width="26" style="38" customWidth="1"/>
    <col min="260" max="260" width="25.85546875" style="38" customWidth="1"/>
    <col min="261" max="261" width="25.42578125" style="38" customWidth="1"/>
    <col min="262" max="262" width="17.85546875" style="38" customWidth="1"/>
    <col min="263" max="265" width="9.140625" style="38"/>
    <col min="266" max="266" width="0" style="38" hidden="1" customWidth="1"/>
    <col min="267" max="512" width="9.140625" style="38"/>
    <col min="513" max="513" width="39.42578125" style="38" customWidth="1"/>
    <col min="514" max="514" width="24.5703125" style="38" customWidth="1"/>
    <col min="515" max="515" width="26" style="38" customWidth="1"/>
    <col min="516" max="516" width="25.85546875" style="38" customWidth="1"/>
    <col min="517" max="517" width="25.42578125" style="38" customWidth="1"/>
    <col min="518" max="518" width="17.85546875" style="38" customWidth="1"/>
    <col min="519" max="521" width="9.140625" style="38"/>
    <col min="522" max="522" width="0" style="38" hidden="1" customWidth="1"/>
    <col min="523" max="768" width="9.140625" style="38"/>
    <col min="769" max="769" width="39.42578125" style="38" customWidth="1"/>
    <col min="770" max="770" width="24.5703125" style="38" customWidth="1"/>
    <col min="771" max="771" width="26" style="38" customWidth="1"/>
    <col min="772" max="772" width="25.85546875" style="38" customWidth="1"/>
    <col min="773" max="773" width="25.42578125" style="38" customWidth="1"/>
    <col min="774" max="774" width="17.85546875" style="38" customWidth="1"/>
    <col min="775" max="777" width="9.140625" style="38"/>
    <col min="778" max="778" width="0" style="38" hidden="1" customWidth="1"/>
    <col min="779" max="1024" width="9.140625" style="38"/>
    <col min="1025" max="1025" width="39.42578125" style="38" customWidth="1"/>
    <col min="1026" max="1026" width="24.5703125" style="38" customWidth="1"/>
    <col min="1027" max="1027" width="26" style="38" customWidth="1"/>
    <col min="1028" max="1028" width="25.85546875" style="38" customWidth="1"/>
    <col min="1029" max="1029" width="25.42578125" style="38" customWidth="1"/>
    <col min="1030" max="1030" width="17.85546875" style="38" customWidth="1"/>
    <col min="1031" max="1033" width="9.140625" style="38"/>
    <col min="1034" max="1034" width="0" style="38" hidden="1" customWidth="1"/>
    <col min="1035" max="1280" width="9.140625" style="38"/>
    <col min="1281" max="1281" width="39.42578125" style="38" customWidth="1"/>
    <col min="1282" max="1282" width="24.5703125" style="38" customWidth="1"/>
    <col min="1283" max="1283" width="26" style="38" customWidth="1"/>
    <col min="1284" max="1284" width="25.85546875" style="38" customWidth="1"/>
    <col min="1285" max="1285" width="25.42578125" style="38" customWidth="1"/>
    <col min="1286" max="1286" width="17.85546875" style="38" customWidth="1"/>
    <col min="1287" max="1289" width="9.140625" style="38"/>
    <col min="1290" max="1290" width="0" style="38" hidden="1" customWidth="1"/>
    <col min="1291" max="1536" width="9.140625" style="38"/>
    <col min="1537" max="1537" width="39.42578125" style="38" customWidth="1"/>
    <col min="1538" max="1538" width="24.5703125" style="38" customWidth="1"/>
    <col min="1539" max="1539" width="26" style="38" customWidth="1"/>
    <col min="1540" max="1540" width="25.85546875" style="38" customWidth="1"/>
    <col min="1541" max="1541" width="25.42578125" style="38" customWidth="1"/>
    <col min="1542" max="1542" width="17.85546875" style="38" customWidth="1"/>
    <col min="1543" max="1545" width="9.140625" style="38"/>
    <col min="1546" max="1546" width="0" style="38" hidden="1" customWidth="1"/>
    <col min="1547" max="1792" width="9.140625" style="38"/>
    <col min="1793" max="1793" width="39.42578125" style="38" customWidth="1"/>
    <col min="1794" max="1794" width="24.5703125" style="38" customWidth="1"/>
    <col min="1795" max="1795" width="26" style="38" customWidth="1"/>
    <col min="1796" max="1796" width="25.85546875" style="38" customWidth="1"/>
    <col min="1797" max="1797" width="25.42578125" style="38" customWidth="1"/>
    <col min="1798" max="1798" width="17.85546875" style="38" customWidth="1"/>
    <col min="1799" max="1801" width="9.140625" style="38"/>
    <col min="1802" max="1802" width="0" style="38" hidden="1" customWidth="1"/>
    <col min="1803" max="2048" width="9.140625" style="38"/>
    <col min="2049" max="2049" width="39.42578125" style="38" customWidth="1"/>
    <col min="2050" max="2050" width="24.5703125" style="38" customWidth="1"/>
    <col min="2051" max="2051" width="26" style="38" customWidth="1"/>
    <col min="2052" max="2052" width="25.85546875" style="38" customWidth="1"/>
    <col min="2053" max="2053" width="25.42578125" style="38" customWidth="1"/>
    <col min="2054" max="2054" width="17.85546875" style="38" customWidth="1"/>
    <col min="2055" max="2057" width="9.140625" style="38"/>
    <col min="2058" max="2058" width="0" style="38" hidden="1" customWidth="1"/>
    <col min="2059" max="2304" width="9.140625" style="38"/>
    <col min="2305" max="2305" width="39.42578125" style="38" customWidth="1"/>
    <col min="2306" max="2306" width="24.5703125" style="38" customWidth="1"/>
    <col min="2307" max="2307" width="26" style="38" customWidth="1"/>
    <col min="2308" max="2308" width="25.85546875" style="38" customWidth="1"/>
    <col min="2309" max="2309" width="25.42578125" style="38" customWidth="1"/>
    <col min="2310" max="2310" width="17.85546875" style="38" customWidth="1"/>
    <col min="2311" max="2313" width="9.140625" style="38"/>
    <col min="2314" max="2314" width="0" style="38" hidden="1" customWidth="1"/>
    <col min="2315" max="2560" width="9.140625" style="38"/>
    <col min="2561" max="2561" width="39.42578125" style="38" customWidth="1"/>
    <col min="2562" max="2562" width="24.5703125" style="38" customWidth="1"/>
    <col min="2563" max="2563" width="26" style="38" customWidth="1"/>
    <col min="2564" max="2564" width="25.85546875" style="38" customWidth="1"/>
    <col min="2565" max="2565" width="25.42578125" style="38" customWidth="1"/>
    <col min="2566" max="2566" width="17.85546875" style="38" customWidth="1"/>
    <col min="2567" max="2569" width="9.140625" style="38"/>
    <col min="2570" max="2570" width="0" style="38" hidden="1" customWidth="1"/>
    <col min="2571" max="2816" width="9.140625" style="38"/>
    <col min="2817" max="2817" width="39.42578125" style="38" customWidth="1"/>
    <col min="2818" max="2818" width="24.5703125" style="38" customWidth="1"/>
    <col min="2819" max="2819" width="26" style="38" customWidth="1"/>
    <col min="2820" max="2820" width="25.85546875" style="38" customWidth="1"/>
    <col min="2821" max="2821" width="25.42578125" style="38" customWidth="1"/>
    <col min="2822" max="2822" width="17.85546875" style="38" customWidth="1"/>
    <col min="2823" max="2825" width="9.140625" style="38"/>
    <col min="2826" max="2826" width="0" style="38" hidden="1" customWidth="1"/>
    <col min="2827" max="3072" width="9.140625" style="38"/>
    <col min="3073" max="3073" width="39.42578125" style="38" customWidth="1"/>
    <col min="3074" max="3074" width="24.5703125" style="38" customWidth="1"/>
    <col min="3075" max="3075" width="26" style="38" customWidth="1"/>
    <col min="3076" max="3076" width="25.85546875" style="38" customWidth="1"/>
    <col min="3077" max="3077" width="25.42578125" style="38" customWidth="1"/>
    <col min="3078" max="3078" width="17.85546875" style="38" customWidth="1"/>
    <col min="3079" max="3081" width="9.140625" style="38"/>
    <col min="3082" max="3082" width="0" style="38" hidden="1" customWidth="1"/>
    <col min="3083" max="3328" width="9.140625" style="38"/>
    <col min="3329" max="3329" width="39.42578125" style="38" customWidth="1"/>
    <col min="3330" max="3330" width="24.5703125" style="38" customWidth="1"/>
    <col min="3331" max="3331" width="26" style="38" customWidth="1"/>
    <col min="3332" max="3332" width="25.85546875" style="38" customWidth="1"/>
    <col min="3333" max="3333" width="25.42578125" style="38" customWidth="1"/>
    <col min="3334" max="3334" width="17.85546875" style="38" customWidth="1"/>
    <col min="3335" max="3337" width="9.140625" style="38"/>
    <col min="3338" max="3338" width="0" style="38" hidden="1" customWidth="1"/>
    <col min="3339" max="3584" width="9.140625" style="38"/>
    <col min="3585" max="3585" width="39.42578125" style="38" customWidth="1"/>
    <col min="3586" max="3586" width="24.5703125" style="38" customWidth="1"/>
    <col min="3587" max="3587" width="26" style="38" customWidth="1"/>
    <col min="3588" max="3588" width="25.85546875" style="38" customWidth="1"/>
    <col min="3589" max="3589" width="25.42578125" style="38" customWidth="1"/>
    <col min="3590" max="3590" width="17.85546875" style="38" customWidth="1"/>
    <col min="3591" max="3593" width="9.140625" style="38"/>
    <col min="3594" max="3594" width="0" style="38" hidden="1" customWidth="1"/>
    <col min="3595" max="3840" width="9.140625" style="38"/>
    <col min="3841" max="3841" width="39.42578125" style="38" customWidth="1"/>
    <col min="3842" max="3842" width="24.5703125" style="38" customWidth="1"/>
    <col min="3843" max="3843" width="26" style="38" customWidth="1"/>
    <col min="3844" max="3844" width="25.85546875" style="38" customWidth="1"/>
    <col min="3845" max="3845" width="25.42578125" style="38" customWidth="1"/>
    <col min="3846" max="3846" width="17.85546875" style="38" customWidth="1"/>
    <col min="3847" max="3849" width="9.140625" style="38"/>
    <col min="3850" max="3850" width="0" style="38" hidden="1" customWidth="1"/>
    <col min="3851" max="4096" width="9.140625" style="38"/>
    <col min="4097" max="4097" width="39.42578125" style="38" customWidth="1"/>
    <col min="4098" max="4098" width="24.5703125" style="38" customWidth="1"/>
    <col min="4099" max="4099" width="26" style="38" customWidth="1"/>
    <col min="4100" max="4100" width="25.85546875" style="38" customWidth="1"/>
    <col min="4101" max="4101" width="25.42578125" style="38" customWidth="1"/>
    <col min="4102" max="4102" width="17.85546875" style="38" customWidth="1"/>
    <col min="4103" max="4105" width="9.140625" style="38"/>
    <col min="4106" max="4106" width="0" style="38" hidden="1" customWidth="1"/>
    <col min="4107" max="4352" width="9.140625" style="38"/>
    <col min="4353" max="4353" width="39.42578125" style="38" customWidth="1"/>
    <col min="4354" max="4354" width="24.5703125" style="38" customWidth="1"/>
    <col min="4355" max="4355" width="26" style="38" customWidth="1"/>
    <col min="4356" max="4356" width="25.85546875" style="38" customWidth="1"/>
    <col min="4357" max="4357" width="25.42578125" style="38" customWidth="1"/>
    <col min="4358" max="4358" width="17.85546875" style="38" customWidth="1"/>
    <col min="4359" max="4361" width="9.140625" style="38"/>
    <col min="4362" max="4362" width="0" style="38" hidden="1" customWidth="1"/>
    <col min="4363" max="4608" width="9.140625" style="38"/>
    <col min="4609" max="4609" width="39.42578125" style="38" customWidth="1"/>
    <col min="4610" max="4610" width="24.5703125" style="38" customWidth="1"/>
    <col min="4611" max="4611" width="26" style="38" customWidth="1"/>
    <col min="4612" max="4612" width="25.85546875" style="38" customWidth="1"/>
    <col min="4613" max="4613" width="25.42578125" style="38" customWidth="1"/>
    <col min="4614" max="4614" width="17.85546875" style="38" customWidth="1"/>
    <col min="4615" max="4617" width="9.140625" style="38"/>
    <col min="4618" max="4618" width="0" style="38" hidden="1" customWidth="1"/>
    <col min="4619" max="4864" width="9.140625" style="38"/>
    <col min="4865" max="4865" width="39.42578125" style="38" customWidth="1"/>
    <col min="4866" max="4866" width="24.5703125" style="38" customWidth="1"/>
    <col min="4867" max="4867" width="26" style="38" customWidth="1"/>
    <col min="4868" max="4868" width="25.85546875" style="38" customWidth="1"/>
    <col min="4869" max="4869" width="25.42578125" style="38" customWidth="1"/>
    <col min="4870" max="4870" width="17.85546875" style="38" customWidth="1"/>
    <col min="4871" max="4873" width="9.140625" style="38"/>
    <col min="4874" max="4874" width="0" style="38" hidden="1" customWidth="1"/>
    <col min="4875" max="5120" width="9.140625" style="38"/>
    <col min="5121" max="5121" width="39.42578125" style="38" customWidth="1"/>
    <col min="5122" max="5122" width="24.5703125" style="38" customWidth="1"/>
    <col min="5123" max="5123" width="26" style="38" customWidth="1"/>
    <col min="5124" max="5124" width="25.85546875" style="38" customWidth="1"/>
    <col min="5125" max="5125" width="25.42578125" style="38" customWidth="1"/>
    <col min="5126" max="5126" width="17.85546875" style="38" customWidth="1"/>
    <col min="5127" max="5129" width="9.140625" style="38"/>
    <col min="5130" max="5130" width="0" style="38" hidden="1" customWidth="1"/>
    <col min="5131" max="5376" width="9.140625" style="38"/>
    <col min="5377" max="5377" width="39.42578125" style="38" customWidth="1"/>
    <col min="5378" max="5378" width="24.5703125" style="38" customWidth="1"/>
    <col min="5379" max="5379" width="26" style="38" customWidth="1"/>
    <col min="5380" max="5380" width="25.85546875" style="38" customWidth="1"/>
    <col min="5381" max="5381" width="25.42578125" style="38" customWidth="1"/>
    <col min="5382" max="5382" width="17.85546875" style="38" customWidth="1"/>
    <col min="5383" max="5385" width="9.140625" style="38"/>
    <col min="5386" max="5386" width="0" style="38" hidden="1" customWidth="1"/>
    <col min="5387" max="5632" width="9.140625" style="38"/>
    <col min="5633" max="5633" width="39.42578125" style="38" customWidth="1"/>
    <col min="5634" max="5634" width="24.5703125" style="38" customWidth="1"/>
    <col min="5635" max="5635" width="26" style="38" customWidth="1"/>
    <col min="5636" max="5636" width="25.85546875" style="38" customWidth="1"/>
    <col min="5637" max="5637" width="25.42578125" style="38" customWidth="1"/>
    <col min="5638" max="5638" width="17.85546875" style="38" customWidth="1"/>
    <col min="5639" max="5641" width="9.140625" style="38"/>
    <col min="5642" max="5642" width="0" style="38" hidden="1" customWidth="1"/>
    <col min="5643" max="5888" width="9.140625" style="38"/>
    <col min="5889" max="5889" width="39.42578125" style="38" customWidth="1"/>
    <col min="5890" max="5890" width="24.5703125" style="38" customWidth="1"/>
    <col min="5891" max="5891" width="26" style="38" customWidth="1"/>
    <col min="5892" max="5892" width="25.85546875" style="38" customWidth="1"/>
    <col min="5893" max="5893" width="25.42578125" style="38" customWidth="1"/>
    <col min="5894" max="5894" width="17.85546875" style="38" customWidth="1"/>
    <col min="5895" max="5897" width="9.140625" style="38"/>
    <col min="5898" max="5898" width="0" style="38" hidden="1" customWidth="1"/>
    <col min="5899" max="6144" width="9.140625" style="38"/>
    <col min="6145" max="6145" width="39.42578125" style="38" customWidth="1"/>
    <col min="6146" max="6146" width="24.5703125" style="38" customWidth="1"/>
    <col min="6147" max="6147" width="26" style="38" customWidth="1"/>
    <col min="6148" max="6148" width="25.85546875" style="38" customWidth="1"/>
    <col min="6149" max="6149" width="25.42578125" style="38" customWidth="1"/>
    <col min="6150" max="6150" width="17.85546875" style="38" customWidth="1"/>
    <col min="6151" max="6153" width="9.140625" style="38"/>
    <col min="6154" max="6154" width="0" style="38" hidden="1" customWidth="1"/>
    <col min="6155" max="6400" width="9.140625" style="38"/>
    <col min="6401" max="6401" width="39.42578125" style="38" customWidth="1"/>
    <col min="6402" max="6402" width="24.5703125" style="38" customWidth="1"/>
    <col min="6403" max="6403" width="26" style="38" customWidth="1"/>
    <col min="6404" max="6404" width="25.85546875" style="38" customWidth="1"/>
    <col min="6405" max="6405" width="25.42578125" style="38" customWidth="1"/>
    <col min="6406" max="6406" width="17.85546875" style="38" customWidth="1"/>
    <col min="6407" max="6409" width="9.140625" style="38"/>
    <col min="6410" max="6410" width="0" style="38" hidden="1" customWidth="1"/>
    <col min="6411" max="6656" width="9.140625" style="38"/>
    <col min="6657" max="6657" width="39.42578125" style="38" customWidth="1"/>
    <col min="6658" max="6658" width="24.5703125" style="38" customWidth="1"/>
    <col min="6659" max="6659" width="26" style="38" customWidth="1"/>
    <col min="6660" max="6660" width="25.85546875" style="38" customWidth="1"/>
    <col min="6661" max="6661" width="25.42578125" style="38" customWidth="1"/>
    <col min="6662" max="6662" width="17.85546875" style="38" customWidth="1"/>
    <col min="6663" max="6665" width="9.140625" style="38"/>
    <col min="6666" max="6666" width="0" style="38" hidden="1" customWidth="1"/>
    <col min="6667" max="6912" width="9.140625" style="38"/>
    <col min="6913" max="6913" width="39.42578125" style="38" customWidth="1"/>
    <col min="6914" max="6914" width="24.5703125" style="38" customWidth="1"/>
    <col min="6915" max="6915" width="26" style="38" customWidth="1"/>
    <col min="6916" max="6916" width="25.85546875" style="38" customWidth="1"/>
    <col min="6917" max="6917" width="25.42578125" style="38" customWidth="1"/>
    <col min="6918" max="6918" width="17.85546875" style="38" customWidth="1"/>
    <col min="6919" max="6921" width="9.140625" style="38"/>
    <col min="6922" max="6922" width="0" style="38" hidden="1" customWidth="1"/>
    <col min="6923" max="7168" width="9.140625" style="38"/>
    <col min="7169" max="7169" width="39.42578125" style="38" customWidth="1"/>
    <col min="7170" max="7170" width="24.5703125" style="38" customWidth="1"/>
    <col min="7171" max="7171" width="26" style="38" customWidth="1"/>
    <col min="7172" max="7172" width="25.85546875" style="38" customWidth="1"/>
    <col min="7173" max="7173" width="25.42578125" style="38" customWidth="1"/>
    <col min="7174" max="7174" width="17.85546875" style="38" customWidth="1"/>
    <col min="7175" max="7177" width="9.140625" style="38"/>
    <col min="7178" max="7178" width="0" style="38" hidden="1" customWidth="1"/>
    <col min="7179" max="7424" width="9.140625" style="38"/>
    <col min="7425" max="7425" width="39.42578125" style="38" customWidth="1"/>
    <col min="7426" max="7426" width="24.5703125" style="38" customWidth="1"/>
    <col min="7427" max="7427" width="26" style="38" customWidth="1"/>
    <col min="7428" max="7428" width="25.85546875" style="38" customWidth="1"/>
    <col min="7429" max="7429" width="25.42578125" style="38" customWidth="1"/>
    <col min="7430" max="7430" width="17.85546875" style="38" customWidth="1"/>
    <col min="7431" max="7433" width="9.140625" style="38"/>
    <col min="7434" max="7434" width="0" style="38" hidden="1" customWidth="1"/>
    <col min="7435" max="7680" width="9.140625" style="38"/>
    <col min="7681" max="7681" width="39.42578125" style="38" customWidth="1"/>
    <col min="7682" max="7682" width="24.5703125" style="38" customWidth="1"/>
    <col min="7683" max="7683" width="26" style="38" customWidth="1"/>
    <col min="7684" max="7684" width="25.85546875" style="38" customWidth="1"/>
    <col min="7685" max="7685" width="25.42578125" style="38" customWidth="1"/>
    <col min="7686" max="7686" width="17.85546875" style="38" customWidth="1"/>
    <col min="7687" max="7689" width="9.140625" style="38"/>
    <col min="7690" max="7690" width="0" style="38" hidden="1" customWidth="1"/>
    <col min="7691" max="7936" width="9.140625" style="38"/>
    <col min="7937" max="7937" width="39.42578125" style="38" customWidth="1"/>
    <col min="7938" max="7938" width="24.5703125" style="38" customWidth="1"/>
    <col min="7939" max="7939" width="26" style="38" customWidth="1"/>
    <col min="7940" max="7940" width="25.85546875" style="38" customWidth="1"/>
    <col min="7941" max="7941" width="25.42578125" style="38" customWidth="1"/>
    <col min="7942" max="7942" width="17.85546875" style="38" customWidth="1"/>
    <col min="7943" max="7945" width="9.140625" style="38"/>
    <col min="7946" max="7946" width="0" style="38" hidden="1" customWidth="1"/>
    <col min="7947" max="8192" width="9.140625" style="38"/>
    <col min="8193" max="8193" width="39.42578125" style="38" customWidth="1"/>
    <col min="8194" max="8194" width="24.5703125" style="38" customWidth="1"/>
    <col min="8195" max="8195" width="26" style="38" customWidth="1"/>
    <col min="8196" max="8196" width="25.85546875" style="38" customWidth="1"/>
    <col min="8197" max="8197" width="25.42578125" style="38" customWidth="1"/>
    <col min="8198" max="8198" width="17.85546875" style="38" customWidth="1"/>
    <col min="8199" max="8201" width="9.140625" style="38"/>
    <col min="8202" max="8202" width="0" style="38" hidden="1" customWidth="1"/>
    <col min="8203" max="8448" width="9.140625" style="38"/>
    <col min="8449" max="8449" width="39.42578125" style="38" customWidth="1"/>
    <col min="8450" max="8450" width="24.5703125" style="38" customWidth="1"/>
    <col min="8451" max="8451" width="26" style="38" customWidth="1"/>
    <col min="8452" max="8452" width="25.85546875" style="38" customWidth="1"/>
    <col min="8453" max="8453" width="25.42578125" style="38" customWidth="1"/>
    <col min="8454" max="8454" width="17.85546875" style="38" customWidth="1"/>
    <col min="8455" max="8457" width="9.140625" style="38"/>
    <col min="8458" max="8458" width="0" style="38" hidden="1" customWidth="1"/>
    <col min="8459" max="8704" width="9.140625" style="38"/>
    <col min="8705" max="8705" width="39.42578125" style="38" customWidth="1"/>
    <col min="8706" max="8706" width="24.5703125" style="38" customWidth="1"/>
    <col min="8707" max="8707" width="26" style="38" customWidth="1"/>
    <col min="8708" max="8708" width="25.85546875" style="38" customWidth="1"/>
    <col min="8709" max="8709" width="25.42578125" style="38" customWidth="1"/>
    <col min="8710" max="8710" width="17.85546875" style="38" customWidth="1"/>
    <col min="8711" max="8713" width="9.140625" style="38"/>
    <col min="8714" max="8714" width="0" style="38" hidden="1" customWidth="1"/>
    <col min="8715" max="8960" width="9.140625" style="38"/>
    <col min="8961" max="8961" width="39.42578125" style="38" customWidth="1"/>
    <col min="8962" max="8962" width="24.5703125" style="38" customWidth="1"/>
    <col min="8963" max="8963" width="26" style="38" customWidth="1"/>
    <col min="8964" max="8964" width="25.85546875" style="38" customWidth="1"/>
    <col min="8965" max="8965" width="25.42578125" style="38" customWidth="1"/>
    <col min="8966" max="8966" width="17.85546875" style="38" customWidth="1"/>
    <col min="8967" max="8969" width="9.140625" style="38"/>
    <col min="8970" max="8970" width="0" style="38" hidden="1" customWidth="1"/>
    <col min="8971" max="9216" width="9.140625" style="38"/>
    <col min="9217" max="9217" width="39.42578125" style="38" customWidth="1"/>
    <col min="9218" max="9218" width="24.5703125" style="38" customWidth="1"/>
    <col min="9219" max="9219" width="26" style="38" customWidth="1"/>
    <col min="9220" max="9220" width="25.85546875" style="38" customWidth="1"/>
    <col min="9221" max="9221" width="25.42578125" style="38" customWidth="1"/>
    <col min="9222" max="9222" width="17.85546875" style="38" customWidth="1"/>
    <col min="9223" max="9225" width="9.140625" style="38"/>
    <col min="9226" max="9226" width="0" style="38" hidden="1" customWidth="1"/>
    <col min="9227" max="9472" width="9.140625" style="38"/>
    <col min="9473" max="9473" width="39.42578125" style="38" customWidth="1"/>
    <col min="9474" max="9474" width="24.5703125" style="38" customWidth="1"/>
    <col min="9475" max="9475" width="26" style="38" customWidth="1"/>
    <col min="9476" max="9476" width="25.85546875" style="38" customWidth="1"/>
    <col min="9477" max="9477" width="25.42578125" style="38" customWidth="1"/>
    <col min="9478" max="9478" width="17.85546875" style="38" customWidth="1"/>
    <col min="9479" max="9481" width="9.140625" style="38"/>
    <col min="9482" max="9482" width="0" style="38" hidden="1" customWidth="1"/>
    <col min="9483" max="9728" width="9.140625" style="38"/>
    <col min="9729" max="9729" width="39.42578125" style="38" customWidth="1"/>
    <col min="9730" max="9730" width="24.5703125" style="38" customWidth="1"/>
    <col min="9731" max="9731" width="26" style="38" customWidth="1"/>
    <col min="9732" max="9732" width="25.85546875" style="38" customWidth="1"/>
    <col min="9733" max="9733" width="25.42578125" style="38" customWidth="1"/>
    <col min="9734" max="9734" width="17.85546875" style="38" customWidth="1"/>
    <col min="9735" max="9737" width="9.140625" style="38"/>
    <col min="9738" max="9738" width="0" style="38" hidden="1" customWidth="1"/>
    <col min="9739" max="9984" width="9.140625" style="38"/>
    <col min="9985" max="9985" width="39.42578125" style="38" customWidth="1"/>
    <col min="9986" max="9986" width="24.5703125" style="38" customWidth="1"/>
    <col min="9987" max="9987" width="26" style="38" customWidth="1"/>
    <col min="9988" max="9988" width="25.85546875" style="38" customWidth="1"/>
    <col min="9989" max="9989" width="25.42578125" style="38" customWidth="1"/>
    <col min="9990" max="9990" width="17.85546875" style="38" customWidth="1"/>
    <col min="9991" max="9993" width="9.140625" style="38"/>
    <col min="9994" max="9994" width="0" style="38" hidden="1" customWidth="1"/>
    <col min="9995" max="10240" width="9.140625" style="38"/>
    <col min="10241" max="10241" width="39.42578125" style="38" customWidth="1"/>
    <col min="10242" max="10242" width="24.5703125" style="38" customWidth="1"/>
    <col min="10243" max="10243" width="26" style="38" customWidth="1"/>
    <col min="10244" max="10244" width="25.85546875" style="38" customWidth="1"/>
    <col min="10245" max="10245" width="25.42578125" style="38" customWidth="1"/>
    <col min="10246" max="10246" width="17.85546875" style="38" customWidth="1"/>
    <col min="10247" max="10249" width="9.140625" style="38"/>
    <col min="10250" max="10250" width="0" style="38" hidden="1" customWidth="1"/>
    <col min="10251" max="10496" width="9.140625" style="38"/>
    <col min="10497" max="10497" width="39.42578125" style="38" customWidth="1"/>
    <col min="10498" max="10498" width="24.5703125" style="38" customWidth="1"/>
    <col min="10499" max="10499" width="26" style="38" customWidth="1"/>
    <col min="10500" max="10500" width="25.85546875" style="38" customWidth="1"/>
    <col min="10501" max="10501" width="25.42578125" style="38" customWidth="1"/>
    <col min="10502" max="10502" width="17.85546875" style="38" customWidth="1"/>
    <col min="10503" max="10505" width="9.140625" style="38"/>
    <col min="10506" max="10506" width="0" style="38" hidden="1" customWidth="1"/>
    <col min="10507" max="10752" width="9.140625" style="38"/>
    <col min="10753" max="10753" width="39.42578125" style="38" customWidth="1"/>
    <col min="10754" max="10754" width="24.5703125" style="38" customWidth="1"/>
    <col min="10755" max="10755" width="26" style="38" customWidth="1"/>
    <col min="10756" max="10756" width="25.85546875" style="38" customWidth="1"/>
    <col min="10757" max="10757" width="25.42578125" style="38" customWidth="1"/>
    <col min="10758" max="10758" width="17.85546875" style="38" customWidth="1"/>
    <col min="10759" max="10761" width="9.140625" style="38"/>
    <col min="10762" max="10762" width="0" style="38" hidden="1" customWidth="1"/>
    <col min="10763" max="11008" width="9.140625" style="38"/>
    <col min="11009" max="11009" width="39.42578125" style="38" customWidth="1"/>
    <col min="11010" max="11010" width="24.5703125" style="38" customWidth="1"/>
    <col min="11011" max="11011" width="26" style="38" customWidth="1"/>
    <col min="11012" max="11012" width="25.85546875" style="38" customWidth="1"/>
    <col min="11013" max="11013" width="25.42578125" style="38" customWidth="1"/>
    <col min="11014" max="11014" width="17.85546875" style="38" customWidth="1"/>
    <col min="11015" max="11017" width="9.140625" style="38"/>
    <col min="11018" max="11018" width="0" style="38" hidden="1" customWidth="1"/>
    <col min="11019" max="11264" width="9.140625" style="38"/>
    <col min="11265" max="11265" width="39.42578125" style="38" customWidth="1"/>
    <col min="11266" max="11266" width="24.5703125" style="38" customWidth="1"/>
    <col min="11267" max="11267" width="26" style="38" customWidth="1"/>
    <col min="11268" max="11268" width="25.85546875" style="38" customWidth="1"/>
    <col min="11269" max="11269" width="25.42578125" style="38" customWidth="1"/>
    <col min="11270" max="11270" width="17.85546875" style="38" customWidth="1"/>
    <col min="11271" max="11273" width="9.140625" style="38"/>
    <col min="11274" max="11274" width="0" style="38" hidden="1" customWidth="1"/>
    <col min="11275" max="11520" width="9.140625" style="38"/>
    <col min="11521" max="11521" width="39.42578125" style="38" customWidth="1"/>
    <col min="11522" max="11522" width="24.5703125" style="38" customWidth="1"/>
    <col min="11523" max="11523" width="26" style="38" customWidth="1"/>
    <col min="11524" max="11524" width="25.85546875" style="38" customWidth="1"/>
    <col min="11525" max="11525" width="25.42578125" style="38" customWidth="1"/>
    <col min="11526" max="11526" width="17.85546875" style="38" customWidth="1"/>
    <col min="11527" max="11529" width="9.140625" style="38"/>
    <col min="11530" max="11530" width="0" style="38" hidden="1" customWidth="1"/>
    <col min="11531" max="11776" width="9.140625" style="38"/>
    <col min="11777" max="11777" width="39.42578125" style="38" customWidth="1"/>
    <col min="11778" max="11778" width="24.5703125" style="38" customWidth="1"/>
    <col min="11779" max="11779" width="26" style="38" customWidth="1"/>
    <col min="11780" max="11780" width="25.85546875" style="38" customWidth="1"/>
    <col min="11781" max="11781" width="25.42578125" style="38" customWidth="1"/>
    <col min="11782" max="11782" width="17.85546875" style="38" customWidth="1"/>
    <col min="11783" max="11785" width="9.140625" style="38"/>
    <col min="11786" max="11786" width="0" style="38" hidden="1" customWidth="1"/>
    <col min="11787" max="12032" width="9.140625" style="38"/>
    <col min="12033" max="12033" width="39.42578125" style="38" customWidth="1"/>
    <col min="12034" max="12034" width="24.5703125" style="38" customWidth="1"/>
    <col min="12035" max="12035" width="26" style="38" customWidth="1"/>
    <col min="12036" max="12036" width="25.85546875" style="38" customWidth="1"/>
    <col min="12037" max="12037" width="25.42578125" style="38" customWidth="1"/>
    <col min="12038" max="12038" width="17.85546875" style="38" customWidth="1"/>
    <col min="12039" max="12041" width="9.140625" style="38"/>
    <col min="12042" max="12042" width="0" style="38" hidden="1" customWidth="1"/>
    <col min="12043" max="12288" width="9.140625" style="38"/>
    <col min="12289" max="12289" width="39.42578125" style="38" customWidth="1"/>
    <col min="12290" max="12290" width="24.5703125" style="38" customWidth="1"/>
    <col min="12291" max="12291" width="26" style="38" customWidth="1"/>
    <col min="12292" max="12292" width="25.85546875" style="38" customWidth="1"/>
    <col min="12293" max="12293" width="25.42578125" style="38" customWidth="1"/>
    <col min="12294" max="12294" width="17.85546875" style="38" customWidth="1"/>
    <col min="12295" max="12297" width="9.140625" style="38"/>
    <col min="12298" max="12298" width="0" style="38" hidden="1" customWidth="1"/>
    <col min="12299" max="12544" width="9.140625" style="38"/>
    <col min="12545" max="12545" width="39.42578125" style="38" customWidth="1"/>
    <col min="12546" max="12546" width="24.5703125" style="38" customWidth="1"/>
    <col min="12547" max="12547" width="26" style="38" customWidth="1"/>
    <col min="12548" max="12548" width="25.85546875" style="38" customWidth="1"/>
    <col min="12549" max="12549" width="25.42578125" style="38" customWidth="1"/>
    <col min="12550" max="12550" width="17.85546875" style="38" customWidth="1"/>
    <col min="12551" max="12553" width="9.140625" style="38"/>
    <col min="12554" max="12554" width="0" style="38" hidden="1" customWidth="1"/>
    <col min="12555" max="12800" width="9.140625" style="38"/>
    <col min="12801" max="12801" width="39.42578125" style="38" customWidth="1"/>
    <col min="12802" max="12802" width="24.5703125" style="38" customWidth="1"/>
    <col min="12803" max="12803" width="26" style="38" customWidth="1"/>
    <col min="12804" max="12804" width="25.85546875" style="38" customWidth="1"/>
    <col min="12805" max="12805" width="25.42578125" style="38" customWidth="1"/>
    <col min="12806" max="12806" width="17.85546875" style="38" customWidth="1"/>
    <col min="12807" max="12809" width="9.140625" style="38"/>
    <col min="12810" max="12810" width="0" style="38" hidden="1" customWidth="1"/>
    <col min="12811" max="13056" width="9.140625" style="38"/>
    <col min="13057" max="13057" width="39.42578125" style="38" customWidth="1"/>
    <col min="13058" max="13058" width="24.5703125" style="38" customWidth="1"/>
    <col min="13059" max="13059" width="26" style="38" customWidth="1"/>
    <col min="13060" max="13060" width="25.85546875" style="38" customWidth="1"/>
    <col min="13061" max="13061" width="25.42578125" style="38" customWidth="1"/>
    <col min="13062" max="13062" width="17.85546875" style="38" customWidth="1"/>
    <col min="13063" max="13065" width="9.140625" style="38"/>
    <col min="13066" max="13066" width="0" style="38" hidden="1" customWidth="1"/>
    <col min="13067" max="13312" width="9.140625" style="38"/>
    <col min="13313" max="13313" width="39.42578125" style="38" customWidth="1"/>
    <col min="13314" max="13314" width="24.5703125" style="38" customWidth="1"/>
    <col min="13315" max="13315" width="26" style="38" customWidth="1"/>
    <col min="13316" max="13316" width="25.85546875" style="38" customWidth="1"/>
    <col min="13317" max="13317" width="25.42578125" style="38" customWidth="1"/>
    <col min="13318" max="13318" width="17.85546875" style="38" customWidth="1"/>
    <col min="13319" max="13321" width="9.140625" style="38"/>
    <col min="13322" max="13322" width="0" style="38" hidden="1" customWidth="1"/>
    <col min="13323" max="13568" width="9.140625" style="38"/>
    <col min="13569" max="13569" width="39.42578125" style="38" customWidth="1"/>
    <col min="13570" max="13570" width="24.5703125" style="38" customWidth="1"/>
    <col min="13571" max="13571" width="26" style="38" customWidth="1"/>
    <col min="13572" max="13572" width="25.85546875" style="38" customWidth="1"/>
    <col min="13573" max="13573" width="25.42578125" style="38" customWidth="1"/>
    <col min="13574" max="13574" width="17.85546875" style="38" customWidth="1"/>
    <col min="13575" max="13577" width="9.140625" style="38"/>
    <col min="13578" max="13578" width="0" style="38" hidden="1" customWidth="1"/>
    <col min="13579" max="13824" width="9.140625" style="38"/>
    <col min="13825" max="13825" width="39.42578125" style="38" customWidth="1"/>
    <col min="13826" max="13826" width="24.5703125" style="38" customWidth="1"/>
    <col min="13827" max="13827" width="26" style="38" customWidth="1"/>
    <col min="13828" max="13828" width="25.85546875" style="38" customWidth="1"/>
    <col min="13829" max="13829" width="25.42578125" style="38" customWidth="1"/>
    <col min="13830" max="13830" width="17.85546875" style="38" customWidth="1"/>
    <col min="13831" max="13833" width="9.140625" style="38"/>
    <col min="13834" max="13834" width="0" style="38" hidden="1" customWidth="1"/>
    <col min="13835" max="14080" width="9.140625" style="38"/>
    <col min="14081" max="14081" width="39.42578125" style="38" customWidth="1"/>
    <col min="14082" max="14082" width="24.5703125" style="38" customWidth="1"/>
    <col min="14083" max="14083" width="26" style="38" customWidth="1"/>
    <col min="14084" max="14084" width="25.85546875" style="38" customWidth="1"/>
    <col min="14085" max="14085" width="25.42578125" style="38" customWidth="1"/>
    <col min="14086" max="14086" width="17.85546875" style="38" customWidth="1"/>
    <col min="14087" max="14089" width="9.140625" style="38"/>
    <col min="14090" max="14090" width="0" style="38" hidden="1" customWidth="1"/>
    <col min="14091" max="14336" width="9.140625" style="38"/>
    <col min="14337" max="14337" width="39.42578125" style="38" customWidth="1"/>
    <col min="14338" max="14338" width="24.5703125" style="38" customWidth="1"/>
    <col min="14339" max="14339" width="26" style="38" customWidth="1"/>
    <col min="14340" max="14340" width="25.85546875" style="38" customWidth="1"/>
    <col min="14341" max="14341" width="25.42578125" style="38" customWidth="1"/>
    <col min="14342" max="14342" width="17.85546875" style="38" customWidth="1"/>
    <col min="14343" max="14345" width="9.140625" style="38"/>
    <col min="14346" max="14346" width="0" style="38" hidden="1" customWidth="1"/>
    <col min="14347" max="14592" width="9.140625" style="38"/>
    <col min="14593" max="14593" width="39.42578125" style="38" customWidth="1"/>
    <col min="14594" max="14594" width="24.5703125" style="38" customWidth="1"/>
    <col min="14595" max="14595" width="26" style="38" customWidth="1"/>
    <col min="14596" max="14596" width="25.85546875" style="38" customWidth="1"/>
    <col min="14597" max="14597" width="25.42578125" style="38" customWidth="1"/>
    <col min="14598" max="14598" width="17.85546875" style="38" customWidth="1"/>
    <col min="14599" max="14601" width="9.140625" style="38"/>
    <col min="14602" max="14602" width="0" style="38" hidden="1" customWidth="1"/>
    <col min="14603" max="14848" width="9.140625" style="38"/>
    <col min="14849" max="14849" width="39.42578125" style="38" customWidth="1"/>
    <col min="14850" max="14850" width="24.5703125" style="38" customWidth="1"/>
    <col min="14851" max="14851" width="26" style="38" customWidth="1"/>
    <col min="14852" max="14852" width="25.85546875" style="38" customWidth="1"/>
    <col min="14853" max="14853" width="25.42578125" style="38" customWidth="1"/>
    <col min="14854" max="14854" width="17.85546875" style="38" customWidth="1"/>
    <col min="14855" max="14857" width="9.140625" style="38"/>
    <col min="14858" max="14858" width="0" style="38" hidden="1" customWidth="1"/>
    <col min="14859" max="15104" width="9.140625" style="38"/>
    <col min="15105" max="15105" width="39.42578125" style="38" customWidth="1"/>
    <col min="15106" max="15106" width="24.5703125" style="38" customWidth="1"/>
    <col min="15107" max="15107" width="26" style="38" customWidth="1"/>
    <col min="15108" max="15108" width="25.85546875" style="38" customWidth="1"/>
    <col min="15109" max="15109" width="25.42578125" style="38" customWidth="1"/>
    <col min="15110" max="15110" width="17.85546875" style="38" customWidth="1"/>
    <col min="15111" max="15113" width="9.140625" style="38"/>
    <col min="15114" max="15114" width="0" style="38" hidden="1" customWidth="1"/>
    <col min="15115" max="15360" width="9.140625" style="38"/>
    <col min="15361" max="15361" width="39.42578125" style="38" customWidth="1"/>
    <col min="15362" max="15362" width="24.5703125" style="38" customWidth="1"/>
    <col min="15363" max="15363" width="26" style="38" customWidth="1"/>
    <col min="15364" max="15364" width="25.85546875" style="38" customWidth="1"/>
    <col min="15365" max="15365" width="25.42578125" style="38" customWidth="1"/>
    <col min="15366" max="15366" width="17.85546875" style="38" customWidth="1"/>
    <col min="15367" max="15369" width="9.140625" style="38"/>
    <col min="15370" max="15370" width="0" style="38" hidden="1" customWidth="1"/>
    <col min="15371" max="15616" width="9.140625" style="38"/>
    <col min="15617" max="15617" width="39.42578125" style="38" customWidth="1"/>
    <col min="15618" max="15618" width="24.5703125" style="38" customWidth="1"/>
    <col min="15619" max="15619" width="26" style="38" customWidth="1"/>
    <col min="15620" max="15620" width="25.85546875" style="38" customWidth="1"/>
    <col min="15621" max="15621" width="25.42578125" style="38" customWidth="1"/>
    <col min="15622" max="15622" width="17.85546875" style="38" customWidth="1"/>
    <col min="15623" max="15625" width="9.140625" style="38"/>
    <col min="15626" max="15626" width="0" style="38" hidden="1" customWidth="1"/>
    <col min="15627" max="15872" width="9.140625" style="38"/>
    <col min="15873" max="15873" width="39.42578125" style="38" customWidth="1"/>
    <col min="15874" max="15874" width="24.5703125" style="38" customWidth="1"/>
    <col min="15875" max="15875" width="26" style="38" customWidth="1"/>
    <col min="15876" max="15876" width="25.85546875" style="38" customWidth="1"/>
    <col min="15877" max="15877" width="25.42578125" style="38" customWidth="1"/>
    <col min="15878" max="15878" width="17.85546875" style="38" customWidth="1"/>
    <col min="15879" max="15881" width="9.140625" style="38"/>
    <col min="15882" max="15882" width="0" style="38" hidden="1" customWidth="1"/>
    <col min="15883" max="16128" width="9.140625" style="38"/>
    <col min="16129" max="16129" width="39.42578125" style="38" customWidth="1"/>
    <col min="16130" max="16130" width="24.5703125" style="38" customWidth="1"/>
    <col min="16131" max="16131" width="26" style="38" customWidth="1"/>
    <col min="16132" max="16132" width="25.85546875" style="38" customWidth="1"/>
    <col min="16133" max="16133" width="25.42578125" style="38" customWidth="1"/>
    <col min="16134" max="16134" width="17.85546875" style="38" customWidth="1"/>
    <col min="16135" max="16137" width="9.140625" style="38"/>
    <col min="16138" max="16138" width="0" style="38" hidden="1" customWidth="1"/>
    <col min="16139" max="16384" width="9.140625" style="38"/>
  </cols>
  <sheetData>
    <row r="1" spans="1:11" s="4" customFormat="1" ht="12.75" customHeight="1" x14ac:dyDescent="0.2">
      <c r="A1" s="77" t="s">
        <v>166</v>
      </c>
      <c r="E1" s="98"/>
      <c r="F1" s="18" t="s">
        <v>156</v>
      </c>
    </row>
    <row r="2" spans="1:11" s="4" customFormat="1" ht="14.25" customHeight="1" x14ac:dyDescent="0.2">
      <c r="E2" s="98"/>
    </row>
    <row r="3" spans="1:11" s="4" customFormat="1" ht="11.45" customHeight="1" x14ac:dyDescent="0.2">
      <c r="B3" s="141"/>
      <c r="C3" s="141"/>
      <c r="D3" s="141"/>
      <c r="E3" s="141"/>
      <c r="F3" s="5"/>
    </row>
    <row r="4" spans="1:11" s="4" customFormat="1" ht="12" customHeight="1" x14ac:dyDescent="0.2">
      <c r="E4" s="98"/>
      <c r="F4" s="18"/>
    </row>
    <row r="5" spans="1:11" s="4" customFormat="1" ht="15" customHeight="1" x14ac:dyDescent="0.2">
      <c r="A5" s="142" t="str">
        <f>Page1!B6</f>
        <v>REPORT OF CHILDREN WITH DISABILITIES SUBJECT TO DISCIPLINARY REMOVAL</v>
      </c>
      <c r="B5" s="142"/>
      <c r="C5" s="142"/>
      <c r="D5" s="142"/>
      <c r="E5" s="142"/>
      <c r="F5" s="18"/>
    </row>
    <row r="6" spans="1:11" s="4" customFormat="1" ht="11.45" customHeight="1" x14ac:dyDescent="0.2">
      <c r="B6" s="98"/>
      <c r="C6" s="98"/>
      <c r="D6" s="98"/>
      <c r="E6" s="98"/>
      <c r="F6" s="4" t="s">
        <v>0</v>
      </c>
    </row>
    <row r="7" spans="1:11" s="5" customFormat="1" ht="12" customHeight="1" x14ac:dyDescent="0.2">
      <c r="B7" s="138" t="str">
        <f>Page1!B8</f>
        <v>Reporting Year:</v>
      </c>
      <c r="C7" s="140" t="str">
        <f>Page1!C8</f>
        <v>2017-2018</v>
      </c>
      <c r="E7"/>
      <c r="F7"/>
      <c r="G7" s="6"/>
      <c r="H7" s="6" t="s">
        <v>20</v>
      </c>
      <c r="I7" s="6"/>
    </row>
    <row r="8" spans="1:11" s="4" customFormat="1" ht="14.25" customHeight="1" x14ac:dyDescent="0.2">
      <c r="E8" s="98"/>
      <c r="F8" s="13"/>
    </row>
    <row r="9" spans="1:11" s="4" customFormat="1" ht="18" customHeight="1" x14ac:dyDescent="0.2">
      <c r="A9" s="81" t="s">
        <v>123</v>
      </c>
      <c r="B9" s="14"/>
      <c r="C9" s="14"/>
      <c r="D9" s="14"/>
      <c r="E9" s="102"/>
      <c r="J9" s="4">
        <v>5</v>
      </c>
    </row>
    <row r="10" spans="1:11" s="4" customFormat="1" ht="12" customHeight="1" x14ac:dyDescent="0.2">
      <c r="A10" s="28"/>
      <c r="B10" s="65"/>
      <c r="C10" s="66"/>
      <c r="D10" s="67"/>
      <c r="E10" s="67"/>
      <c r="F10" s="158"/>
      <c r="G10" s="4" t="s">
        <v>0</v>
      </c>
    </row>
    <row r="11" spans="1:11" s="4" customFormat="1" ht="12" customHeight="1" x14ac:dyDescent="0.2">
      <c r="A11" s="31"/>
      <c r="B11" s="23"/>
      <c r="C11" s="25"/>
      <c r="D11" s="24"/>
      <c r="E11" s="24"/>
      <c r="F11" s="158"/>
      <c r="I11" s="4" t="s">
        <v>0</v>
      </c>
    </row>
    <row r="12" spans="1:11" s="4" customFormat="1" ht="12" customHeight="1" x14ac:dyDescent="0.2">
      <c r="A12" s="31"/>
      <c r="B12" s="23"/>
      <c r="C12" s="25"/>
      <c r="D12" s="24"/>
      <c r="E12" s="24"/>
      <c r="F12" s="158"/>
    </row>
    <row r="13" spans="1:11" s="4" customFormat="1" ht="12.75" customHeight="1" x14ac:dyDescent="0.2">
      <c r="A13" s="83" t="s">
        <v>6</v>
      </c>
      <c r="B13" s="150" t="s">
        <v>29</v>
      </c>
      <c r="C13" s="152"/>
      <c r="D13" s="150" t="s">
        <v>30</v>
      </c>
      <c r="E13" s="151"/>
      <c r="F13" s="158"/>
      <c r="K13" s="4" t="s">
        <v>0</v>
      </c>
    </row>
    <row r="14" spans="1:11" s="4" customFormat="1" ht="12" customHeight="1" x14ac:dyDescent="0.2">
      <c r="A14" s="50"/>
      <c r="B14" s="30" t="s">
        <v>19</v>
      </c>
      <c r="C14" s="30" t="s">
        <v>26</v>
      </c>
      <c r="D14" s="30" t="s">
        <v>19</v>
      </c>
      <c r="E14" s="104" t="s">
        <v>26</v>
      </c>
      <c r="F14" s="69"/>
    </row>
    <row r="15" spans="1:11" s="4" customFormat="1" ht="12" customHeight="1" x14ac:dyDescent="0.2">
      <c r="A15" s="50"/>
      <c r="B15" s="30" t="s">
        <v>23</v>
      </c>
      <c r="C15" s="30" t="s">
        <v>23</v>
      </c>
      <c r="D15" s="30" t="s">
        <v>28</v>
      </c>
      <c r="E15" s="104" t="s">
        <v>28</v>
      </c>
      <c r="F15" s="117"/>
    </row>
    <row r="16" spans="1:11" s="4" customFormat="1" ht="12" customHeight="1" x14ac:dyDescent="0.2">
      <c r="A16" s="50"/>
      <c r="B16" s="30" t="s">
        <v>24</v>
      </c>
      <c r="C16" s="30" t="s">
        <v>24</v>
      </c>
      <c r="D16" s="105" t="s">
        <v>74</v>
      </c>
      <c r="E16" s="104" t="s">
        <v>76</v>
      </c>
      <c r="F16" s="53"/>
    </row>
    <row r="17" spans="1:6" s="4" customFormat="1" ht="12" customHeight="1" x14ac:dyDescent="0.2">
      <c r="A17" s="50"/>
      <c r="B17" s="104" t="s">
        <v>25</v>
      </c>
      <c r="C17" s="104" t="s">
        <v>27</v>
      </c>
      <c r="D17" s="104" t="s">
        <v>75</v>
      </c>
      <c r="E17" s="104" t="s">
        <v>77</v>
      </c>
      <c r="F17" s="53"/>
    </row>
    <row r="18" spans="1:6" s="4" customFormat="1" ht="12" customHeight="1" x14ac:dyDescent="0.2">
      <c r="A18" s="50" t="s">
        <v>7</v>
      </c>
      <c r="B18" s="45" t="s">
        <v>21</v>
      </c>
      <c r="C18" s="45" t="s">
        <v>21</v>
      </c>
      <c r="D18" s="45" t="s">
        <v>21</v>
      </c>
      <c r="E18" s="68" t="s">
        <v>21</v>
      </c>
      <c r="F18" s="118"/>
    </row>
    <row r="19" spans="1:6" s="4" customFormat="1" ht="21" customHeight="1" x14ac:dyDescent="0.2">
      <c r="A19" s="33" t="s">
        <v>160</v>
      </c>
      <c r="B19" s="113">
        <f>IF(MIN(Page3!B20,Page3!B33)&lt;=0, 0, Page3!B20/Page3!B33)</f>
        <v>3.7042900110812092E-2</v>
      </c>
      <c r="C19" s="113">
        <f>IF(MIN(Page3!C20,Page3!C33)&lt;=0, 0, Page3!C20/Page3!C33)</f>
        <v>3.937007874015748E-2</v>
      </c>
      <c r="D19" s="113">
        <f>IF(MIN(Page3!D20,Page3!D33)&lt;=0, 0, Page3!D20/Page3!D33)</f>
        <v>3.1840591618734593E-2</v>
      </c>
      <c r="E19" s="113">
        <f>IF(MIN(Page3!E20,Page3!E33)&lt;=0, 0, Page3!E20/Page3!E33)</f>
        <v>3.896103896103896E-2</v>
      </c>
      <c r="F19" s="116"/>
    </row>
    <row r="20" spans="1:6" s="4" customFormat="1" ht="21" customHeight="1" x14ac:dyDescent="0.2">
      <c r="A20" s="33" t="s">
        <v>122</v>
      </c>
      <c r="B20" s="113">
        <f>IF(MIN(Page3!B21,Page3!B33)&lt;=0, 0, Page3!B21/Page3!B33)</f>
        <v>6.6487256609149914E-3</v>
      </c>
      <c r="C20" s="113">
        <f>IF(MIN(Page3!C21,Page3!C33)&lt;=0, 0, Page3!C21/Page3!C33)</f>
        <v>2.6246719160104987E-3</v>
      </c>
      <c r="D20" s="113">
        <f>IF(MIN(Page3!D21,Page3!D33)&lt;=0, 0, Page3!D21/Page3!D33)</f>
        <v>3.9030402629416597E-3</v>
      </c>
      <c r="E20" s="113">
        <f>IF(MIN(Page3!E21,Page3!E33)&lt;=0, 0, Page3!E21/Page3!E33)</f>
        <v>0</v>
      </c>
      <c r="F20" s="116"/>
    </row>
    <row r="21" spans="1:6" s="4" customFormat="1" ht="21" customHeight="1" x14ac:dyDescent="0.2">
      <c r="A21" s="33" t="s">
        <v>135</v>
      </c>
      <c r="B21" s="113">
        <f>IF(MIN(Page3!B22,Page3!B33)&lt;=0, 0, Page3!B22/Page3!B33)</f>
        <v>7.8201678011714418E-2</v>
      </c>
      <c r="C21" s="113">
        <f>IF(MIN(Page3!C22,Page3!C33)&lt;=0, 0, Page3!C22/Page3!C33)</f>
        <v>4.9868766404199474E-2</v>
      </c>
      <c r="D21" s="113">
        <f>IF(MIN(Page3!D22,Page3!D33)&lt;=0, 0, Page3!D22/Page3!D33)</f>
        <v>8.2169268693508629E-2</v>
      </c>
      <c r="E21" s="113">
        <f>IF(MIN(Page3!E22,Page3!E33)&lt;=0, 0, Page3!E22/Page3!E33)</f>
        <v>1.2987012987012988E-2</v>
      </c>
      <c r="F21" s="116"/>
    </row>
    <row r="22" spans="1:6" s="4" customFormat="1" ht="21" customHeight="1" x14ac:dyDescent="0.2">
      <c r="A22" s="33" t="s">
        <v>121</v>
      </c>
      <c r="B22" s="113">
        <f>IF(MIN(Page3!B23,Page3!B33)&lt;=0, 0, Page3!B23/Page3!B33)</f>
        <v>1.108120943485832E-3</v>
      </c>
      <c r="C22" s="113">
        <f>IF(MIN(Page3!C23,Page3!C33)&lt;=0, 0, Page3!C23/Page3!C33)</f>
        <v>0</v>
      </c>
      <c r="D22" s="113">
        <f>IF(MIN(Page3!D23,Page3!D33)&lt;=0, 0, Page3!D23/Page3!D33)</f>
        <v>1.8488085456039441E-3</v>
      </c>
      <c r="E22" s="113">
        <f>IF(MIN(Page3!E23,Page3!E33)&lt;=0, 0, Page3!E23/Page3!E33)</f>
        <v>0</v>
      </c>
      <c r="F22" s="116"/>
    </row>
    <row r="23" spans="1:6" s="4" customFormat="1" ht="21" customHeight="1" x14ac:dyDescent="0.2">
      <c r="A23" s="33" t="s">
        <v>120</v>
      </c>
      <c r="B23" s="113">
        <f>IF(MIN(Page3!B24,Page3!B33)&lt;=0, 0, Page3!B24/Page3!B33)</f>
        <v>0.20880164635111603</v>
      </c>
      <c r="C23" s="113">
        <f>IF(MIN(Page3!C24,Page3!C33)&lt;=0, 0, Page3!C24/Page3!C33)</f>
        <v>0.24146981627296588</v>
      </c>
      <c r="D23" s="113">
        <f>IF(MIN(Page3!D24,Page3!D33)&lt;=0, 0, Page3!D24/Page3!D33)</f>
        <v>0.15447822514379622</v>
      </c>
      <c r="E23" s="113">
        <f>IF(MIN(Page3!E24,Page3!E33)&lt;=0, 0, Page3!E24/Page3!E33)</f>
        <v>0.18181818181818182</v>
      </c>
      <c r="F23" s="116"/>
    </row>
    <row r="24" spans="1:6" s="4" customFormat="1" ht="21" customHeight="1" x14ac:dyDescent="0.2">
      <c r="A24" s="33" t="s">
        <v>118</v>
      </c>
      <c r="B24" s="113">
        <f>IF(MIN(Page3!B25,Page3!B33)&lt;=0, 0, Page3!B25/Page3!B33)</f>
        <v>9.4981795155928443E-4</v>
      </c>
      <c r="C24" s="113">
        <f>IF(MIN(Page3!C25,Page3!C33)&lt;=0, 0, Page3!C25/Page3!C33)</f>
        <v>0</v>
      </c>
      <c r="D24" s="113">
        <f>IF(MIN(Page3!D25,Page3!D33)&lt;=0, 0, Page3!D25/Page3!D33)</f>
        <v>1.6433853738701725E-3</v>
      </c>
      <c r="E24" s="113">
        <f>IF(MIN(Page3!E25,Page3!E33)&lt;=0, 0, Page3!E25/Page3!E33)</f>
        <v>0</v>
      </c>
      <c r="F24" s="116"/>
    </row>
    <row r="25" spans="1:6" s="4" customFormat="1" ht="21" customHeight="1" x14ac:dyDescent="0.2">
      <c r="A25" s="33" t="s">
        <v>119</v>
      </c>
      <c r="B25" s="113">
        <f>IF(MIN(Page3!B26,Page3!B33)&lt;=0, 0, Page3!B26/Page3!B33)</f>
        <v>0.27734684185531105</v>
      </c>
      <c r="C25" s="113">
        <f>IF(MIN(Page3!C26,Page3!C33)&lt;=0, 0, Page3!C26/Page3!C33)</f>
        <v>0.31233595800524933</v>
      </c>
      <c r="D25" s="113">
        <f>IF(MIN(Page3!D26,Page3!D33)&lt;=0, 0, Page3!D26/Page3!D33)</f>
        <v>0.28081347576006571</v>
      </c>
      <c r="E25" s="113">
        <f>IF(MIN(Page3!E26,Page3!E33)&lt;=0, 0, Page3!E26/Page3!E33)</f>
        <v>0.46753246753246752</v>
      </c>
      <c r="F25" s="116"/>
    </row>
    <row r="26" spans="1:6" s="4" customFormat="1" ht="21" customHeight="1" x14ac:dyDescent="0.2">
      <c r="A26" s="33" t="s">
        <v>117</v>
      </c>
      <c r="B26" s="113">
        <f>IF(MIN(Page3!B27,Page3!B33)&lt;=0, 0, Page3!B27/Page3!B33)</f>
        <v>0.29998416970080732</v>
      </c>
      <c r="C26" s="113">
        <f>IF(MIN(Page3!C27,Page3!C33)&lt;=0, 0, Page3!C27/Page3!C33)</f>
        <v>0.32283464566929132</v>
      </c>
      <c r="D26" s="113">
        <f>IF(MIN(Page3!D27,Page3!D33)&lt;=0, 0, Page3!D27/Page3!D33)</f>
        <v>0.37962202136400985</v>
      </c>
      <c r="E26" s="113">
        <f>IF(MIN(Page3!E27,Page3!E33)&lt;=0, 0, Page3!E27/Page3!E33)</f>
        <v>0.24675324675324675</v>
      </c>
      <c r="F26" s="116"/>
    </row>
    <row r="27" spans="1:6" s="4" customFormat="1" ht="21" customHeight="1" x14ac:dyDescent="0.2">
      <c r="A27" s="33" t="s">
        <v>116</v>
      </c>
      <c r="B27" s="113">
        <f>IF(MIN(Page3!B28,Page3!B33)&lt;=0, 0, Page3!B28/Page3!B33)</f>
        <v>0</v>
      </c>
      <c r="C27" s="113">
        <f>IF(MIN(Page3!C28,Page3!C33)&lt;=0, 0, Page3!C28/Page3!C33)</f>
        <v>2.6246719160104987E-3</v>
      </c>
      <c r="D27" s="113">
        <f>IF(MIN(Page3!D28,Page3!D33)&lt;=0, 0, Page3!D28/Page3!D33)</f>
        <v>2.0542317173377156E-4</v>
      </c>
      <c r="E27" s="113">
        <f>IF(MIN(Page3!E28,Page3!E33)&lt;=0, 0, Page3!E28/Page3!E33)</f>
        <v>0</v>
      </c>
      <c r="F27" s="116"/>
    </row>
    <row r="28" spans="1:6" s="4" customFormat="1" ht="21" customHeight="1" x14ac:dyDescent="0.2">
      <c r="A28" s="33" t="s">
        <v>115</v>
      </c>
      <c r="B28" s="113">
        <f>IF(MIN(Page3!B29,Page3!B33)&lt;=0, 0, Page3!B29/Page3!B33)</f>
        <v>0</v>
      </c>
      <c r="C28" s="113">
        <f>IF(MIN(Page3!C29,Page3!C33)&lt;=0, 0, Page3!C29/Page3!C33)</f>
        <v>0</v>
      </c>
      <c r="D28" s="113">
        <f>IF(MIN(Page3!D29,Page3!D33)&lt;=0, 0, Page3!D29/Page3!D33)</f>
        <v>0</v>
      </c>
      <c r="E28" s="113">
        <f>IF(MIN(Page3!E29,Page3!E33)&lt;=0, 0, Page3!E29/Page3!E33)</f>
        <v>0</v>
      </c>
      <c r="F28" s="116"/>
    </row>
    <row r="29" spans="1:6" s="4" customFormat="1" ht="21" customHeight="1" x14ac:dyDescent="0.2">
      <c r="A29" s="33" t="s">
        <v>114</v>
      </c>
      <c r="B29" s="113">
        <f>IF(MIN(Page3!B30,Page3!B33)&lt;=0, 0, Page3!B30/Page3!B33)</f>
        <v>8.5325312648409049E-2</v>
      </c>
      <c r="C29" s="113">
        <f>IF(MIN(Page3!C30,Page3!C33)&lt;=0, 0, Page3!C30/Page3!C33)</f>
        <v>2.8871391076115485E-2</v>
      </c>
      <c r="D29" s="113">
        <f>IF(MIN(Page3!D30,Page3!D33)&lt;=0, 0, Page3!D30/Page3!D33)</f>
        <v>5.9367296631059982E-2</v>
      </c>
      <c r="E29" s="113">
        <f>IF(MIN(Page3!E30,Page3!E33)&lt;=0, 0, Page3!E30/Page3!E33)</f>
        <v>5.1948051948051951E-2</v>
      </c>
      <c r="F29" s="116"/>
    </row>
    <row r="30" spans="1:6" s="4" customFormat="1" ht="21" customHeight="1" x14ac:dyDescent="0.2">
      <c r="A30" s="33" t="s">
        <v>113</v>
      </c>
      <c r="B30" s="113">
        <f>IF(MIN(Page3!B31,Page3!B33)&lt;=0, 0, Page3!B31/Page3!B33)</f>
        <v>4.5907867658698748E-3</v>
      </c>
      <c r="C30" s="113">
        <f>IF(MIN(Page3!C31,Page3!C33)&lt;=0, 0, Page3!C31/Page3!C33)</f>
        <v>0</v>
      </c>
      <c r="D30" s="113">
        <f>IF(MIN(Page3!D31,Page3!D33)&lt;=0, 0, Page3!D31/Page3!D33)</f>
        <v>4.1084634346754316E-3</v>
      </c>
      <c r="E30" s="113">
        <f>IF(MIN(Page3!E31,Page3!E33)&lt;=0, 0, Page3!E31/Page3!E33)</f>
        <v>0</v>
      </c>
      <c r="F30" s="116"/>
    </row>
    <row r="31" spans="1:6" s="4" customFormat="1" ht="21" customHeight="1" x14ac:dyDescent="0.2">
      <c r="A31" s="33" t="s">
        <v>129</v>
      </c>
      <c r="B31" s="113">
        <f>IF(MIN(Page3!B32,Page3!B33)&lt;=0, 0, Page3!B32/Page3!B33)</f>
        <v>0</v>
      </c>
      <c r="C31" s="113">
        <f>IF(MIN(Page3!C32,Page3!C33)&lt;=0, 0, Page3!C32/Page3!C33)</f>
        <v>0</v>
      </c>
      <c r="D31" s="113">
        <f>IF(MIN(Page3!D32,Page3!D33)&lt;=0, 0, Page3!D32/Page3!D33)</f>
        <v>0</v>
      </c>
      <c r="E31" s="113">
        <f>IF(MIN(Page3!E32,Page3!E33)&lt;=0, 0, Page3!E32/Page3!E33)</f>
        <v>0</v>
      </c>
      <c r="F31" s="116"/>
    </row>
    <row r="32" spans="1:6" s="4" customFormat="1" ht="21" customHeight="1" x14ac:dyDescent="0.2">
      <c r="A32" s="33" t="s">
        <v>112</v>
      </c>
      <c r="B32" s="113">
        <f>IF(Page3!B33&lt;=0, 1, Page3!B33/Page3!B33)</f>
        <v>1</v>
      </c>
      <c r="C32" s="113">
        <f>IF(Page3!C33&lt;=0, 1, Page3!C33/Page3!C33)</f>
        <v>1</v>
      </c>
      <c r="D32" s="113">
        <f>IF(Page3!D33&lt;=0, 1, Page3!D33/Page3!D33)</f>
        <v>1</v>
      </c>
      <c r="E32" s="113">
        <f>IF(Page3!E33&lt;=0, 1, Page3!E33/Page3!E33)</f>
        <v>1</v>
      </c>
      <c r="F32" s="116"/>
    </row>
    <row r="33" spans="1:5" s="4" customFormat="1" ht="12" customHeight="1" x14ac:dyDescent="0.2">
      <c r="A33" s="14"/>
      <c r="B33" s="108"/>
      <c r="C33" s="108"/>
      <c r="D33" s="108"/>
      <c r="E33" s="108"/>
    </row>
    <row r="34" spans="1:5" ht="13.5" x14ac:dyDescent="0.2">
      <c r="A34" s="17" t="s">
        <v>161</v>
      </c>
    </row>
    <row r="35" spans="1:5" s="4" customFormat="1" ht="12" x14ac:dyDescent="0.2">
      <c r="E35" s="98"/>
    </row>
    <row r="36" spans="1:5" s="4" customFormat="1" ht="13.5" x14ac:dyDescent="0.2">
      <c r="A36" s="34" t="s">
        <v>53</v>
      </c>
      <c r="E36" s="98"/>
    </row>
  </sheetData>
  <sheetProtection password="CDE0" sheet="1" objects="1" scenarios="1"/>
  <mergeCells count="5">
    <mergeCell ref="B3:E3"/>
    <mergeCell ref="A5:E5"/>
    <mergeCell ref="F10:F13"/>
    <mergeCell ref="B13:C13"/>
    <mergeCell ref="D13:E13"/>
  </mergeCells>
  <pageMargins left="0.62" right="0" top="0.51" bottom="0" header="0.5" footer="0.31"/>
  <pageSetup scale="8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3"/>
  <sheetViews>
    <sheetView zoomScaleNormal="100" workbookViewId="0">
      <selection activeCell="B35" sqref="B35"/>
    </sheetView>
  </sheetViews>
  <sheetFormatPr defaultRowHeight="12.75" x14ac:dyDescent="0.2"/>
  <cols>
    <col min="1" max="1" width="55.7109375" style="38" customWidth="1"/>
    <col min="2" max="2" width="29.42578125" style="38" customWidth="1"/>
    <col min="3" max="3" width="28.85546875" style="38" customWidth="1"/>
    <col min="4" max="4" width="28.140625" style="38" customWidth="1"/>
    <col min="5" max="5" width="26.5703125" style="38" customWidth="1"/>
    <col min="6" max="6" width="28.7109375" style="38" customWidth="1"/>
    <col min="7" max="7" width="25.42578125" style="38" customWidth="1"/>
    <col min="8" max="8" width="24" style="38" customWidth="1"/>
    <col min="9" max="9" width="17.5703125" style="38" customWidth="1"/>
    <col min="10" max="10" width="9.140625" style="38" hidden="1" customWidth="1"/>
    <col min="11" max="11" width="31.5703125" style="38" customWidth="1"/>
    <col min="12" max="12" width="5.28515625" style="38" hidden="1" customWidth="1"/>
    <col min="13" max="13" width="4.42578125" style="38" hidden="1" customWidth="1"/>
    <col min="14" max="14" width="28.140625" style="38" customWidth="1"/>
    <col min="15" max="15" width="0" style="38" hidden="1" customWidth="1"/>
    <col min="16" max="16" width="9.28515625" style="38" hidden="1" customWidth="1"/>
    <col min="17" max="18" width="9.140625" style="38" hidden="1" customWidth="1"/>
    <col min="19" max="19" width="11.42578125" style="38" hidden="1" customWidth="1"/>
    <col min="20" max="20" width="10.42578125" style="38" hidden="1" customWidth="1"/>
    <col min="21" max="256" width="9.140625" style="38"/>
    <col min="257" max="257" width="55.7109375" style="38" customWidth="1"/>
    <col min="258" max="258" width="29.42578125" style="38" customWidth="1"/>
    <col min="259" max="259" width="28.85546875" style="38" customWidth="1"/>
    <col min="260" max="260" width="28.140625" style="38" customWidth="1"/>
    <col min="261" max="261" width="26.5703125" style="38" customWidth="1"/>
    <col min="262" max="262" width="28.7109375" style="38" customWidth="1"/>
    <col min="263" max="263" width="25.42578125" style="38" customWidth="1"/>
    <col min="264" max="264" width="24" style="38" customWidth="1"/>
    <col min="265" max="265" width="17.5703125" style="38" customWidth="1"/>
    <col min="266" max="266" width="0" style="38" hidden="1" customWidth="1"/>
    <col min="267" max="267" width="31.5703125" style="38" customWidth="1"/>
    <col min="268" max="269" width="0" style="38" hidden="1" customWidth="1"/>
    <col min="270" max="270" width="28.140625" style="38" customWidth="1"/>
    <col min="271" max="276" width="0" style="38" hidden="1" customWidth="1"/>
    <col min="277" max="512" width="9.140625" style="38"/>
    <col min="513" max="513" width="55.7109375" style="38" customWidth="1"/>
    <col min="514" max="514" width="29.42578125" style="38" customWidth="1"/>
    <col min="515" max="515" width="28.85546875" style="38" customWidth="1"/>
    <col min="516" max="516" width="28.140625" style="38" customWidth="1"/>
    <col min="517" max="517" width="26.5703125" style="38" customWidth="1"/>
    <col min="518" max="518" width="28.7109375" style="38" customWidth="1"/>
    <col min="519" max="519" width="25.42578125" style="38" customWidth="1"/>
    <col min="520" max="520" width="24" style="38" customWidth="1"/>
    <col min="521" max="521" width="17.5703125" style="38" customWidth="1"/>
    <col min="522" max="522" width="0" style="38" hidden="1" customWidth="1"/>
    <col min="523" max="523" width="31.5703125" style="38" customWidth="1"/>
    <col min="524" max="525" width="0" style="38" hidden="1" customWidth="1"/>
    <col min="526" max="526" width="28.140625" style="38" customWidth="1"/>
    <col min="527" max="532" width="0" style="38" hidden="1" customWidth="1"/>
    <col min="533" max="768" width="9.140625" style="38"/>
    <col min="769" max="769" width="55.7109375" style="38" customWidth="1"/>
    <col min="770" max="770" width="29.42578125" style="38" customWidth="1"/>
    <col min="771" max="771" width="28.85546875" style="38" customWidth="1"/>
    <col min="772" max="772" width="28.140625" style="38" customWidth="1"/>
    <col min="773" max="773" width="26.5703125" style="38" customWidth="1"/>
    <col min="774" max="774" width="28.7109375" style="38" customWidth="1"/>
    <col min="775" max="775" width="25.42578125" style="38" customWidth="1"/>
    <col min="776" max="776" width="24" style="38" customWidth="1"/>
    <col min="777" max="777" width="17.5703125" style="38" customWidth="1"/>
    <col min="778" max="778" width="0" style="38" hidden="1" customWidth="1"/>
    <col min="779" max="779" width="31.5703125" style="38" customWidth="1"/>
    <col min="780" max="781" width="0" style="38" hidden="1" customWidth="1"/>
    <col min="782" max="782" width="28.140625" style="38" customWidth="1"/>
    <col min="783" max="788" width="0" style="38" hidden="1" customWidth="1"/>
    <col min="789" max="1024" width="9.140625" style="38"/>
    <col min="1025" max="1025" width="55.7109375" style="38" customWidth="1"/>
    <col min="1026" max="1026" width="29.42578125" style="38" customWidth="1"/>
    <col min="1027" max="1027" width="28.85546875" style="38" customWidth="1"/>
    <col min="1028" max="1028" width="28.140625" style="38" customWidth="1"/>
    <col min="1029" max="1029" width="26.5703125" style="38" customWidth="1"/>
    <col min="1030" max="1030" width="28.7109375" style="38" customWidth="1"/>
    <col min="1031" max="1031" width="25.42578125" style="38" customWidth="1"/>
    <col min="1032" max="1032" width="24" style="38" customWidth="1"/>
    <col min="1033" max="1033" width="17.5703125" style="38" customWidth="1"/>
    <col min="1034" max="1034" width="0" style="38" hidden="1" customWidth="1"/>
    <col min="1035" max="1035" width="31.5703125" style="38" customWidth="1"/>
    <col min="1036" max="1037" width="0" style="38" hidden="1" customWidth="1"/>
    <col min="1038" max="1038" width="28.140625" style="38" customWidth="1"/>
    <col min="1039" max="1044" width="0" style="38" hidden="1" customWidth="1"/>
    <col min="1045" max="1280" width="9.140625" style="38"/>
    <col min="1281" max="1281" width="55.7109375" style="38" customWidth="1"/>
    <col min="1282" max="1282" width="29.42578125" style="38" customWidth="1"/>
    <col min="1283" max="1283" width="28.85546875" style="38" customWidth="1"/>
    <col min="1284" max="1284" width="28.140625" style="38" customWidth="1"/>
    <col min="1285" max="1285" width="26.5703125" style="38" customWidth="1"/>
    <col min="1286" max="1286" width="28.7109375" style="38" customWidth="1"/>
    <col min="1287" max="1287" width="25.42578125" style="38" customWidth="1"/>
    <col min="1288" max="1288" width="24" style="38" customWidth="1"/>
    <col min="1289" max="1289" width="17.5703125" style="38" customWidth="1"/>
    <col min="1290" max="1290" width="0" style="38" hidden="1" customWidth="1"/>
    <col min="1291" max="1291" width="31.5703125" style="38" customWidth="1"/>
    <col min="1292" max="1293" width="0" style="38" hidden="1" customWidth="1"/>
    <col min="1294" max="1294" width="28.140625" style="38" customWidth="1"/>
    <col min="1295" max="1300" width="0" style="38" hidden="1" customWidth="1"/>
    <col min="1301" max="1536" width="9.140625" style="38"/>
    <col min="1537" max="1537" width="55.7109375" style="38" customWidth="1"/>
    <col min="1538" max="1538" width="29.42578125" style="38" customWidth="1"/>
    <col min="1539" max="1539" width="28.85546875" style="38" customWidth="1"/>
    <col min="1540" max="1540" width="28.140625" style="38" customWidth="1"/>
    <col min="1541" max="1541" width="26.5703125" style="38" customWidth="1"/>
    <col min="1542" max="1542" width="28.7109375" style="38" customWidth="1"/>
    <col min="1543" max="1543" width="25.42578125" style="38" customWidth="1"/>
    <col min="1544" max="1544" width="24" style="38" customWidth="1"/>
    <col min="1545" max="1545" width="17.5703125" style="38" customWidth="1"/>
    <col min="1546" max="1546" width="0" style="38" hidden="1" customWidth="1"/>
    <col min="1547" max="1547" width="31.5703125" style="38" customWidth="1"/>
    <col min="1548" max="1549" width="0" style="38" hidden="1" customWidth="1"/>
    <col min="1550" max="1550" width="28.140625" style="38" customWidth="1"/>
    <col min="1551" max="1556" width="0" style="38" hidden="1" customWidth="1"/>
    <col min="1557" max="1792" width="9.140625" style="38"/>
    <col min="1793" max="1793" width="55.7109375" style="38" customWidth="1"/>
    <col min="1794" max="1794" width="29.42578125" style="38" customWidth="1"/>
    <col min="1795" max="1795" width="28.85546875" style="38" customWidth="1"/>
    <col min="1796" max="1796" width="28.140625" style="38" customWidth="1"/>
    <col min="1797" max="1797" width="26.5703125" style="38" customWidth="1"/>
    <col min="1798" max="1798" width="28.7109375" style="38" customWidth="1"/>
    <col min="1799" max="1799" width="25.42578125" style="38" customWidth="1"/>
    <col min="1800" max="1800" width="24" style="38" customWidth="1"/>
    <col min="1801" max="1801" width="17.5703125" style="38" customWidth="1"/>
    <col min="1802" max="1802" width="0" style="38" hidden="1" customWidth="1"/>
    <col min="1803" max="1803" width="31.5703125" style="38" customWidth="1"/>
    <col min="1804" max="1805" width="0" style="38" hidden="1" customWidth="1"/>
    <col min="1806" max="1806" width="28.140625" style="38" customWidth="1"/>
    <col min="1807" max="1812" width="0" style="38" hidden="1" customWidth="1"/>
    <col min="1813" max="2048" width="9.140625" style="38"/>
    <col min="2049" max="2049" width="55.7109375" style="38" customWidth="1"/>
    <col min="2050" max="2050" width="29.42578125" style="38" customWidth="1"/>
    <col min="2051" max="2051" width="28.85546875" style="38" customWidth="1"/>
    <col min="2052" max="2052" width="28.140625" style="38" customWidth="1"/>
    <col min="2053" max="2053" width="26.5703125" style="38" customWidth="1"/>
    <col min="2054" max="2054" width="28.7109375" style="38" customWidth="1"/>
    <col min="2055" max="2055" width="25.42578125" style="38" customWidth="1"/>
    <col min="2056" max="2056" width="24" style="38" customWidth="1"/>
    <col min="2057" max="2057" width="17.5703125" style="38" customWidth="1"/>
    <col min="2058" max="2058" width="0" style="38" hidden="1" customWidth="1"/>
    <col min="2059" max="2059" width="31.5703125" style="38" customWidth="1"/>
    <col min="2060" max="2061" width="0" style="38" hidden="1" customWidth="1"/>
    <col min="2062" max="2062" width="28.140625" style="38" customWidth="1"/>
    <col min="2063" max="2068" width="0" style="38" hidden="1" customWidth="1"/>
    <col min="2069" max="2304" width="9.140625" style="38"/>
    <col min="2305" max="2305" width="55.7109375" style="38" customWidth="1"/>
    <col min="2306" max="2306" width="29.42578125" style="38" customWidth="1"/>
    <col min="2307" max="2307" width="28.85546875" style="38" customWidth="1"/>
    <col min="2308" max="2308" width="28.140625" style="38" customWidth="1"/>
    <col min="2309" max="2309" width="26.5703125" style="38" customWidth="1"/>
    <col min="2310" max="2310" width="28.7109375" style="38" customWidth="1"/>
    <col min="2311" max="2311" width="25.42578125" style="38" customWidth="1"/>
    <col min="2312" max="2312" width="24" style="38" customWidth="1"/>
    <col min="2313" max="2313" width="17.5703125" style="38" customWidth="1"/>
    <col min="2314" max="2314" width="0" style="38" hidden="1" customWidth="1"/>
    <col min="2315" max="2315" width="31.5703125" style="38" customWidth="1"/>
    <col min="2316" max="2317" width="0" style="38" hidden="1" customWidth="1"/>
    <col min="2318" max="2318" width="28.140625" style="38" customWidth="1"/>
    <col min="2319" max="2324" width="0" style="38" hidden="1" customWidth="1"/>
    <col min="2325" max="2560" width="9.140625" style="38"/>
    <col min="2561" max="2561" width="55.7109375" style="38" customWidth="1"/>
    <col min="2562" max="2562" width="29.42578125" style="38" customWidth="1"/>
    <col min="2563" max="2563" width="28.85546875" style="38" customWidth="1"/>
    <col min="2564" max="2564" width="28.140625" style="38" customWidth="1"/>
    <col min="2565" max="2565" width="26.5703125" style="38" customWidth="1"/>
    <col min="2566" max="2566" width="28.7109375" style="38" customWidth="1"/>
    <col min="2567" max="2567" width="25.42578125" style="38" customWidth="1"/>
    <col min="2568" max="2568" width="24" style="38" customWidth="1"/>
    <col min="2569" max="2569" width="17.5703125" style="38" customWidth="1"/>
    <col min="2570" max="2570" width="0" style="38" hidden="1" customWidth="1"/>
    <col min="2571" max="2571" width="31.5703125" style="38" customWidth="1"/>
    <col min="2572" max="2573" width="0" style="38" hidden="1" customWidth="1"/>
    <col min="2574" max="2574" width="28.140625" style="38" customWidth="1"/>
    <col min="2575" max="2580" width="0" style="38" hidden="1" customWidth="1"/>
    <col min="2581" max="2816" width="9.140625" style="38"/>
    <col min="2817" max="2817" width="55.7109375" style="38" customWidth="1"/>
    <col min="2818" max="2818" width="29.42578125" style="38" customWidth="1"/>
    <col min="2819" max="2819" width="28.85546875" style="38" customWidth="1"/>
    <col min="2820" max="2820" width="28.140625" style="38" customWidth="1"/>
    <col min="2821" max="2821" width="26.5703125" style="38" customWidth="1"/>
    <col min="2822" max="2822" width="28.7109375" style="38" customWidth="1"/>
    <col min="2823" max="2823" width="25.42578125" style="38" customWidth="1"/>
    <col min="2824" max="2824" width="24" style="38" customWidth="1"/>
    <col min="2825" max="2825" width="17.5703125" style="38" customWidth="1"/>
    <col min="2826" max="2826" width="0" style="38" hidden="1" customWidth="1"/>
    <col min="2827" max="2827" width="31.5703125" style="38" customWidth="1"/>
    <col min="2828" max="2829" width="0" style="38" hidden="1" customWidth="1"/>
    <col min="2830" max="2830" width="28.140625" style="38" customWidth="1"/>
    <col min="2831" max="2836" width="0" style="38" hidden="1" customWidth="1"/>
    <col min="2837" max="3072" width="9.140625" style="38"/>
    <col min="3073" max="3073" width="55.7109375" style="38" customWidth="1"/>
    <col min="3074" max="3074" width="29.42578125" style="38" customWidth="1"/>
    <col min="3075" max="3075" width="28.85546875" style="38" customWidth="1"/>
    <col min="3076" max="3076" width="28.140625" style="38" customWidth="1"/>
    <col min="3077" max="3077" width="26.5703125" style="38" customWidth="1"/>
    <col min="3078" max="3078" width="28.7109375" style="38" customWidth="1"/>
    <col min="3079" max="3079" width="25.42578125" style="38" customWidth="1"/>
    <col min="3080" max="3080" width="24" style="38" customWidth="1"/>
    <col min="3081" max="3081" width="17.5703125" style="38" customWidth="1"/>
    <col min="3082" max="3082" width="0" style="38" hidden="1" customWidth="1"/>
    <col min="3083" max="3083" width="31.5703125" style="38" customWidth="1"/>
    <col min="3084" max="3085" width="0" style="38" hidden="1" customWidth="1"/>
    <col min="3086" max="3086" width="28.140625" style="38" customWidth="1"/>
    <col min="3087" max="3092" width="0" style="38" hidden="1" customWidth="1"/>
    <col min="3093" max="3328" width="9.140625" style="38"/>
    <col min="3329" max="3329" width="55.7109375" style="38" customWidth="1"/>
    <col min="3330" max="3330" width="29.42578125" style="38" customWidth="1"/>
    <col min="3331" max="3331" width="28.85546875" style="38" customWidth="1"/>
    <col min="3332" max="3332" width="28.140625" style="38" customWidth="1"/>
    <col min="3333" max="3333" width="26.5703125" style="38" customWidth="1"/>
    <col min="3334" max="3334" width="28.7109375" style="38" customWidth="1"/>
    <col min="3335" max="3335" width="25.42578125" style="38" customWidth="1"/>
    <col min="3336" max="3336" width="24" style="38" customWidth="1"/>
    <col min="3337" max="3337" width="17.5703125" style="38" customWidth="1"/>
    <col min="3338" max="3338" width="0" style="38" hidden="1" customWidth="1"/>
    <col min="3339" max="3339" width="31.5703125" style="38" customWidth="1"/>
    <col min="3340" max="3341" width="0" style="38" hidden="1" customWidth="1"/>
    <col min="3342" max="3342" width="28.140625" style="38" customWidth="1"/>
    <col min="3343" max="3348" width="0" style="38" hidden="1" customWidth="1"/>
    <col min="3349" max="3584" width="9.140625" style="38"/>
    <col min="3585" max="3585" width="55.7109375" style="38" customWidth="1"/>
    <col min="3586" max="3586" width="29.42578125" style="38" customWidth="1"/>
    <col min="3587" max="3587" width="28.85546875" style="38" customWidth="1"/>
    <col min="3588" max="3588" width="28.140625" style="38" customWidth="1"/>
    <col min="3589" max="3589" width="26.5703125" style="38" customWidth="1"/>
    <col min="3590" max="3590" width="28.7109375" style="38" customWidth="1"/>
    <col min="3591" max="3591" width="25.42578125" style="38" customWidth="1"/>
    <col min="3592" max="3592" width="24" style="38" customWidth="1"/>
    <col min="3593" max="3593" width="17.5703125" style="38" customWidth="1"/>
    <col min="3594" max="3594" width="0" style="38" hidden="1" customWidth="1"/>
    <col min="3595" max="3595" width="31.5703125" style="38" customWidth="1"/>
    <col min="3596" max="3597" width="0" style="38" hidden="1" customWidth="1"/>
    <col min="3598" max="3598" width="28.140625" style="38" customWidth="1"/>
    <col min="3599" max="3604" width="0" style="38" hidden="1" customWidth="1"/>
    <col min="3605" max="3840" width="9.140625" style="38"/>
    <col min="3841" max="3841" width="55.7109375" style="38" customWidth="1"/>
    <col min="3842" max="3842" width="29.42578125" style="38" customWidth="1"/>
    <col min="3843" max="3843" width="28.85546875" style="38" customWidth="1"/>
    <col min="3844" max="3844" width="28.140625" style="38" customWidth="1"/>
    <col min="3845" max="3845" width="26.5703125" style="38" customWidth="1"/>
    <col min="3846" max="3846" width="28.7109375" style="38" customWidth="1"/>
    <col min="3847" max="3847" width="25.42578125" style="38" customWidth="1"/>
    <col min="3848" max="3848" width="24" style="38" customWidth="1"/>
    <col min="3849" max="3849" width="17.5703125" style="38" customWidth="1"/>
    <col min="3850" max="3850" width="0" style="38" hidden="1" customWidth="1"/>
    <col min="3851" max="3851" width="31.5703125" style="38" customWidth="1"/>
    <col min="3852" max="3853" width="0" style="38" hidden="1" customWidth="1"/>
    <col min="3854" max="3854" width="28.140625" style="38" customWidth="1"/>
    <col min="3855" max="3860" width="0" style="38" hidden="1" customWidth="1"/>
    <col min="3861" max="4096" width="9.140625" style="38"/>
    <col min="4097" max="4097" width="55.7109375" style="38" customWidth="1"/>
    <col min="4098" max="4098" width="29.42578125" style="38" customWidth="1"/>
    <col min="4099" max="4099" width="28.85546875" style="38" customWidth="1"/>
    <col min="4100" max="4100" width="28.140625" style="38" customWidth="1"/>
    <col min="4101" max="4101" width="26.5703125" style="38" customWidth="1"/>
    <col min="4102" max="4102" width="28.7109375" style="38" customWidth="1"/>
    <col min="4103" max="4103" width="25.42578125" style="38" customWidth="1"/>
    <col min="4104" max="4104" width="24" style="38" customWidth="1"/>
    <col min="4105" max="4105" width="17.5703125" style="38" customWidth="1"/>
    <col min="4106" max="4106" width="0" style="38" hidden="1" customWidth="1"/>
    <col min="4107" max="4107" width="31.5703125" style="38" customWidth="1"/>
    <col min="4108" max="4109" width="0" style="38" hidden="1" customWidth="1"/>
    <col min="4110" max="4110" width="28.140625" style="38" customWidth="1"/>
    <col min="4111" max="4116" width="0" style="38" hidden="1" customWidth="1"/>
    <col min="4117" max="4352" width="9.140625" style="38"/>
    <col min="4353" max="4353" width="55.7109375" style="38" customWidth="1"/>
    <col min="4354" max="4354" width="29.42578125" style="38" customWidth="1"/>
    <col min="4355" max="4355" width="28.85546875" style="38" customWidth="1"/>
    <col min="4356" max="4356" width="28.140625" style="38" customWidth="1"/>
    <col min="4357" max="4357" width="26.5703125" style="38" customWidth="1"/>
    <col min="4358" max="4358" width="28.7109375" style="38" customWidth="1"/>
    <col min="4359" max="4359" width="25.42578125" style="38" customWidth="1"/>
    <col min="4360" max="4360" width="24" style="38" customWidth="1"/>
    <col min="4361" max="4361" width="17.5703125" style="38" customWidth="1"/>
    <col min="4362" max="4362" width="0" style="38" hidden="1" customWidth="1"/>
    <col min="4363" max="4363" width="31.5703125" style="38" customWidth="1"/>
    <col min="4364" max="4365" width="0" style="38" hidden="1" customWidth="1"/>
    <col min="4366" max="4366" width="28.140625" style="38" customWidth="1"/>
    <col min="4367" max="4372" width="0" style="38" hidden="1" customWidth="1"/>
    <col min="4373" max="4608" width="9.140625" style="38"/>
    <col min="4609" max="4609" width="55.7109375" style="38" customWidth="1"/>
    <col min="4610" max="4610" width="29.42578125" style="38" customWidth="1"/>
    <col min="4611" max="4611" width="28.85546875" style="38" customWidth="1"/>
    <col min="4612" max="4612" width="28.140625" style="38" customWidth="1"/>
    <col min="4613" max="4613" width="26.5703125" style="38" customWidth="1"/>
    <col min="4614" max="4614" width="28.7109375" style="38" customWidth="1"/>
    <col min="4615" max="4615" width="25.42578125" style="38" customWidth="1"/>
    <col min="4616" max="4616" width="24" style="38" customWidth="1"/>
    <col min="4617" max="4617" width="17.5703125" style="38" customWidth="1"/>
    <col min="4618" max="4618" width="0" style="38" hidden="1" customWidth="1"/>
    <col min="4619" max="4619" width="31.5703125" style="38" customWidth="1"/>
    <col min="4620" max="4621" width="0" style="38" hidden="1" customWidth="1"/>
    <col min="4622" max="4622" width="28.140625" style="38" customWidth="1"/>
    <col min="4623" max="4628" width="0" style="38" hidden="1" customWidth="1"/>
    <col min="4629" max="4864" width="9.140625" style="38"/>
    <col min="4865" max="4865" width="55.7109375" style="38" customWidth="1"/>
    <col min="4866" max="4866" width="29.42578125" style="38" customWidth="1"/>
    <col min="4867" max="4867" width="28.85546875" style="38" customWidth="1"/>
    <col min="4868" max="4868" width="28.140625" style="38" customWidth="1"/>
    <col min="4869" max="4869" width="26.5703125" style="38" customWidth="1"/>
    <col min="4870" max="4870" width="28.7109375" style="38" customWidth="1"/>
    <col min="4871" max="4871" width="25.42578125" style="38" customWidth="1"/>
    <col min="4872" max="4872" width="24" style="38" customWidth="1"/>
    <col min="4873" max="4873" width="17.5703125" style="38" customWidth="1"/>
    <col min="4874" max="4874" width="0" style="38" hidden="1" customWidth="1"/>
    <col min="4875" max="4875" width="31.5703125" style="38" customWidth="1"/>
    <col min="4876" max="4877" width="0" style="38" hidden="1" customWidth="1"/>
    <col min="4878" max="4878" width="28.140625" style="38" customWidth="1"/>
    <col min="4879" max="4884" width="0" style="38" hidden="1" customWidth="1"/>
    <col min="4885" max="5120" width="9.140625" style="38"/>
    <col min="5121" max="5121" width="55.7109375" style="38" customWidth="1"/>
    <col min="5122" max="5122" width="29.42578125" style="38" customWidth="1"/>
    <col min="5123" max="5123" width="28.85546875" style="38" customWidth="1"/>
    <col min="5124" max="5124" width="28.140625" style="38" customWidth="1"/>
    <col min="5125" max="5125" width="26.5703125" style="38" customWidth="1"/>
    <col min="5126" max="5126" width="28.7109375" style="38" customWidth="1"/>
    <col min="5127" max="5127" width="25.42578125" style="38" customWidth="1"/>
    <col min="5128" max="5128" width="24" style="38" customWidth="1"/>
    <col min="5129" max="5129" width="17.5703125" style="38" customWidth="1"/>
    <col min="5130" max="5130" width="0" style="38" hidden="1" customWidth="1"/>
    <col min="5131" max="5131" width="31.5703125" style="38" customWidth="1"/>
    <col min="5132" max="5133" width="0" style="38" hidden="1" customWidth="1"/>
    <col min="5134" max="5134" width="28.140625" style="38" customWidth="1"/>
    <col min="5135" max="5140" width="0" style="38" hidden="1" customWidth="1"/>
    <col min="5141" max="5376" width="9.140625" style="38"/>
    <col min="5377" max="5377" width="55.7109375" style="38" customWidth="1"/>
    <col min="5378" max="5378" width="29.42578125" style="38" customWidth="1"/>
    <col min="5379" max="5379" width="28.85546875" style="38" customWidth="1"/>
    <col min="5380" max="5380" width="28.140625" style="38" customWidth="1"/>
    <col min="5381" max="5381" width="26.5703125" style="38" customWidth="1"/>
    <col min="5382" max="5382" width="28.7109375" style="38" customWidth="1"/>
    <col min="5383" max="5383" width="25.42578125" style="38" customWidth="1"/>
    <col min="5384" max="5384" width="24" style="38" customWidth="1"/>
    <col min="5385" max="5385" width="17.5703125" style="38" customWidth="1"/>
    <col min="5386" max="5386" width="0" style="38" hidden="1" customWidth="1"/>
    <col min="5387" max="5387" width="31.5703125" style="38" customWidth="1"/>
    <col min="5388" max="5389" width="0" style="38" hidden="1" customWidth="1"/>
    <col min="5390" max="5390" width="28.140625" style="38" customWidth="1"/>
    <col min="5391" max="5396" width="0" style="38" hidden="1" customWidth="1"/>
    <col min="5397" max="5632" width="9.140625" style="38"/>
    <col min="5633" max="5633" width="55.7109375" style="38" customWidth="1"/>
    <col min="5634" max="5634" width="29.42578125" style="38" customWidth="1"/>
    <col min="5635" max="5635" width="28.85546875" style="38" customWidth="1"/>
    <col min="5636" max="5636" width="28.140625" style="38" customWidth="1"/>
    <col min="5637" max="5637" width="26.5703125" style="38" customWidth="1"/>
    <col min="5638" max="5638" width="28.7109375" style="38" customWidth="1"/>
    <col min="5639" max="5639" width="25.42578125" style="38" customWidth="1"/>
    <col min="5640" max="5640" width="24" style="38" customWidth="1"/>
    <col min="5641" max="5641" width="17.5703125" style="38" customWidth="1"/>
    <col min="5642" max="5642" width="0" style="38" hidden="1" customWidth="1"/>
    <col min="5643" max="5643" width="31.5703125" style="38" customWidth="1"/>
    <col min="5644" max="5645" width="0" style="38" hidden="1" customWidth="1"/>
    <col min="5646" max="5646" width="28.140625" style="38" customWidth="1"/>
    <col min="5647" max="5652" width="0" style="38" hidden="1" customWidth="1"/>
    <col min="5653" max="5888" width="9.140625" style="38"/>
    <col min="5889" max="5889" width="55.7109375" style="38" customWidth="1"/>
    <col min="5890" max="5890" width="29.42578125" style="38" customWidth="1"/>
    <col min="5891" max="5891" width="28.85546875" style="38" customWidth="1"/>
    <col min="5892" max="5892" width="28.140625" style="38" customWidth="1"/>
    <col min="5893" max="5893" width="26.5703125" style="38" customWidth="1"/>
    <col min="5894" max="5894" width="28.7109375" style="38" customWidth="1"/>
    <col min="5895" max="5895" width="25.42578125" style="38" customWidth="1"/>
    <col min="5896" max="5896" width="24" style="38" customWidth="1"/>
    <col min="5897" max="5897" width="17.5703125" style="38" customWidth="1"/>
    <col min="5898" max="5898" width="0" style="38" hidden="1" customWidth="1"/>
    <col min="5899" max="5899" width="31.5703125" style="38" customWidth="1"/>
    <col min="5900" max="5901" width="0" style="38" hidden="1" customWidth="1"/>
    <col min="5902" max="5902" width="28.140625" style="38" customWidth="1"/>
    <col min="5903" max="5908" width="0" style="38" hidden="1" customWidth="1"/>
    <col min="5909" max="6144" width="9.140625" style="38"/>
    <col min="6145" max="6145" width="55.7109375" style="38" customWidth="1"/>
    <col min="6146" max="6146" width="29.42578125" style="38" customWidth="1"/>
    <col min="6147" max="6147" width="28.85546875" style="38" customWidth="1"/>
    <col min="6148" max="6148" width="28.140625" style="38" customWidth="1"/>
    <col min="6149" max="6149" width="26.5703125" style="38" customWidth="1"/>
    <col min="6150" max="6150" width="28.7109375" style="38" customWidth="1"/>
    <col min="6151" max="6151" width="25.42578125" style="38" customWidth="1"/>
    <col min="6152" max="6152" width="24" style="38" customWidth="1"/>
    <col min="6153" max="6153" width="17.5703125" style="38" customWidth="1"/>
    <col min="6154" max="6154" width="0" style="38" hidden="1" customWidth="1"/>
    <col min="6155" max="6155" width="31.5703125" style="38" customWidth="1"/>
    <col min="6156" max="6157" width="0" style="38" hidden="1" customWidth="1"/>
    <col min="6158" max="6158" width="28.140625" style="38" customWidth="1"/>
    <col min="6159" max="6164" width="0" style="38" hidden="1" customWidth="1"/>
    <col min="6165" max="6400" width="9.140625" style="38"/>
    <col min="6401" max="6401" width="55.7109375" style="38" customWidth="1"/>
    <col min="6402" max="6402" width="29.42578125" style="38" customWidth="1"/>
    <col min="6403" max="6403" width="28.85546875" style="38" customWidth="1"/>
    <col min="6404" max="6404" width="28.140625" style="38" customWidth="1"/>
    <col min="6405" max="6405" width="26.5703125" style="38" customWidth="1"/>
    <col min="6406" max="6406" width="28.7109375" style="38" customWidth="1"/>
    <col min="6407" max="6407" width="25.42578125" style="38" customWidth="1"/>
    <col min="6408" max="6408" width="24" style="38" customWidth="1"/>
    <col min="6409" max="6409" width="17.5703125" style="38" customWidth="1"/>
    <col min="6410" max="6410" width="0" style="38" hidden="1" customWidth="1"/>
    <col min="6411" max="6411" width="31.5703125" style="38" customWidth="1"/>
    <col min="6412" max="6413" width="0" style="38" hidden="1" customWidth="1"/>
    <col min="6414" max="6414" width="28.140625" style="38" customWidth="1"/>
    <col min="6415" max="6420" width="0" style="38" hidden="1" customWidth="1"/>
    <col min="6421" max="6656" width="9.140625" style="38"/>
    <col min="6657" max="6657" width="55.7109375" style="38" customWidth="1"/>
    <col min="6658" max="6658" width="29.42578125" style="38" customWidth="1"/>
    <col min="6659" max="6659" width="28.85546875" style="38" customWidth="1"/>
    <col min="6660" max="6660" width="28.140625" style="38" customWidth="1"/>
    <col min="6661" max="6661" width="26.5703125" style="38" customWidth="1"/>
    <col min="6662" max="6662" width="28.7109375" style="38" customWidth="1"/>
    <col min="6663" max="6663" width="25.42578125" style="38" customWidth="1"/>
    <col min="6664" max="6664" width="24" style="38" customWidth="1"/>
    <col min="6665" max="6665" width="17.5703125" style="38" customWidth="1"/>
    <col min="6666" max="6666" width="0" style="38" hidden="1" customWidth="1"/>
    <col min="6667" max="6667" width="31.5703125" style="38" customWidth="1"/>
    <col min="6668" max="6669" width="0" style="38" hidden="1" customWidth="1"/>
    <col min="6670" max="6670" width="28.140625" style="38" customWidth="1"/>
    <col min="6671" max="6676" width="0" style="38" hidden="1" customWidth="1"/>
    <col min="6677" max="6912" width="9.140625" style="38"/>
    <col min="6913" max="6913" width="55.7109375" style="38" customWidth="1"/>
    <col min="6914" max="6914" width="29.42578125" style="38" customWidth="1"/>
    <col min="6915" max="6915" width="28.85546875" style="38" customWidth="1"/>
    <col min="6916" max="6916" width="28.140625" style="38" customWidth="1"/>
    <col min="6917" max="6917" width="26.5703125" style="38" customWidth="1"/>
    <col min="6918" max="6918" width="28.7109375" style="38" customWidth="1"/>
    <col min="6919" max="6919" width="25.42578125" style="38" customWidth="1"/>
    <col min="6920" max="6920" width="24" style="38" customWidth="1"/>
    <col min="6921" max="6921" width="17.5703125" style="38" customWidth="1"/>
    <col min="6922" max="6922" width="0" style="38" hidden="1" customWidth="1"/>
    <col min="6923" max="6923" width="31.5703125" style="38" customWidth="1"/>
    <col min="6924" max="6925" width="0" style="38" hidden="1" customWidth="1"/>
    <col min="6926" max="6926" width="28.140625" style="38" customWidth="1"/>
    <col min="6927" max="6932" width="0" style="38" hidden="1" customWidth="1"/>
    <col min="6933" max="7168" width="9.140625" style="38"/>
    <col min="7169" max="7169" width="55.7109375" style="38" customWidth="1"/>
    <col min="7170" max="7170" width="29.42578125" style="38" customWidth="1"/>
    <col min="7171" max="7171" width="28.85546875" style="38" customWidth="1"/>
    <col min="7172" max="7172" width="28.140625" style="38" customWidth="1"/>
    <col min="7173" max="7173" width="26.5703125" style="38" customWidth="1"/>
    <col min="7174" max="7174" width="28.7109375" style="38" customWidth="1"/>
    <col min="7175" max="7175" width="25.42578125" style="38" customWidth="1"/>
    <col min="7176" max="7176" width="24" style="38" customWidth="1"/>
    <col min="7177" max="7177" width="17.5703125" style="38" customWidth="1"/>
    <col min="7178" max="7178" width="0" style="38" hidden="1" customWidth="1"/>
    <col min="7179" max="7179" width="31.5703125" style="38" customWidth="1"/>
    <col min="7180" max="7181" width="0" style="38" hidden="1" customWidth="1"/>
    <col min="7182" max="7182" width="28.140625" style="38" customWidth="1"/>
    <col min="7183" max="7188" width="0" style="38" hidden="1" customWidth="1"/>
    <col min="7189" max="7424" width="9.140625" style="38"/>
    <col min="7425" max="7425" width="55.7109375" style="38" customWidth="1"/>
    <col min="7426" max="7426" width="29.42578125" style="38" customWidth="1"/>
    <col min="7427" max="7427" width="28.85546875" style="38" customWidth="1"/>
    <col min="7428" max="7428" width="28.140625" style="38" customWidth="1"/>
    <col min="7429" max="7429" width="26.5703125" style="38" customWidth="1"/>
    <col min="7430" max="7430" width="28.7109375" style="38" customWidth="1"/>
    <col min="7431" max="7431" width="25.42578125" style="38" customWidth="1"/>
    <col min="7432" max="7432" width="24" style="38" customWidth="1"/>
    <col min="7433" max="7433" width="17.5703125" style="38" customWidth="1"/>
    <col min="7434" max="7434" width="0" style="38" hidden="1" customWidth="1"/>
    <col min="7435" max="7435" width="31.5703125" style="38" customWidth="1"/>
    <col min="7436" max="7437" width="0" style="38" hidden="1" customWidth="1"/>
    <col min="7438" max="7438" width="28.140625" style="38" customWidth="1"/>
    <col min="7439" max="7444" width="0" style="38" hidden="1" customWidth="1"/>
    <col min="7445" max="7680" width="9.140625" style="38"/>
    <col min="7681" max="7681" width="55.7109375" style="38" customWidth="1"/>
    <col min="7682" max="7682" width="29.42578125" style="38" customWidth="1"/>
    <col min="7683" max="7683" width="28.85546875" style="38" customWidth="1"/>
    <col min="7684" max="7684" width="28.140625" style="38" customWidth="1"/>
    <col min="7685" max="7685" width="26.5703125" style="38" customWidth="1"/>
    <col min="7686" max="7686" width="28.7109375" style="38" customWidth="1"/>
    <col min="7687" max="7687" width="25.42578125" style="38" customWidth="1"/>
    <col min="7688" max="7688" width="24" style="38" customWidth="1"/>
    <col min="7689" max="7689" width="17.5703125" style="38" customWidth="1"/>
    <col min="7690" max="7690" width="0" style="38" hidden="1" customWidth="1"/>
    <col min="7691" max="7691" width="31.5703125" style="38" customWidth="1"/>
    <col min="7692" max="7693" width="0" style="38" hidden="1" customWidth="1"/>
    <col min="7694" max="7694" width="28.140625" style="38" customWidth="1"/>
    <col min="7695" max="7700" width="0" style="38" hidden="1" customWidth="1"/>
    <col min="7701" max="7936" width="9.140625" style="38"/>
    <col min="7937" max="7937" width="55.7109375" style="38" customWidth="1"/>
    <col min="7938" max="7938" width="29.42578125" style="38" customWidth="1"/>
    <col min="7939" max="7939" width="28.85546875" style="38" customWidth="1"/>
    <col min="7940" max="7940" width="28.140625" style="38" customWidth="1"/>
    <col min="7941" max="7941" width="26.5703125" style="38" customWidth="1"/>
    <col min="7942" max="7942" width="28.7109375" style="38" customWidth="1"/>
    <col min="7943" max="7943" width="25.42578125" style="38" customWidth="1"/>
    <col min="7944" max="7944" width="24" style="38" customWidth="1"/>
    <col min="7945" max="7945" width="17.5703125" style="38" customWidth="1"/>
    <col min="7946" max="7946" width="0" style="38" hidden="1" customWidth="1"/>
    <col min="7947" max="7947" width="31.5703125" style="38" customWidth="1"/>
    <col min="7948" max="7949" width="0" style="38" hidden="1" customWidth="1"/>
    <col min="7950" max="7950" width="28.140625" style="38" customWidth="1"/>
    <col min="7951" max="7956" width="0" style="38" hidden="1" customWidth="1"/>
    <col min="7957" max="8192" width="9.140625" style="38"/>
    <col min="8193" max="8193" width="55.7109375" style="38" customWidth="1"/>
    <col min="8194" max="8194" width="29.42578125" style="38" customWidth="1"/>
    <col min="8195" max="8195" width="28.85546875" style="38" customWidth="1"/>
    <col min="8196" max="8196" width="28.140625" style="38" customWidth="1"/>
    <col min="8197" max="8197" width="26.5703125" style="38" customWidth="1"/>
    <col min="8198" max="8198" width="28.7109375" style="38" customWidth="1"/>
    <col min="8199" max="8199" width="25.42578125" style="38" customWidth="1"/>
    <col min="8200" max="8200" width="24" style="38" customWidth="1"/>
    <col min="8201" max="8201" width="17.5703125" style="38" customWidth="1"/>
    <col min="8202" max="8202" width="0" style="38" hidden="1" customWidth="1"/>
    <col min="8203" max="8203" width="31.5703125" style="38" customWidth="1"/>
    <col min="8204" max="8205" width="0" style="38" hidden="1" customWidth="1"/>
    <col min="8206" max="8206" width="28.140625" style="38" customWidth="1"/>
    <col min="8207" max="8212" width="0" style="38" hidden="1" customWidth="1"/>
    <col min="8213" max="8448" width="9.140625" style="38"/>
    <col min="8449" max="8449" width="55.7109375" style="38" customWidth="1"/>
    <col min="8450" max="8450" width="29.42578125" style="38" customWidth="1"/>
    <col min="8451" max="8451" width="28.85546875" style="38" customWidth="1"/>
    <col min="8452" max="8452" width="28.140625" style="38" customWidth="1"/>
    <col min="8453" max="8453" width="26.5703125" style="38" customWidth="1"/>
    <col min="8454" max="8454" width="28.7109375" style="38" customWidth="1"/>
    <col min="8455" max="8455" width="25.42578125" style="38" customWidth="1"/>
    <col min="8456" max="8456" width="24" style="38" customWidth="1"/>
    <col min="8457" max="8457" width="17.5703125" style="38" customWidth="1"/>
    <col min="8458" max="8458" width="0" style="38" hidden="1" customWidth="1"/>
    <col min="8459" max="8459" width="31.5703125" style="38" customWidth="1"/>
    <col min="8460" max="8461" width="0" style="38" hidden="1" customWidth="1"/>
    <col min="8462" max="8462" width="28.140625" style="38" customWidth="1"/>
    <col min="8463" max="8468" width="0" style="38" hidden="1" customWidth="1"/>
    <col min="8469" max="8704" width="9.140625" style="38"/>
    <col min="8705" max="8705" width="55.7109375" style="38" customWidth="1"/>
    <col min="8706" max="8706" width="29.42578125" style="38" customWidth="1"/>
    <col min="8707" max="8707" width="28.85546875" style="38" customWidth="1"/>
    <col min="8708" max="8708" width="28.140625" style="38" customWidth="1"/>
    <col min="8709" max="8709" width="26.5703125" style="38" customWidth="1"/>
    <col min="8710" max="8710" width="28.7109375" style="38" customWidth="1"/>
    <col min="8711" max="8711" width="25.42578125" style="38" customWidth="1"/>
    <col min="8712" max="8712" width="24" style="38" customWidth="1"/>
    <col min="8713" max="8713" width="17.5703125" style="38" customWidth="1"/>
    <col min="8714" max="8714" width="0" style="38" hidden="1" customWidth="1"/>
    <col min="8715" max="8715" width="31.5703125" style="38" customWidth="1"/>
    <col min="8716" max="8717" width="0" style="38" hidden="1" customWidth="1"/>
    <col min="8718" max="8718" width="28.140625" style="38" customWidth="1"/>
    <col min="8719" max="8724" width="0" style="38" hidden="1" customWidth="1"/>
    <col min="8725" max="8960" width="9.140625" style="38"/>
    <col min="8961" max="8961" width="55.7109375" style="38" customWidth="1"/>
    <col min="8962" max="8962" width="29.42578125" style="38" customWidth="1"/>
    <col min="8963" max="8963" width="28.85546875" style="38" customWidth="1"/>
    <col min="8964" max="8964" width="28.140625" style="38" customWidth="1"/>
    <col min="8965" max="8965" width="26.5703125" style="38" customWidth="1"/>
    <col min="8966" max="8966" width="28.7109375" style="38" customWidth="1"/>
    <col min="8967" max="8967" width="25.42578125" style="38" customWidth="1"/>
    <col min="8968" max="8968" width="24" style="38" customWidth="1"/>
    <col min="8969" max="8969" width="17.5703125" style="38" customWidth="1"/>
    <col min="8970" max="8970" width="0" style="38" hidden="1" customWidth="1"/>
    <col min="8971" max="8971" width="31.5703125" style="38" customWidth="1"/>
    <col min="8972" max="8973" width="0" style="38" hidden="1" customWidth="1"/>
    <col min="8974" max="8974" width="28.140625" style="38" customWidth="1"/>
    <col min="8975" max="8980" width="0" style="38" hidden="1" customWidth="1"/>
    <col min="8981" max="9216" width="9.140625" style="38"/>
    <col min="9217" max="9217" width="55.7109375" style="38" customWidth="1"/>
    <col min="9218" max="9218" width="29.42578125" style="38" customWidth="1"/>
    <col min="9219" max="9219" width="28.85546875" style="38" customWidth="1"/>
    <col min="9220" max="9220" width="28.140625" style="38" customWidth="1"/>
    <col min="9221" max="9221" width="26.5703125" style="38" customWidth="1"/>
    <col min="9222" max="9222" width="28.7109375" style="38" customWidth="1"/>
    <col min="9223" max="9223" width="25.42578125" style="38" customWidth="1"/>
    <col min="9224" max="9224" width="24" style="38" customWidth="1"/>
    <col min="9225" max="9225" width="17.5703125" style="38" customWidth="1"/>
    <col min="9226" max="9226" width="0" style="38" hidden="1" customWidth="1"/>
    <col min="9227" max="9227" width="31.5703125" style="38" customWidth="1"/>
    <col min="9228" max="9229" width="0" style="38" hidden="1" customWidth="1"/>
    <col min="9230" max="9230" width="28.140625" style="38" customWidth="1"/>
    <col min="9231" max="9236" width="0" style="38" hidden="1" customWidth="1"/>
    <col min="9237" max="9472" width="9.140625" style="38"/>
    <col min="9473" max="9473" width="55.7109375" style="38" customWidth="1"/>
    <col min="9474" max="9474" width="29.42578125" style="38" customWidth="1"/>
    <col min="9475" max="9475" width="28.85546875" style="38" customWidth="1"/>
    <col min="9476" max="9476" width="28.140625" style="38" customWidth="1"/>
    <col min="9477" max="9477" width="26.5703125" style="38" customWidth="1"/>
    <col min="9478" max="9478" width="28.7109375" style="38" customWidth="1"/>
    <col min="9479" max="9479" width="25.42578125" style="38" customWidth="1"/>
    <col min="9480" max="9480" width="24" style="38" customWidth="1"/>
    <col min="9481" max="9481" width="17.5703125" style="38" customWidth="1"/>
    <col min="9482" max="9482" width="0" style="38" hidden="1" customWidth="1"/>
    <col min="9483" max="9483" width="31.5703125" style="38" customWidth="1"/>
    <col min="9484" max="9485" width="0" style="38" hidden="1" customWidth="1"/>
    <col min="9486" max="9486" width="28.140625" style="38" customWidth="1"/>
    <col min="9487" max="9492" width="0" style="38" hidden="1" customWidth="1"/>
    <col min="9493" max="9728" width="9.140625" style="38"/>
    <col min="9729" max="9729" width="55.7109375" style="38" customWidth="1"/>
    <col min="9730" max="9730" width="29.42578125" style="38" customWidth="1"/>
    <col min="9731" max="9731" width="28.85546875" style="38" customWidth="1"/>
    <col min="9732" max="9732" width="28.140625" style="38" customWidth="1"/>
    <col min="9733" max="9733" width="26.5703125" style="38" customWidth="1"/>
    <col min="9734" max="9734" width="28.7109375" style="38" customWidth="1"/>
    <col min="9735" max="9735" width="25.42578125" style="38" customWidth="1"/>
    <col min="9736" max="9736" width="24" style="38" customWidth="1"/>
    <col min="9737" max="9737" width="17.5703125" style="38" customWidth="1"/>
    <col min="9738" max="9738" width="0" style="38" hidden="1" customWidth="1"/>
    <col min="9739" max="9739" width="31.5703125" style="38" customWidth="1"/>
    <col min="9740" max="9741" width="0" style="38" hidden="1" customWidth="1"/>
    <col min="9742" max="9742" width="28.140625" style="38" customWidth="1"/>
    <col min="9743" max="9748" width="0" style="38" hidden="1" customWidth="1"/>
    <col min="9749" max="9984" width="9.140625" style="38"/>
    <col min="9985" max="9985" width="55.7109375" style="38" customWidth="1"/>
    <col min="9986" max="9986" width="29.42578125" style="38" customWidth="1"/>
    <col min="9987" max="9987" width="28.85546875" style="38" customWidth="1"/>
    <col min="9988" max="9988" width="28.140625" style="38" customWidth="1"/>
    <col min="9989" max="9989" width="26.5703125" style="38" customWidth="1"/>
    <col min="9990" max="9990" width="28.7109375" style="38" customWidth="1"/>
    <col min="9991" max="9991" width="25.42578125" style="38" customWidth="1"/>
    <col min="9992" max="9992" width="24" style="38" customWidth="1"/>
    <col min="9993" max="9993" width="17.5703125" style="38" customWidth="1"/>
    <col min="9994" max="9994" width="0" style="38" hidden="1" customWidth="1"/>
    <col min="9995" max="9995" width="31.5703125" style="38" customWidth="1"/>
    <col min="9996" max="9997" width="0" style="38" hidden="1" customWidth="1"/>
    <col min="9998" max="9998" width="28.140625" style="38" customWidth="1"/>
    <col min="9999" max="10004" width="0" style="38" hidden="1" customWidth="1"/>
    <col min="10005" max="10240" width="9.140625" style="38"/>
    <col min="10241" max="10241" width="55.7109375" style="38" customWidth="1"/>
    <col min="10242" max="10242" width="29.42578125" style="38" customWidth="1"/>
    <col min="10243" max="10243" width="28.85546875" style="38" customWidth="1"/>
    <col min="10244" max="10244" width="28.140625" style="38" customWidth="1"/>
    <col min="10245" max="10245" width="26.5703125" style="38" customWidth="1"/>
    <col min="10246" max="10246" width="28.7109375" style="38" customWidth="1"/>
    <col min="10247" max="10247" width="25.42578125" style="38" customWidth="1"/>
    <col min="10248" max="10248" width="24" style="38" customWidth="1"/>
    <col min="10249" max="10249" width="17.5703125" style="38" customWidth="1"/>
    <col min="10250" max="10250" width="0" style="38" hidden="1" customWidth="1"/>
    <col min="10251" max="10251" width="31.5703125" style="38" customWidth="1"/>
    <col min="10252" max="10253" width="0" style="38" hidden="1" customWidth="1"/>
    <col min="10254" max="10254" width="28.140625" style="38" customWidth="1"/>
    <col min="10255" max="10260" width="0" style="38" hidden="1" customWidth="1"/>
    <col min="10261" max="10496" width="9.140625" style="38"/>
    <col min="10497" max="10497" width="55.7109375" style="38" customWidth="1"/>
    <col min="10498" max="10498" width="29.42578125" style="38" customWidth="1"/>
    <col min="10499" max="10499" width="28.85546875" style="38" customWidth="1"/>
    <col min="10500" max="10500" width="28.140625" style="38" customWidth="1"/>
    <col min="10501" max="10501" width="26.5703125" style="38" customWidth="1"/>
    <col min="10502" max="10502" width="28.7109375" style="38" customWidth="1"/>
    <col min="10503" max="10503" width="25.42578125" style="38" customWidth="1"/>
    <col min="10504" max="10504" width="24" style="38" customWidth="1"/>
    <col min="10505" max="10505" width="17.5703125" style="38" customWidth="1"/>
    <col min="10506" max="10506" width="0" style="38" hidden="1" customWidth="1"/>
    <col min="10507" max="10507" width="31.5703125" style="38" customWidth="1"/>
    <col min="10508" max="10509" width="0" style="38" hidden="1" customWidth="1"/>
    <col min="10510" max="10510" width="28.140625" style="38" customWidth="1"/>
    <col min="10511" max="10516" width="0" style="38" hidden="1" customWidth="1"/>
    <col min="10517" max="10752" width="9.140625" style="38"/>
    <col min="10753" max="10753" width="55.7109375" style="38" customWidth="1"/>
    <col min="10754" max="10754" width="29.42578125" style="38" customWidth="1"/>
    <col min="10755" max="10755" width="28.85546875" style="38" customWidth="1"/>
    <col min="10756" max="10756" width="28.140625" style="38" customWidth="1"/>
    <col min="10757" max="10757" width="26.5703125" style="38" customWidth="1"/>
    <col min="10758" max="10758" width="28.7109375" style="38" customWidth="1"/>
    <col min="10759" max="10759" width="25.42578125" style="38" customWidth="1"/>
    <col min="10760" max="10760" width="24" style="38" customWidth="1"/>
    <col min="10761" max="10761" width="17.5703125" style="38" customWidth="1"/>
    <col min="10762" max="10762" width="0" style="38" hidden="1" customWidth="1"/>
    <col min="10763" max="10763" width="31.5703125" style="38" customWidth="1"/>
    <col min="10764" max="10765" width="0" style="38" hidden="1" customWidth="1"/>
    <col min="10766" max="10766" width="28.140625" style="38" customWidth="1"/>
    <col min="10767" max="10772" width="0" style="38" hidden="1" customWidth="1"/>
    <col min="10773" max="11008" width="9.140625" style="38"/>
    <col min="11009" max="11009" width="55.7109375" style="38" customWidth="1"/>
    <col min="11010" max="11010" width="29.42578125" style="38" customWidth="1"/>
    <col min="11011" max="11011" width="28.85546875" style="38" customWidth="1"/>
    <col min="11012" max="11012" width="28.140625" style="38" customWidth="1"/>
    <col min="11013" max="11013" width="26.5703125" style="38" customWidth="1"/>
    <col min="11014" max="11014" width="28.7109375" style="38" customWidth="1"/>
    <col min="11015" max="11015" width="25.42578125" style="38" customWidth="1"/>
    <col min="11016" max="11016" width="24" style="38" customWidth="1"/>
    <col min="11017" max="11017" width="17.5703125" style="38" customWidth="1"/>
    <col min="11018" max="11018" width="0" style="38" hidden="1" customWidth="1"/>
    <col min="11019" max="11019" width="31.5703125" style="38" customWidth="1"/>
    <col min="11020" max="11021" width="0" style="38" hidden="1" customWidth="1"/>
    <col min="11022" max="11022" width="28.140625" style="38" customWidth="1"/>
    <col min="11023" max="11028" width="0" style="38" hidden="1" customWidth="1"/>
    <col min="11029" max="11264" width="9.140625" style="38"/>
    <col min="11265" max="11265" width="55.7109375" style="38" customWidth="1"/>
    <col min="11266" max="11266" width="29.42578125" style="38" customWidth="1"/>
    <col min="11267" max="11267" width="28.85546875" style="38" customWidth="1"/>
    <col min="11268" max="11268" width="28.140625" style="38" customWidth="1"/>
    <col min="11269" max="11269" width="26.5703125" style="38" customWidth="1"/>
    <col min="11270" max="11270" width="28.7109375" style="38" customWidth="1"/>
    <col min="11271" max="11271" width="25.42578125" style="38" customWidth="1"/>
    <col min="11272" max="11272" width="24" style="38" customWidth="1"/>
    <col min="11273" max="11273" width="17.5703125" style="38" customWidth="1"/>
    <col min="11274" max="11274" width="0" style="38" hidden="1" customWidth="1"/>
    <col min="11275" max="11275" width="31.5703125" style="38" customWidth="1"/>
    <col min="11276" max="11277" width="0" style="38" hidden="1" customWidth="1"/>
    <col min="11278" max="11278" width="28.140625" style="38" customWidth="1"/>
    <col min="11279" max="11284" width="0" style="38" hidden="1" customWidth="1"/>
    <col min="11285" max="11520" width="9.140625" style="38"/>
    <col min="11521" max="11521" width="55.7109375" style="38" customWidth="1"/>
    <col min="11522" max="11522" width="29.42578125" style="38" customWidth="1"/>
    <col min="11523" max="11523" width="28.85546875" style="38" customWidth="1"/>
    <col min="11524" max="11524" width="28.140625" style="38" customWidth="1"/>
    <col min="11525" max="11525" width="26.5703125" style="38" customWidth="1"/>
    <col min="11526" max="11526" width="28.7109375" style="38" customWidth="1"/>
    <col min="11527" max="11527" width="25.42578125" style="38" customWidth="1"/>
    <col min="11528" max="11528" width="24" style="38" customWidth="1"/>
    <col min="11529" max="11529" width="17.5703125" style="38" customWidth="1"/>
    <col min="11530" max="11530" width="0" style="38" hidden="1" customWidth="1"/>
    <col min="11531" max="11531" width="31.5703125" style="38" customWidth="1"/>
    <col min="11532" max="11533" width="0" style="38" hidden="1" customWidth="1"/>
    <col min="11534" max="11534" width="28.140625" style="38" customWidth="1"/>
    <col min="11535" max="11540" width="0" style="38" hidden="1" customWidth="1"/>
    <col min="11541" max="11776" width="9.140625" style="38"/>
    <col min="11777" max="11777" width="55.7109375" style="38" customWidth="1"/>
    <col min="11778" max="11778" width="29.42578125" style="38" customWidth="1"/>
    <col min="11779" max="11779" width="28.85546875" style="38" customWidth="1"/>
    <col min="11780" max="11780" width="28.140625" style="38" customWidth="1"/>
    <col min="11781" max="11781" width="26.5703125" style="38" customWidth="1"/>
    <col min="11782" max="11782" width="28.7109375" style="38" customWidth="1"/>
    <col min="11783" max="11783" width="25.42578125" style="38" customWidth="1"/>
    <col min="11784" max="11784" width="24" style="38" customWidth="1"/>
    <col min="11785" max="11785" width="17.5703125" style="38" customWidth="1"/>
    <col min="11786" max="11786" width="0" style="38" hidden="1" customWidth="1"/>
    <col min="11787" max="11787" width="31.5703125" style="38" customWidth="1"/>
    <col min="11788" max="11789" width="0" style="38" hidden="1" customWidth="1"/>
    <col min="11790" max="11790" width="28.140625" style="38" customWidth="1"/>
    <col min="11791" max="11796" width="0" style="38" hidden="1" customWidth="1"/>
    <col min="11797" max="12032" width="9.140625" style="38"/>
    <col min="12033" max="12033" width="55.7109375" style="38" customWidth="1"/>
    <col min="12034" max="12034" width="29.42578125" style="38" customWidth="1"/>
    <col min="12035" max="12035" width="28.85546875" style="38" customWidth="1"/>
    <col min="12036" max="12036" width="28.140625" style="38" customWidth="1"/>
    <col min="12037" max="12037" width="26.5703125" style="38" customWidth="1"/>
    <col min="12038" max="12038" width="28.7109375" style="38" customWidth="1"/>
    <col min="12039" max="12039" width="25.42578125" style="38" customWidth="1"/>
    <col min="12040" max="12040" width="24" style="38" customWidth="1"/>
    <col min="12041" max="12041" width="17.5703125" style="38" customWidth="1"/>
    <col min="12042" max="12042" width="0" style="38" hidden="1" customWidth="1"/>
    <col min="12043" max="12043" width="31.5703125" style="38" customWidth="1"/>
    <col min="12044" max="12045" width="0" style="38" hidden="1" customWidth="1"/>
    <col min="12046" max="12046" width="28.140625" style="38" customWidth="1"/>
    <col min="12047" max="12052" width="0" style="38" hidden="1" customWidth="1"/>
    <col min="12053" max="12288" width="9.140625" style="38"/>
    <col min="12289" max="12289" width="55.7109375" style="38" customWidth="1"/>
    <col min="12290" max="12290" width="29.42578125" style="38" customWidth="1"/>
    <col min="12291" max="12291" width="28.85546875" style="38" customWidth="1"/>
    <col min="12292" max="12292" width="28.140625" style="38" customWidth="1"/>
    <col min="12293" max="12293" width="26.5703125" style="38" customWidth="1"/>
    <col min="12294" max="12294" width="28.7109375" style="38" customWidth="1"/>
    <col min="12295" max="12295" width="25.42578125" style="38" customWidth="1"/>
    <col min="12296" max="12296" width="24" style="38" customWidth="1"/>
    <col min="12297" max="12297" width="17.5703125" style="38" customWidth="1"/>
    <col min="12298" max="12298" width="0" style="38" hidden="1" customWidth="1"/>
    <col min="12299" max="12299" width="31.5703125" style="38" customWidth="1"/>
    <col min="12300" max="12301" width="0" style="38" hidden="1" customWidth="1"/>
    <col min="12302" max="12302" width="28.140625" style="38" customWidth="1"/>
    <col min="12303" max="12308" width="0" style="38" hidden="1" customWidth="1"/>
    <col min="12309" max="12544" width="9.140625" style="38"/>
    <col min="12545" max="12545" width="55.7109375" style="38" customWidth="1"/>
    <col min="12546" max="12546" width="29.42578125" style="38" customWidth="1"/>
    <col min="12547" max="12547" width="28.85546875" style="38" customWidth="1"/>
    <col min="12548" max="12548" width="28.140625" style="38" customWidth="1"/>
    <col min="12549" max="12549" width="26.5703125" style="38" customWidth="1"/>
    <col min="12550" max="12550" width="28.7109375" style="38" customWidth="1"/>
    <col min="12551" max="12551" width="25.42578125" style="38" customWidth="1"/>
    <col min="12552" max="12552" width="24" style="38" customWidth="1"/>
    <col min="12553" max="12553" width="17.5703125" style="38" customWidth="1"/>
    <col min="12554" max="12554" width="0" style="38" hidden="1" customWidth="1"/>
    <col min="12555" max="12555" width="31.5703125" style="38" customWidth="1"/>
    <col min="12556" max="12557" width="0" style="38" hidden="1" customWidth="1"/>
    <col min="12558" max="12558" width="28.140625" style="38" customWidth="1"/>
    <col min="12559" max="12564" width="0" style="38" hidden="1" customWidth="1"/>
    <col min="12565" max="12800" width="9.140625" style="38"/>
    <col min="12801" max="12801" width="55.7109375" style="38" customWidth="1"/>
    <col min="12802" max="12802" width="29.42578125" style="38" customWidth="1"/>
    <col min="12803" max="12803" width="28.85546875" style="38" customWidth="1"/>
    <col min="12804" max="12804" width="28.140625" style="38" customWidth="1"/>
    <col min="12805" max="12805" width="26.5703125" style="38" customWidth="1"/>
    <col min="12806" max="12806" width="28.7109375" style="38" customWidth="1"/>
    <col min="12807" max="12807" width="25.42578125" style="38" customWidth="1"/>
    <col min="12808" max="12808" width="24" style="38" customWidth="1"/>
    <col min="12809" max="12809" width="17.5703125" style="38" customWidth="1"/>
    <col min="12810" max="12810" width="0" style="38" hidden="1" customWidth="1"/>
    <col min="12811" max="12811" width="31.5703125" style="38" customWidth="1"/>
    <col min="12812" max="12813" width="0" style="38" hidden="1" customWidth="1"/>
    <col min="12814" max="12814" width="28.140625" style="38" customWidth="1"/>
    <col min="12815" max="12820" width="0" style="38" hidden="1" customWidth="1"/>
    <col min="12821" max="13056" width="9.140625" style="38"/>
    <col min="13057" max="13057" width="55.7109375" style="38" customWidth="1"/>
    <col min="13058" max="13058" width="29.42578125" style="38" customWidth="1"/>
    <col min="13059" max="13059" width="28.85546875" style="38" customWidth="1"/>
    <col min="13060" max="13060" width="28.140625" style="38" customWidth="1"/>
    <col min="13061" max="13061" width="26.5703125" style="38" customWidth="1"/>
    <col min="13062" max="13062" width="28.7109375" style="38" customWidth="1"/>
    <col min="13063" max="13063" width="25.42578125" style="38" customWidth="1"/>
    <col min="13064" max="13064" width="24" style="38" customWidth="1"/>
    <col min="13065" max="13065" width="17.5703125" style="38" customWidth="1"/>
    <col min="13066" max="13066" width="0" style="38" hidden="1" customWidth="1"/>
    <col min="13067" max="13067" width="31.5703125" style="38" customWidth="1"/>
    <col min="13068" max="13069" width="0" style="38" hidden="1" customWidth="1"/>
    <col min="13070" max="13070" width="28.140625" style="38" customWidth="1"/>
    <col min="13071" max="13076" width="0" style="38" hidden="1" customWidth="1"/>
    <col min="13077" max="13312" width="9.140625" style="38"/>
    <col min="13313" max="13313" width="55.7109375" style="38" customWidth="1"/>
    <col min="13314" max="13314" width="29.42578125" style="38" customWidth="1"/>
    <col min="13315" max="13315" width="28.85546875" style="38" customWidth="1"/>
    <col min="13316" max="13316" width="28.140625" style="38" customWidth="1"/>
    <col min="13317" max="13317" width="26.5703125" style="38" customWidth="1"/>
    <col min="13318" max="13318" width="28.7109375" style="38" customWidth="1"/>
    <col min="13319" max="13319" width="25.42578125" style="38" customWidth="1"/>
    <col min="13320" max="13320" width="24" style="38" customWidth="1"/>
    <col min="13321" max="13321" width="17.5703125" style="38" customWidth="1"/>
    <col min="13322" max="13322" width="0" style="38" hidden="1" customWidth="1"/>
    <col min="13323" max="13323" width="31.5703125" style="38" customWidth="1"/>
    <col min="13324" max="13325" width="0" style="38" hidden="1" customWidth="1"/>
    <col min="13326" max="13326" width="28.140625" style="38" customWidth="1"/>
    <col min="13327" max="13332" width="0" style="38" hidden="1" customWidth="1"/>
    <col min="13333" max="13568" width="9.140625" style="38"/>
    <col min="13569" max="13569" width="55.7109375" style="38" customWidth="1"/>
    <col min="13570" max="13570" width="29.42578125" style="38" customWidth="1"/>
    <col min="13571" max="13571" width="28.85546875" style="38" customWidth="1"/>
    <col min="13572" max="13572" width="28.140625" style="38" customWidth="1"/>
    <col min="13573" max="13573" width="26.5703125" style="38" customWidth="1"/>
    <col min="13574" max="13574" width="28.7109375" style="38" customWidth="1"/>
    <col min="13575" max="13575" width="25.42578125" style="38" customWidth="1"/>
    <col min="13576" max="13576" width="24" style="38" customWidth="1"/>
    <col min="13577" max="13577" width="17.5703125" style="38" customWidth="1"/>
    <col min="13578" max="13578" width="0" style="38" hidden="1" customWidth="1"/>
    <col min="13579" max="13579" width="31.5703125" style="38" customWidth="1"/>
    <col min="13580" max="13581" width="0" style="38" hidden="1" customWidth="1"/>
    <col min="13582" max="13582" width="28.140625" style="38" customWidth="1"/>
    <col min="13583" max="13588" width="0" style="38" hidden="1" customWidth="1"/>
    <col min="13589" max="13824" width="9.140625" style="38"/>
    <col min="13825" max="13825" width="55.7109375" style="38" customWidth="1"/>
    <col min="13826" max="13826" width="29.42578125" style="38" customWidth="1"/>
    <col min="13827" max="13827" width="28.85546875" style="38" customWidth="1"/>
    <col min="13828" max="13828" width="28.140625" style="38" customWidth="1"/>
    <col min="13829" max="13829" width="26.5703125" style="38" customWidth="1"/>
    <col min="13830" max="13830" width="28.7109375" style="38" customWidth="1"/>
    <col min="13831" max="13831" width="25.42578125" style="38" customWidth="1"/>
    <col min="13832" max="13832" width="24" style="38" customWidth="1"/>
    <col min="13833" max="13833" width="17.5703125" style="38" customWidth="1"/>
    <col min="13834" max="13834" width="0" style="38" hidden="1" customWidth="1"/>
    <col min="13835" max="13835" width="31.5703125" style="38" customWidth="1"/>
    <col min="13836" max="13837" width="0" style="38" hidden="1" customWidth="1"/>
    <col min="13838" max="13838" width="28.140625" style="38" customWidth="1"/>
    <col min="13839" max="13844" width="0" style="38" hidden="1" customWidth="1"/>
    <col min="13845" max="14080" width="9.140625" style="38"/>
    <col min="14081" max="14081" width="55.7109375" style="38" customWidth="1"/>
    <col min="14082" max="14082" width="29.42578125" style="38" customWidth="1"/>
    <col min="14083" max="14083" width="28.85546875" style="38" customWidth="1"/>
    <col min="14084" max="14084" width="28.140625" style="38" customWidth="1"/>
    <col min="14085" max="14085" width="26.5703125" style="38" customWidth="1"/>
    <col min="14086" max="14086" width="28.7109375" style="38" customWidth="1"/>
    <col min="14087" max="14087" width="25.42578125" style="38" customWidth="1"/>
    <col min="14088" max="14088" width="24" style="38" customWidth="1"/>
    <col min="14089" max="14089" width="17.5703125" style="38" customWidth="1"/>
    <col min="14090" max="14090" width="0" style="38" hidden="1" customWidth="1"/>
    <col min="14091" max="14091" width="31.5703125" style="38" customWidth="1"/>
    <col min="14092" max="14093" width="0" style="38" hidden="1" customWidth="1"/>
    <col min="14094" max="14094" width="28.140625" style="38" customWidth="1"/>
    <col min="14095" max="14100" width="0" style="38" hidden="1" customWidth="1"/>
    <col min="14101" max="14336" width="9.140625" style="38"/>
    <col min="14337" max="14337" width="55.7109375" style="38" customWidth="1"/>
    <col min="14338" max="14338" width="29.42578125" style="38" customWidth="1"/>
    <col min="14339" max="14339" width="28.85546875" style="38" customWidth="1"/>
    <col min="14340" max="14340" width="28.140625" style="38" customWidth="1"/>
    <col min="14341" max="14341" width="26.5703125" style="38" customWidth="1"/>
    <col min="14342" max="14342" width="28.7109375" style="38" customWidth="1"/>
    <col min="14343" max="14343" width="25.42578125" style="38" customWidth="1"/>
    <col min="14344" max="14344" width="24" style="38" customWidth="1"/>
    <col min="14345" max="14345" width="17.5703125" style="38" customWidth="1"/>
    <col min="14346" max="14346" width="0" style="38" hidden="1" customWidth="1"/>
    <col min="14347" max="14347" width="31.5703125" style="38" customWidth="1"/>
    <col min="14348" max="14349" width="0" style="38" hidden="1" customWidth="1"/>
    <col min="14350" max="14350" width="28.140625" style="38" customWidth="1"/>
    <col min="14351" max="14356" width="0" style="38" hidden="1" customWidth="1"/>
    <col min="14357" max="14592" width="9.140625" style="38"/>
    <col min="14593" max="14593" width="55.7109375" style="38" customWidth="1"/>
    <col min="14594" max="14594" width="29.42578125" style="38" customWidth="1"/>
    <col min="14595" max="14595" width="28.85546875" style="38" customWidth="1"/>
    <col min="14596" max="14596" width="28.140625" style="38" customWidth="1"/>
    <col min="14597" max="14597" width="26.5703125" style="38" customWidth="1"/>
    <col min="14598" max="14598" width="28.7109375" style="38" customWidth="1"/>
    <col min="14599" max="14599" width="25.42578125" style="38" customWidth="1"/>
    <col min="14600" max="14600" width="24" style="38" customWidth="1"/>
    <col min="14601" max="14601" width="17.5703125" style="38" customWidth="1"/>
    <col min="14602" max="14602" width="0" style="38" hidden="1" customWidth="1"/>
    <col min="14603" max="14603" width="31.5703125" style="38" customWidth="1"/>
    <col min="14604" max="14605" width="0" style="38" hidden="1" customWidth="1"/>
    <col min="14606" max="14606" width="28.140625" style="38" customWidth="1"/>
    <col min="14607" max="14612" width="0" style="38" hidden="1" customWidth="1"/>
    <col min="14613" max="14848" width="9.140625" style="38"/>
    <col min="14849" max="14849" width="55.7109375" style="38" customWidth="1"/>
    <col min="14850" max="14850" width="29.42578125" style="38" customWidth="1"/>
    <col min="14851" max="14851" width="28.85546875" style="38" customWidth="1"/>
    <col min="14852" max="14852" width="28.140625" style="38" customWidth="1"/>
    <col min="14853" max="14853" width="26.5703125" style="38" customWidth="1"/>
    <col min="14854" max="14854" width="28.7109375" style="38" customWidth="1"/>
    <col min="14855" max="14855" width="25.42578125" style="38" customWidth="1"/>
    <col min="14856" max="14856" width="24" style="38" customWidth="1"/>
    <col min="14857" max="14857" width="17.5703125" style="38" customWidth="1"/>
    <col min="14858" max="14858" width="0" style="38" hidden="1" customWidth="1"/>
    <col min="14859" max="14859" width="31.5703125" style="38" customWidth="1"/>
    <col min="14860" max="14861" width="0" style="38" hidden="1" customWidth="1"/>
    <col min="14862" max="14862" width="28.140625" style="38" customWidth="1"/>
    <col min="14863" max="14868" width="0" style="38" hidden="1" customWidth="1"/>
    <col min="14869" max="15104" width="9.140625" style="38"/>
    <col min="15105" max="15105" width="55.7109375" style="38" customWidth="1"/>
    <col min="15106" max="15106" width="29.42578125" style="38" customWidth="1"/>
    <col min="15107" max="15107" width="28.85546875" style="38" customWidth="1"/>
    <col min="15108" max="15108" width="28.140625" style="38" customWidth="1"/>
    <col min="15109" max="15109" width="26.5703125" style="38" customWidth="1"/>
    <col min="15110" max="15110" width="28.7109375" style="38" customWidth="1"/>
    <col min="15111" max="15111" width="25.42578125" style="38" customWidth="1"/>
    <col min="15112" max="15112" width="24" style="38" customWidth="1"/>
    <col min="15113" max="15113" width="17.5703125" style="38" customWidth="1"/>
    <col min="15114" max="15114" width="0" style="38" hidden="1" customWidth="1"/>
    <col min="15115" max="15115" width="31.5703125" style="38" customWidth="1"/>
    <col min="15116" max="15117" width="0" style="38" hidden="1" customWidth="1"/>
    <col min="15118" max="15118" width="28.140625" style="38" customWidth="1"/>
    <col min="15119" max="15124" width="0" style="38" hidden="1" customWidth="1"/>
    <col min="15125" max="15360" width="9.140625" style="38"/>
    <col min="15361" max="15361" width="55.7109375" style="38" customWidth="1"/>
    <col min="15362" max="15362" width="29.42578125" style="38" customWidth="1"/>
    <col min="15363" max="15363" width="28.85546875" style="38" customWidth="1"/>
    <col min="15364" max="15364" width="28.140625" style="38" customWidth="1"/>
    <col min="15365" max="15365" width="26.5703125" style="38" customWidth="1"/>
    <col min="15366" max="15366" width="28.7109375" style="38" customWidth="1"/>
    <col min="15367" max="15367" width="25.42578125" style="38" customWidth="1"/>
    <col min="15368" max="15368" width="24" style="38" customWidth="1"/>
    <col min="15369" max="15369" width="17.5703125" style="38" customWidth="1"/>
    <col min="15370" max="15370" width="0" style="38" hidden="1" customWidth="1"/>
    <col min="15371" max="15371" width="31.5703125" style="38" customWidth="1"/>
    <col min="15372" max="15373" width="0" style="38" hidden="1" customWidth="1"/>
    <col min="15374" max="15374" width="28.140625" style="38" customWidth="1"/>
    <col min="15375" max="15380" width="0" style="38" hidden="1" customWidth="1"/>
    <col min="15381" max="15616" width="9.140625" style="38"/>
    <col min="15617" max="15617" width="55.7109375" style="38" customWidth="1"/>
    <col min="15618" max="15618" width="29.42578125" style="38" customWidth="1"/>
    <col min="15619" max="15619" width="28.85546875" style="38" customWidth="1"/>
    <col min="15620" max="15620" width="28.140625" style="38" customWidth="1"/>
    <col min="15621" max="15621" width="26.5703125" style="38" customWidth="1"/>
    <col min="15622" max="15622" width="28.7109375" style="38" customWidth="1"/>
    <col min="15623" max="15623" width="25.42578125" style="38" customWidth="1"/>
    <col min="15624" max="15624" width="24" style="38" customWidth="1"/>
    <col min="15625" max="15625" width="17.5703125" style="38" customWidth="1"/>
    <col min="15626" max="15626" width="0" style="38" hidden="1" customWidth="1"/>
    <col min="15627" max="15627" width="31.5703125" style="38" customWidth="1"/>
    <col min="15628" max="15629" width="0" style="38" hidden="1" customWidth="1"/>
    <col min="15630" max="15630" width="28.140625" style="38" customWidth="1"/>
    <col min="15631" max="15636" width="0" style="38" hidden="1" customWidth="1"/>
    <col min="15637" max="15872" width="9.140625" style="38"/>
    <col min="15873" max="15873" width="55.7109375" style="38" customWidth="1"/>
    <col min="15874" max="15874" width="29.42578125" style="38" customWidth="1"/>
    <col min="15875" max="15875" width="28.85546875" style="38" customWidth="1"/>
    <col min="15876" max="15876" width="28.140625" style="38" customWidth="1"/>
    <col min="15877" max="15877" width="26.5703125" style="38" customWidth="1"/>
    <col min="15878" max="15878" width="28.7109375" style="38" customWidth="1"/>
    <col min="15879" max="15879" width="25.42578125" style="38" customWidth="1"/>
    <col min="15880" max="15880" width="24" style="38" customWidth="1"/>
    <col min="15881" max="15881" width="17.5703125" style="38" customWidth="1"/>
    <col min="15882" max="15882" width="0" style="38" hidden="1" customWidth="1"/>
    <col min="15883" max="15883" width="31.5703125" style="38" customWidth="1"/>
    <col min="15884" max="15885" width="0" style="38" hidden="1" customWidth="1"/>
    <col min="15886" max="15886" width="28.140625" style="38" customWidth="1"/>
    <col min="15887" max="15892" width="0" style="38" hidden="1" customWidth="1"/>
    <col min="15893" max="16128" width="9.140625" style="38"/>
    <col min="16129" max="16129" width="55.7109375" style="38" customWidth="1"/>
    <col min="16130" max="16130" width="29.42578125" style="38" customWidth="1"/>
    <col min="16131" max="16131" width="28.85546875" style="38" customWidth="1"/>
    <col min="16132" max="16132" width="28.140625" style="38" customWidth="1"/>
    <col min="16133" max="16133" width="26.5703125" style="38" customWidth="1"/>
    <col min="16134" max="16134" width="28.7109375" style="38" customWidth="1"/>
    <col min="16135" max="16135" width="25.42578125" style="38" customWidth="1"/>
    <col min="16136" max="16136" width="24" style="38" customWidth="1"/>
    <col min="16137" max="16137" width="17.5703125" style="38" customWidth="1"/>
    <col min="16138" max="16138" width="0" style="38" hidden="1" customWidth="1"/>
    <col min="16139" max="16139" width="31.5703125" style="38" customWidth="1"/>
    <col min="16140" max="16141" width="0" style="38" hidden="1" customWidth="1"/>
    <col min="16142" max="16142" width="28.140625" style="38" customWidth="1"/>
    <col min="16143" max="16148" width="0" style="38" hidden="1" customWidth="1"/>
    <col min="16149" max="16384" width="9.140625" style="38"/>
  </cols>
  <sheetData>
    <row r="1" spans="1:20" x14ac:dyDescent="0.2">
      <c r="A1" s="77" t="s">
        <v>166</v>
      </c>
      <c r="B1" s="4"/>
      <c r="C1" s="4"/>
      <c r="D1" s="4"/>
      <c r="E1" s="18" t="s">
        <v>155</v>
      </c>
    </row>
    <row r="2" spans="1:20" x14ac:dyDescent="0.2">
      <c r="A2" s="4"/>
      <c r="B2" s="4"/>
      <c r="C2" s="4"/>
      <c r="D2" s="4"/>
      <c r="E2" s="98"/>
      <c r="F2" s="4"/>
    </row>
    <row r="3" spans="1:20" x14ac:dyDescent="0.2">
      <c r="A3" s="4"/>
      <c r="B3" s="4"/>
      <c r="C3" s="4"/>
      <c r="D3" s="4"/>
      <c r="E3" s="18"/>
    </row>
    <row r="4" spans="1:20" x14ac:dyDescent="0.2">
      <c r="A4" s="142" t="str">
        <f>Page1!B6</f>
        <v>REPORT OF CHILDREN WITH DISABILITIES SUBJECT TO DISCIPLINARY REMOVAL</v>
      </c>
      <c r="B4" s="142"/>
      <c r="C4" s="142"/>
      <c r="D4" s="142"/>
      <c r="E4" s="142"/>
      <c r="F4" s="18"/>
    </row>
    <row r="5" spans="1:20" x14ac:dyDescent="0.2">
      <c r="A5" s="5"/>
      <c r="B5" s="5"/>
      <c r="C5" s="5"/>
      <c r="D5"/>
      <c r="E5"/>
    </row>
    <row r="6" spans="1:20" x14ac:dyDescent="0.2">
      <c r="A6" s="5"/>
      <c r="B6" s="138" t="str">
        <f>Page1!B8</f>
        <v>Reporting Year:</v>
      </c>
      <c r="C6" s="140" t="str">
        <f>Page1!C8</f>
        <v>2017-2018</v>
      </c>
      <c r="D6"/>
      <c r="E6"/>
    </row>
    <row r="7" spans="1:20" ht="12" customHeight="1" x14ac:dyDescent="0.2">
      <c r="A7" s="5"/>
      <c r="B7" s="19"/>
      <c r="C7" s="101" t="s">
        <v>89</v>
      </c>
      <c r="D7"/>
      <c r="E7"/>
      <c r="F7" s="5"/>
    </row>
    <row r="8" spans="1:20" x14ac:dyDescent="0.2">
      <c r="A8" s="4"/>
      <c r="B8" s="4"/>
      <c r="C8" s="4"/>
      <c r="D8" s="4"/>
      <c r="E8" s="98"/>
      <c r="F8" s="13"/>
    </row>
    <row r="9" spans="1:20" x14ac:dyDescent="0.2">
      <c r="A9" s="77" t="s">
        <v>123</v>
      </c>
      <c r="B9" s="4"/>
      <c r="C9" s="4"/>
      <c r="D9" s="4"/>
      <c r="E9" s="98"/>
      <c r="J9" s="38">
        <v>6</v>
      </c>
    </row>
    <row r="10" spans="1:20" x14ac:dyDescent="0.2">
      <c r="A10" s="28"/>
      <c r="B10" s="20"/>
      <c r="C10" s="21"/>
      <c r="D10" s="21"/>
      <c r="E10" s="22"/>
    </row>
    <row r="11" spans="1:20" x14ac:dyDescent="0.2">
      <c r="A11" s="31"/>
      <c r="B11" s="159"/>
      <c r="C11" s="154"/>
      <c r="D11" s="154"/>
      <c r="E11" s="160"/>
    </row>
    <row r="12" spans="1:20" x14ac:dyDescent="0.2">
      <c r="A12" s="76" t="s">
        <v>6</v>
      </c>
      <c r="B12" s="150" t="s">
        <v>78</v>
      </c>
      <c r="C12" s="151"/>
      <c r="D12" s="151"/>
      <c r="E12" s="152"/>
      <c r="F12" s="53" t="s">
        <v>64</v>
      </c>
    </row>
    <row r="13" spans="1:20" x14ac:dyDescent="0.2">
      <c r="A13" s="50"/>
      <c r="B13" s="31"/>
      <c r="C13" s="30" t="s">
        <v>32</v>
      </c>
      <c r="D13" s="30" t="s">
        <v>35</v>
      </c>
      <c r="E13" s="30" t="s">
        <v>65</v>
      </c>
      <c r="F13" s="54" t="s">
        <v>70</v>
      </c>
      <c r="K13" s="38" t="s">
        <v>86</v>
      </c>
    </row>
    <row r="14" spans="1:20" x14ac:dyDescent="0.2">
      <c r="A14" s="50"/>
      <c r="B14" s="30"/>
      <c r="C14" s="98" t="s">
        <v>33</v>
      </c>
      <c r="D14" s="104" t="s">
        <v>33</v>
      </c>
      <c r="E14" s="30" t="s">
        <v>33</v>
      </c>
      <c r="F14" s="52" t="s">
        <v>67</v>
      </c>
      <c r="G14" s="51"/>
      <c r="H14" s="56" t="s">
        <v>80</v>
      </c>
      <c r="K14" s="38" t="s">
        <v>87</v>
      </c>
      <c r="N14" s="119" t="s">
        <v>99</v>
      </c>
    </row>
    <row r="15" spans="1:20" x14ac:dyDescent="0.2">
      <c r="A15" s="31" t="s">
        <v>7</v>
      </c>
      <c r="B15" s="32" t="s">
        <v>31</v>
      </c>
      <c r="C15" s="32" t="s">
        <v>34</v>
      </c>
      <c r="D15" s="32" t="s">
        <v>36</v>
      </c>
      <c r="E15" s="32" t="s">
        <v>37</v>
      </c>
      <c r="F15" s="52" t="s">
        <v>68</v>
      </c>
      <c r="G15" s="51" t="s">
        <v>85</v>
      </c>
      <c r="H15" s="52" t="s">
        <v>79</v>
      </c>
      <c r="I15" s="52" t="s">
        <v>81</v>
      </c>
      <c r="K15" s="38" t="s">
        <v>88</v>
      </c>
      <c r="N15" s="52" t="s">
        <v>103</v>
      </c>
      <c r="S15" s="120" t="s">
        <v>104</v>
      </c>
      <c r="T15" s="120" t="s">
        <v>98</v>
      </c>
    </row>
    <row r="16" spans="1:20" ht="20.45" customHeight="1" x14ac:dyDescent="0.2">
      <c r="A16" s="33" t="s">
        <v>160</v>
      </c>
      <c r="B16" s="78">
        <v>338</v>
      </c>
      <c r="C16" s="78">
        <v>118</v>
      </c>
      <c r="D16" s="78">
        <v>198</v>
      </c>
      <c r="E16" s="78">
        <v>22</v>
      </c>
      <c r="F16" s="47">
        <f>MAX(C16,0)+MAX(D16,0)+MAX(E16,0)</f>
        <v>338</v>
      </c>
      <c r="G16" s="47">
        <f>MAX(Page1!B21,0)+MAX(Page1!F21,0)+MAX(Page3!B20,0)+MAX(Page3!C20,0)+MAX(Page3!D20,0)+MAX(Page3!E20,0)</f>
        <v>407</v>
      </c>
      <c r="H16" s="47">
        <f t="shared" ref="H16:H29" si="0">MAX(C16,0)+MAX(D16,0)+MAX(E16,0)</f>
        <v>338</v>
      </c>
      <c r="I16" s="47">
        <f>MAX(C16,0)+MAX(D16,0)+MAX(E16,0)</f>
        <v>338</v>
      </c>
      <c r="K16" s="47"/>
      <c r="L16" s="47">
        <f>MAX(Page1!B21,0)+MAX(Page1!F21,0)+MAX(Page3!B20,0)+MAX(Page3!C20,0)</f>
        <v>249</v>
      </c>
      <c r="M16" s="47">
        <f>MAX(Page1!B21,0)+MAX(Page1!F21,0)+MAX(Page3!D20,0)+MAX(Page3!E20,0)</f>
        <v>158</v>
      </c>
      <c r="N16" s="47">
        <f>MAX(Page1!B21,0)+MAX(Page1!F21,0)+MAX(Page3!B20,0)+MAX(Page3!C20,0)+MAX(Page3!D20,0)+MAX(Page3!E20,0)</f>
        <v>407</v>
      </c>
      <c r="P16" s="47">
        <f>MAX(Page1!B21:F34, Page3!B20:E33, B16:E29)</f>
        <v>9551</v>
      </c>
      <c r="Q16" s="47">
        <f>MIN(Page1!B21:F34, Page3!B20:E33, B16:E29)</f>
        <v>-9</v>
      </c>
      <c r="R16" s="38">
        <f t="shared" ref="R16:R29" si="1">MIN(LEN(TRIM(B16)),LEN(TRIM(C16)),LEN(TRIM(D16)),LEN(TRIM(E16)))</f>
        <v>2</v>
      </c>
      <c r="S16" s="47">
        <f>MAX(Page1!B21,0)+MAX(Page1!F21,0)+MAX(Page3!B20,0)+MAX(Page3!C20,0)</f>
        <v>249</v>
      </c>
      <c r="T16" s="47">
        <f>MAX(Page3!D20,0)+MAX(Page3!E20,0)</f>
        <v>158</v>
      </c>
    </row>
    <row r="17" spans="1:20" ht="20.45" customHeight="1" x14ac:dyDescent="0.2">
      <c r="A17" s="33" t="s">
        <v>122</v>
      </c>
      <c r="B17" s="78">
        <v>55</v>
      </c>
      <c r="C17" s="78">
        <v>24</v>
      </c>
      <c r="D17" s="78">
        <v>29</v>
      </c>
      <c r="E17" s="78">
        <v>2</v>
      </c>
      <c r="F17" s="47">
        <f t="shared" ref="F17:F29" si="2">MAX(C17,0)+MAX(D17,0)+MAX(E17,0)</f>
        <v>55</v>
      </c>
      <c r="G17" s="47">
        <f>MAX(Page1!B22,0)+MAX(Page1!F22,0)+MAX(Page3!B21,0)+MAX(Page3!C21,0)+MAX(Page3!D21,0)+MAX(Page3!E21,0)</f>
        <v>62</v>
      </c>
      <c r="H17" s="47">
        <f t="shared" si="0"/>
        <v>55</v>
      </c>
      <c r="I17" s="47">
        <f t="shared" ref="I17:I29" si="3">MAX(C17,0)+MAX(D17,0)+MAX(E17,0)</f>
        <v>55</v>
      </c>
      <c r="K17" s="47"/>
      <c r="L17" s="47">
        <f>MAX(Page1!B22,0)+MAX(Page1!F22,0)+MAX(Page3!B21,0)+MAX(Page3!C21,0)</f>
        <v>43</v>
      </c>
      <c r="M17" s="47">
        <f>MAX(Page1!B22,0)+MAX(Page1!F22,0)+MAX(Page3!D21,0)+MAX(Page3!E21,0)</f>
        <v>19</v>
      </c>
      <c r="N17" s="47">
        <f>MAX(Page1!B22,0)+MAX(Page1!F22,0)+MAX(Page3!B21,0)+MAX(Page3!C21,0)+MAX(Page3!D21,0)+MAX(Page3!E21,0)</f>
        <v>62</v>
      </c>
      <c r="R17" s="38">
        <f t="shared" si="1"/>
        <v>1</v>
      </c>
      <c r="S17" s="47">
        <f>MAX(Page1!B22,0)+MAX(Page1!F22,0)+MAX(Page3!B21,0)+MAX(Page3!C21,0)</f>
        <v>43</v>
      </c>
      <c r="T17" s="47">
        <f>MAX(Page3!D21,0)+MAX(Page3!E21,0)</f>
        <v>19</v>
      </c>
    </row>
    <row r="18" spans="1:20" ht="20.45" customHeight="1" x14ac:dyDescent="0.2">
      <c r="A18" s="33" t="s">
        <v>135</v>
      </c>
      <c r="B18" s="78">
        <v>772</v>
      </c>
      <c r="C18" s="78">
        <v>362</v>
      </c>
      <c r="D18" s="78">
        <v>385</v>
      </c>
      <c r="E18" s="78">
        <v>25</v>
      </c>
      <c r="F18" s="47">
        <f t="shared" si="2"/>
        <v>772</v>
      </c>
      <c r="G18" s="47">
        <f>MAX(Page1!B23,0)+MAX(Page1!F23,0)+MAX(Page3!B22,0)+MAX(Page3!C22,0)+MAX(Page3!D22,0)+MAX(Page3!E22,0)</f>
        <v>915</v>
      </c>
      <c r="H18" s="47">
        <f t="shared" si="0"/>
        <v>772</v>
      </c>
      <c r="I18" s="47">
        <f t="shared" si="3"/>
        <v>772</v>
      </c>
      <c r="K18" s="47"/>
      <c r="L18" s="47">
        <f>MAX(Page1!B23,0)+MAX(Page1!F23,0)+MAX(Page3!B22,0)+MAX(Page3!C22,0)</f>
        <v>514</v>
      </c>
      <c r="M18" s="47">
        <f>MAX(Page1!B23,0)+MAX(Page1!F23,0)+MAX(Page3!D22,0)+MAX(Page3!E22,0)</f>
        <v>402</v>
      </c>
      <c r="N18" s="47">
        <f>MAX(Page1!B23,0)+MAX(Page1!F23,0)+MAX(Page3!B22,0)+MAX(Page3!C22,0)+MAX(Page3!D22,0)+MAX(Page3!E22,0)</f>
        <v>915</v>
      </c>
      <c r="R18" s="38">
        <f t="shared" si="1"/>
        <v>2</v>
      </c>
      <c r="S18" s="47">
        <f>MAX(Page1!B23,0)+MAX(Page1!F23,0)+MAX(Page3!B22,0)+MAX(Page3!C22,0)</f>
        <v>514</v>
      </c>
      <c r="T18" s="47">
        <f>MAX(Page3!D22,0)+MAX(Page3!E22,0)</f>
        <v>401</v>
      </c>
    </row>
    <row r="19" spans="1:20" ht="20.45" customHeight="1" x14ac:dyDescent="0.2">
      <c r="A19" s="33" t="s">
        <v>121</v>
      </c>
      <c r="B19" s="78">
        <v>11</v>
      </c>
      <c r="C19" s="78">
        <v>4</v>
      </c>
      <c r="D19" s="78">
        <v>5</v>
      </c>
      <c r="E19" s="78">
        <v>2</v>
      </c>
      <c r="F19" s="47">
        <f t="shared" si="2"/>
        <v>11</v>
      </c>
      <c r="G19" s="47">
        <f>MAX(Page1!B24,0)+MAX(Page1!F24,0)+MAX(Page3!B23,0)+MAX(Page3!C23,0)+MAX(Page3!D23,0)+MAX(Page3!E23,0)</f>
        <v>16</v>
      </c>
      <c r="H19" s="47">
        <f t="shared" si="0"/>
        <v>11</v>
      </c>
      <c r="I19" s="47">
        <f t="shared" si="3"/>
        <v>11</v>
      </c>
      <c r="K19" s="47"/>
      <c r="L19" s="47">
        <f>MAX(Page1!B24,0)+MAX(Page1!F24,0)+MAX(Page3!B23,0)+MAX(Page3!C23,0)</f>
        <v>7</v>
      </c>
      <c r="M19" s="47">
        <f>MAX(Page1!B24,0)+MAX(Page1!F24,0)+MAX(Page3!D23,0)+MAX(Page3!E23,0)</f>
        <v>9</v>
      </c>
      <c r="N19" s="47">
        <f>MAX(Page1!B24,0)+MAX(Page1!F24,0)+MAX(Page3!B23,0)+MAX(Page3!C23,0)+MAX(Page3!D23,0)+MAX(Page3!E23,0)</f>
        <v>16</v>
      </c>
      <c r="R19" s="38">
        <f t="shared" si="1"/>
        <v>1</v>
      </c>
      <c r="S19" s="47">
        <f>MAX(Page1!B24,0)+MAX(Page1!F24,0)+MAX(Page3!B23,0)+MAX(Page3!C23,0)</f>
        <v>7</v>
      </c>
      <c r="T19" s="47">
        <f>MAX(Page3!D23,0)+MAX(Page3!E23,0)</f>
        <v>9</v>
      </c>
    </row>
    <row r="20" spans="1:20" ht="20.45" customHeight="1" x14ac:dyDescent="0.2">
      <c r="A20" s="33" t="s">
        <v>120</v>
      </c>
      <c r="B20" s="78">
        <v>1731</v>
      </c>
      <c r="C20" s="78">
        <v>490</v>
      </c>
      <c r="D20" s="78">
        <v>1094</v>
      </c>
      <c r="E20" s="78">
        <v>147</v>
      </c>
      <c r="F20" s="47">
        <f t="shared" si="2"/>
        <v>1731</v>
      </c>
      <c r="G20" s="47">
        <f>MAX(Page1!B25,0)+MAX(Page1!F25,0)+MAX(Page3!B24,0)+MAX(Page3!C24,0)+MAX(Page3!D24,0)+MAX(Page3!E24,0)</f>
        <v>2177</v>
      </c>
      <c r="H20" s="47">
        <f t="shared" si="0"/>
        <v>1731</v>
      </c>
      <c r="I20" s="47">
        <f t="shared" si="3"/>
        <v>1731</v>
      </c>
      <c r="K20" s="47"/>
      <c r="L20" s="47">
        <f>MAX(Page1!B25,0)+MAX(Page1!F25,0)+MAX(Page3!B24,0)+MAX(Page3!C24,0)</f>
        <v>1411</v>
      </c>
      <c r="M20" s="47">
        <f>MAX(Page1!B25,0)+MAX(Page1!F25,0)+MAX(Page3!D24,0)+MAX(Page3!E24,0)</f>
        <v>766</v>
      </c>
      <c r="N20" s="47">
        <f>MAX(Page1!B25,0)+MAX(Page1!F25,0)+MAX(Page3!B24,0)+MAX(Page3!C24,0)+MAX(Page3!D24,0)+MAX(Page3!E24,0)</f>
        <v>2177</v>
      </c>
      <c r="R20" s="38">
        <f t="shared" si="1"/>
        <v>3</v>
      </c>
      <c r="S20" s="47">
        <f>MAX(Page1!B25,0)+MAX(Page1!F25,0)+MAX(Page3!B24,0)+MAX(Page3!C24,0)</f>
        <v>1411</v>
      </c>
      <c r="T20" s="47">
        <f>MAX(Page3!D24,0)+MAX(Page3!E24,0)</f>
        <v>766</v>
      </c>
    </row>
    <row r="21" spans="1:20" ht="20.45" customHeight="1" x14ac:dyDescent="0.2">
      <c r="A21" s="33" t="s">
        <v>118</v>
      </c>
      <c r="B21" s="78">
        <v>11</v>
      </c>
      <c r="C21" s="78">
        <v>5</v>
      </c>
      <c r="D21" s="78">
        <v>6</v>
      </c>
      <c r="E21" s="78">
        <v>0</v>
      </c>
      <c r="F21" s="47">
        <f t="shared" si="2"/>
        <v>11</v>
      </c>
      <c r="G21" s="47">
        <f>MAX(Page1!B26,0)+MAX(Page1!F26,0)+MAX(Page3!B25,0)+MAX(Page3!C25,0)+MAX(Page3!D25,0)+MAX(Page3!E25,0)</f>
        <v>14</v>
      </c>
      <c r="H21" s="47">
        <f t="shared" si="0"/>
        <v>11</v>
      </c>
      <c r="I21" s="47">
        <f t="shared" si="3"/>
        <v>11</v>
      </c>
      <c r="K21" s="47"/>
      <c r="L21" s="47">
        <f>MAX(Page1!B26,0)+MAX(Page1!F26,0)+MAX(Page3!B25,0)+MAX(Page3!C25,0)</f>
        <v>6</v>
      </c>
      <c r="M21" s="47">
        <f>MAX(Page1!B26,0)+MAX(Page1!F26,0)+MAX(Page3!D25,0)+MAX(Page3!E25,0)</f>
        <v>8</v>
      </c>
      <c r="N21" s="47">
        <f>MAX(Page1!B26,0)+MAX(Page1!F26,0)+MAX(Page3!B25,0)+MAX(Page3!C25,0)+MAX(Page3!D25,0)+MAX(Page3!E25,0)</f>
        <v>14</v>
      </c>
      <c r="R21" s="38">
        <f t="shared" si="1"/>
        <v>1</v>
      </c>
      <c r="S21" s="47">
        <f>MAX(Page1!B26,0)+MAX(Page1!F26,0)+MAX(Page3!B25,0)+MAX(Page3!C25,0)</f>
        <v>6</v>
      </c>
      <c r="T21" s="47">
        <f>MAX(Page3!D25,0)+MAX(Page3!E25,0)</f>
        <v>8</v>
      </c>
    </row>
    <row r="22" spans="1:20" ht="20.45" customHeight="1" x14ac:dyDescent="0.2">
      <c r="A22" s="33" t="s">
        <v>119</v>
      </c>
      <c r="B22" s="78">
        <v>2618</v>
      </c>
      <c r="C22" s="78">
        <v>896</v>
      </c>
      <c r="D22" s="78">
        <v>1514</v>
      </c>
      <c r="E22" s="78">
        <v>208</v>
      </c>
      <c r="F22" s="47">
        <f t="shared" si="2"/>
        <v>2618</v>
      </c>
      <c r="G22" s="47">
        <f>MAX(Page1!B27,0)+MAX(Page1!F27,0)+MAX(Page3!B26,0)+MAX(Page3!C26,0)+MAX(Page3!D26,0)+MAX(Page3!E26,0)</f>
        <v>3275</v>
      </c>
      <c r="H22" s="47">
        <f t="shared" si="0"/>
        <v>2618</v>
      </c>
      <c r="I22" s="47">
        <f t="shared" si="3"/>
        <v>2618</v>
      </c>
      <c r="K22" s="47"/>
      <c r="L22" s="47">
        <f>MAX(Page1!B27,0)+MAX(Page1!F27,0)+MAX(Page3!B26,0)+MAX(Page3!C26,0)</f>
        <v>1872</v>
      </c>
      <c r="M22" s="47">
        <f>MAX(Page1!B27,0)+MAX(Page1!F27,0)+MAX(Page3!D26,0)+MAX(Page3!E26,0)</f>
        <v>1404</v>
      </c>
      <c r="N22" s="47">
        <f>MAX(Page1!B27,0)+MAX(Page1!F27,0)+MAX(Page3!B26,0)+MAX(Page3!C26,0)+MAX(Page3!D26,0)+MAX(Page3!E26,0)</f>
        <v>3275</v>
      </c>
      <c r="R22" s="38">
        <f t="shared" si="1"/>
        <v>3</v>
      </c>
      <c r="S22" s="47">
        <f>MAX(Page1!B27,0)+MAX(Page1!F27,0)+MAX(Page3!B26,0)+MAX(Page3!C26,0)</f>
        <v>1872</v>
      </c>
      <c r="T22" s="47">
        <f>MAX(Page3!D26,0)+MAX(Page3!E26,0)</f>
        <v>1403</v>
      </c>
    </row>
    <row r="23" spans="1:20" ht="20.45" customHeight="1" x14ac:dyDescent="0.2">
      <c r="A23" s="33" t="s">
        <v>117</v>
      </c>
      <c r="B23" s="78">
        <v>3237</v>
      </c>
      <c r="C23" s="78">
        <v>1197</v>
      </c>
      <c r="D23" s="78">
        <v>1845</v>
      </c>
      <c r="E23" s="78">
        <v>195</v>
      </c>
      <c r="F23" s="47">
        <f t="shared" si="2"/>
        <v>3237</v>
      </c>
      <c r="G23" s="47">
        <f>MAX(Page1!B28,0)+MAX(Page1!F28,0)+MAX(Page3!B27,0)+MAX(Page3!C27,0)+MAX(Page3!D27,0)+MAX(Page3!E27,0)</f>
        <v>3885</v>
      </c>
      <c r="H23" s="47">
        <f t="shared" si="0"/>
        <v>3237</v>
      </c>
      <c r="I23" s="47">
        <f t="shared" si="3"/>
        <v>3237</v>
      </c>
      <c r="K23" s="47"/>
      <c r="L23" s="47">
        <f>MAX(Page1!B28,0)+MAX(Page1!F28,0)+MAX(Page3!B27,0)+MAX(Page3!C27,0)</f>
        <v>2018</v>
      </c>
      <c r="M23" s="47">
        <f>MAX(Page1!B28,0)+MAX(Page1!F28,0)+MAX(Page3!D27,0)+MAX(Page3!E27,0)</f>
        <v>1867</v>
      </c>
      <c r="N23" s="47">
        <f>MAX(Page1!B28,0)+MAX(Page1!F28,0)+MAX(Page3!B27,0)+MAX(Page3!C27,0)+MAX(Page3!D27,0)+MAX(Page3!E27,0)</f>
        <v>3885</v>
      </c>
      <c r="R23" s="38">
        <f t="shared" si="1"/>
        <v>3</v>
      </c>
      <c r="S23" s="47">
        <f>MAX(Page1!B28,0)+MAX(Page1!F28,0)+MAX(Page3!B27,0)+MAX(Page3!C27,0)</f>
        <v>2018</v>
      </c>
      <c r="T23" s="47">
        <f>MAX(Page3!D27,0)+MAX(Page3!E27,0)</f>
        <v>1867</v>
      </c>
    </row>
    <row r="24" spans="1:20" ht="20.45" customHeight="1" x14ac:dyDescent="0.2">
      <c r="A24" s="33" t="s">
        <v>116</v>
      </c>
      <c r="B24" s="78">
        <v>2</v>
      </c>
      <c r="C24" s="78">
        <v>1</v>
      </c>
      <c r="D24" s="78">
        <v>0</v>
      </c>
      <c r="E24" s="78">
        <v>1</v>
      </c>
      <c r="F24" s="47">
        <f t="shared" si="2"/>
        <v>2</v>
      </c>
      <c r="G24" s="47">
        <f>MAX(Page1!B29,0)+MAX(Page1!F29,0)+MAX(Page3!B28,0)+MAX(Page3!C28,0)+MAX(Page3!D28,0)+MAX(Page3!E28,0)</f>
        <v>2</v>
      </c>
      <c r="H24" s="47">
        <f t="shared" si="0"/>
        <v>2</v>
      </c>
      <c r="I24" s="47">
        <f t="shared" si="3"/>
        <v>2</v>
      </c>
      <c r="K24" s="47"/>
      <c r="L24" s="47">
        <f>MAX(Page1!B29,0)+MAX(Page1!F29,0)+MAX(Page3!B28,0)+MAX(Page3!C28,0)</f>
        <v>1</v>
      </c>
      <c r="M24" s="47">
        <f>MAX(Page1!B29,0)+MAX(Page1!F29,0)+MAX(Page3!D28,0)+MAX(Page3!E28,0)</f>
        <v>1</v>
      </c>
      <c r="N24" s="47">
        <f>MAX(Page1!B29,0)+MAX(Page1!F29,0)+MAX(Page3!B28,0)+MAX(Page3!C28,0)+MAX(Page3!D28,0)+MAX(Page3!E28,0)</f>
        <v>2</v>
      </c>
      <c r="R24" s="38">
        <f t="shared" si="1"/>
        <v>1</v>
      </c>
      <c r="S24" s="47">
        <f>MAX(Page1!B29,0)+MAX(Page1!F29,0)+MAX(Page3!B28,0)+MAX(Page3!C28,0)</f>
        <v>1</v>
      </c>
      <c r="T24" s="47">
        <f>MAX(Page3!D28,0)+MAX(Page3!E28,0)</f>
        <v>1</v>
      </c>
    </row>
    <row r="25" spans="1:20" ht="20.45" customHeight="1" x14ac:dyDescent="0.2">
      <c r="A25" s="33" t="s">
        <v>115</v>
      </c>
      <c r="B25" s="78">
        <v>-9</v>
      </c>
      <c r="C25" s="78">
        <v>-9</v>
      </c>
      <c r="D25" s="78">
        <v>-9</v>
      </c>
      <c r="E25" s="78">
        <v>-9</v>
      </c>
      <c r="F25" s="47">
        <f t="shared" si="2"/>
        <v>0</v>
      </c>
      <c r="G25" s="47">
        <f>MAX(Page1!B30,0)+MAX(Page1!F30,0)+MAX(Page3!B29,0)+MAX(Page3!C29,0)+MAX(Page3!D29,0)+MAX(Page3!E29,0)</f>
        <v>0</v>
      </c>
      <c r="H25" s="47">
        <f t="shared" si="0"/>
        <v>0</v>
      </c>
      <c r="I25" s="47">
        <f t="shared" si="3"/>
        <v>0</v>
      </c>
      <c r="K25" s="47"/>
      <c r="L25" s="47">
        <f>MAX(Page1!B30,0)+MAX(Page1!F30,0)+MAX(Page3!B29,0)+MAX(Page3!C29,0)</f>
        <v>0</v>
      </c>
      <c r="M25" s="47">
        <f>MAX(Page1!B30,0)+MAX(Page1!F30,0)+MAX(Page3!D29,0)+MAX(Page3!E29,0)</f>
        <v>0</v>
      </c>
      <c r="N25" s="47">
        <f>MAX(Page1!B30,0)+MAX(Page1!F30,0)+MAX(Page3!B29,0)+MAX(Page3!C29,0)+MAX(Page3!D29,0)+MAX(Page3!E29,0)</f>
        <v>0</v>
      </c>
      <c r="R25" s="38">
        <f t="shared" si="1"/>
        <v>2</v>
      </c>
      <c r="S25" s="47">
        <f>MAX(Page1!B30,0)+MAX(Page1!F30,0)+MAX(Page3!B29,0)+MAX(Page3!C29,0)</f>
        <v>0</v>
      </c>
      <c r="T25" s="47">
        <f>MAX(Page3!D29,0)+MAX(Page3!E29,0)</f>
        <v>0</v>
      </c>
    </row>
    <row r="26" spans="1:20" ht="20.45" customHeight="1" x14ac:dyDescent="0.2">
      <c r="A26" s="33" t="s">
        <v>114</v>
      </c>
      <c r="B26" s="78">
        <v>736</v>
      </c>
      <c r="C26" s="78">
        <v>292</v>
      </c>
      <c r="D26" s="78">
        <v>420</v>
      </c>
      <c r="E26" s="78">
        <v>24</v>
      </c>
      <c r="F26" s="47">
        <f t="shared" si="2"/>
        <v>736</v>
      </c>
      <c r="G26" s="47">
        <f>MAX(Page1!B31,0)+MAX(Page1!F31,0)+MAX(Page3!B30,0)+MAX(Page3!C30,0)+MAX(Page3!D30,0)+MAX(Page3!E30,0)</f>
        <v>845</v>
      </c>
      <c r="H26" s="47">
        <f t="shared" si="0"/>
        <v>736</v>
      </c>
      <c r="I26" s="47">
        <f t="shared" si="3"/>
        <v>736</v>
      </c>
      <c r="K26" s="47"/>
      <c r="L26" s="47">
        <f>MAX(Page1!B31,0)+MAX(Page1!F31,0)+MAX(Page3!B30,0)+MAX(Page3!C30,0)</f>
        <v>552</v>
      </c>
      <c r="M26" s="47">
        <f>MAX(Page1!B31,0)+MAX(Page1!F31,0)+MAX(Page3!D30,0)+MAX(Page3!E30,0)</f>
        <v>295</v>
      </c>
      <c r="N26" s="47">
        <f>MAX(Page1!B31,0)+MAX(Page1!F31,0)+MAX(Page3!B30,0)+MAX(Page3!C30,0)+MAX(Page3!D30,0)+MAX(Page3!E30,0)</f>
        <v>845</v>
      </c>
      <c r="R26" s="38">
        <f t="shared" si="1"/>
        <v>2</v>
      </c>
      <c r="S26" s="47">
        <f>MAX(Page1!B31,0)+MAX(Page1!F31,0)+MAX(Page3!B30,0)+MAX(Page3!C30,0)</f>
        <v>552</v>
      </c>
      <c r="T26" s="47">
        <f>MAX(Page3!D30,0)+MAX(Page3!E30,0)</f>
        <v>293</v>
      </c>
    </row>
    <row r="27" spans="1:20" ht="20.45" customHeight="1" x14ac:dyDescent="0.2">
      <c r="A27" s="33" t="s">
        <v>113</v>
      </c>
      <c r="B27" s="78">
        <v>40</v>
      </c>
      <c r="C27" s="78">
        <v>18</v>
      </c>
      <c r="D27" s="78">
        <v>20</v>
      </c>
      <c r="E27" s="78">
        <v>2</v>
      </c>
      <c r="F27" s="47">
        <f t="shared" si="2"/>
        <v>40</v>
      </c>
      <c r="G27" s="47">
        <f>MAX(Page1!B32,0)+MAX(Page1!F32,0)+MAX(Page3!B31,0)+MAX(Page3!C31,0)+MAX(Page3!D31,0)+MAX(Page3!E31,0)</f>
        <v>49</v>
      </c>
      <c r="H27" s="47">
        <f t="shared" si="0"/>
        <v>40</v>
      </c>
      <c r="I27" s="47">
        <f t="shared" si="3"/>
        <v>40</v>
      </c>
      <c r="K27" s="47"/>
      <c r="L27" s="47">
        <f>MAX(Page1!B32,0)+MAX(Page1!F32,0)+MAX(Page3!B31,0)+MAX(Page3!C31,0)</f>
        <v>29</v>
      </c>
      <c r="M27" s="47">
        <f>MAX(Page1!B32,0)+MAX(Page1!F32,0)+MAX(Page3!D31,0)+MAX(Page3!E31,0)</f>
        <v>20</v>
      </c>
      <c r="N27" s="47">
        <f>MAX(Page1!B32,0)+MAX(Page1!F32,0)+MAX(Page3!B31,0)+MAX(Page3!C31,0)+MAX(Page3!D31,0)+MAX(Page3!E31,0)</f>
        <v>49</v>
      </c>
      <c r="R27" s="38">
        <f t="shared" si="1"/>
        <v>1</v>
      </c>
      <c r="S27" s="47">
        <f>MAX(Page1!B32,0)+MAX(Page1!F32,0)+MAX(Page3!B31,0)+MAX(Page3!C31,0)</f>
        <v>29</v>
      </c>
      <c r="T27" s="47">
        <f>MAX(Page3!D31,0)+MAX(Page3!E31,0)</f>
        <v>20</v>
      </c>
    </row>
    <row r="28" spans="1:20" ht="20.45" customHeight="1" x14ac:dyDescent="0.2">
      <c r="A28" s="33" t="s">
        <v>111</v>
      </c>
      <c r="B28" s="78">
        <v>0</v>
      </c>
      <c r="C28" s="78">
        <v>0</v>
      </c>
      <c r="D28" s="78">
        <v>0</v>
      </c>
      <c r="E28" s="78">
        <v>0</v>
      </c>
      <c r="F28" s="47">
        <f t="shared" si="2"/>
        <v>0</v>
      </c>
      <c r="G28" s="47">
        <f>MAX(Page1!B33,0)+MAX(Page1!F33,0)+MAX(Page3!B32,0)+MAX(Page3!C32,0)+MAX(Page3!D32,0)+MAX(Page3!E32,0)</f>
        <v>0</v>
      </c>
      <c r="H28" s="47">
        <f t="shared" si="0"/>
        <v>0</v>
      </c>
      <c r="I28" s="47">
        <f t="shared" si="3"/>
        <v>0</v>
      </c>
      <c r="K28" s="47"/>
      <c r="L28" s="47">
        <f>MAX(Page1!B33,0)+MAX(Page1!F33,0)+MAX(Page3!B32,0)+MAX(Page3!C32,0)</f>
        <v>0</v>
      </c>
      <c r="M28" s="47">
        <f>MAX(Page1!B33,0)+MAX(Page1!F33,0)+MAX(Page3!D32,0)+MAX(Page3!E32,0)</f>
        <v>0</v>
      </c>
      <c r="N28" s="47">
        <f>MAX(Page1!B33,0)+MAX(Page1!F33,0)+MAX(Page3!B32,0)+MAX(Page3!C32,0)+MAX(Page3!D32,0)+MAX(Page3!E32,0)</f>
        <v>0</v>
      </c>
      <c r="R28" s="38">
        <f t="shared" si="1"/>
        <v>1</v>
      </c>
      <c r="S28" s="47">
        <f>MAX(Page1!B33,0)+MAX(Page1!F33,0)+MAX(Page3!B32,0)+MAX(Page3!C32,0)</f>
        <v>0</v>
      </c>
      <c r="T28" s="47">
        <f>MAX(Page3!D32,0)+MAX(Page3!E32,0)</f>
        <v>0</v>
      </c>
    </row>
    <row r="29" spans="1:20" ht="20.45" customHeight="1" x14ac:dyDescent="0.2">
      <c r="A29" s="33" t="s">
        <v>112</v>
      </c>
      <c r="B29" s="78">
        <v>9551</v>
      </c>
      <c r="C29" s="78">
        <v>3407</v>
      </c>
      <c r="D29" s="78">
        <v>5516</v>
      </c>
      <c r="E29" s="78">
        <v>628</v>
      </c>
      <c r="F29" s="47">
        <f t="shared" si="2"/>
        <v>9551</v>
      </c>
      <c r="G29" s="47">
        <f>MAX(Page1!B34,0)+MAX(Page1!F34,0)+MAX(Page3!B33,0)+MAX(Page3!C33,0)+MAX(Page3!D33,0)+MAX(Page3!E33,0)</f>
        <v>11647</v>
      </c>
      <c r="H29" s="47">
        <f t="shared" si="0"/>
        <v>9551</v>
      </c>
      <c r="I29" s="47">
        <f t="shared" si="3"/>
        <v>9551</v>
      </c>
      <c r="K29" s="47"/>
      <c r="L29" s="47">
        <f>MAX(Page1!B34,0)+MAX(Page1!F34,0)+MAX(Page3!B33,0)+MAX(Page3!C33,0)</f>
        <v>6702</v>
      </c>
      <c r="M29" s="47">
        <f>MAX(Page1!B34,0)+MAX(Page1!F34,0)+MAX(Page3!D33,0)+MAX(Page3!E33,0)</f>
        <v>4949</v>
      </c>
      <c r="N29" s="47">
        <f>MAX(Page1!B34,0)+MAX(Page1!F34,0)+MAX(Page3!B33,0)+MAX(Page3!C33,0)+MAX(Page3!D33,0)+MAX(Page3!E33,0)</f>
        <v>11647</v>
      </c>
      <c r="R29" s="38">
        <f t="shared" si="1"/>
        <v>3</v>
      </c>
      <c r="S29" s="47">
        <f>MAX(Page1!B34,0)+MAX(Page1!F34,0)+MAX(Page3!B33,0)+MAX(Page3!C33,0)</f>
        <v>6702</v>
      </c>
      <c r="T29" s="47">
        <f>MAX(Page3!D33,0)+MAX(Page3!E33,0)</f>
        <v>4945</v>
      </c>
    </row>
    <row r="30" spans="1:20" x14ac:dyDescent="0.2">
      <c r="A30" s="14"/>
      <c r="B30" s="108"/>
      <c r="C30" s="108"/>
      <c r="D30" s="108"/>
      <c r="E30" s="108"/>
      <c r="F30" s="108"/>
    </row>
    <row r="31" spans="1:20" x14ac:dyDescent="0.2">
      <c r="A31" s="79" t="s">
        <v>57</v>
      </c>
      <c r="B31" s="80">
        <f>MAX(B16,0)+MAX(B17,0)+MAX(B18,0)+MAX(B19,0)+MAX(B20,0)+MAX(B21,0)+MAX(B22,0)+MAX(B23,0)+MAX(B24,0)+MAX(B25,0)+MAX(B26,0)+MAX(B27,0)+MAX(B28,0)</f>
        <v>9551</v>
      </c>
      <c r="C31" s="80">
        <f>MAX(C16,0)+MAX(C17,0)+MAX(C18,0)+MAX(C19,0)+MAX(C20,0)+MAX(C21,0)+MAX(C22,0)+MAX(C23,0)+MAX(C24,0)+MAX(C25,0)+MAX(C26,0)+MAX(C27,0)+MAX(C28,0)</f>
        <v>3407</v>
      </c>
      <c r="D31" s="80">
        <f>MAX(D16,0)+MAX(D17,0)+MAX(D18,0)+MAX(D19,0)+MAX(D20,0)+MAX(D21,0)+MAX(D22,0)+MAX(D23,0)+MAX(D24,0)+MAX(D25,0)+MAX(D26,0)+MAX(D27,0)+MAX(D28,0)</f>
        <v>5516</v>
      </c>
      <c r="E31" s="80">
        <f>MAX(E16,0)+MAX(E17,0)+MAX(E18,0)+MAX(E19,0)+MAX(E20,0)+MAX(E21,0)+MAX(E22,0)+MAX(E23,0)+MAX(E24,0)+MAX(E25,0)+MAX(E26,0)+MAX(E27,0)+MAX(E28,0)</f>
        <v>628</v>
      </c>
      <c r="F31" s="4"/>
    </row>
    <row r="33" spans="1:1" ht="13.5" x14ac:dyDescent="0.2">
      <c r="A33" s="34" t="s">
        <v>107</v>
      </c>
    </row>
  </sheetData>
  <sheetProtection password="CDE0" sheet="1" objects="1" scenarios="1"/>
  <mergeCells count="3">
    <mergeCell ref="A4:E4"/>
    <mergeCell ref="B11:E11"/>
    <mergeCell ref="B12:E12"/>
  </mergeCells>
  <conditionalFormatting sqref="B31:E31">
    <cfRule type="expression" dxfId="195" priority="42" stopIfTrue="1">
      <formula>AND(OR(MAX(B16:B29)&gt;-9, MIN(B16:B29)&lt;-9),B31&lt;&gt;B29)</formula>
    </cfRule>
    <cfRule type="expression" dxfId="194" priority="43" stopIfTrue="1">
      <formula>OR(AND(MAX(B16:B28)=-9, MIN(B16:B28)=-9, B29&lt;&gt;-9), AND(B16&lt;0, B16&lt;&gt;-9), AND(B17&lt;0, B17&lt;&gt;-9),AND(B18&lt;0, B18&lt;&gt;-9), AND(B19&lt;0, B19&lt;&gt;-9))</formula>
    </cfRule>
    <cfRule type="expression" dxfId="193" priority="44" stopIfTrue="1">
      <formula>OR(AND(B20&lt;0, B20&lt;&gt;-9), AND(B21&lt;0, B21&lt;&gt;-9), AND(B22&lt;0, B22&lt;&gt;-9), AND(B23&lt;0,B23&lt;&gt;-9), AND(B24&lt;0,B24&lt;&gt;-9), AND(B25&lt;0, B25&lt;&gt;-9), AND(B26&lt;0, B26&lt;&gt;-9), AND(B27&lt;0, B27&lt;&gt;-9), AND(B28&lt;0, B28&lt;&gt;-9), AND(B29&lt;0,B29&lt;&gt;-9))</formula>
    </cfRule>
  </conditionalFormatting>
  <conditionalFormatting sqref="F17:F29">
    <cfRule type="expression" dxfId="192" priority="45" stopIfTrue="1">
      <formula>F17&gt;G17</formula>
    </cfRule>
  </conditionalFormatting>
  <conditionalFormatting sqref="I16:I29">
    <cfRule type="expression" dxfId="191" priority="46" stopIfTrue="1">
      <formula>MAX(B16,0) &lt;MAX(C16,0)+MAX(D16,0)+MAX(E16,0)</formula>
    </cfRule>
  </conditionalFormatting>
  <conditionalFormatting sqref="H16">
    <cfRule type="expression" dxfId="190" priority="47" stopIfTrue="1">
      <formula>AND(H16&lt;L16,H16&lt;M16)</formula>
    </cfRule>
  </conditionalFormatting>
  <conditionalFormatting sqref="F16">
    <cfRule type="expression" dxfId="189" priority="48" stopIfTrue="1">
      <formula>F16&gt;G16</formula>
    </cfRule>
  </conditionalFormatting>
  <conditionalFormatting sqref="K16:K29">
    <cfRule type="expression" dxfId="188" priority="49" stopIfTrue="1">
      <formula>AND(F16=0,G16&gt;0)</formula>
    </cfRule>
  </conditionalFormatting>
  <conditionalFormatting sqref="C7">
    <cfRule type="expression" dxfId="187" priority="50" stopIfTrue="1">
      <formula>MIN(R16:R29)=0</formula>
    </cfRule>
  </conditionalFormatting>
  <conditionalFormatting sqref="B16:E29">
    <cfRule type="expression" dxfId="186" priority="51" stopIfTrue="1">
      <formula>LEN(TRIM(B16))=0</formula>
    </cfRule>
  </conditionalFormatting>
  <conditionalFormatting sqref="N16">
    <cfRule type="expression" dxfId="185" priority="41" stopIfTrue="1">
      <formula>AND(I16&gt;0,N16=0)</formula>
    </cfRule>
  </conditionalFormatting>
  <conditionalFormatting sqref="I16:I29">
    <cfRule type="expression" dxfId="184" priority="40" stopIfTrue="1">
      <formula>MAX(B16,0) &lt;I16</formula>
    </cfRule>
  </conditionalFormatting>
  <conditionalFormatting sqref="N17">
    <cfRule type="expression" dxfId="183" priority="39" stopIfTrue="1">
      <formula>AND(I17&gt;0,(S17+T17)=0)</formula>
    </cfRule>
  </conditionalFormatting>
  <conditionalFormatting sqref="N18">
    <cfRule type="expression" dxfId="182" priority="38" stopIfTrue="1">
      <formula>AND(I18&gt;0,(S18+T18)=0)</formula>
    </cfRule>
  </conditionalFormatting>
  <conditionalFormatting sqref="N19">
    <cfRule type="expression" dxfId="181" priority="37" stopIfTrue="1">
      <formula>AND(I19&gt;0,(S19+T19)=0)</formula>
    </cfRule>
  </conditionalFormatting>
  <conditionalFormatting sqref="N20">
    <cfRule type="expression" dxfId="180" priority="36" stopIfTrue="1">
      <formula>AND(I20&gt;0,(S20+T20)=0)</formula>
    </cfRule>
  </conditionalFormatting>
  <conditionalFormatting sqref="N21">
    <cfRule type="expression" dxfId="179" priority="35" stopIfTrue="1">
      <formula>AND(I21&gt;0,(S21+T21)=0)</formula>
    </cfRule>
  </conditionalFormatting>
  <conditionalFormatting sqref="N22">
    <cfRule type="expression" dxfId="178" priority="34" stopIfTrue="1">
      <formula>AND(I22&gt;0,(S22+T22)=0)</formula>
    </cfRule>
  </conditionalFormatting>
  <conditionalFormatting sqref="N23">
    <cfRule type="expression" dxfId="177" priority="33" stopIfTrue="1">
      <formula>AND(I23&gt;0,(S23+T23)=0)</formula>
    </cfRule>
  </conditionalFormatting>
  <conditionalFormatting sqref="N24">
    <cfRule type="expression" dxfId="176" priority="32" stopIfTrue="1">
      <formula>AND(I24&gt;0,(S24+T24)=0)</formula>
    </cfRule>
  </conditionalFormatting>
  <conditionalFormatting sqref="N25">
    <cfRule type="expression" dxfId="175" priority="31" stopIfTrue="1">
      <formula>AND(I25&gt;0,(S25+T25)=0)</formula>
    </cfRule>
  </conditionalFormatting>
  <conditionalFormatting sqref="N26">
    <cfRule type="expression" dxfId="174" priority="30" stopIfTrue="1">
      <formula>AND(I26&gt;0,(S26+T26)=0)</formula>
    </cfRule>
  </conditionalFormatting>
  <conditionalFormatting sqref="N27">
    <cfRule type="expression" dxfId="173" priority="29" stopIfTrue="1">
      <formula>AND(I27&gt;0,(S27+T27)=0)</formula>
    </cfRule>
  </conditionalFormatting>
  <conditionalFormatting sqref="N28">
    <cfRule type="expression" dxfId="172" priority="28" stopIfTrue="1">
      <formula>AND(I28&gt;0,(S28+T28)=0)</formula>
    </cfRule>
  </conditionalFormatting>
  <conditionalFormatting sqref="N29">
    <cfRule type="expression" dxfId="171" priority="27" stopIfTrue="1">
      <formula>AND(I29&gt;0,(S29+T29)=0)</formula>
    </cfRule>
  </conditionalFormatting>
  <conditionalFormatting sqref="H17">
    <cfRule type="expression" dxfId="170" priority="26" stopIfTrue="1">
      <formula>AND(H17&lt;L17,H17&lt;M17)</formula>
    </cfRule>
  </conditionalFormatting>
  <conditionalFormatting sqref="H18">
    <cfRule type="expression" dxfId="169" priority="25" stopIfTrue="1">
      <formula>AND(H18&lt;L18,H18&lt;M18)</formula>
    </cfRule>
  </conditionalFormatting>
  <conditionalFormatting sqref="H19">
    <cfRule type="expression" dxfId="168" priority="24" stopIfTrue="1">
      <formula>AND(H19&lt;L19,H19&lt;M19)</formula>
    </cfRule>
  </conditionalFormatting>
  <conditionalFormatting sqref="H20">
    <cfRule type="expression" dxfId="167" priority="23" stopIfTrue="1">
      <formula>AND(H20&lt;L20,H20&lt;M20)</formula>
    </cfRule>
  </conditionalFormatting>
  <conditionalFormatting sqref="H21">
    <cfRule type="expression" dxfId="166" priority="22" stopIfTrue="1">
      <formula>AND(H21&lt;L21,H21&lt;M21)</formula>
    </cfRule>
  </conditionalFormatting>
  <conditionalFormatting sqref="H22">
    <cfRule type="expression" dxfId="165" priority="21" stopIfTrue="1">
      <formula>AND(H22&lt;L22,H22&lt;M22)</formula>
    </cfRule>
  </conditionalFormatting>
  <conditionalFormatting sqref="H23">
    <cfRule type="expression" dxfId="164" priority="20" stopIfTrue="1">
      <formula>AND(H23&lt;L23,H23&lt;M23)</formula>
    </cfRule>
  </conditionalFormatting>
  <conditionalFormatting sqref="H24">
    <cfRule type="expression" dxfId="163" priority="19" stopIfTrue="1">
      <formula>AND(H24&lt;L24,H24&lt;M24)</formula>
    </cfRule>
  </conditionalFormatting>
  <conditionalFormatting sqref="H25">
    <cfRule type="expression" dxfId="162" priority="18" stopIfTrue="1">
      <formula>AND(H25&lt;L25,H25&lt;M25)</formula>
    </cfRule>
  </conditionalFormatting>
  <conditionalFormatting sqref="H26">
    <cfRule type="expression" dxfId="161" priority="17" stopIfTrue="1">
      <formula>AND(H26&lt;L26,H26&lt;M26)</formula>
    </cfRule>
  </conditionalFormatting>
  <conditionalFormatting sqref="H27">
    <cfRule type="expression" dxfId="160" priority="16" stopIfTrue="1">
      <formula>AND(H27&lt;L27,H27&lt;M27)</formula>
    </cfRule>
  </conditionalFormatting>
  <conditionalFormatting sqref="H28">
    <cfRule type="expression" dxfId="159" priority="15" stopIfTrue="1">
      <formula>AND(H28&lt;L28,H28&lt;M28)</formula>
    </cfRule>
  </conditionalFormatting>
  <conditionalFormatting sqref="H29">
    <cfRule type="expression" dxfId="158" priority="14" stopIfTrue="1">
      <formula>AND(H29&lt;L29,H29&lt;M29)</formula>
    </cfRule>
  </conditionalFormatting>
  <conditionalFormatting sqref="N17">
    <cfRule type="expression" dxfId="157" priority="13" stopIfTrue="1">
      <formula>AND(I17&gt;0,N17=0)</formula>
    </cfRule>
  </conditionalFormatting>
  <conditionalFormatting sqref="N18">
    <cfRule type="expression" dxfId="156" priority="12" stopIfTrue="1">
      <formula>AND(I18&gt;0,N18=0)</formula>
    </cfRule>
  </conditionalFormatting>
  <conditionalFormatting sqref="N19">
    <cfRule type="expression" dxfId="155" priority="11" stopIfTrue="1">
      <formula>AND(I19&gt;0,N19=0)</formula>
    </cfRule>
  </conditionalFormatting>
  <conditionalFormatting sqref="N20">
    <cfRule type="expression" dxfId="154" priority="10" stopIfTrue="1">
      <formula>AND(I20&gt;0,N20=0)</formula>
    </cfRule>
  </conditionalFormatting>
  <conditionalFormatting sqref="N21">
    <cfRule type="expression" dxfId="153" priority="9" stopIfTrue="1">
      <formula>AND(I21&gt;0,N21=0)</formula>
    </cfRule>
  </conditionalFormatting>
  <conditionalFormatting sqref="N22">
    <cfRule type="expression" dxfId="152" priority="8" stopIfTrue="1">
      <formula>AND(I22&gt;0,N22=0)</formula>
    </cfRule>
  </conditionalFormatting>
  <conditionalFormatting sqref="N23">
    <cfRule type="expression" dxfId="151" priority="7" stopIfTrue="1">
      <formula>AND(I23&gt;0,N23=0)</formula>
    </cfRule>
  </conditionalFormatting>
  <conditionalFormatting sqref="N24">
    <cfRule type="expression" dxfId="150" priority="6" stopIfTrue="1">
      <formula>AND(I24&gt;0,N24=0)</formula>
    </cfRule>
  </conditionalFormatting>
  <conditionalFormatting sqref="N25">
    <cfRule type="expression" dxfId="149" priority="5" stopIfTrue="1">
      <formula>AND(I25&gt;0,N25=0)</formula>
    </cfRule>
  </conditionalFormatting>
  <conditionalFormatting sqref="N26">
    <cfRule type="expression" dxfId="148" priority="4" stopIfTrue="1">
      <formula>AND(I26&gt;0,N26=0)</formula>
    </cfRule>
  </conditionalFormatting>
  <conditionalFormatting sqref="N27">
    <cfRule type="expression" dxfId="147" priority="3" stopIfTrue="1">
      <formula>AND(I27&gt;0,N27=0)</formula>
    </cfRule>
  </conditionalFormatting>
  <conditionalFormatting sqref="N28">
    <cfRule type="expression" dxfId="146" priority="2" stopIfTrue="1">
      <formula>AND(I28&gt;0,N28=0)</formula>
    </cfRule>
  </conditionalFormatting>
  <conditionalFormatting sqref="N29">
    <cfRule type="expression" dxfId="145" priority="1" stopIfTrue="1">
      <formula>AND(I29&gt;0,N29=0)</formula>
    </cfRule>
  </conditionalFormatting>
  <pageMargins left="0.62" right="0" top="0.51" bottom="0" header="0.5" footer="0.31"/>
  <pageSetup scale="7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zoomScaleNormal="100" workbookViewId="0">
      <selection activeCell="C39" sqref="C39"/>
    </sheetView>
  </sheetViews>
  <sheetFormatPr defaultRowHeight="12.75" x14ac:dyDescent="0.2"/>
  <cols>
    <col min="1" max="1" width="37.7109375" style="4" customWidth="1"/>
    <col min="2" max="2" width="25.42578125" style="4" customWidth="1"/>
    <col min="3" max="3" width="23" style="4" customWidth="1"/>
    <col min="4" max="4" width="23.28515625" style="4" customWidth="1"/>
    <col min="5" max="5" width="22.28515625" style="98" customWidth="1"/>
    <col min="6" max="6" width="23.85546875" style="4" customWidth="1"/>
    <col min="7" max="7" width="28.85546875" style="38" customWidth="1"/>
    <col min="8" max="8" width="36" style="38" bestFit="1" customWidth="1"/>
    <col min="9" max="9" width="16.5703125" style="38" customWidth="1"/>
    <col min="10" max="10" width="9.140625" style="38" hidden="1" customWidth="1"/>
    <col min="11" max="11" width="9.140625" style="38"/>
    <col min="12" max="12" width="9.140625" style="38" hidden="1" customWidth="1"/>
    <col min="13" max="256" width="9.140625" style="38"/>
    <col min="257" max="257" width="37.7109375" style="38" customWidth="1"/>
    <col min="258" max="258" width="25.42578125" style="38" customWidth="1"/>
    <col min="259" max="259" width="23" style="38" customWidth="1"/>
    <col min="260" max="260" width="23.28515625" style="38" customWidth="1"/>
    <col min="261" max="261" width="22.28515625" style="38" customWidth="1"/>
    <col min="262" max="262" width="23.85546875" style="38" customWidth="1"/>
    <col min="263" max="263" width="28.85546875" style="38" customWidth="1"/>
    <col min="264" max="264" width="36" style="38" bestFit="1" customWidth="1"/>
    <col min="265" max="265" width="16.5703125" style="38" customWidth="1"/>
    <col min="266" max="266" width="0" style="38" hidden="1" customWidth="1"/>
    <col min="267" max="267" width="9.140625" style="38"/>
    <col min="268" max="268" width="0" style="38" hidden="1" customWidth="1"/>
    <col min="269" max="512" width="9.140625" style="38"/>
    <col min="513" max="513" width="37.7109375" style="38" customWidth="1"/>
    <col min="514" max="514" width="25.42578125" style="38" customWidth="1"/>
    <col min="515" max="515" width="23" style="38" customWidth="1"/>
    <col min="516" max="516" width="23.28515625" style="38" customWidth="1"/>
    <col min="517" max="517" width="22.28515625" style="38" customWidth="1"/>
    <col min="518" max="518" width="23.85546875" style="38" customWidth="1"/>
    <col min="519" max="519" width="28.85546875" style="38" customWidth="1"/>
    <col min="520" max="520" width="36" style="38" bestFit="1" customWidth="1"/>
    <col min="521" max="521" width="16.5703125" style="38" customWidth="1"/>
    <col min="522" max="522" width="0" style="38" hidden="1" customWidth="1"/>
    <col min="523" max="523" width="9.140625" style="38"/>
    <col min="524" max="524" width="0" style="38" hidden="1" customWidth="1"/>
    <col min="525" max="768" width="9.140625" style="38"/>
    <col min="769" max="769" width="37.7109375" style="38" customWidth="1"/>
    <col min="770" max="770" width="25.42578125" style="38" customWidth="1"/>
    <col min="771" max="771" width="23" style="38" customWidth="1"/>
    <col min="772" max="772" width="23.28515625" style="38" customWidth="1"/>
    <col min="773" max="773" width="22.28515625" style="38" customWidth="1"/>
    <col min="774" max="774" width="23.85546875" style="38" customWidth="1"/>
    <col min="775" max="775" width="28.85546875" style="38" customWidth="1"/>
    <col min="776" max="776" width="36" style="38" bestFit="1" customWidth="1"/>
    <col min="777" max="777" width="16.5703125" style="38" customWidth="1"/>
    <col min="778" max="778" width="0" style="38" hidden="1" customWidth="1"/>
    <col min="779" max="779" width="9.140625" style="38"/>
    <col min="780" max="780" width="0" style="38" hidden="1" customWidth="1"/>
    <col min="781" max="1024" width="9.140625" style="38"/>
    <col min="1025" max="1025" width="37.7109375" style="38" customWidth="1"/>
    <col min="1026" max="1026" width="25.42578125" style="38" customWidth="1"/>
    <col min="1027" max="1027" width="23" style="38" customWidth="1"/>
    <col min="1028" max="1028" width="23.28515625" style="38" customWidth="1"/>
    <col min="1029" max="1029" width="22.28515625" style="38" customWidth="1"/>
    <col min="1030" max="1030" width="23.85546875" style="38" customWidth="1"/>
    <col min="1031" max="1031" width="28.85546875" style="38" customWidth="1"/>
    <col min="1032" max="1032" width="36" style="38" bestFit="1" customWidth="1"/>
    <col min="1033" max="1033" width="16.5703125" style="38" customWidth="1"/>
    <col min="1034" max="1034" width="0" style="38" hidden="1" customWidth="1"/>
    <col min="1035" max="1035" width="9.140625" style="38"/>
    <col min="1036" max="1036" width="0" style="38" hidden="1" customWidth="1"/>
    <col min="1037" max="1280" width="9.140625" style="38"/>
    <col min="1281" max="1281" width="37.7109375" style="38" customWidth="1"/>
    <col min="1282" max="1282" width="25.42578125" style="38" customWidth="1"/>
    <col min="1283" max="1283" width="23" style="38" customWidth="1"/>
    <col min="1284" max="1284" width="23.28515625" style="38" customWidth="1"/>
    <col min="1285" max="1285" width="22.28515625" style="38" customWidth="1"/>
    <col min="1286" max="1286" width="23.85546875" style="38" customWidth="1"/>
    <col min="1287" max="1287" width="28.85546875" style="38" customWidth="1"/>
    <col min="1288" max="1288" width="36" style="38" bestFit="1" customWidth="1"/>
    <col min="1289" max="1289" width="16.5703125" style="38" customWidth="1"/>
    <col min="1290" max="1290" width="0" style="38" hidden="1" customWidth="1"/>
    <col min="1291" max="1291" width="9.140625" style="38"/>
    <col min="1292" max="1292" width="0" style="38" hidden="1" customWidth="1"/>
    <col min="1293" max="1536" width="9.140625" style="38"/>
    <col min="1537" max="1537" width="37.7109375" style="38" customWidth="1"/>
    <col min="1538" max="1538" width="25.42578125" style="38" customWidth="1"/>
    <col min="1539" max="1539" width="23" style="38" customWidth="1"/>
    <col min="1540" max="1540" width="23.28515625" style="38" customWidth="1"/>
    <col min="1541" max="1541" width="22.28515625" style="38" customWidth="1"/>
    <col min="1542" max="1542" width="23.85546875" style="38" customWidth="1"/>
    <col min="1543" max="1543" width="28.85546875" style="38" customWidth="1"/>
    <col min="1544" max="1544" width="36" style="38" bestFit="1" customWidth="1"/>
    <col min="1545" max="1545" width="16.5703125" style="38" customWidth="1"/>
    <col min="1546" max="1546" width="0" style="38" hidden="1" customWidth="1"/>
    <col min="1547" max="1547" width="9.140625" style="38"/>
    <col min="1548" max="1548" width="0" style="38" hidden="1" customWidth="1"/>
    <col min="1549" max="1792" width="9.140625" style="38"/>
    <col min="1793" max="1793" width="37.7109375" style="38" customWidth="1"/>
    <col min="1794" max="1794" width="25.42578125" style="38" customWidth="1"/>
    <col min="1795" max="1795" width="23" style="38" customWidth="1"/>
    <col min="1796" max="1796" width="23.28515625" style="38" customWidth="1"/>
    <col min="1797" max="1797" width="22.28515625" style="38" customWidth="1"/>
    <col min="1798" max="1798" width="23.85546875" style="38" customWidth="1"/>
    <col min="1799" max="1799" width="28.85546875" style="38" customWidth="1"/>
    <col min="1800" max="1800" width="36" style="38" bestFit="1" customWidth="1"/>
    <col min="1801" max="1801" width="16.5703125" style="38" customWidth="1"/>
    <col min="1802" max="1802" width="0" style="38" hidden="1" customWidth="1"/>
    <col min="1803" max="1803" width="9.140625" style="38"/>
    <col min="1804" max="1804" width="0" style="38" hidden="1" customWidth="1"/>
    <col min="1805" max="2048" width="9.140625" style="38"/>
    <col min="2049" max="2049" width="37.7109375" style="38" customWidth="1"/>
    <col min="2050" max="2050" width="25.42578125" style="38" customWidth="1"/>
    <col min="2051" max="2051" width="23" style="38" customWidth="1"/>
    <col min="2052" max="2052" width="23.28515625" style="38" customWidth="1"/>
    <col min="2053" max="2053" width="22.28515625" style="38" customWidth="1"/>
    <col min="2054" max="2054" width="23.85546875" style="38" customWidth="1"/>
    <col min="2055" max="2055" width="28.85546875" style="38" customWidth="1"/>
    <col min="2056" max="2056" width="36" style="38" bestFit="1" customWidth="1"/>
    <col min="2057" max="2057" width="16.5703125" style="38" customWidth="1"/>
    <col min="2058" max="2058" width="0" style="38" hidden="1" customWidth="1"/>
    <col min="2059" max="2059" width="9.140625" style="38"/>
    <col min="2060" max="2060" width="0" style="38" hidden="1" customWidth="1"/>
    <col min="2061" max="2304" width="9.140625" style="38"/>
    <col min="2305" max="2305" width="37.7109375" style="38" customWidth="1"/>
    <col min="2306" max="2306" width="25.42578125" style="38" customWidth="1"/>
    <col min="2307" max="2307" width="23" style="38" customWidth="1"/>
    <col min="2308" max="2308" width="23.28515625" style="38" customWidth="1"/>
    <col min="2309" max="2309" width="22.28515625" style="38" customWidth="1"/>
    <col min="2310" max="2310" width="23.85546875" style="38" customWidth="1"/>
    <col min="2311" max="2311" width="28.85546875" style="38" customWidth="1"/>
    <col min="2312" max="2312" width="36" style="38" bestFit="1" customWidth="1"/>
    <col min="2313" max="2313" width="16.5703125" style="38" customWidth="1"/>
    <col min="2314" max="2314" width="0" style="38" hidden="1" customWidth="1"/>
    <col min="2315" max="2315" width="9.140625" style="38"/>
    <col min="2316" max="2316" width="0" style="38" hidden="1" customWidth="1"/>
    <col min="2317" max="2560" width="9.140625" style="38"/>
    <col min="2561" max="2561" width="37.7109375" style="38" customWidth="1"/>
    <col min="2562" max="2562" width="25.42578125" style="38" customWidth="1"/>
    <col min="2563" max="2563" width="23" style="38" customWidth="1"/>
    <col min="2564" max="2564" width="23.28515625" style="38" customWidth="1"/>
    <col min="2565" max="2565" width="22.28515625" style="38" customWidth="1"/>
    <col min="2566" max="2566" width="23.85546875" style="38" customWidth="1"/>
    <col min="2567" max="2567" width="28.85546875" style="38" customWidth="1"/>
    <col min="2568" max="2568" width="36" style="38" bestFit="1" customWidth="1"/>
    <col min="2569" max="2569" width="16.5703125" style="38" customWidth="1"/>
    <col min="2570" max="2570" width="0" style="38" hidden="1" customWidth="1"/>
    <col min="2571" max="2571" width="9.140625" style="38"/>
    <col min="2572" max="2572" width="0" style="38" hidden="1" customWidth="1"/>
    <col min="2573" max="2816" width="9.140625" style="38"/>
    <col min="2817" max="2817" width="37.7109375" style="38" customWidth="1"/>
    <col min="2818" max="2818" width="25.42578125" style="38" customWidth="1"/>
    <col min="2819" max="2819" width="23" style="38" customWidth="1"/>
    <col min="2820" max="2820" width="23.28515625" style="38" customWidth="1"/>
    <col min="2821" max="2821" width="22.28515625" style="38" customWidth="1"/>
    <col min="2822" max="2822" width="23.85546875" style="38" customWidth="1"/>
    <col min="2823" max="2823" width="28.85546875" style="38" customWidth="1"/>
    <col min="2824" max="2824" width="36" style="38" bestFit="1" customWidth="1"/>
    <col min="2825" max="2825" width="16.5703125" style="38" customWidth="1"/>
    <col min="2826" max="2826" width="0" style="38" hidden="1" customWidth="1"/>
    <col min="2827" max="2827" width="9.140625" style="38"/>
    <col min="2828" max="2828" width="0" style="38" hidden="1" customWidth="1"/>
    <col min="2829" max="3072" width="9.140625" style="38"/>
    <col min="3073" max="3073" width="37.7109375" style="38" customWidth="1"/>
    <col min="3074" max="3074" width="25.42578125" style="38" customWidth="1"/>
    <col min="3075" max="3075" width="23" style="38" customWidth="1"/>
    <col min="3076" max="3076" width="23.28515625" style="38" customWidth="1"/>
    <col min="3077" max="3077" width="22.28515625" style="38" customWidth="1"/>
    <col min="3078" max="3078" width="23.85546875" style="38" customWidth="1"/>
    <col min="3079" max="3079" width="28.85546875" style="38" customWidth="1"/>
    <col min="3080" max="3080" width="36" style="38" bestFit="1" customWidth="1"/>
    <col min="3081" max="3081" width="16.5703125" style="38" customWidth="1"/>
    <col min="3082" max="3082" width="0" style="38" hidden="1" customWidth="1"/>
    <col min="3083" max="3083" width="9.140625" style="38"/>
    <col min="3084" max="3084" width="0" style="38" hidden="1" customWidth="1"/>
    <col min="3085" max="3328" width="9.140625" style="38"/>
    <col min="3329" max="3329" width="37.7109375" style="38" customWidth="1"/>
    <col min="3330" max="3330" width="25.42578125" style="38" customWidth="1"/>
    <col min="3331" max="3331" width="23" style="38" customWidth="1"/>
    <col min="3332" max="3332" width="23.28515625" style="38" customWidth="1"/>
    <col min="3333" max="3333" width="22.28515625" style="38" customWidth="1"/>
    <col min="3334" max="3334" width="23.85546875" style="38" customWidth="1"/>
    <col min="3335" max="3335" width="28.85546875" style="38" customWidth="1"/>
    <col min="3336" max="3336" width="36" style="38" bestFit="1" customWidth="1"/>
    <col min="3337" max="3337" width="16.5703125" style="38" customWidth="1"/>
    <col min="3338" max="3338" width="0" style="38" hidden="1" customWidth="1"/>
    <col min="3339" max="3339" width="9.140625" style="38"/>
    <col min="3340" max="3340" width="0" style="38" hidden="1" customWidth="1"/>
    <col min="3341" max="3584" width="9.140625" style="38"/>
    <col min="3585" max="3585" width="37.7109375" style="38" customWidth="1"/>
    <col min="3586" max="3586" width="25.42578125" style="38" customWidth="1"/>
    <col min="3587" max="3587" width="23" style="38" customWidth="1"/>
    <col min="3588" max="3588" width="23.28515625" style="38" customWidth="1"/>
    <col min="3589" max="3589" width="22.28515625" style="38" customWidth="1"/>
    <col min="3590" max="3590" width="23.85546875" style="38" customWidth="1"/>
    <col min="3591" max="3591" width="28.85546875" style="38" customWidth="1"/>
    <col min="3592" max="3592" width="36" style="38" bestFit="1" customWidth="1"/>
    <col min="3593" max="3593" width="16.5703125" style="38" customWidth="1"/>
    <col min="3594" max="3594" width="0" style="38" hidden="1" customWidth="1"/>
    <col min="3595" max="3595" width="9.140625" style="38"/>
    <col min="3596" max="3596" width="0" style="38" hidden="1" customWidth="1"/>
    <col min="3597" max="3840" width="9.140625" style="38"/>
    <col min="3841" max="3841" width="37.7109375" style="38" customWidth="1"/>
    <col min="3842" max="3842" width="25.42578125" style="38" customWidth="1"/>
    <col min="3843" max="3843" width="23" style="38" customWidth="1"/>
    <col min="3844" max="3844" width="23.28515625" style="38" customWidth="1"/>
    <col min="3845" max="3845" width="22.28515625" style="38" customWidth="1"/>
    <col min="3846" max="3846" width="23.85546875" style="38" customWidth="1"/>
    <col min="3847" max="3847" width="28.85546875" style="38" customWidth="1"/>
    <col min="3848" max="3848" width="36" style="38" bestFit="1" customWidth="1"/>
    <col min="3849" max="3849" width="16.5703125" style="38" customWidth="1"/>
    <col min="3850" max="3850" width="0" style="38" hidden="1" customWidth="1"/>
    <col min="3851" max="3851" width="9.140625" style="38"/>
    <col min="3852" max="3852" width="0" style="38" hidden="1" customWidth="1"/>
    <col min="3853" max="4096" width="9.140625" style="38"/>
    <col min="4097" max="4097" width="37.7109375" style="38" customWidth="1"/>
    <col min="4098" max="4098" width="25.42578125" style="38" customWidth="1"/>
    <col min="4099" max="4099" width="23" style="38" customWidth="1"/>
    <col min="4100" max="4100" width="23.28515625" style="38" customWidth="1"/>
    <col min="4101" max="4101" width="22.28515625" style="38" customWidth="1"/>
    <col min="4102" max="4102" width="23.85546875" style="38" customWidth="1"/>
    <col min="4103" max="4103" width="28.85546875" style="38" customWidth="1"/>
    <col min="4104" max="4104" width="36" style="38" bestFit="1" customWidth="1"/>
    <col min="4105" max="4105" width="16.5703125" style="38" customWidth="1"/>
    <col min="4106" max="4106" width="0" style="38" hidden="1" customWidth="1"/>
    <col min="4107" max="4107" width="9.140625" style="38"/>
    <col min="4108" max="4108" width="0" style="38" hidden="1" customWidth="1"/>
    <col min="4109" max="4352" width="9.140625" style="38"/>
    <col min="4353" max="4353" width="37.7109375" style="38" customWidth="1"/>
    <col min="4354" max="4354" width="25.42578125" style="38" customWidth="1"/>
    <col min="4355" max="4355" width="23" style="38" customWidth="1"/>
    <col min="4356" max="4356" width="23.28515625" style="38" customWidth="1"/>
    <col min="4357" max="4357" width="22.28515625" style="38" customWidth="1"/>
    <col min="4358" max="4358" width="23.85546875" style="38" customWidth="1"/>
    <col min="4359" max="4359" width="28.85546875" style="38" customWidth="1"/>
    <col min="4360" max="4360" width="36" style="38" bestFit="1" customWidth="1"/>
    <col min="4361" max="4361" width="16.5703125" style="38" customWidth="1"/>
    <col min="4362" max="4362" width="0" style="38" hidden="1" customWidth="1"/>
    <col min="4363" max="4363" width="9.140625" style="38"/>
    <col min="4364" max="4364" width="0" style="38" hidden="1" customWidth="1"/>
    <col min="4365" max="4608" width="9.140625" style="38"/>
    <col min="4609" max="4609" width="37.7109375" style="38" customWidth="1"/>
    <col min="4610" max="4610" width="25.42578125" style="38" customWidth="1"/>
    <col min="4611" max="4611" width="23" style="38" customWidth="1"/>
    <col min="4612" max="4612" width="23.28515625" style="38" customWidth="1"/>
    <col min="4613" max="4613" width="22.28515625" style="38" customWidth="1"/>
    <col min="4614" max="4614" width="23.85546875" style="38" customWidth="1"/>
    <col min="4615" max="4615" width="28.85546875" style="38" customWidth="1"/>
    <col min="4616" max="4616" width="36" style="38" bestFit="1" customWidth="1"/>
    <col min="4617" max="4617" width="16.5703125" style="38" customWidth="1"/>
    <col min="4618" max="4618" width="0" style="38" hidden="1" customWidth="1"/>
    <col min="4619" max="4619" width="9.140625" style="38"/>
    <col min="4620" max="4620" width="0" style="38" hidden="1" customWidth="1"/>
    <col min="4621" max="4864" width="9.140625" style="38"/>
    <col min="4865" max="4865" width="37.7109375" style="38" customWidth="1"/>
    <col min="4866" max="4866" width="25.42578125" style="38" customWidth="1"/>
    <col min="4867" max="4867" width="23" style="38" customWidth="1"/>
    <col min="4868" max="4868" width="23.28515625" style="38" customWidth="1"/>
    <col min="4869" max="4869" width="22.28515625" style="38" customWidth="1"/>
    <col min="4870" max="4870" width="23.85546875" style="38" customWidth="1"/>
    <col min="4871" max="4871" width="28.85546875" style="38" customWidth="1"/>
    <col min="4872" max="4872" width="36" style="38" bestFit="1" customWidth="1"/>
    <col min="4873" max="4873" width="16.5703125" style="38" customWidth="1"/>
    <col min="4874" max="4874" width="0" style="38" hidden="1" customWidth="1"/>
    <col min="4875" max="4875" width="9.140625" style="38"/>
    <col min="4876" max="4876" width="0" style="38" hidden="1" customWidth="1"/>
    <col min="4877" max="5120" width="9.140625" style="38"/>
    <col min="5121" max="5121" width="37.7109375" style="38" customWidth="1"/>
    <col min="5122" max="5122" width="25.42578125" style="38" customWidth="1"/>
    <col min="5123" max="5123" width="23" style="38" customWidth="1"/>
    <col min="5124" max="5124" width="23.28515625" style="38" customWidth="1"/>
    <col min="5125" max="5125" width="22.28515625" style="38" customWidth="1"/>
    <col min="5126" max="5126" width="23.85546875" style="38" customWidth="1"/>
    <col min="5127" max="5127" width="28.85546875" style="38" customWidth="1"/>
    <col min="5128" max="5128" width="36" style="38" bestFit="1" customWidth="1"/>
    <col min="5129" max="5129" width="16.5703125" style="38" customWidth="1"/>
    <col min="5130" max="5130" width="0" style="38" hidden="1" customWidth="1"/>
    <col min="5131" max="5131" width="9.140625" style="38"/>
    <col min="5132" max="5132" width="0" style="38" hidden="1" customWidth="1"/>
    <col min="5133" max="5376" width="9.140625" style="38"/>
    <col min="5377" max="5377" width="37.7109375" style="38" customWidth="1"/>
    <col min="5378" max="5378" width="25.42578125" style="38" customWidth="1"/>
    <col min="5379" max="5379" width="23" style="38" customWidth="1"/>
    <col min="5380" max="5380" width="23.28515625" style="38" customWidth="1"/>
    <col min="5381" max="5381" width="22.28515625" style="38" customWidth="1"/>
    <col min="5382" max="5382" width="23.85546875" style="38" customWidth="1"/>
    <col min="5383" max="5383" width="28.85546875" style="38" customWidth="1"/>
    <col min="5384" max="5384" width="36" style="38" bestFit="1" customWidth="1"/>
    <col min="5385" max="5385" width="16.5703125" style="38" customWidth="1"/>
    <col min="5386" max="5386" width="0" style="38" hidden="1" customWidth="1"/>
    <col min="5387" max="5387" width="9.140625" style="38"/>
    <col min="5388" max="5388" width="0" style="38" hidden="1" customWidth="1"/>
    <col min="5389" max="5632" width="9.140625" style="38"/>
    <col min="5633" max="5633" width="37.7109375" style="38" customWidth="1"/>
    <col min="5634" max="5634" width="25.42578125" style="38" customWidth="1"/>
    <col min="5635" max="5635" width="23" style="38" customWidth="1"/>
    <col min="5636" max="5636" width="23.28515625" style="38" customWidth="1"/>
    <col min="5637" max="5637" width="22.28515625" style="38" customWidth="1"/>
    <col min="5638" max="5638" width="23.85546875" style="38" customWidth="1"/>
    <col min="5639" max="5639" width="28.85546875" style="38" customWidth="1"/>
    <col min="5640" max="5640" width="36" style="38" bestFit="1" customWidth="1"/>
    <col min="5641" max="5641" width="16.5703125" style="38" customWidth="1"/>
    <col min="5642" max="5642" width="0" style="38" hidden="1" customWidth="1"/>
    <col min="5643" max="5643" width="9.140625" style="38"/>
    <col min="5644" max="5644" width="0" style="38" hidden="1" customWidth="1"/>
    <col min="5645" max="5888" width="9.140625" style="38"/>
    <col min="5889" max="5889" width="37.7109375" style="38" customWidth="1"/>
    <col min="5890" max="5890" width="25.42578125" style="38" customWidth="1"/>
    <col min="5891" max="5891" width="23" style="38" customWidth="1"/>
    <col min="5892" max="5892" width="23.28515625" style="38" customWidth="1"/>
    <col min="5893" max="5893" width="22.28515625" style="38" customWidth="1"/>
    <col min="5894" max="5894" width="23.85546875" style="38" customWidth="1"/>
    <col min="5895" max="5895" width="28.85546875" style="38" customWidth="1"/>
    <col min="5896" max="5896" width="36" style="38" bestFit="1" customWidth="1"/>
    <col min="5897" max="5897" width="16.5703125" style="38" customWidth="1"/>
    <col min="5898" max="5898" width="0" style="38" hidden="1" customWidth="1"/>
    <col min="5899" max="5899" width="9.140625" style="38"/>
    <col min="5900" max="5900" width="0" style="38" hidden="1" customWidth="1"/>
    <col min="5901" max="6144" width="9.140625" style="38"/>
    <col min="6145" max="6145" width="37.7109375" style="38" customWidth="1"/>
    <col min="6146" max="6146" width="25.42578125" style="38" customWidth="1"/>
    <col min="6147" max="6147" width="23" style="38" customWidth="1"/>
    <col min="6148" max="6148" width="23.28515625" style="38" customWidth="1"/>
    <col min="6149" max="6149" width="22.28515625" style="38" customWidth="1"/>
    <col min="6150" max="6150" width="23.85546875" style="38" customWidth="1"/>
    <col min="6151" max="6151" width="28.85546875" style="38" customWidth="1"/>
    <col min="6152" max="6152" width="36" style="38" bestFit="1" customWidth="1"/>
    <col min="6153" max="6153" width="16.5703125" style="38" customWidth="1"/>
    <col min="6154" max="6154" width="0" style="38" hidden="1" customWidth="1"/>
    <col min="6155" max="6155" width="9.140625" style="38"/>
    <col min="6156" max="6156" width="0" style="38" hidden="1" customWidth="1"/>
    <col min="6157" max="6400" width="9.140625" style="38"/>
    <col min="6401" max="6401" width="37.7109375" style="38" customWidth="1"/>
    <col min="6402" max="6402" width="25.42578125" style="38" customWidth="1"/>
    <col min="6403" max="6403" width="23" style="38" customWidth="1"/>
    <col min="6404" max="6404" width="23.28515625" style="38" customWidth="1"/>
    <col min="6405" max="6405" width="22.28515625" style="38" customWidth="1"/>
    <col min="6406" max="6406" width="23.85546875" style="38" customWidth="1"/>
    <col min="6407" max="6407" width="28.85546875" style="38" customWidth="1"/>
    <col min="6408" max="6408" width="36" style="38" bestFit="1" customWidth="1"/>
    <col min="6409" max="6409" width="16.5703125" style="38" customWidth="1"/>
    <col min="6410" max="6410" width="0" style="38" hidden="1" customWidth="1"/>
    <col min="6411" max="6411" width="9.140625" style="38"/>
    <col min="6412" max="6412" width="0" style="38" hidden="1" customWidth="1"/>
    <col min="6413" max="6656" width="9.140625" style="38"/>
    <col min="6657" max="6657" width="37.7109375" style="38" customWidth="1"/>
    <col min="6658" max="6658" width="25.42578125" style="38" customWidth="1"/>
    <col min="6659" max="6659" width="23" style="38" customWidth="1"/>
    <col min="6660" max="6660" width="23.28515625" style="38" customWidth="1"/>
    <col min="6661" max="6661" width="22.28515625" style="38" customWidth="1"/>
    <col min="6662" max="6662" width="23.85546875" style="38" customWidth="1"/>
    <col min="6663" max="6663" width="28.85546875" style="38" customWidth="1"/>
    <col min="6664" max="6664" width="36" style="38" bestFit="1" customWidth="1"/>
    <col min="6665" max="6665" width="16.5703125" style="38" customWidth="1"/>
    <col min="6666" max="6666" width="0" style="38" hidden="1" customWidth="1"/>
    <col min="6667" max="6667" width="9.140625" style="38"/>
    <col min="6668" max="6668" width="0" style="38" hidden="1" customWidth="1"/>
    <col min="6669" max="6912" width="9.140625" style="38"/>
    <col min="6913" max="6913" width="37.7109375" style="38" customWidth="1"/>
    <col min="6914" max="6914" width="25.42578125" style="38" customWidth="1"/>
    <col min="6915" max="6915" width="23" style="38" customWidth="1"/>
    <col min="6916" max="6916" width="23.28515625" style="38" customWidth="1"/>
    <col min="6917" max="6917" width="22.28515625" style="38" customWidth="1"/>
    <col min="6918" max="6918" width="23.85546875" style="38" customWidth="1"/>
    <col min="6919" max="6919" width="28.85546875" style="38" customWidth="1"/>
    <col min="6920" max="6920" width="36" style="38" bestFit="1" customWidth="1"/>
    <col min="6921" max="6921" width="16.5703125" style="38" customWidth="1"/>
    <col min="6922" max="6922" width="0" style="38" hidden="1" customWidth="1"/>
    <col min="6923" max="6923" width="9.140625" style="38"/>
    <col min="6924" max="6924" width="0" style="38" hidden="1" customWidth="1"/>
    <col min="6925" max="7168" width="9.140625" style="38"/>
    <col min="7169" max="7169" width="37.7109375" style="38" customWidth="1"/>
    <col min="7170" max="7170" width="25.42578125" style="38" customWidth="1"/>
    <col min="7171" max="7171" width="23" style="38" customWidth="1"/>
    <col min="7172" max="7172" width="23.28515625" style="38" customWidth="1"/>
    <col min="7173" max="7173" width="22.28515625" style="38" customWidth="1"/>
    <col min="7174" max="7174" width="23.85546875" style="38" customWidth="1"/>
    <col min="7175" max="7175" width="28.85546875" style="38" customWidth="1"/>
    <col min="7176" max="7176" width="36" style="38" bestFit="1" customWidth="1"/>
    <col min="7177" max="7177" width="16.5703125" style="38" customWidth="1"/>
    <col min="7178" max="7178" width="0" style="38" hidden="1" customWidth="1"/>
    <col min="7179" max="7179" width="9.140625" style="38"/>
    <col min="7180" max="7180" width="0" style="38" hidden="1" customWidth="1"/>
    <col min="7181" max="7424" width="9.140625" style="38"/>
    <col min="7425" max="7425" width="37.7109375" style="38" customWidth="1"/>
    <col min="7426" max="7426" width="25.42578125" style="38" customWidth="1"/>
    <col min="7427" max="7427" width="23" style="38" customWidth="1"/>
    <col min="7428" max="7428" width="23.28515625" style="38" customWidth="1"/>
    <col min="7429" max="7429" width="22.28515625" style="38" customWidth="1"/>
    <col min="7430" max="7430" width="23.85546875" style="38" customWidth="1"/>
    <col min="7431" max="7431" width="28.85546875" style="38" customWidth="1"/>
    <col min="7432" max="7432" width="36" style="38" bestFit="1" customWidth="1"/>
    <col min="7433" max="7433" width="16.5703125" style="38" customWidth="1"/>
    <col min="7434" max="7434" width="0" style="38" hidden="1" customWidth="1"/>
    <col min="7435" max="7435" width="9.140625" style="38"/>
    <col min="7436" max="7436" width="0" style="38" hidden="1" customWidth="1"/>
    <col min="7437" max="7680" width="9.140625" style="38"/>
    <col min="7681" max="7681" width="37.7109375" style="38" customWidth="1"/>
    <col min="7682" max="7682" width="25.42578125" style="38" customWidth="1"/>
    <col min="7683" max="7683" width="23" style="38" customWidth="1"/>
    <col min="7684" max="7684" width="23.28515625" style="38" customWidth="1"/>
    <col min="7685" max="7685" width="22.28515625" style="38" customWidth="1"/>
    <col min="7686" max="7686" width="23.85546875" style="38" customWidth="1"/>
    <col min="7687" max="7687" width="28.85546875" style="38" customWidth="1"/>
    <col min="7688" max="7688" width="36" style="38" bestFit="1" customWidth="1"/>
    <col min="7689" max="7689" width="16.5703125" style="38" customWidth="1"/>
    <col min="7690" max="7690" width="0" style="38" hidden="1" customWidth="1"/>
    <col min="7691" max="7691" width="9.140625" style="38"/>
    <col min="7692" max="7692" width="0" style="38" hidden="1" customWidth="1"/>
    <col min="7693" max="7936" width="9.140625" style="38"/>
    <col min="7937" max="7937" width="37.7109375" style="38" customWidth="1"/>
    <col min="7938" max="7938" width="25.42578125" style="38" customWidth="1"/>
    <col min="7939" max="7939" width="23" style="38" customWidth="1"/>
    <col min="7940" max="7940" width="23.28515625" style="38" customWidth="1"/>
    <col min="7941" max="7941" width="22.28515625" style="38" customWidth="1"/>
    <col min="7942" max="7942" width="23.85546875" style="38" customWidth="1"/>
    <col min="7943" max="7943" width="28.85546875" style="38" customWidth="1"/>
    <col min="7944" max="7944" width="36" style="38" bestFit="1" customWidth="1"/>
    <col min="7945" max="7945" width="16.5703125" style="38" customWidth="1"/>
    <col min="7946" max="7946" width="0" style="38" hidden="1" customWidth="1"/>
    <col min="7947" max="7947" width="9.140625" style="38"/>
    <col min="7948" max="7948" width="0" style="38" hidden="1" customWidth="1"/>
    <col min="7949" max="8192" width="9.140625" style="38"/>
    <col min="8193" max="8193" width="37.7109375" style="38" customWidth="1"/>
    <col min="8194" max="8194" width="25.42578125" style="38" customWidth="1"/>
    <col min="8195" max="8195" width="23" style="38" customWidth="1"/>
    <col min="8196" max="8196" width="23.28515625" style="38" customWidth="1"/>
    <col min="8197" max="8197" width="22.28515625" style="38" customWidth="1"/>
    <col min="8198" max="8198" width="23.85546875" style="38" customWidth="1"/>
    <col min="8199" max="8199" width="28.85546875" style="38" customWidth="1"/>
    <col min="8200" max="8200" width="36" style="38" bestFit="1" customWidth="1"/>
    <col min="8201" max="8201" width="16.5703125" style="38" customWidth="1"/>
    <col min="8202" max="8202" width="0" style="38" hidden="1" customWidth="1"/>
    <col min="8203" max="8203" width="9.140625" style="38"/>
    <col min="8204" max="8204" width="0" style="38" hidden="1" customWidth="1"/>
    <col min="8205" max="8448" width="9.140625" style="38"/>
    <col min="8449" max="8449" width="37.7109375" style="38" customWidth="1"/>
    <col min="8450" max="8450" width="25.42578125" style="38" customWidth="1"/>
    <col min="8451" max="8451" width="23" style="38" customWidth="1"/>
    <col min="8452" max="8452" width="23.28515625" style="38" customWidth="1"/>
    <col min="8453" max="8453" width="22.28515625" style="38" customWidth="1"/>
    <col min="8454" max="8454" width="23.85546875" style="38" customWidth="1"/>
    <col min="8455" max="8455" width="28.85546875" style="38" customWidth="1"/>
    <col min="8456" max="8456" width="36" style="38" bestFit="1" customWidth="1"/>
    <col min="8457" max="8457" width="16.5703125" style="38" customWidth="1"/>
    <col min="8458" max="8458" width="0" style="38" hidden="1" customWidth="1"/>
    <col min="8459" max="8459" width="9.140625" style="38"/>
    <col min="8460" max="8460" width="0" style="38" hidden="1" customWidth="1"/>
    <col min="8461" max="8704" width="9.140625" style="38"/>
    <col min="8705" max="8705" width="37.7109375" style="38" customWidth="1"/>
    <col min="8706" max="8706" width="25.42578125" style="38" customWidth="1"/>
    <col min="8707" max="8707" width="23" style="38" customWidth="1"/>
    <col min="8708" max="8708" width="23.28515625" style="38" customWidth="1"/>
    <col min="8709" max="8709" width="22.28515625" style="38" customWidth="1"/>
    <col min="8710" max="8710" width="23.85546875" style="38" customWidth="1"/>
    <col min="8711" max="8711" width="28.85546875" style="38" customWidth="1"/>
    <col min="8712" max="8712" width="36" style="38" bestFit="1" customWidth="1"/>
    <col min="8713" max="8713" width="16.5703125" style="38" customWidth="1"/>
    <col min="8714" max="8714" width="0" style="38" hidden="1" customWidth="1"/>
    <col min="8715" max="8715" width="9.140625" style="38"/>
    <col min="8716" max="8716" width="0" style="38" hidden="1" customWidth="1"/>
    <col min="8717" max="8960" width="9.140625" style="38"/>
    <col min="8961" max="8961" width="37.7109375" style="38" customWidth="1"/>
    <col min="8962" max="8962" width="25.42578125" style="38" customWidth="1"/>
    <col min="8963" max="8963" width="23" style="38" customWidth="1"/>
    <col min="8964" max="8964" width="23.28515625" style="38" customWidth="1"/>
    <col min="8965" max="8965" width="22.28515625" style="38" customWidth="1"/>
    <col min="8966" max="8966" width="23.85546875" style="38" customWidth="1"/>
    <col min="8967" max="8967" width="28.85546875" style="38" customWidth="1"/>
    <col min="8968" max="8968" width="36" style="38" bestFit="1" customWidth="1"/>
    <col min="8969" max="8969" width="16.5703125" style="38" customWidth="1"/>
    <col min="8970" max="8970" width="0" style="38" hidden="1" customWidth="1"/>
    <col min="8971" max="8971" width="9.140625" style="38"/>
    <col min="8972" max="8972" width="0" style="38" hidden="1" customWidth="1"/>
    <col min="8973" max="9216" width="9.140625" style="38"/>
    <col min="9217" max="9217" width="37.7109375" style="38" customWidth="1"/>
    <col min="9218" max="9218" width="25.42578125" style="38" customWidth="1"/>
    <col min="9219" max="9219" width="23" style="38" customWidth="1"/>
    <col min="9220" max="9220" width="23.28515625" style="38" customWidth="1"/>
    <col min="9221" max="9221" width="22.28515625" style="38" customWidth="1"/>
    <col min="9222" max="9222" width="23.85546875" style="38" customWidth="1"/>
    <col min="9223" max="9223" width="28.85546875" style="38" customWidth="1"/>
    <col min="9224" max="9224" width="36" style="38" bestFit="1" customWidth="1"/>
    <col min="9225" max="9225" width="16.5703125" style="38" customWidth="1"/>
    <col min="9226" max="9226" width="0" style="38" hidden="1" customWidth="1"/>
    <col min="9227" max="9227" width="9.140625" style="38"/>
    <col min="9228" max="9228" width="0" style="38" hidden="1" customWidth="1"/>
    <col min="9229" max="9472" width="9.140625" style="38"/>
    <col min="9473" max="9473" width="37.7109375" style="38" customWidth="1"/>
    <col min="9474" max="9474" width="25.42578125" style="38" customWidth="1"/>
    <col min="9475" max="9475" width="23" style="38" customWidth="1"/>
    <col min="9476" max="9476" width="23.28515625" style="38" customWidth="1"/>
    <col min="9477" max="9477" width="22.28515625" style="38" customWidth="1"/>
    <col min="9478" max="9478" width="23.85546875" style="38" customWidth="1"/>
    <col min="9479" max="9479" width="28.85546875" style="38" customWidth="1"/>
    <col min="9480" max="9480" width="36" style="38" bestFit="1" customWidth="1"/>
    <col min="9481" max="9481" width="16.5703125" style="38" customWidth="1"/>
    <col min="9482" max="9482" width="0" style="38" hidden="1" customWidth="1"/>
    <col min="9483" max="9483" width="9.140625" style="38"/>
    <col min="9484" max="9484" width="0" style="38" hidden="1" customWidth="1"/>
    <col min="9485" max="9728" width="9.140625" style="38"/>
    <col min="9729" max="9729" width="37.7109375" style="38" customWidth="1"/>
    <col min="9730" max="9730" width="25.42578125" style="38" customWidth="1"/>
    <col min="9731" max="9731" width="23" style="38" customWidth="1"/>
    <col min="9732" max="9732" width="23.28515625" style="38" customWidth="1"/>
    <col min="9733" max="9733" width="22.28515625" style="38" customWidth="1"/>
    <col min="9734" max="9734" width="23.85546875" style="38" customWidth="1"/>
    <col min="9735" max="9735" width="28.85546875" style="38" customWidth="1"/>
    <col min="9736" max="9736" width="36" style="38" bestFit="1" customWidth="1"/>
    <col min="9737" max="9737" width="16.5703125" style="38" customWidth="1"/>
    <col min="9738" max="9738" width="0" style="38" hidden="1" customWidth="1"/>
    <col min="9739" max="9739" width="9.140625" style="38"/>
    <col min="9740" max="9740" width="0" style="38" hidden="1" customWidth="1"/>
    <col min="9741" max="9984" width="9.140625" style="38"/>
    <col min="9985" max="9985" width="37.7109375" style="38" customWidth="1"/>
    <col min="9986" max="9986" width="25.42578125" style="38" customWidth="1"/>
    <col min="9987" max="9987" width="23" style="38" customWidth="1"/>
    <col min="9988" max="9988" width="23.28515625" style="38" customWidth="1"/>
    <col min="9989" max="9989" width="22.28515625" style="38" customWidth="1"/>
    <col min="9990" max="9990" width="23.85546875" style="38" customWidth="1"/>
    <col min="9991" max="9991" width="28.85546875" style="38" customWidth="1"/>
    <col min="9992" max="9992" width="36" style="38" bestFit="1" customWidth="1"/>
    <col min="9993" max="9993" width="16.5703125" style="38" customWidth="1"/>
    <col min="9994" max="9994" width="0" style="38" hidden="1" customWidth="1"/>
    <col min="9995" max="9995" width="9.140625" style="38"/>
    <col min="9996" max="9996" width="0" style="38" hidden="1" customWidth="1"/>
    <col min="9997" max="10240" width="9.140625" style="38"/>
    <col min="10241" max="10241" width="37.7109375" style="38" customWidth="1"/>
    <col min="10242" max="10242" width="25.42578125" style="38" customWidth="1"/>
    <col min="10243" max="10243" width="23" style="38" customWidth="1"/>
    <col min="10244" max="10244" width="23.28515625" style="38" customWidth="1"/>
    <col min="10245" max="10245" width="22.28515625" style="38" customWidth="1"/>
    <col min="10246" max="10246" width="23.85546875" style="38" customWidth="1"/>
    <col min="10247" max="10247" width="28.85546875" style="38" customWidth="1"/>
    <col min="10248" max="10248" width="36" style="38" bestFit="1" customWidth="1"/>
    <col min="10249" max="10249" width="16.5703125" style="38" customWidth="1"/>
    <col min="10250" max="10250" width="0" style="38" hidden="1" customWidth="1"/>
    <col min="10251" max="10251" width="9.140625" style="38"/>
    <col min="10252" max="10252" width="0" style="38" hidden="1" customWidth="1"/>
    <col min="10253" max="10496" width="9.140625" style="38"/>
    <col min="10497" max="10497" width="37.7109375" style="38" customWidth="1"/>
    <col min="10498" max="10498" width="25.42578125" style="38" customWidth="1"/>
    <col min="10499" max="10499" width="23" style="38" customWidth="1"/>
    <col min="10500" max="10500" width="23.28515625" style="38" customWidth="1"/>
    <col min="10501" max="10501" width="22.28515625" style="38" customWidth="1"/>
    <col min="10502" max="10502" width="23.85546875" style="38" customWidth="1"/>
    <col min="10503" max="10503" width="28.85546875" style="38" customWidth="1"/>
    <col min="10504" max="10504" width="36" style="38" bestFit="1" customWidth="1"/>
    <col min="10505" max="10505" width="16.5703125" style="38" customWidth="1"/>
    <col min="10506" max="10506" width="0" style="38" hidden="1" customWidth="1"/>
    <col min="10507" max="10507" width="9.140625" style="38"/>
    <col min="10508" max="10508" width="0" style="38" hidden="1" customWidth="1"/>
    <col min="10509" max="10752" width="9.140625" style="38"/>
    <col min="10753" max="10753" width="37.7109375" style="38" customWidth="1"/>
    <col min="10754" max="10754" width="25.42578125" style="38" customWidth="1"/>
    <col min="10755" max="10755" width="23" style="38" customWidth="1"/>
    <col min="10756" max="10756" width="23.28515625" style="38" customWidth="1"/>
    <col min="10757" max="10757" width="22.28515625" style="38" customWidth="1"/>
    <col min="10758" max="10758" width="23.85546875" style="38" customWidth="1"/>
    <col min="10759" max="10759" width="28.85546875" style="38" customWidth="1"/>
    <col min="10760" max="10760" width="36" style="38" bestFit="1" customWidth="1"/>
    <col min="10761" max="10761" width="16.5703125" style="38" customWidth="1"/>
    <col min="10762" max="10762" width="0" style="38" hidden="1" customWidth="1"/>
    <col min="10763" max="10763" width="9.140625" style="38"/>
    <col min="10764" max="10764" width="0" style="38" hidden="1" customWidth="1"/>
    <col min="10765" max="11008" width="9.140625" style="38"/>
    <col min="11009" max="11009" width="37.7109375" style="38" customWidth="1"/>
    <col min="11010" max="11010" width="25.42578125" style="38" customWidth="1"/>
    <col min="11011" max="11011" width="23" style="38" customWidth="1"/>
    <col min="11012" max="11012" width="23.28515625" style="38" customWidth="1"/>
    <col min="11013" max="11013" width="22.28515625" style="38" customWidth="1"/>
    <col min="11014" max="11014" width="23.85546875" style="38" customWidth="1"/>
    <col min="11015" max="11015" width="28.85546875" style="38" customWidth="1"/>
    <col min="11016" max="11016" width="36" style="38" bestFit="1" customWidth="1"/>
    <col min="11017" max="11017" width="16.5703125" style="38" customWidth="1"/>
    <col min="11018" max="11018" width="0" style="38" hidden="1" customWidth="1"/>
    <col min="11019" max="11019" width="9.140625" style="38"/>
    <col min="11020" max="11020" width="0" style="38" hidden="1" customWidth="1"/>
    <col min="11021" max="11264" width="9.140625" style="38"/>
    <col min="11265" max="11265" width="37.7109375" style="38" customWidth="1"/>
    <col min="11266" max="11266" width="25.42578125" style="38" customWidth="1"/>
    <col min="11267" max="11267" width="23" style="38" customWidth="1"/>
    <col min="11268" max="11268" width="23.28515625" style="38" customWidth="1"/>
    <col min="11269" max="11269" width="22.28515625" style="38" customWidth="1"/>
    <col min="11270" max="11270" width="23.85546875" style="38" customWidth="1"/>
    <col min="11271" max="11271" width="28.85546875" style="38" customWidth="1"/>
    <col min="11272" max="11272" width="36" style="38" bestFit="1" customWidth="1"/>
    <col min="11273" max="11273" width="16.5703125" style="38" customWidth="1"/>
    <col min="11274" max="11274" width="0" style="38" hidden="1" customWidth="1"/>
    <col min="11275" max="11275" width="9.140625" style="38"/>
    <col min="11276" max="11276" width="0" style="38" hidden="1" customWidth="1"/>
    <col min="11277" max="11520" width="9.140625" style="38"/>
    <col min="11521" max="11521" width="37.7109375" style="38" customWidth="1"/>
    <col min="11522" max="11522" width="25.42578125" style="38" customWidth="1"/>
    <col min="11523" max="11523" width="23" style="38" customWidth="1"/>
    <col min="11524" max="11524" width="23.28515625" style="38" customWidth="1"/>
    <col min="11525" max="11525" width="22.28515625" style="38" customWidth="1"/>
    <col min="11526" max="11526" width="23.85546875" style="38" customWidth="1"/>
    <col min="11527" max="11527" width="28.85546875" style="38" customWidth="1"/>
    <col min="11528" max="11528" width="36" style="38" bestFit="1" customWidth="1"/>
    <col min="11529" max="11529" width="16.5703125" style="38" customWidth="1"/>
    <col min="11530" max="11530" width="0" style="38" hidden="1" customWidth="1"/>
    <col min="11531" max="11531" width="9.140625" style="38"/>
    <col min="11532" max="11532" width="0" style="38" hidden="1" customWidth="1"/>
    <col min="11533" max="11776" width="9.140625" style="38"/>
    <col min="11777" max="11777" width="37.7109375" style="38" customWidth="1"/>
    <col min="11778" max="11778" width="25.42578125" style="38" customWidth="1"/>
    <col min="11779" max="11779" width="23" style="38" customWidth="1"/>
    <col min="11780" max="11780" width="23.28515625" style="38" customWidth="1"/>
    <col min="11781" max="11781" width="22.28515625" style="38" customWidth="1"/>
    <col min="11782" max="11782" width="23.85546875" style="38" customWidth="1"/>
    <col min="11783" max="11783" width="28.85546875" style="38" customWidth="1"/>
    <col min="11784" max="11784" width="36" style="38" bestFit="1" customWidth="1"/>
    <col min="11785" max="11785" width="16.5703125" style="38" customWidth="1"/>
    <col min="11786" max="11786" width="0" style="38" hidden="1" customWidth="1"/>
    <col min="11787" max="11787" width="9.140625" style="38"/>
    <col min="11788" max="11788" width="0" style="38" hidden="1" customWidth="1"/>
    <col min="11789" max="12032" width="9.140625" style="38"/>
    <col min="12033" max="12033" width="37.7109375" style="38" customWidth="1"/>
    <col min="12034" max="12034" width="25.42578125" style="38" customWidth="1"/>
    <col min="12035" max="12035" width="23" style="38" customWidth="1"/>
    <col min="12036" max="12036" width="23.28515625" style="38" customWidth="1"/>
    <col min="12037" max="12037" width="22.28515625" style="38" customWidth="1"/>
    <col min="12038" max="12038" width="23.85546875" style="38" customWidth="1"/>
    <col min="12039" max="12039" width="28.85546875" style="38" customWidth="1"/>
    <col min="12040" max="12040" width="36" style="38" bestFit="1" customWidth="1"/>
    <col min="12041" max="12041" width="16.5703125" style="38" customWidth="1"/>
    <col min="12042" max="12042" width="0" style="38" hidden="1" customWidth="1"/>
    <col min="12043" max="12043" width="9.140625" style="38"/>
    <col min="12044" max="12044" width="0" style="38" hidden="1" customWidth="1"/>
    <col min="12045" max="12288" width="9.140625" style="38"/>
    <col min="12289" max="12289" width="37.7109375" style="38" customWidth="1"/>
    <col min="12290" max="12290" width="25.42578125" style="38" customWidth="1"/>
    <col min="12291" max="12291" width="23" style="38" customWidth="1"/>
    <col min="12292" max="12292" width="23.28515625" style="38" customWidth="1"/>
    <col min="12293" max="12293" width="22.28515625" style="38" customWidth="1"/>
    <col min="12294" max="12294" width="23.85546875" style="38" customWidth="1"/>
    <col min="12295" max="12295" width="28.85546875" style="38" customWidth="1"/>
    <col min="12296" max="12296" width="36" style="38" bestFit="1" customWidth="1"/>
    <col min="12297" max="12297" width="16.5703125" style="38" customWidth="1"/>
    <col min="12298" max="12298" width="0" style="38" hidden="1" customWidth="1"/>
    <col min="12299" max="12299" width="9.140625" style="38"/>
    <col min="12300" max="12300" width="0" style="38" hidden="1" customWidth="1"/>
    <col min="12301" max="12544" width="9.140625" style="38"/>
    <col min="12545" max="12545" width="37.7109375" style="38" customWidth="1"/>
    <col min="12546" max="12546" width="25.42578125" style="38" customWidth="1"/>
    <col min="12547" max="12547" width="23" style="38" customWidth="1"/>
    <col min="12548" max="12548" width="23.28515625" style="38" customWidth="1"/>
    <col min="12549" max="12549" width="22.28515625" style="38" customWidth="1"/>
    <col min="12550" max="12550" width="23.85546875" style="38" customWidth="1"/>
    <col min="12551" max="12551" width="28.85546875" style="38" customWidth="1"/>
    <col min="12552" max="12552" width="36" style="38" bestFit="1" customWidth="1"/>
    <col min="12553" max="12553" width="16.5703125" style="38" customWidth="1"/>
    <col min="12554" max="12554" width="0" style="38" hidden="1" customWidth="1"/>
    <col min="12555" max="12555" width="9.140625" style="38"/>
    <col min="12556" max="12556" width="0" style="38" hidden="1" customWidth="1"/>
    <col min="12557" max="12800" width="9.140625" style="38"/>
    <col min="12801" max="12801" width="37.7109375" style="38" customWidth="1"/>
    <col min="12802" max="12802" width="25.42578125" style="38" customWidth="1"/>
    <col min="12803" max="12803" width="23" style="38" customWidth="1"/>
    <col min="12804" max="12804" width="23.28515625" style="38" customWidth="1"/>
    <col min="12805" max="12805" width="22.28515625" style="38" customWidth="1"/>
    <col min="12806" max="12806" width="23.85546875" style="38" customWidth="1"/>
    <col min="12807" max="12807" width="28.85546875" style="38" customWidth="1"/>
    <col min="12808" max="12808" width="36" style="38" bestFit="1" customWidth="1"/>
    <col min="12809" max="12809" width="16.5703125" style="38" customWidth="1"/>
    <col min="12810" max="12810" width="0" style="38" hidden="1" customWidth="1"/>
    <col min="12811" max="12811" width="9.140625" style="38"/>
    <col min="12812" max="12812" width="0" style="38" hidden="1" customWidth="1"/>
    <col min="12813" max="13056" width="9.140625" style="38"/>
    <col min="13057" max="13057" width="37.7109375" style="38" customWidth="1"/>
    <col min="13058" max="13058" width="25.42578125" style="38" customWidth="1"/>
    <col min="13059" max="13059" width="23" style="38" customWidth="1"/>
    <col min="13060" max="13060" width="23.28515625" style="38" customWidth="1"/>
    <col min="13061" max="13061" width="22.28515625" style="38" customWidth="1"/>
    <col min="13062" max="13062" width="23.85546875" style="38" customWidth="1"/>
    <col min="13063" max="13063" width="28.85546875" style="38" customWidth="1"/>
    <col min="13064" max="13064" width="36" style="38" bestFit="1" customWidth="1"/>
    <col min="13065" max="13065" width="16.5703125" style="38" customWidth="1"/>
    <col min="13066" max="13066" width="0" style="38" hidden="1" customWidth="1"/>
    <col min="13067" max="13067" width="9.140625" style="38"/>
    <col min="13068" max="13068" width="0" style="38" hidden="1" customWidth="1"/>
    <col min="13069" max="13312" width="9.140625" style="38"/>
    <col min="13313" max="13313" width="37.7109375" style="38" customWidth="1"/>
    <col min="13314" max="13314" width="25.42578125" style="38" customWidth="1"/>
    <col min="13315" max="13315" width="23" style="38" customWidth="1"/>
    <col min="13316" max="13316" width="23.28515625" style="38" customWidth="1"/>
    <col min="13317" max="13317" width="22.28515625" style="38" customWidth="1"/>
    <col min="13318" max="13318" width="23.85546875" style="38" customWidth="1"/>
    <col min="13319" max="13319" width="28.85546875" style="38" customWidth="1"/>
    <col min="13320" max="13320" width="36" style="38" bestFit="1" customWidth="1"/>
    <col min="13321" max="13321" width="16.5703125" style="38" customWidth="1"/>
    <col min="13322" max="13322" width="0" style="38" hidden="1" customWidth="1"/>
    <col min="13323" max="13323" width="9.140625" style="38"/>
    <col min="13324" max="13324" width="0" style="38" hidden="1" customWidth="1"/>
    <col min="13325" max="13568" width="9.140625" style="38"/>
    <col min="13569" max="13569" width="37.7109375" style="38" customWidth="1"/>
    <col min="13570" max="13570" width="25.42578125" style="38" customWidth="1"/>
    <col min="13571" max="13571" width="23" style="38" customWidth="1"/>
    <col min="13572" max="13572" width="23.28515625" style="38" customWidth="1"/>
    <col min="13573" max="13573" width="22.28515625" style="38" customWidth="1"/>
    <col min="13574" max="13574" width="23.85546875" style="38" customWidth="1"/>
    <col min="13575" max="13575" width="28.85546875" style="38" customWidth="1"/>
    <col min="13576" max="13576" width="36" style="38" bestFit="1" customWidth="1"/>
    <col min="13577" max="13577" width="16.5703125" style="38" customWidth="1"/>
    <col min="13578" max="13578" width="0" style="38" hidden="1" customWidth="1"/>
    <col min="13579" max="13579" width="9.140625" style="38"/>
    <col min="13580" max="13580" width="0" style="38" hidden="1" customWidth="1"/>
    <col min="13581" max="13824" width="9.140625" style="38"/>
    <col min="13825" max="13825" width="37.7109375" style="38" customWidth="1"/>
    <col min="13826" max="13826" width="25.42578125" style="38" customWidth="1"/>
    <col min="13827" max="13827" width="23" style="38" customWidth="1"/>
    <col min="13828" max="13828" width="23.28515625" style="38" customWidth="1"/>
    <col min="13829" max="13829" width="22.28515625" style="38" customWidth="1"/>
    <col min="13830" max="13830" width="23.85546875" style="38" customWidth="1"/>
    <col min="13831" max="13831" width="28.85546875" style="38" customWidth="1"/>
    <col min="13832" max="13832" width="36" style="38" bestFit="1" customWidth="1"/>
    <col min="13833" max="13833" width="16.5703125" style="38" customWidth="1"/>
    <col min="13834" max="13834" width="0" style="38" hidden="1" customWidth="1"/>
    <col min="13835" max="13835" width="9.140625" style="38"/>
    <col min="13836" max="13836" width="0" style="38" hidden="1" customWidth="1"/>
    <col min="13837" max="14080" width="9.140625" style="38"/>
    <col min="14081" max="14081" width="37.7109375" style="38" customWidth="1"/>
    <col min="14082" max="14082" width="25.42578125" style="38" customWidth="1"/>
    <col min="14083" max="14083" width="23" style="38" customWidth="1"/>
    <col min="14084" max="14084" width="23.28515625" style="38" customWidth="1"/>
    <col min="14085" max="14085" width="22.28515625" style="38" customWidth="1"/>
    <col min="14086" max="14086" width="23.85546875" style="38" customWidth="1"/>
    <col min="14087" max="14087" width="28.85546875" style="38" customWidth="1"/>
    <col min="14088" max="14088" width="36" style="38" bestFit="1" customWidth="1"/>
    <col min="14089" max="14089" width="16.5703125" style="38" customWidth="1"/>
    <col min="14090" max="14090" width="0" style="38" hidden="1" customWidth="1"/>
    <col min="14091" max="14091" width="9.140625" style="38"/>
    <col min="14092" max="14092" width="0" style="38" hidden="1" customWidth="1"/>
    <col min="14093" max="14336" width="9.140625" style="38"/>
    <col min="14337" max="14337" width="37.7109375" style="38" customWidth="1"/>
    <col min="14338" max="14338" width="25.42578125" style="38" customWidth="1"/>
    <col min="14339" max="14339" width="23" style="38" customWidth="1"/>
    <col min="14340" max="14340" width="23.28515625" style="38" customWidth="1"/>
    <col min="14341" max="14341" width="22.28515625" style="38" customWidth="1"/>
    <col min="14342" max="14342" width="23.85546875" style="38" customWidth="1"/>
    <col min="14343" max="14343" width="28.85546875" style="38" customWidth="1"/>
    <col min="14344" max="14344" width="36" style="38" bestFit="1" customWidth="1"/>
    <col min="14345" max="14345" width="16.5703125" style="38" customWidth="1"/>
    <col min="14346" max="14346" width="0" style="38" hidden="1" customWidth="1"/>
    <col min="14347" max="14347" width="9.140625" style="38"/>
    <col min="14348" max="14348" width="0" style="38" hidden="1" customWidth="1"/>
    <col min="14349" max="14592" width="9.140625" style="38"/>
    <col min="14593" max="14593" width="37.7109375" style="38" customWidth="1"/>
    <col min="14594" max="14594" width="25.42578125" style="38" customWidth="1"/>
    <col min="14595" max="14595" width="23" style="38" customWidth="1"/>
    <col min="14596" max="14596" width="23.28515625" style="38" customWidth="1"/>
    <col min="14597" max="14597" width="22.28515625" style="38" customWidth="1"/>
    <col min="14598" max="14598" width="23.85546875" style="38" customWidth="1"/>
    <col min="14599" max="14599" width="28.85546875" style="38" customWidth="1"/>
    <col min="14600" max="14600" width="36" style="38" bestFit="1" customWidth="1"/>
    <col min="14601" max="14601" width="16.5703125" style="38" customWidth="1"/>
    <col min="14602" max="14602" width="0" style="38" hidden="1" customWidth="1"/>
    <col min="14603" max="14603" width="9.140625" style="38"/>
    <col min="14604" max="14604" width="0" style="38" hidden="1" customWidth="1"/>
    <col min="14605" max="14848" width="9.140625" style="38"/>
    <col min="14849" max="14849" width="37.7109375" style="38" customWidth="1"/>
    <col min="14850" max="14850" width="25.42578125" style="38" customWidth="1"/>
    <col min="14851" max="14851" width="23" style="38" customWidth="1"/>
    <col min="14852" max="14852" width="23.28515625" style="38" customWidth="1"/>
    <col min="14853" max="14853" width="22.28515625" style="38" customWidth="1"/>
    <col min="14854" max="14854" width="23.85546875" style="38" customWidth="1"/>
    <col min="14855" max="14855" width="28.85546875" style="38" customWidth="1"/>
    <col min="14856" max="14856" width="36" style="38" bestFit="1" customWidth="1"/>
    <col min="14857" max="14857" width="16.5703125" style="38" customWidth="1"/>
    <col min="14858" max="14858" width="0" style="38" hidden="1" customWidth="1"/>
    <col min="14859" max="14859" width="9.140625" style="38"/>
    <col min="14860" max="14860" width="0" style="38" hidden="1" customWidth="1"/>
    <col min="14861" max="15104" width="9.140625" style="38"/>
    <col min="15105" max="15105" width="37.7109375" style="38" customWidth="1"/>
    <col min="15106" max="15106" width="25.42578125" style="38" customWidth="1"/>
    <col min="15107" max="15107" width="23" style="38" customWidth="1"/>
    <col min="15108" max="15108" width="23.28515625" style="38" customWidth="1"/>
    <col min="15109" max="15109" width="22.28515625" style="38" customWidth="1"/>
    <col min="15110" max="15110" width="23.85546875" style="38" customWidth="1"/>
    <col min="15111" max="15111" width="28.85546875" style="38" customWidth="1"/>
    <col min="15112" max="15112" width="36" style="38" bestFit="1" customWidth="1"/>
    <col min="15113" max="15113" width="16.5703125" style="38" customWidth="1"/>
    <col min="15114" max="15114" width="0" style="38" hidden="1" customWidth="1"/>
    <col min="15115" max="15115" width="9.140625" style="38"/>
    <col min="15116" max="15116" width="0" style="38" hidden="1" customWidth="1"/>
    <col min="15117" max="15360" width="9.140625" style="38"/>
    <col min="15361" max="15361" width="37.7109375" style="38" customWidth="1"/>
    <col min="15362" max="15362" width="25.42578125" style="38" customWidth="1"/>
    <col min="15363" max="15363" width="23" style="38" customWidth="1"/>
    <col min="15364" max="15364" width="23.28515625" style="38" customWidth="1"/>
    <col min="15365" max="15365" width="22.28515625" style="38" customWidth="1"/>
    <col min="15366" max="15366" width="23.85546875" style="38" customWidth="1"/>
    <col min="15367" max="15367" width="28.85546875" style="38" customWidth="1"/>
    <col min="15368" max="15368" width="36" style="38" bestFit="1" customWidth="1"/>
    <col min="15369" max="15369" width="16.5703125" style="38" customWidth="1"/>
    <col min="15370" max="15370" width="0" style="38" hidden="1" customWidth="1"/>
    <col min="15371" max="15371" width="9.140625" style="38"/>
    <col min="15372" max="15372" width="0" style="38" hidden="1" customWidth="1"/>
    <col min="15373" max="15616" width="9.140625" style="38"/>
    <col min="15617" max="15617" width="37.7109375" style="38" customWidth="1"/>
    <col min="15618" max="15618" width="25.42578125" style="38" customWidth="1"/>
    <col min="15619" max="15619" width="23" style="38" customWidth="1"/>
    <col min="15620" max="15620" width="23.28515625" style="38" customWidth="1"/>
    <col min="15621" max="15621" width="22.28515625" style="38" customWidth="1"/>
    <col min="15622" max="15622" width="23.85546875" style="38" customWidth="1"/>
    <col min="15623" max="15623" width="28.85546875" style="38" customWidth="1"/>
    <col min="15624" max="15624" width="36" style="38" bestFit="1" customWidth="1"/>
    <col min="15625" max="15625" width="16.5703125" style="38" customWidth="1"/>
    <col min="15626" max="15626" width="0" style="38" hidden="1" customWidth="1"/>
    <col min="15627" max="15627" width="9.140625" style="38"/>
    <col min="15628" max="15628" width="0" style="38" hidden="1" customWidth="1"/>
    <col min="15629" max="15872" width="9.140625" style="38"/>
    <col min="15873" max="15873" width="37.7109375" style="38" customWidth="1"/>
    <col min="15874" max="15874" width="25.42578125" style="38" customWidth="1"/>
    <col min="15875" max="15875" width="23" style="38" customWidth="1"/>
    <col min="15876" max="15876" width="23.28515625" style="38" customWidth="1"/>
    <col min="15877" max="15877" width="22.28515625" style="38" customWidth="1"/>
    <col min="15878" max="15878" width="23.85546875" style="38" customWidth="1"/>
    <col min="15879" max="15879" width="28.85546875" style="38" customWidth="1"/>
    <col min="15880" max="15880" width="36" style="38" bestFit="1" customWidth="1"/>
    <col min="15881" max="15881" width="16.5703125" style="38" customWidth="1"/>
    <col min="15882" max="15882" width="0" style="38" hidden="1" customWidth="1"/>
    <col min="15883" max="15883" width="9.140625" style="38"/>
    <col min="15884" max="15884" width="0" style="38" hidden="1" customWidth="1"/>
    <col min="15885" max="16128" width="9.140625" style="38"/>
    <col min="16129" max="16129" width="37.7109375" style="38" customWidth="1"/>
    <col min="16130" max="16130" width="25.42578125" style="38" customWidth="1"/>
    <col min="16131" max="16131" width="23" style="38" customWidth="1"/>
    <col min="16132" max="16132" width="23.28515625" style="38" customWidth="1"/>
    <col min="16133" max="16133" width="22.28515625" style="38" customWidth="1"/>
    <col min="16134" max="16134" width="23.85546875" style="38" customWidth="1"/>
    <col min="16135" max="16135" width="28.85546875" style="38" customWidth="1"/>
    <col min="16136" max="16136" width="36" style="38" bestFit="1" customWidth="1"/>
    <col min="16137" max="16137" width="16.5703125" style="38" customWidth="1"/>
    <col min="16138" max="16138" width="0" style="38" hidden="1" customWidth="1"/>
    <col min="16139" max="16139" width="9.140625" style="38"/>
    <col min="16140" max="16140" width="0" style="38" hidden="1" customWidth="1"/>
    <col min="16141" max="16384" width="9.140625" style="38"/>
  </cols>
  <sheetData>
    <row r="1" spans="1:10" x14ac:dyDescent="0.2">
      <c r="A1" s="77" t="s">
        <v>166</v>
      </c>
      <c r="F1" s="18" t="s">
        <v>154</v>
      </c>
    </row>
    <row r="3" spans="1:10" x14ac:dyDescent="0.2">
      <c r="F3" s="18"/>
    </row>
    <row r="4" spans="1:10" x14ac:dyDescent="0.2">
      <c r="A4" s="142" t="str">
        <f>Page1!B6</f>
        <v>REPORT OF CHILDREN WITH DISABILITIES SUBJECT TO DISCIPLINARY REMOVAL</v>
      </c>
      <c r="B4" s="142"/>
      <c r="C4" s="142"/>
      <c r="D4" s="142"/>
      <c r="E4" s="142"/>
      <c r="F4" s="142"/>
    </row>
    <row r="5" spans="1:10" x14ac:dyDescent="0.2">
      <c r="B5" s="98"/>
      <c r="C5" s="98"/>
      <c r="D5" s="98"/>
    </row>
    <row r="6" spans="1:10" x14ac:dyDescent="0.2">
      <c r="A6" s="5"/>
      <c r="B6" s="138" t="str">
        <f>Page1!B8</f>
        <v>Reporting Year:</v>
      </c>
      <c r="C6" s="140" t="str">
        <f>Page1!C8</f>
        <v>2017-2018</v>
      </c>
      <c r="D6" s="5"/>
      <c r="E6" s="5"/>
      <c r="F6" s="18" t="s">
        <v>0</v>
      </c>
    </row>
    <row r="7" spans="1:10" x14ac:dyDescent="0.2">
      <c r="A7" s="5"/>
      <c r="B7" s="5"/>
      <c r="C7" s="5"/>
      <c r="D7" s="5"/>
      <c r="E7"/>
      <c r="F7"/>
    </row>
    <row r="8" spans="1:10" x14ac:dyDescent="0.2">
      <c r="A8" s="5"/>
      <c r="B8" s="19"/>
      <c r="C8" s="143" t="s">
        <v>89</v>
      </c>
      <c r="D8" s="143"/>
      <c r="E8" s="5"/>
      <c r="F8" s="5"/>
    </row>
    <row r="9" spans="1:10" x14ac:dyDescent="0.2">
      <c r="F9" s="13"/>
    </row>
    <row r="10" spans="1:10" x14ac:dyDescent="0.2">
      <c r="A10" s="77" t="s">
        <v>38</v>
      </c>
      <c r="J10" s="38">
        <v>7</v>
      </c>
    </row>
    <row r="11" spans="1:10" x14ac:dyDescent="0.2">
      <c r="A11" s="28"/>
      <c r="B11" s="20"/>
      <c r="C11" s="21"/>
      <c r="D11" s="21"/>
      <c r="E11" s="74"/>
      <c r="F11" s="103" t="s">
        <v>11</v>
      </c>
    </row>
    <row r="12" spans="1:10" x14ac:dyDescent="0.2">
      <c r="A12" s="31"/>
      <c r="B12" s="23"/>
      <c r="C12" s="24"/>
      <c r="D12" s="24"/>
      <c r="E12" s="75"/>
      <c r="F12" s="99" t="s">
        <v>2</v>
      </c>
    </row>
    <row r="13" spans="1:10" x14ac:dyDescent="0.2">
      <c r="A13" s="31"/>
      <c r="B13" s="23"/>
      <c r="C13" s="24"/>
      <c r="D13" s="24"/>
      <c r="E13" s="75"/>
      <c r="F13" s="99" t="s">
        <v>3</v>
      </c>
    </row>
    <row r="14" spans="1:10" x14ac:dyDescent="0.2">
      <c r="A14" s="31"/>
      <c r="B14" s="23"/>
      <c r="C14" s="24"/>
      <c r="D14" s="24"/>
      <c r="E14" s="75"/>
      <c r="F14" s="99" t="s">
        <v>4</v>
      </c>
    </row>
    <row r="15" spans="1:10" x14ac:dyDescent="0.2">
      <c r="A15" s="31"/>
      <c r="B15" s="147" t="s">
        <v>83</v>
      </c>
      <c r="C15" s="148"/>
      <c r="D15" s="148"/>
      <c r="E15" s="161"/>
      <c r="F15" s="99" t="s">
        <v>5</v>
      </c>
    </row>
    <row r="16" spans="1:10" x14ac:dyDescent="0.2">
      <c r="A16" s="76" t="s">
        <v>6</v>
      </c>
      <c r="B16" s="150" t="s">
        <v>10</v>
      </c>
      <c r="C16" s="151"/>
      <c r="D16" s="151"/>
      <c r="E16" s="162"/>
      <c r="F16" s="100" t="s">
        <v>82</v>
      </c>
    </row>
    <row r="17" spans="1:14" x14ac:dyDescent="0.2">
      <c r="A17" s="50"/>
      <c r="B17" s="28"/>
      <c r="C17" s="29"/>
      <c r="D17" s="102"/>
      <c r="E17" s="71"/>
      <c r="F17" s="22"/>
      <c r="G17" s="4" t="s">
        <v>62</v>
      </c>
      <c r="H17" s="38" t="s">
        <v>86</v>
      </c>
    </row>
    <row r="18" spans="1:14" x14ac:dyDescent="0.2">
      <c r="A18" s="50"/>
      <c r="B18" s="30"/>
      <c r="C18" s="30" t="s">
        <v>17</v>
      </c>
      <c r="D18" s="104" t="s">
        <v>15</v>
      </c>
      <c r="E18" s="72" t="s">
        <v>13</v>
      </c>
      <c r="F18" s="105"/>
      <c r="G18" s="4" t="s">
        <v>63</v>
      </c>
      <c r="H18" s="59" t="s">
        <v>100</v>
      </c>
      <c r="I18" s="52" t="s">
        <v>105</v>
      </c>
    </row>
    <row r="19" spans="1:14" x14ac:dyDescent="0.2">
      <c r="A19" s="26" t="s">
        <v>97</v>
      </c>
      <c r="B19" s="32" t="s">
        <v>19</v>
      </c>
      <c r="C19" s="32" t="s">
        <v>18</v>
      </c>
      <c r="D19" s="32" t="s">
        <v>16</v>
      </c>
      <c r="E19" s="73" t="s">
        <v>14</v>
      </c>
      <c r="F19" s="37" t="s">
        <v>12</v>
      </c>
      <c r="G19" s="4" t="s">
        <v>66</v>
      </c>
      <c r="H19" s="38" t="s">
        <v>88</v>
      </c>
      <c r="I19" s="52" t="s">
        <v>106</v>
      </c>
      <c r="M19" s="4" t="s">
        <v>101</v>
      </c>
      <c r="N19" s="4" t="s">
        <v>102</v>
      </c>
    </row>
    <row r="20" spans="1:14" ht="18.600000000000001" customHeight="1" x14ac:dyDescent="0.2">
      <c r="A20" s="33" t="s">
        <v>136</v>
      </c>
      <c r="B20" s="78">
        <v>1</v>
      </c>
      <c r="C20" s="78">
        <v>0</v>
      </c>
      <c r="D20" s="78">
        <v>0</v>
      </c>
      <c r="E20" s="121">
        <v>1</v>
      </c>
      <c r="F20" s="122">
        <v>0</v>
      </c>
      <c r="G20" s="61">
        <f t="shared" ref="G20:G27" si="0">MAX(C20,0)+MAX(D20,0)+MAX(E20,0)</f>
        <v>1</v>
      </c>
      <c r="H20" s="47"/>
      <c r="I20" s="61"/>
      <c r="L20" s="38">
        <f t="shared" ref="L20:L25" si="1">MIN(LEN(TRIM(B20)),LEN(TRIM(C20)),LEN(TRIM(D20)),LEN(TRIM(E20)),LEN(TRIM(F20)))</f>
        <v>1</v>
      </c>
      <c r="M20" s="61">
        <f>MAX(B20,0)+MAX(F20,0)+MAX(Page8!B19,0)+MAX(Page8!C19,0)+MAX(Page8!D19,0)+MAX(Page8!E19,0)</f>
        <v>2817</v>
      </c>
      <c r="N20" s="61">
        <f>MAX(Page10!C15,0)+MAX(Page10!D15,0)+MAX(Page10!E15,0)</f>
        <v>2306</v>
      </c>
    </row>
    <row r="21" spans="1:14" ht="18.600000000000001" customHeight="1" x14ac:dyDescent="0.2">
      <c r="A21" s="33" t="s">
        <v>90</v>
      </c>
      <c r="B21" s="78">
        <v>0</v>
      </c>
      <c r="C21" s="78">
        <v>0</v>
      </c>
      <c r="D21" s="78">
        <v>0</v>
      </c>
      <c r="E21" s="121">
        <v>0</v>
      </c>
      <c r="F21" s="122">
        <v>0</v>
      </c>
      <c r="G21" s="61">
        <f t="shared" si="0"/>
        <v>0</v>
      </c>
      <c r="H21" s="47"/>
      <c r="I21" s="61"/>
      <c r="M21" s="61">
        <f>MAX(B21,0)+MAX(F21,0)+MAX(Page8!B20,0)+MAX(Page8!C20,0)+MAX(Page8!D20,0)+MAX(Page8!E20,0)</f>
        <v>254</v>
      </c>
      <c r="N21" s="61">
        <f>MAX(Page10!C16,0)+MAX(Page10!D16,0)+MAX(Page10!E16,0)</f>
        <v>211</v>
      </c>
    </row>
    <row r="22" spans="1:14" ht="18.600000000000001" customHeight="1" x14ac:dyDescent="0.2">
      <c r="A22" s="33" t="s">
        <v>91</v>
      </c>
      <c r="B22" s="78">
        <v>0</v>
      </c>
      <c r="C22" s="78">
        <v>0</v>
      </c>
      <c r="D22" s="78">
        <v>0</v>
      </c>
      <c r="E22" s="121">
        <v>0</v>
      </c>
      <c r="F22" s="122">
        <v>0</v>
      </c>
      <c r="G22" s="61">
        <f t="shared" si="0"/>
        <v>0</v>
      </c>
      <c r="H22" s="47"/>
      <c r="I22" s="61"/>
      <c r="L22" s="38">
        <f t="shared" si="1"/>
        <v>1</v>
      </c>
      <c r="M22" s="61">
        <f>MAX(B22,0)+MAX(F22,0)+MAX(Page8!B21,0)+MAX(Page8!C21,0)+MAX(Page8!D21,0)+MAX(Page8!E21,0)</f>
        <v>56</v>
      </c>
      <c r="N22" s="61">
        <f>MAX(Page10!C17,0)+MAX(Page10!D17,0)+MAX(Page10!E17,0)</f>
        <v>52</v>
      </c>
    </row>
    <row r="23" spans="1:14" ht="18.600000000000001" customHeight="1" x14ac:dyDescent="0.2">
      <c r="A23" s="33" t="s">
        <v>92</v>
      </c>
      <c r="B23" s="78">
        <v>0</v>
      </c>
      <c r="C23" s="78">
        <v>0</v>
      </c>
      <c r="D23" s="78">
        <v>0</v>
      </c>
      <c r="E23" s="121">
        <v>0</v>
      </c>
      <c r="F23" s="122">
        <v>0</v>
      </c>
      <c r="G23" s="61">
        <f t="shared" si="0"/>
        <v>0</v>
      </c>
      <c r="H23" s="47"/>
      <c r="I23" s="61"/>
      <c r="L23" s="38">
        <f t="shared" si="1"/>
        <v>1</v>
      </c>
      <c r="M23" s="61">
        <f>MAX(B23,0)+MAX(F23,0)+MAX(Page8!B22,0)+MAX(Page8!C22,0)+MAX(Page8!D22,0)+MAX(Page8!E22,0)</f>
        <v>581</v>
      </c>
      <c r="N23" s="61">
        <f>MAX(Page10!C18,0)+MAX(Page10!D18,0)+MAX(Page10!E18,0)</f>
        <v>471</v>
      </c>
    </row>
    <row r="24" spans="1:14" ht="18.600000000000001" customHeight="1" x14ac:dyDescent="0.2">
      <c r="A24" s="33" t="s">
        <v>93</v>
      </c>
      <c r="B24" s="78">
        <v>0</v>
      </c>
      <c r="C24" s="78">
        <v>0</v>
      </c>
      <c r="D24" s="78">
        <v>0</v>
      </c>
      <c r="E24" s="121">
        <v>0</v>
      </c>
      <c r="F24" s="122">
        <v>0</v>
      </c>
      <c r="G24" s="61">
        <f t="shared" si="0"/>
        <v>0</v>
      </c>
      <c r="H24" s="47"/>
      <c r="I24" s="61"/>
      <c r="L24" s="38">
        <f t="shared" si="1"/>
        <v>1</v>
      </c>
      <c r="M24" s="61">
        <f>MAX(B24,0)+MAX(F24,0)+MAX(Page8!B23,0)+MAX(Page8!C23,0)+MAX(Page8!D23,0)+MAX(Page8!E23,0)</f>
        <v>61</v>
      </c>
      <c r="N24" s="61">
        <f>MAX(Page10!C19,0)+MAX(Page10!D19,0)+MAX(Page10!E19,0)</f>
        <v>48</v>
      </c>
    </row>
    <row r="25" spans="1:14" ht="18.600000000000001" customHeight="1" x14ac:dyDescent="0.2">
      <c r="A25" s="33" t="s">
        <v>94</v>
      </c>
      <c r="B25" s="78">
        <v>3</v>
      </c>
      <c r="C25" s="78">
        <v>0</v>
      </c>
      <c r="D25" s="78">
        <v>0</v>
      </c>
      <c r="E25" s="121">
        <v>3</v>
      </c>
      <c r="F25" s="122">
        <v>0</v>
      </c>
      <c r="G25" s="61">
        <f t="shared" si="0"/>
        <v>3</v>
      </c>
      <c r="H25" s="47"/>
      <c r="I25" s="61"/>
      <c r="L25" s="38">
        <f t="shared" si="1"/>
        <v>1</v>
      </c>
      <c r="M25" s="61">
        <f>MAX(B25,0)+MAX(F25,0)+MAX(Page8!B24,0)+MAX(Page8!C24,0)+MAX(Page8!D24,0)+MAX(Page8!E24,0)</f>
        <v>7045</v>
      </c>
      <c r="N25" s="61">
        <f>MAX(Page10!C20,0)+MAX(Page10!D20,0)+MAX(Page10!E20,0)</f>
        <v>5786</v>
      </c>
    </row>
    <row r="26" spans="1:14" ht="18.600000000000001" customHeight="1" x14ac:dyDescent="0.2">
      <c r="A26" s="33" t="s">
        <v>137</v>
      </c>
      <c r="B26" s="78">
        <v>0</v>
      </c>
      <c r="C26" s="78">
        <v>0</v>
      </c>
      <c r="D26" s="78">
        <v>0</v>
      </c>
      <c r="E26" s="121">
        <v>0</v>
      </c>
      <c r="F26" s="122">
        <v>0</v>
      </c>
      <c r="G26" s="61">
        <f t="shared" si="0"/>
        <v>0</v>
      </c>
      <c r="H26" s="47"/>
      <c r="I26" s="61"/>
      <c r="L26" s="38" t="e">
        <f>MIN(LEN(TRIM(#REF!)),LEN(TRIM(C26)),LEN(TRIM(D26)),LEN(TRIM(E26)),LEN(TRIM(F26)))</f>
        <v>#REF!</v>
      </c>
      <c r="M26" s="61">
        <f>MAX(B26,0)+MAX(F26,0)+MAX(Page8!B25,0)+MAX(Page8!C25,0)+MAX(Page8!D25,0)+MAX(Page8!E25,0)</f>
        <v>833</v>
      </c>
      <c r="N26" s="61">
        <f>MAX(Page10!C21,0)+MAX(Page10!D21,0)+MAX(Page10!E21,0)</f>
        <v>677</v>
      </c>
    </row>
    <row r="27" spans="1:14" ht="18.600000000000001" customHeight="1" x14ac:dyDescent="0.2">
      <c r="A27" s="33" t="s">
        <v>130</v>
      </c>
      <c r="B27" s="78">
        <v>4</v>
      </c>
      <c r="C27" s="78">
        <v>0</v>
      </c>
      <c r="D27" s="78">
        <v>0</v>
      </c>
      <c r="E27" s="121">
        <v>4</v>
      </c>
      <c r="F27" s="122">
        <v>0</v>
      </c>
      <c r="G27" s="61">
        <f t="shared" si="0"/>
        <v>4</v>
      </c>
      <c r="H27" s="47"/>
      <c r="I27" s="61"/>
      <c r="L27" s="38">
        <f>MIN(LEN(TRIM(B26)),LEN(TRIM(C27)),LEN(TRIM(D27)),LEN(TRIM(E27)),LEN(TRIM(F27)))</f>
        <v>1</v>
      </c>
      <c r="M27" s="61">
        <f>MAX(B27,0)+MAX(F27,0)+MAX(Page8!B26,0)+MAX(Page8!C26,0)+MAX(Page8!D26,0)+MAX(Page8!E26,0)</f>
        <v>11647</v>
      </c>
      <c r="N27" s="61">
        <f>MAX(Page10!C22,0)+MAX(Page10!D22,0)+MAX(Page10!E22,0)</f>
        <v>9551</v>
      </c>
    </row>
    <row r="28" spans="1:14" x14ac:dyDescent="0.2">
      <c r="A28" s="14"/>
      <c r="C28" s="108"/>
      <c r="D28" s="108"/>
      <c r="E28" s="108"/>
      <c r="F28" s="108"/>
    </row>
    <row r="29" spans="1:14" x14ac:dyDescent="0.2">
      <c r="A29" s="79" t="s">
        <v>57</v>
      </c>
      <c r="B29" s="80">
        <f>MAX(B20,0)+MAX(B21,0)+MAX(B22,0)+MAX(B23,0)+MAX(B24,0)+MAX(B25,0)+MAX(B26,0)</f>
        <v>4</v>
      </c>
      <c r="C29" s="80">
        <f>MAX(C20,0)+MAX(C21,0)+MAX(C22,0)+MAX(C23,0)+MAX(C24,0)+MAX(C25,0)+MAX(C26,0)</f>
        <v>0</v>
      </c>
      <c r="D29" s="80">
        <f>MAX(D20,0)+MAX(D21,0)+MAX(D22,0)+MAX(D23,0)+MAX(D24,0)+MAX(D25,0)+MAX(D26,0)</f>
        <v>0</v>
      </c>
      <c r="E29" s="80">
        <f>MAX(E20,0)+MAX(E21,0)+MAX(E22,0)+MAX(E23,0)+MAX(E24,0)+MAX(E25,0)+MAX(E26,0)</f>
        <v>4</v>
      </c>
      <c r="F29" s="80">
        <f>MAX(F20,0)+MAX(F21,0)+MAX(F22,0)+MAX(F23,0)+MAX(F24,0)+MAX(F25,0)+MAX(F26,0)</f>
        <v>0</v>
      </c>
    </row>
    <row r="30" spans="1:14" x14ac:dyDescent="0.2">
      <c r="A30" s="79" t="s">
        <v>69</v>
      </c>
      <c r="B30" s="80">
        <f>Page1!B34</f>
        <v>4</v>
      </c>
      <c r="C30" s="80">
        <f>Page1!C34</f>
        <v>0</v>
      </c>
      <c r="D30" s="80">
        <f>Page1!D34</f>
        <v>0</v>
      </c>
      <c r="E30" s="80">
        <f>Page1!E34</f>
        <v>4</v>
      </c>
      <c r="F30" s="80">
        <f>Page1!F34</f>
        <v>0</v>
      </c>
    </row>
    <row r="31" spans="1:14" x14ac:dyDescent="0.2">
      <c r="A31" s="38"/>
    </row>
    <row r="33" spans="1:1" x14ac:dyDescent="0.2">
      <c r="A33" s="109"/>
    </row>
  </sheetData>
  <sheetProtection password="CDE0" sheet="1" objects="1" scenarios="1"/>
  <mergeCells count="4">
    <mergeCell ref="A4:F4"/>
    <mergeCell ref="C8:D8"/>
    <mergeCell ref="B15:E15"/>
    <mergeCell ref="B16:E16"/>
  </mergeCells>
  <conditionalFormatting sqref="C8:D8">
    <cfRule type="expression" dxfId="144" priority="21" stopIfTrue="1">
      <formula>MIN(L20:L27)=0</formula>
    </cfRule>
  </conditionalFormatting>
  <conditionalFormatting sqref="B29">
    <cfRule type="expression" dxfId="143" priority="22" stopIfTrue="1">
      <formula>MAX(B27,0)&lt;&gt;B29</formula>
    </cfRule>
  </conditionalFormatting>
  <conditionalFormatting sqref="G20:G27">
    <cfRule type="expression" dxfId="142" priority="23" stopIfTrue="1">
      <formula>AND(OR(MIN(B20:E20)&lt;-9, MAX(B20:E20)&gt;-9),B20&gt;G20)</formula>
    </cfRule>
  </conditionalFormatting>
  <conditionalFormatting sqref="C30:F30">
    <cfRule type="expression" dxfId="141" priority="24" stopIfTrue="1">
      <formula>AND(MAX(C27,C30)&gt;=0,C27&gt;C30)</formula>
    </cfRule>
    <cfRule type="expression" dxfId="140" priority="25" stopIfTrue="1">
      <formula>AND(MAX(C27,C30)&gt;=0,C27&lt;C30)</formula>
    </cfRule>
  </conditionalFormatting>
  <conditionalFormatting sqref="B30">
    <cfRule type="expression" dxfId="139" priority="26" stopIfTrue="1">
      <formula>AND(MAX(B27,B30)&gt;=0,B27&gt;B30)</formula>
    </cfRule>
    <cfRule type="expression" dxfId="138" priority="27" stopIfTrue="1">
      <formula>AND(MAX(B27,B30)&gt;=0,B27&lt;B30)</formula>
    </cfRule>
  </conditionalFormatting>
  <conditionalFormatting sqref="B20:F27">
    <cfRule type="expression" dxfId="137" priority="28" stopIfTrue="1">
      <formula>LEN(TRIM(B20))=0</formula>
    </cfRule>
  </conditionalFormatting>
  <conditionalFormatting sqref="C29">
    <cfRule type="expression" dxfId="136" priority="20" stopIfTrue="1">
      <formula>MAX(C27,0)&lt;&gt;C29</formula>
    </cfRule>
  </conditionalFormatting>
  <conditionalFormatting sqref="D29">
    <cfRule type="expression" dxfId="135" priority="19" stopIfTrue="1">
      <formula>MAX(D27,0)&lt;&gt;D29</formula>
    </cfRule>
  </conditionalFormatting>
  <conditionalFormatting sqref="E29">
    <cfRule type="expression" dxfId="134" priority="18" stopIfTrue="1">
      <formula>MAX(E27,0)&lt;&gt;E29</formula>
    </cfRule>
  </conditionalFormatting>
  <conditionalFormatting sqref="F29">
    <cfRule type="expression" dxfId="133" priority="17" stopIfTrue="1">
      <formula>MAX(F27,0)&lt;&gt;F29</formula>
    </cfRule>
  </conditionalFormatting>
  <conditionalFormatting sqref="H20">
    <cfRule type="expression" dxfId="132" priority="16" stopIfTrue="1">
      <formula>AND(N20=0,M20&gt;0)</formula>
    </cfRule>
  </conditionalFormatting>
  <conditionalFormatting sqref="I20">
    <cfRule type="expression" dxfId="131" priority="15" stopIfTrue="1">
      <formula>AND(G20&gt;0,B20&lt;=0)</formula>
    </cfRule>
  </conditionalFormatting>
  <conditionalFormatting sqref="I21">
    <cfRule type="expression" dxfId="130" priority="14" stopIfTrue="1">
      <formula>AND(G21&gt;0,B21&lt;=0)</formula>
    </cfRule>
  </conditionalFormatting>
  <conditionalFormatting sqref="I22">
    <cfRule type="expression" dxfId="129" priority="13" stopIfTrue="1">
      <formula>AND(G22&gt;0,B22&lt;=0)</formula>
    </cfRule>
  </conditionalFormatting>
  <conditionalFormatting sqref="I23">
    <cfRule type="expression" dxfId="128" priority="12" stopIfTrue="1">
      <formula>AND(G23&gt;0,B23&lt;=0)</formula>
    </cfRule>
  </conditionalFormatting>
  <conditionalFormatting sqref="I24">
    <cfRule type="expression" dxfId="127" priority="11" stopIfTrue="1">
      <formula>AND(G24&gt;0,B24&lt;=0)</formula>
    </cfRule>
  </conditionalFormatting>
  <conditionalFormatting sqref="I25">
    <cfRule type="expression" dxfId="126" priority="10" stopIfTrue="1">
      <formula>AND(G25&gt;0,B25&lt;=0)</formula>
    </cfRule>
  </conditionalFormatting>
  <conditionalFormatting sqref="I26">
    <cfRule type="expression" dxfId="125" priority="9" stopIfTrue="1">
      <formula>AND(G26&gt;0,B26&lt;=0)</formula>
    </cfRule>
  </conditionalFormatting>
  <conditionalFormatting sqref="I27">
    <cfRule type="expression" dxfId="124" priority="8" stopIfTrue="1">
      <formula>AND(G27&gt;0,B27&lt;=0)</formula>
    </cfRule>
  </conditionalFormatting>
  <conditionalFormatting sqref="H21">
    <cfRule type="expression" dxfId="123" priority="7" stopIfTrue="1">
      <formula>AND(N21=0,M21&gt;0)</formula>
    </cfRule>
  </conditionalFormatting>
  <conditionalFormatting sqref="H22">
    <cfRule type="expression" dxfId="122" priority="6" stopIfTrue="1">
      <formula>AND(N22=0,M22&gt;0)</formula>
    </cfRule>
  </conditionalFormatting>
  <conditionalFormatting sqref="H23">
    <cfRule type="expression" dxfId="121" priority="5" stopIfTrue="1">
      <formula>AND(N23=0,M23&gt;0)</formula>
    </cfRule>
  </conditionalFormatting>
  <conditionalFormatting sqref="H24">
    <cfRule type="expression" dxfId="120" priority="4" stopIfTrue="1">
      <formula>AND(N24=0,M24&gt;0)</formula>
    </cfRule>
  </conditionalFormatting>
  <conditionalFormatting sqref="H25">
    <cfRule type="expression" dxfId="119" priority="3" stopIfTrue="1">
      <formula>AND(N25=0,M25&gt;0)</formula>
    </cfRule>
  </conditionalFormatting>
  <conditionalFormatting sqref="H26">
    <cfRule type="expression" dxfId="118" priority="2" stopIfTrue="1">
      <formula>AND(N26=0,M26&gt;0)</formula>
    </cfRule>
  </conditionalFormatting>
  <conditionalFormatting sqref="H27">
    <cfRule type="expression" dxfId="117" priority="1" stopIfTrue="1">
      <formula>AND(N27=0,M27&gt;0)</formula>
    </cfRule>
  </conditionalFormatting>
  <pageMargins left="0.62" right="0" top="0.51" bottom="0" header="0.5" footer="0.31"/>
  <pageSetup scale="8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zoomScaleNormal="100" workbookViewId="0"/>
  </sheetViews>
  <sheetFormatPr defaultRowHeight="12.75" x14ac:dyDescent="0.2"/>
  <cols>
    <col min="1" max="1" width="35.85546875" customWidth="1"/>
    <col min="2" max="2" width="20.5703125" customWidth="1"/>
    <col min="3" max="3" width="22.28515625" customWidth="1"/>
    <col min="4" max="4" width="23" customWidth="1"/>
    <col min="5" max="5" width="22.5703125" customWidth="1"/>
    <col min="6" max="6" width="25.140625" customWidth="1"/>
    <col min="7" max="7" width="9.140625" style="38" customWidth="1"/>
    <col min="9" max="9" width="5" customWidth="1"/>
    <col min="10" max="10" width="9.140625" hidden="1" customWidth="1"/>
    <col min="11" max="11" width="7.28515625" customWidth="1"/>
    <col min="257" max="257" width="35.85546875" customWidth="1"/>
    <col min="258" max="258" width="20.5703125" customWidth="1"/>
    <col min="259" max="259" width="22.28515625" customWidth="1"/>
    <col min="260" max="260" width="23" customWidth="1"/>
    <col min="261" max="261" width="22.5703125" customWidth="1"/>
    <col min="262" max="262" width="25.140625" customWidth="1"/>
    <col min="263" max="263" width="9.140625" customWidth="1"/>
    <col min="265" max="265" width="5" customWidth="1"/>
    <col min="266" max="266" width="0" hidden="1" customWidth="1"/>
    <col min="267" max="267" width="7.28515625" customWidth="1"/>
    <col min="513" max="513" width="35.85546875" customWidth="1"/>
    <col min="514" max="514" width="20.5703125" customWidth="1"/>
    <col min="515" max="515" width="22.28515625" customWidth="1"/>
    <col min="516" max="516" width="23" customWidth="1"/>
    <col min="517" max="517" width="22.5703125" customWidth="1"/>
    <col min="518" max="518" width="25.140625" customWidth="1"/>
    <col min="519" max="519" width="9.140625" customWidth="1"/>
    <col min="521" max="521" width="5" customWidth="1"/>
    <col min="522" max="522" width="0" hidden="1" customWidth="1"/>
    <col min="523" max="523" width="7.28515625" customWidth="1"/>
    <col min="769" max="769" width="35.85546875" customWidth="1"/>
    <col min="770" max="770" width="20.5703125" customWidth="1"/>
    <col min="771" max="771" width="22.28515625" customWidth="1"/>
    <col min="772" max="772" width="23" customWidth="1"/>
    <col min="773" max="773" width="22.5703125" customWidth="1"/>
    <col min="774" max="774" width="25.140625" customWidth="1"/>
    <col min="775" max="775" width="9.140625" customWidth="1"/>
    <col min="777" max="777" width="5" customWidth="1"/>
    <col min="778" max="778" width="0" hidden="1" customWidth="1"/>
    <col min="779" max="779" width="7.28515625" customWidth="1"/>
    <col min="1025" max="1025" width="35.85546875" customWidth="1"/>
    <col min="1026" max="1026" width="20.5703125" customWidth="1"/>
    <col min="1027" max="1027" width="22.28515625" customWidth="1"/>
    <col min="1028" max="1028" width="23" customWidth="1"/>
    <col min="1029" max="1029" width="22.5703125" customWidth="1"/>
    <col min="1030" max="1030" width="25.140625" customWidth="1"/>
    <col min="1031" max="1031" width="9.140625" customWidth="1"/>
    <col min="1033" max="1033" width="5" customWidth="1"/>
    <col min="1034" max="1034" width="0" hidden="1" customWidth="1"/>
    <col min="1035" max="1035" width="7.28515625" customWidth="1"/>
    <col min="1281" max="1281" width="35.85546875" customWidth="1"/>
    <col min="1282" max="1282" width="20.5703125" customWidth="1"/>
    <col min="1283" max="1283" width="22.28515625" customWidth="1"/>
    <col min="1284" max="1284" width="23" customWidth="1"/>
    <col min="1285" max="1285" width="22.5703125" customWidth="1"/>
    <col min="1286" max="1286" width="25.140625" customWidth="1"/>
    <col min="1287" max="1287" width="9.140625" customWidth="1"/>
    <col min="1289" max="1289" width="5" customWidth="1"/>
    <col min="1290" max="1290" width="0" hidden="1" customWidth="1"/>
    <col min="1291" max="1291" width="7.28515625" customWidth="1"/>
    <col min="1537" max="1537" width="35.85546875" customWidth="1"/>
    <col min="1538" max="1538" width="20.5703125" customWidth="1"/>
    <col min="1539" max="1539" width="22.28515625" customWidth="1"/>
    <col min="1540" max="1540" width="23" customWidth="1"/>
    <col min="1541" max="1541" width="22.5703125" customWidth="1"/>
    <col min="1542" max="1542" width="25.140625" customWidth="1"/>
    <col min="1543" max="1543" width="9.140625" customWidth="1"/>
    <col min="1545" max="1545" width="5" customWidth="1"/>
    <col min="1546" max="1546" width="0" hidden="1" customWidth="1"/>
    <col min="1547" max="1547" width="7.28515625" customWidth="1"/>
    <col min="1793" max="1793" width="35.85546875" customWidth="1"/>
    <col min="1794" max="1794" width="20.5703125" customWidth="1"/>
    <col min="1795" max="1795" width="22.28515625" customWidth="1"/>
    <col min="1796" max="1796" width="23" customWidth="1"/>
    <col min="1797" max="1797" width="22.5703125" customWidth="1"/>
    <col min="1798" max="1798" width="25.140625" customWidth="1"/>
    <col min="1799" max="1799" width="9.140625" customWidth="1"/>
    <col min="1801" max="1801" width="5" customWidth="1"/>
    <col min="1802" max="1802" width="0" hidden="1" customWidth="1"/>
    <col min="1803" max="1803" width="7.28515625" customWidth="1"/>
    <col min="2049" max="2049" width="35.85546875" customWidth="1"/>
    <col min="2050" max="2050" width="20.5703125" customWidth="1"/>
    <col min="2051" max="2051" width="22.28515625" customWidth="1"/>
    <col min="2052" max="2052" width="23" customWidth="1"/>
    <col min="2053" max="2053" width="22.5703125" customWidth="1"/>
    <col min="2054" max="2054" width="25.140625" customWidth="1"/>
    <col min="2055" max="2055" width="9.140625" customWidth="1"/>
    <col min="2057" max="2057" width="5" customWidth="1"/>
    <col min="2058" max="2058" width="0" hidden="1" customWidth="1"/>
    <col min="2059" max="2059" width="7.28515625" customWidth="1"/>
    <col min="2305" max="2305" width="35.85546875" customWidth="1"/>
    <col min="2306" max="2306" width="20.5703125" customWidth="1"/>
    <col min="2307" max="2307" width="22.28515625" customWidth="1"/>
    <col min="2308" max="2308" width="23" customWidth="1"/>
    <col min="2309" max="2309" width="22.5703125" customWidth="1"/>
    <col min="2310" max="2310" width="25.140625" customWidth="1"/>
    <col min="2311" max="2311" width="9.140625" customWidth="1"/>
    <col min="2313" max="2313" width="5" customWidth="1"/>
    <col min="2314" max="2314" width="0" hidden="1" customWidth="1"/>
    <col min="2315" max="2315" width="7.28515625" customWidth="1"/>
    <col min="2561" max="2561" width="35.85546875" customWidth="1"/>
    <col min="2562" max="2562" width="20.5703125" customWidth="1"/>
    <col min="2563" max="2563" width="22.28515625" customWidth="1"/>
    <col min="2564" max="2564" width="23" customWidth="1"/>
    <col min="2565" max="2565" width="22.5703125" customWidth="1"/>
    <col min="2566" max="2566" width="25.140625" customWidth="1"/>
    <col min="2567" max="2567" width="9.140625" customWidth="1"/>
    <col min="2569" max="2569" width="5" customWidth="1"/>
    <col min="2570" max="2570" width="0" hidden="1" customWidth="1"/>
    <col min="2571" max="2571" width="7.28515625" customWidth="1"/>
    <col min="2817" max="2817" width="35.85546875" customWidth="1"/>
    <col min="2818" max="2818" width="20.5703125" customWidth="1"/>
    <col min="2819" max="2819" width="22.28515625" customWidth="1"/>
    <col min="2820" max="2820" width="23" customWidth="1"/>
    <col min="2821" max="2821" width="22.5703125" customWidth="1"/>
    <col min="2822" max="2822" width="25.140625" customWidth="1"/>
    <col min="2823" max="2823" width="9.140625" customWidth="1"/>
    <col min="2825" max="2825" width="5" customWidth="1"/>
    <col min="2826" max="2826" width="0" hidden="1" customWidth="1"/>
    <col min="2827" max="2827" width="7.28515625" customWidth="1"/>
    <col min="3073" max="3073" width="35.85546875" customWidth="1"/>
    <col min="3074" max="3074" width="20.5703125" customWidth="1"/>
    <col min="3075" max="3075" width="22.28515625" customWidth="1"/>
    <col min="3076" max="3076" width="23" customWidth="1"/>
    <col min="3077" max="3077" width="22.5703125" customWidth="1"/>
    <col min="3078" max="3078" width="25.140625" customWidth="1"/>
    <col min="3079" max="3079" width="9.140625" customWidth="1"/>
    <col min="3081" max="3081" width="5" customWidth="1"/>
    <col min="3082" max="3082" width="0" hidden="1" customWidth="1"/>
    <col min="3083" max="3083" width="7.28515625" customWidth="1"/>
    <col min="3329" max="3329" width="35.85546875" customWidth="1"/>
    <col min="3330" max="3330" width="20.5703125" customWidth="1"/>
    <col min="3331" max="3331" width="22.28515625" customWidth="1"/>
    <col min="3332" max="3332" width="23" customWidth="1"/>
    <col min="3333" max="3333" width="22.5703125" customWidth="1"/>
    <col min="3334" max="3334" width="25.140625" customWidth="1"/>
    <col min="3335" max="3335" width="9.140625" customWidth="1"/>
    <col min="3337" max="3337" width="5" customWidth="1"/>
    <col min="3338" max="3338" width="0" hidden="1" customWidth="1"/>
    <col min="3339" max="3339" width="7.28515625" customWidth="1"/>
    <col min="3585" max="3585" width="35.85546875" customWidth="1"/>
    <col min="3586" max="3586" width="20.5703125" customWidth="1"/>
    <col min="3587" max="3587" width="22.28515625" customWidth="1"/>
    <col min="3588" max="3588" width="23" customWidth="1"/>
    <col min="3589" max="3589" width="22.5703125" customWidth="1"/>
    <col min="3590" max="3590" width="25.140625" customWidth="1"/>
    <col min="3591" max="3591" width="9.140625" customWidth="1"/>
    <col min="3593" max="3593" width="5" customWidth="1"/>
    <col min="3594" max="3594" width="0" hidden="1" customWidth="1"/>
    <col min="3595" max="3595" width="7.28515625" customWidth="1"/>
    <col min="3841" max="3841" width="35.85546875" customWidth="1"/>
    <col min="3842" max="3842" width="20.5703125" customWidth="1"/>
    <col min="3843" max="3843" width="22.28515625" customWidth="1"/>
    <col min="3844" max="3844" width="23" customWidth="1"/>
    <col min="3845" max="3845" width="22.5703125" customWidth="1"/>
    <col min="3846" max="3846" width="25.140625" customWidth="1"/>
    <col min="3847" max="3847" width="9.140625" customWidth="1"/>
    <col min="3849" max="3849" width="5" customWidth="1"/>
    <col min="3850" max="3850" width="0" hidden="1" customWidth="1"/>
    <col min="3851" max="3851" width="7.28515625" customWidth="1"/>
    <col min="4097" max="4097" width="35.85546875" customWidth="1"/>
    <col min="4098" max="4098" width="20.5703125" customWidth="1"/>
    <col min="4099" max="4099" width="22.28515625" customWidth="1"/>
    <col min="4100" max="4100" width="23" customWidth="1"/>
    <col min="4101" max="4101" width="22.5703125" customWidth="1"/>
    <col min="4102" max="4102" width="25.140625" customWidth="1"/>
    <col min="4103" max="4103" width="9.140625" customWidth="1"/>
    <col min="4105" max="4105" width="5" customWidth="1"/>
    <col min="4106" max="4106" width="0" hidden="1" customWidth="1"/>
    <col min="4107" max="4107" width="7.28515625" customWidth="1"/>
    <col min="4353" max="4353" width="35.85546875" customWidth="1"/>
    <col min="4354" max="4354" width="20.5703125" customWidth="1"/>
    <col min="4355" max="4355" width="22.28515625" customWidth="1"/>
    <col min="4356" max="4356" width="23" customWidth="1"/>
    <col min="4357" max="4357" width="22.5703125" customWidth="1"/>
    <col min="4358" max="4358" width="25.140625" customWidth="1"/>
    <col min="4359" max="4359" width="9.140625" customWidth="1"/>
    <col min="4361" max="4361" width="5" customWidth="1"/>
    <col min="4362" max="4362" width="0" hidden="1" customWidth="1"/>
    <col min="4363" max="4363" width="7.28515625" customWidth="1"/>
    <col min="4609" max="4609" width="35.85546875" customWidth="1"/>
    <col min="4610" max="4610" width="20.5703125" customWidth="1"/>
    <col min="4611" max="4611" width="22.28515625" customWidth="1"/>
    <col min="4612" max="4612" width="23" customWidth="1"/>
    <col min="4613" max="4613" width="22.5703125" customWidth="1"/>
    <col min="4614" max="4614" width="25.140625" customWidth="1"/>
    <col min="4615" max="4615" width="9.140625" customWidth="1"/>
    <col min="4617" max="4617" width="5" customWidth="1"/>
    <col min="4618" max="4618" width="0" hidden="1" customWidth="1"/>
    <col min="4619" max="4619" width="7.28515625" customWidth="1"/>
    <col min="4865" max="4865" width="35.85546875" customWidth="1"/>
    <col min="4866" max="4866" width="20.5703125" customWidth="1"/>
    <col min="4867" max="4867" width="22.28515625" customWidth="1"/>
    <col min="4868" max="4868" width="23" customWidth="1"/>
    <col min="4869" max="4869" width="22.5703125" customWidth="1"/>
    <col min="4870" max="4870" width="25.140625" customWidth="1"/>
    <col min="4871" max="4871" width="9.140625" customWidth="1"/>
    <col min="4873" max="4873" width="5" customWidth="1"/>
    <col min="4874" max="4874" width="0" hidden="1" customWidth="1"/>
    <col min="4875" max="4875" width="7.28515625" customWidth="1"/>
    <col min="5121" max="5121" width="35.85546875" customWidth="1"/>
    <col min="5122" max="5122" width="20.5703125" customWidth="1"/>
    <col min="5123" max="5123" width="22.28515625" customWidth="1"/>
    <col min="5124" max="5124" width="23" customWidth="1"/>
    <col min="5125" max="5125" width="22.5703125" customWidth="1"/>
    <col min="5126" max="5126" width="25.140625" customWidth="1"/>
    <col min="5127" max="5127" width="9.140625" customWidth="1"/>
    <col min="5129" max="5129" width="5" customWidth="1"/>
    <col min="5130" max="5130" width="0" hidden="1" customWidth="1"/>
    <col min="5131" max="5131" width="7.28515625" customWidth="1"/>
    <col min="5377" max="5377" width="35.85546875" customWidth="1"/>
    <col min="5378" max="5378" width="20.5703125" customWidth="1"/>
    <col min="5379" max="5379" width="22.28515625" customWidth="1"/>
    <col min="5380" max="5380" width="23" customWidth="1"/>
    <col min="5381" max="5381" width="22.5703125" customWidth="1"/>
    <col min="5382" max="5382" width="25.140625" customWidth="1"/>
    <col min="5383" max="5383" width="9.140625" customWidth="1"/>
    <col min="5385" max="5385" width="5" customWidth="1"/>
    <col min="5386" max="5386" width="0" hidden="1" customWidth="1"/>
    <col min="5387" max="5387" width="7.28515625" customWidth="1"/>
    <col min="5633" max="5633" width="35.85546875" customWidth="1"/>
    <col min="5634" max="5634" width="20.5703125" customWidth="1"/>
    <col min="5635" max="5635" width="22.28515625" customWidth="1"/>
    <col min="5636" max="5636" width="23" customWidth="1"/>
    <col min="5637" max="5637" width="22.5703125" customWidth="1"/>
    <col min="5638" max="5638" width="25.140625" customWidth="1"/>
    <col min="5639" max="5639" width="9.140625" customWidth="1"/>
    <col min="5641" max="5641" width="5" customWidth="1"/>
    <col min="5642" max="5642" width="0" hidden="1" customWidth="1"/>
    <col min="5643" max="5643" width="7.28515625" customWidth="1"/>
    <col min="5889" max="5889" width="35.85546875" customWidth="1"/>
    <col min="5890" max="5890" width="20.5703125" customWidth="1"/>
    <col min="5891" max="5891" width="22.28515625" customWidth="1"/>
    <col min="5892" max="5892" width="23" customWidth="1"/>
    <col min="5893" max="5893" width="22.5703125" customWidth="1"/>
    <col min="5894" max="5894" width="25.140625" customWidth="1"/>
    <col min="5895" max="5895" width="9.140625" customWidth="1"/>
    <col min="5897" max="5897" width="5" customWidth="1"/>
    <col min="5898" max="5898" width="0" hidden="1" customWidth="1"/>
    <col min="5899" max="5899" width="7.28515625" customWidth="1"/>
    <col min="6145" max="6145" width="35.85546875" customWidth="1"/>
    <col min="6146" max="6146" width="20.5703125" customWidth="1"/>
    <col min="6147" max="6147" width="22.28515625" customWidth="1"/>
    <col min="6148" max="6148" width="23" customWidth="1"/>
    <col min="6149" max="6149" width="22.5703125" customWidth="1"/>
    <col min="6150" max="6150" width="25.140625" customWidth="1"/>
    <col min="6151" max="6151" width="9.140625" customWidth="1"/>
    <col min="6153" max="6153" width="5" customWidth="1"/>
    <col min="6154" max="6154" width="0" hidden="1" customWidth="1"/>
    <col min="6155" max="6155" width="7.28515625" customWidth="1"/>
    <col min="6401" max="6401" width="35.85546875" customWidth="1"/>
    <col min="6402" max="6402" width="20.5703125" customWidth="1"/>
    <col min="6403" max="6403" width="22.28515625" customWidth="1"/>
    <col min="6404" max="6404" width="23" customWidth="1"/>
    <col min="6405" max="6405" width="22.5703125" customWidth="1"/>
    <col min="6406" max="6406" width="25.140625" customWidth="1"/>
    <col min="6407" max="6407" width="9.140625" customWidth="1"/>
    <col min="6409" max="6409" width="5" customWidth="1"/>
    <col min="6410" max="6410" width="0" hidden="1" customWidth="1"/>
    <col min="6411" max="6411" width="7.28515625" customWidth="1"/>
    <col min="6657" max="6657" width="35.85546875" customWidth="1"/>
    <col min="6658" max="6658" width="20.5703125" customWidth="1"/>
    <col min="6659" max="6659" width="22.28515625" customWidth="1"/>
    <col min="6660" max="6660" width="23" customWidth="1"/>
    <col min="6661" max="6661" width="22.5703125" customWidth="1"/>
    <col min="6662" max="6662" width="25.140625" customWidth="1"/>
    <col min="6663" max="6663" width="9.140625" customWidth="1"/>
    <col min="6665" max="6665" width="5" customWidth="1"/>
    <col min="6666" max="6666" width="0" hidden="1" customWidth="1"/>
    <col min="6667" max="6667" width="7.28515625" customWidth="1"/>
    <col min="6913" max="6913" width="35.85546875" customWidth="1"/>
    <col min="6914" max="6914" width="20.5703125" customWidth="1"/>
    <col min="6915" max="6915" width="22.28515625" customWidth="1"/>
    <col min="6916" max="6916" width="23" customWidth="1"/>
    <col min="6917" max="6917" width="22.5703125" customWidth="1"/>
    <col min="6918" max="6918" width="25.140625" customWidth="1"/>
    <col min="6919" max="6919" width="9.140625" customWidth="1"/>
    <col min="6921" max="6921" width="5" customWidth="1"/>
    <col min="6922" max="6922" width="0" hidden="1" customWidth="1"/>
    <col min="6923" max="6923" width="7.28515625" customWidth="1"/>
    <col min="7169" max="7169" width="35.85546875" customWidth="1"/>
    <col min="7170" max="7170" width="20.5703125" customWidth="1"/>
    <col min="7171" max="7171" width="22.28515625" customWidth="1"/>
    <col min="7172" max="7172" width="23" customWidth="1"/>
    <col min="7173" max="7173" width="22.5703125" customWidth="1"/>
    <col min="7174" max="7174" width="25.140625" customWidth="1"/>
    <col min="7175" max="7175" width="9.140625" customWidth="1"/>
    <col min="7177" max="7177" width="5" customWidth="1"/>
    <col min="7178" max="7178" width="0" hidden="1" customWidth="1"/>
    <col min="7179" max="7179" width="7.28515625" customWidth="1"/>
    <col min="7425" max="7425" width="35.85546875" customWidth="1"/>
    <col min="7426" max="7426" width="20.5703125" customWidth="1"/>
    <col min="7427" max="7427" width="22.28515625" customWidth="1"/>
    <col min="7428" max="7428" width="23" customWidth="1"/>
    <col min="7429" max="7429" width="22.5703125" customWidth="1"/>
    <col min="7430" max="7430" width="25.140625" customWidth="1"/>
    <col min="7431" max="7431" width="9.140625" customWidth="1"/>
    <col min="7433" max="7433" width="5" customWidth="1"/>
    <col min="7434" max="7434" width="0" hidden="1" customWidth="1"/>
    <col min="7435" max="7435" width="7.28515625" customWidth="1"/>
    <col min="7681" max="7681" width="35.85546875" customWidth="1"/>
    <col min="7682" max="7682" width="20.5703125" customWidth="1"/>
    <col min="7683" max="7683" width="22.28515625" customWidth="1"/>
    <col min="7684" max="7684" width="23" customWidth="1"/>
    <col min="7685" max="7685" width="22.5703125" customWidth="1"/>
    <col min="7686" max="7686" width="25.140625" customWidth="1"/>
    <col min="7687" max="7687" width="9.140625" customWidth="1"/>
    <col min="7689" max="7689" width="5" customWidth="1"/>
    <col min="7690" max="7690" width="0" hidden="1" customWidth="1"/>
    <col min="7691" max="7691" width="7.28515625" customWidth="1"/>
    <col min="7937" max="7937" width="35.85546875" customWidth="1"/>
    <col min="7938" max="7938" width="20.5703125" customWidth="1"/>
    <col min="7939" max="7939" width="22.28515625" customWidth="1"/>
    <col min="7940" max="7940" width="23" customWidth="1"/>
    <col min="7941" max="7941" width="22.5703125" customWidth="1"/>
    <col min="7942" max="7942" width="25.140625" customWidth="1"/>
    <col min="7943" max="7943" width="9.140625" customWidth="1"/>
    <col min="7945" max="7945" width="5" customWidth="1"/>
    <col min="7946" max="7946" width="0" hidden="1" customWidth="1"/>
    <col min="7947" max="7947" width="7.28515625" customWidth="1"/>
    <col min="8193" max="8193" width="35.85546875" customWidth="1"/>
    <col min="8194" max="8194" width="20.5703125" customWidth="1"/>
    <col min="8195" max="8195" width="22.28515625" customWidth="1"/>
    <col min="8196" max="8196" width="23" customWidth="1"/>
    <col min="8197" max="8197" width="22.5703125" customWidth="1"/>
    <col min="8198" max="8198" width="25.140625" customWidth="1"/>
    <col min="8199" max="8199" width="9.140625" customWidth="1"/>
    <col min="8201" max="8201" width="5" customWidth="1"/>
    <col min="8202" max="8202" width="0" hidden="1" customWidth="1"/>
    <col min="8203" max="8203" width="7.28515625" customWidth="1"/>
    <col min="8449" max="8449" width="35.85546875" customWidth="1"/>
    <col min="8450" max="8450" width="20.5703125" customWidth="1"/>
    <col min="8451" max="8451" width="22.28515625" customWidth="1"/>
    <col min="8452" max="8452" width="23" customWidth="1"/>
    <col min="8453" max="8453" width="22.5703125" customWidth="1"/>
    <col min="8454" max="8454" width="25.140625" customWidth="1"/>
    <col min="8455" max="8455" width="9.140625" customWidth="1"/>
    <col min="8457" max="8457" width="5" customWidth="1"/>
    <col min="8458" max="8458" width="0" hidden="1" customWidth="1"/>
    <col min="8459" max="8459" width="7.28515625" customWidth="1"/>
    <col min="8705" max="8705" width="35.85546875" customWidth="1"/>
    <col min="8706" max="8706" width="20.5703125" customWidth="1"/>
    <col min="8707" max="8707" width="22.28515625" customWidth="1"/>
    <col min="8708" max="8708" width="23" customWidth="1"/>
    <col min="8709" max="8709" width="22.5703125" customWidth="1"/>
    <col min="8710" max="8710" width="25.140625" customWidth="1"/>
    <col min="8711" max="8711" width="9.140625" customWidth="1"/>
    <col min="8713" max="8713" width="5" customWidth="1"/>
    <col min="8714" max="8714" width="0" hidden="1" customWidth="1"/>
    <col min="8715" max="8715" width="7.28515625" customWidth="1"/>
    <col min="8961" max="8961" width="35.85546875" customWidth="1"/>
    <col min="8962" max="8962" width="20.5703125" customWidth="1"/>
    <col min="8963" max="8963" width="22.28515625" customWidth="1"/>
    <col min="8964" max="8964" width="23" customWidth="1"/>
    <col min="8965" max="8965" width="22.5703125" customWidth="1"/>
    <col min="8966" max="8966" width="25.140625" customWidth="1"/>
    <col min="8967" max="8967" width="9.140625" customWidth="1"/>
    <col min="8969" max="8969" width="5" customWidth="1"/>
    <col min="8970" max="8970" width="0" hidden="1" customWidth="1"/>
    <col min="8971" max="8971" width="7.28515625" customWidth="1"/>
    <col min="9217" max="9217" width="35.85546875" customWidth="1"/>
    <col min="9218" max="9218" width="20.5703125" customWidth="1"/>
    <col min="9219" max="9219" width="22.28515625" customWidth="1"/>
    <col min="9220" max="9220" width="23" customWidth="1"/>
    <col min="9221" max="9221" width="22.5703125" customWidth="1"/>
    <col min="9222" max="9222" width="25.140625" customWidth="1"/>
    <col min="9223" max="9223" width="9.140625" customWidth="1"/>
    <col min="9225" max="9225" width="5" customWidth="1"/>
    <col min="9226" max="9226" width="0" hidden="1" customWidth="1"/>
    <col min="9227" max="9227" width="7.28515625" customWidth="1"/>
    <col min="9473" max="9473" width="35.85546875" customWidth="1"/>
    <col min="9474" max="9474" width="20.5703125" customWidth="1"/>
    <col min="9475" max="9475" width="22.28515625" customWidth="1"/>
    <col min="9476" max="9476" width="23" customWidth="1"/>
    <col min="9477" max="9477" width="22.5703125" customWidth="1"/>
    <col min="9478" max="9478" width="25.140625" customWidth="1"/>
    <col min="9479" max="9479" width="9.140625" customWidth="1"/>
    <col min="9481" max="9481" width="5" customWidth="1"/>
    <col min="9482" max="9482" width="0" hidden="1" customWidth="1"/>
    <col min="9483" max="9483" width="7.28515625" customWidth="1"/>
    <col min="9729" max="9729" width="35.85546875" customWidth="1"/>
    <col min="9730" max="9730" width="20.5703125" customWidth="1"/>
    <col min="9731" max="9731" width="22.28515625" customWidth="1"/>
    <col min="9732" max="9732" width="23" customWidth="1"/>
    <col min="9733" max="9733" width="22.5703125" customWidth="1"/>
    <col min="9734" max="9734" width="25.140625" customWidth="1"/>
    <col min="9735" max="9735" width="9.140625" customWidth="1"/>
    <col min="9737" max="9737" width="5" customWidth="1"/>
    <col min="9738" max="9738" width="0" hidden="1" customWidth="1"/>
    <col min="9739" max="9739" width="7.28515625" customWidth="1"/>
    <col min="9985" max="9985" width="35.85546875" customWidth="1"/>
    <col min="9986" max="9986" width="20.5703125" customWidth="1"/>
    <col min="9987" max="9987" width="22.28515625" customWidth="1"/>
    <col min="9988" max="9988" width="23" customWidth="1"/>
    <col min="9989" max="9989" width="22.5703125" customWidth="1"/>
    <col min="9990" max="9990" width="25.140625" customWidth="1"/>
    <col min="9991" max="9991" width="9.140625" customWidth="1"/>
    <col min="9993" max="9993" width="5" customWidth="1"/>
    <col min="9994" max="9994" width="0" hidden="1" customWidth="1"/>
    <col min="9995" max="9995" width="7.28515625" customWidth="1"/>
    <col min="10241" max="10241" width="35.85546875" customWidth="1"/>
    <col min="10242" max="10242" width="20.5703125" customWidth="1"/>
    <col min="10243" max="10243" width="22.28515625" customWidth="1"/>
    <col min="10244" max="10244" width="23" customWidth="1"/>
    <col min="10245" max="10245" width="22.5703125" customWidth="1"/>
    <col min="10246" max="10246" width="25.140625" customWidth="1"/>
    <col min="10247" max="10247" width="9.140625" customWidth="1"/>
    <col min="10249" max="10249" width="5" customWidth="1"/>
    <col min="10250" max="10250" width="0" hidden="1" customWidth="1"/>
    <col min="10251" max="10251" width="7.28515625" customWidth="1"/>
    <col min="10497" max="10497" width="35.85546875" customWidth="1"/>
    <col min="10498" max="10498" width="20.5703125" customWidth="1"/>
    <col min="10499" max="10499" width="22.28515625" customWidth="1"/>
    <col min="10500" max="10500" width="23" customWidth="1"/>
    <col min="10501" max="10501" width="22.5703125" customWidth="1"/>
    <col min="10502" max="10502" width="25.140625" customWidth="1"/>
    <col min="10503" max="10503" width="9.140625" customWidth="1"/>
    <col min="10505" max="10505" width="5" customWidth="1"/>
    <col min="10506" max="10506" width="0" hidden="1" customWidth="1"/>
    <col min="10507" max="10507" width="7.28515625" customWidth="1"/>
    <col min="10753" max="10753" width="35.85546875" customWidth="1"/>
    <col min="10754" max="10754" width="20.5703125" customWidth="1"/>
    <col min="10755" max="10755" width="22.28515625" customWidth="1"/>
    <col min="10756" max="10756" width="23" customWidth="1"/>
    <col min="10757" max="10757" width="22.5703125" customWidth="1"/>
    <col min="10758" max="10758" width="25.140625" customWidth="1"/>
    <col min="10759" max="10759" width="9.140625" customWidth="1"/>
    <col min="10761" max="10761" width="5" customWidth="1"/>
    <col min="10762" max="10762" width="0" hidden="1" customWidth="1"/>
    <col min="10763" max="10763" width="7.28515625" customWidth="1"/>
    <col min="11009" max="11009" width="35.85546875" customWidth="1"/>
    <col min="11010" max="11010" width="20.5703125" customWidth="1"/>
    <col min="11011" max="11011" width="22.28515625" customWidth="1"/>
    <col min="11012" max="11012" width="23" customWidth="1"/>
    <col min="11013" max="11013" width="22.5703125" customWidth="1"/>
    <col min="11014" max="11014" width="25.140625" customWidth="1"/>
    <col min="11015" max="11015" width="9.140625" customWidth="1"/>
    <col min="11017" max="11017" width="5" customWidth="1"/>
    <col min="11018" max="11018" width="0" hidden="1" customWidth="1"/>
    <col min="11019" max="11019" width="7.28515625" customWidth="1"/>
    <col min="11265" max="11265" width="35.85546875" customWidth="1"/>
    <col min="11266" max="11266" width="20.5703125" customWidth="1"/>
    <col min="11267" max="11267" width="22.28515625" customWidth="1"/>
    <col min="11268" max="11268" width="23" customWidth="1"/>
    <col min="11269" max="11269" width="22.5703125" customWidth="1"/>
    <col min="11270" max="11270" width="25.140625" customWidth="1"/>
    <col min="11271" max="11271" width="9.140625" customWidth="1"/>
    <col min="11273" max="11273" width="5" customWidth="1"/>
    <col min="11274" max="11274" width="0" hidden="1" customWidth="1"/>
    <col min="11275" max="11275" width="7.28515625" customWidth="1"/>
    <col min="11521" max="11521" width="35.85546875" customWidth="1"/>
    <col min="11522" max="11522" width="20.5703125" customWidth="1"/>
    <col min="11523" max="11523" width="22.28515625" customWidth="1"/>
    <col min="11524" max="11524" width="23" customWidth="1"/>
    <col min="11525" max="11525" width="22.5703125" customWidth="1"/>
    <col min="11526" max="11526" width="25.140625" customWidth="1"/>
    <col min="11527" max="11527" width="9.140625" customWidth="1"/>
    <col min="11529" max="11529" width="5" customWidth="1"/>
    <col min="11530" max="11530" width="0" hidden="1" customWidth="1"/>
    <col min="11531" max="11531" width="7.28515625" customWidth="1"/>
    <col min="11777" max="11777" width="35.85546875" customWidth="1"/>
    <col min="11778" max="11778" width="20.5703125" customWidth="1"/>
    <col min="11779" max="11779" width="22.28515625" customWidth="1"/>
    <col min="11780" max="11780" width="23" customWidth="1"/>
    <col min="11781" max="11781" width="22.5703125" customWidth="1"/>
    <col min="11782" max="11782" width="25.140625" customWidth="1"/>
    <col min="11783" max="11783" width="9.140625" customWidth="1"/>
    <col min="11785" max="11785" width="5" customWidth="1"/>
    <col min="11786" max="11786" width="0" hidden="1" customWidth="1"/>
    <col min="11787" max="11787" width="7.28515625" customWidth="1"/>
    <col min="12033" max="12033" width="35.85546875" customWidth="1"/>
    <col min="12034" max="12034" width="20.5703125" customWidth="1"/>
    <col min="12035" max="12035" width="22.28515625" customWidth="1"/>
    <col min="12036" max="12036" width="23" customWidth="1"/>
    <col min="12037" max="12037" width="22.5703125" customWidth="1"/>
    <col min="12038" max="12038" width="25.140625" customWidth="1"/>
    <col min="12039" max="12039" width="9.140625" customWidth="1"/>
    <col min="12041" max="12041" width="5" customWidth="1"/>
    <col min="12042" max="12042" width="0" hidden="1" customWidth="1"/>
    <col min="12043" max="12043" width="7.28515625" customWidth="1"/>
    <col min="12289" max="12289" width="35.85546875" customWidth="1"/>
    <col min="12290" max="12290" width="20.5703125" customWidth="1"/>
    <col min="12291" max="12291" width="22.28515625" customWidth="1"/>
    <col min="12292" max="12292" width="23" customWidth="1"/>
    <col min="12293" max="12293" width="22.5703125" customWidth="1"/>
    <col min="12294" max="12294" width="25.140625" customWidth="1"/>
    <col min="12295" max="12295" width="9.140625" customWidth="1"/>
    <col min="12297" max="12297" width="5" customWidth="1"/>
    <col min="12298" max="12298" width="0" hidden="1" customWidth="1"/>
    <col min="12299" max="12299" width="7.28515625" customWidth="1"/>
    <col min="12545" max="12545" width="35.85546875" customWidth="1"/>
    <col min="12546" max="12546" width="20.5703125" customWidth="1"/>
    <col min="12547" max="12547" width="22.28515625" customWidth="1"/>
    <col min="12548" max="12548" width="23" customWidth="1"/>
    <col min="12549" max="12549" width="22.5703125" customWidth="1"/>
    <col min="12550" max="12550" width="25.140625" customWidth="1"/>
    <col min="12551" max="12551" width="9.140625" customWidth="1"/>
    <col min="12553" max="12553" width="5" customWidth="1"/>
    <col min="12554" max="12554" width="0" hidden="1" customWidth="1"/>
    <col min="12555" max="12555" width="7.28515625" customWidth="1"/>
    <col min="12801" max="12801" width="35.85546875" customWidth="1"/>
    <col min="12802" max="12802" width="20.5703125" customWidth="1"/>
    <col min="12803" max="12803" width="22.28515625" customWidth="1"/>
    <col min="12804" max="12804" width="23" customWidth="1"/>
    <col min="12805" max="12805" width="22.5703125" customWidth="1"/>
    <col min="12806" max="12806" width="25.140625" customWidth="1"/>
    <col min="12807" max="12807" width="9.140625" customWidth="1"/>
    <col min="12809" max="12809" width="5" customWidth="1"/>
    <col min="12810" max="12810" width="0" hidden="1" customWidth="1"/>
    <col min="12811" max="12811" width="7.28515625" customWidth="1"/>
    <col min="13057" max="13057" width="35.85546875" customWidth="1"/>
    <col min="13058" max="13058" width="20.5703125" customWidth="1"/>
    <col min="13059" max="13059" width="22.28515625" customWidth="1"/>
    <col min="13060" max="13060" width="23" customWidth="1"/>
    <col min="13061" max="13061" width="22.5703125" customWidth="1"/>
    <col min="13062" max="13062" width="25.140625" customWidth="1"/>
    <col min="13063" max="13063" width="9.140625" customWidth="1"/>
    <col min="13065" max="13065" width="5" customWidth="1"/>
    <col min="13066" max="13066" width="0" hidden="1" customWidth="1"/>
    <col min="13067" max="13067" width="7.28515625" customWidth="1"/>
    <col min="13313" max="13313" width="35.85546875" customWidth="1"/>
    <col min="13314" max="13314" width="20.5703125" customWidth="1"/>
    <col min="13315" max="13315" width="22.28515625" customWidth="1"/>
    <col min="13316" max="13316" width="23" customWidth="1"/>
    <col min="13317" max="13317" width="22.5703125" customWidth="1"/>
    <col min="13318" max="13318" width="25.140625" customWidth="1"/>
    <col min="13319" max="13319" width="9.140625" customWidth="1"/>
    <col min="13321" max="13321" width="5" customWidth="1"/>
    <col min="13322" max="13322" width="0" hidden="1" customWidth="1"/>
    <col min="13323" max="13323" width="7.28515625" customWidth="1"/>
    <col min="13569" max="13569" width="35.85546875" customWidth="1"/>
    <col min="13570" max="13570" width="20.5703125" customWidth="1"/>
    <col min="13571" max="13571" width="22.28515625" customWidth="1"/>
    <col min="13572" max="13572" width="23" customWidth="1"/>
    <col min="13573" max="13573" width="22.5703125" customWidth="1"/>
    <col min="13574" max="13574" width="25.140625" customWidth="1"/>
    <col min="13575" max="13575" width="9.140625" customWidth="1"/>
    <col min="13577" max="13577" width="5" customWidth="1"/>
    <col min="13578" max="13578" width="0" hidden="1" customWidth="1"/>
    <col min="13579" max="13579" width="7.28515625" customWidth="1"/>
    <col min="13825" max="13825" width="35.85546875" customWidth="1"/>
    <col min="13826" max="13826" width="20.5703125" customWidth="1"/>
    <col min="13827" max="13827" width="22.28515625" customWidth="1"/>
    <col min="13828" max="13828" width="23" customWidth="1"/>
    <col min="13829" max="13829" width="22.5703125" customWidth="1"/>
    <col min="13830" max="13830" width="25.140625" customWidth="1"/>
    <col min="13831" max="13831" width="9.140625" customWidth="1"/>
    <col min="13833" max="13833" width="5" customWidth="1"/>
    <col min="13834" max="13834" width="0" hidden="1" customWidth="1"/>
    <col min="13835" max="13835" width="7.28515625" customWidth="1"/>
    <col min="14081" max="14081" width="35.85546875" customWidth="1"/>
    <col min="14082" max="14082" width="20.5703125" customWidth="1"/>
    <col min="14083" max="14083" width="22.28515625" customWidth="1"/>
    <col min="14084" max="14084" width="23" customWidth="1"/>
    <col min="14085" max="14085" width="22.5703125" customWidth="1"/>
    <col min="14086" max="14086" width="25.140625" customWidth="1"/>
    <col min="14087" max="14087" width="9.140625" customWidth="1"/>
    <col min="14089" max="14089" width="5" customWidth="1"/>
    <col min="14090" max="14090" width="0" hidden="1" customWidth="1"/>
    <col min="14091" max="14091" width="7.28515625" customWidth="1"/>
    <col min="14337" max="14337" width="35.85546875" customWidth="1"/>
    <col min="14338" max="14338" width="20.5703125" customWidth="1"/>
    <col min="14339" max="14339" width="22.28515625" customWidth="1"/>
    <col min="14340" max="14340" width="23" customWidth="1"/>
    <col min="14341" max="14341" width="22.5703125" customWidth="1"/>
    <col min="14342" max="14342" width="25.140625" customWidth="1"/>
    <col min="14343" max="14343" width="9.140625" customWidth="1"/>
    <col min="14345" max="14345" width="5" customWidth="1"/>
    <col min="14346" max="14346" width="0" hidden="1" customWidth="1"/>
    <col min="14347" max="14347" width="7.28515625" customWidth="1"/>
    <col min="14593" max="14593" width="35.85546875" customWidth="1"/>
    <col min="14594" max="14594" width="20.5703125" customWidth="1"/>
    <col min="14595" max="14595" width="22.28515625" customWidth="1"/>
    <col min="14596" max="14596" width="23" customWidth="1"/>
    <col min="14597" max="14597" width="22.5703125" customWidth="1"/>
    <col min="14598" max="14598" width="25.140625" customWidth="1"/>
    <col min="14599" max="14599" width="9.140625" customWidth="1"/>
    <col min="14601" max="14601" width="5" customWidth="1"/>
    <col min="14602" max="14602" width="0" hidden="1" customWidth="1"/>
    <col min="14603" max="14603" width="7.28515625" customWidth="1"/>
    <col min="14849" max="14849" width="35.85546875" customWidth="1"/>
    <col min="14850" max="14850" width="20.5703125" customWidth="1"/>
    <col min="14851" max="14851" width="22.28515625" customWidth="1"/>
    <col min="14852" max="14852" width="23" customWidth="1"/>
    <col min="14853" max="14853" width="22.5703125" customWidth="1"/>
    <col min="14854" max="14854" width="25.140625" customWidth="1"/>
    <col min="14855" max="14855" width="9.140625" customWidth="1"/>
    <col min="14857" max="14857" width="5" customWidth="1"/>
    <col min="14858" max="14858" width="0" hidden="1" customWidth="1"/>
    <col min="14859" max="14859" width="7.28515625" customWidth="1"/>
    <col min="15105" max="15105" width="35.85546875" customWidth="1"/>
    <col min="15106" max="15106" width="20.5703125" customWidth="1"/>
    <col min="15107" max="15107" width="22.28515625" customWidth="1"/>
    <col min="15108" max="15108" width="23" customWidth="1"/>
    <col min="15109" max="15109" width="22.5703125" customWidth="1"/>
    <col min="15110" max="15110" width="25.140625" customWidth="1"/>
    <col min="15111" max="15111" width="9.140625" customWidth="1"/>
    <col min="15113" max="15113" width="5" customWidth="1"/>
    <col min="15114" max="15114" width="0" hidden="1" customWidth="1"/>
    <col min="15115" max="15115" width="7.28515625" customWidth="1"/>
    <col min="15361" max="15361" width="35.85546875" customWidth="1"/>
    <col min="15362" max="15362" width="20.5703125" customWidth="1"/>
    <col min="15363" max="15363" width="22.28515625" customWidth="1"/>
    <col min="15364" max="15364" width="23" customWidth="1"/>
    <col min="15365" max="15365" width="22.5703125" customWidth="1"/>
    <col min="15366" max="15366" width="25.140625" customWidth="1"/>
    <col min="15367" max="15367" width="9.140625" customWidth="1"/>
    <col min="15369" max="15369" width="5" customWidth="1"/>
    <col min="15370" max="15370" width="0" hidden="1" customWidth="1"/>
    <col min="15371" max="15371" width="7.28515625" customWidth="1"/>
    <col min="15617" max="15617" width="35.85546875" customWidth="1"/>
    <col min="15618" max="15618" width="20.5703125" customWidth="1"/>
    <col min="15619" max="15619" width="22.28515625" customWidth="1"/>
    <col min="15620" max="15620" width="23" customWidth="1"/>
    <col min="15621" max="15621" width="22.5703125" customWidth="1"/>
    <col min="15622" max="15622" width="25.140625" customWidth="1"/>
    <col min="15623" max="15623" width="9.140625" customWidth="1"/>
    <col min="15625" max="15625" width="5" customWidth="1"/>
    <col min="15626" max="15626" width="0" hidden="1" customWidth="1"/>
    <col min="15627" max="15627" width="7.28515625" customWidth="1"/>
    <col min="15873" max="15873" width="35.85546875" customWidth="1"/>
    <col min="15874" max="15874" width="20.5703125" customWidth="1"/>
    <col min="15875" max="15875" width="22.28515625" customWidth="1"/>
    <col min="15876" max="15876" width="23" customWidth="1"/>
    <col min="15877" max="15877" width="22.5703125" customWidth="1"/>
    <col min="15878" max="15878" width="25.140625" customWidth="1"/>
    <col min="15879" max="15879" width="9.140625" customWidth="1"/>
    <col min="15881" max="15881" width="5" customWidth="1"/>
    <col min="15882" max="15882" width="0" hidden="1" customWidth="1"/>
    <col min="15883" max="15883" width="7.28515625" customWidth="1"/>
    <col min="16129" max="16129" width="35.85546875" customWidth="1"/>
    <col min="16130" max="16130" width="20.5703125" customWidth="1"/>
    <col min="16131" max="16131" width="22.28515625" customWidth="1"/>
    <col min="16132" max="16132" width="23" customWidth="1"/>
    <col min="16133" max="16133" width="22.5703125" customWidth="1"/>
    <col min="16134" max="16134" width="25.140625" customWidth="1"/>
    <col min="16135" max="16135" width="9.140625" customWidth="1"/>
    <col min="16137" max="16137" width="5" customWidth="1"/>
    <col min="16138" max="16138" width="0" hidden="1" customWidth="1"/>
    <col min="16139" max="16139" width="7.28515625" customWidth="1"/>
  </cols>
  <sheetData>
    <row r="1" spans="1:11" s="1" customFormat="1" ht="12" x14ac:dyDescent="0.2">
      <c r="A1" s="97" t="s">
        <v>166</v>
      </c>
      <c r="E1" s="2"/>
      <c r="F1" s="3" t="s">
        <v>153</v>
      </c>
      <c r="G1" s="4"/>
      <c r="H1" s="4"/>
      <c r="I1" s="4"/>
    </row>
    <row r="2" spans="1:11" s="1" customFormat="1" ht="12" x14ac:dyDescent="0.2">
      <c r="E2" s="2"/>
      <c r="G2" s="4"/>
      <c r="H2" s="4"/>
      <c r="I2" s="4"/>
    </row>
    <row r="3" spans="1:11" s="1" customFormat="1" ht="11.45" customHeight="1" x14ac:dyDescent="0.2">
      <c r="E3" s="2"/>
      <c r="F3" s="3"/>
      <c r="G3" s="4"/>
      <c r="H3" s="4"/>
      <c r="I3" s="4"/>
    </row>
    <row r="4" spans="1:11" s="1" customFormat="1" ht="11.45" customHeight="1" x14ac:dyDescent="0.2">
      <c r="A4" s="163" t="str">
        <f>Page1!B6</f>
        <v>REPORT OF CHILDREN WITH DISABILITIES SUBJECT TO DISCIPLINARY REMOVAL</v>
      </c>
      <c r="B4" s="163"/>
      <c r="C4" s="163"/>
      <c r="D4" s="163"/>
      <c r="E4" s="163"/>
      <c r="F4" s="163"/>
      <c r="G4" s="4"/>
      <c r="H4" s="4"/>
      <c r="I4" s="4"/>
    </row>
    <row r="5" spans="1:11" s="123" customFormat="1" ht="12" customHeight="1" x14ac:dyDescent="0.2">
      <c r="B5" s="15"/>
      <c r="G5" s="6"/>
      <c r="H5" s="6" t="s">
        <v>20</v>
      </c>
      <c r="I5" s="6"/>
    </row>
    <row r="6" spans="1:11" s="4" customFormat="1" ht="14.25" customHeight="1" x14ac:dyDescent="0.2">
      <c r="A6" s="1"/>
      <c r="B6" s="138" t="str">
        <f>Page1!B8</f>
        <v>Reporting Year:</v>
      </c>
      <c r="C6" s="140" t="str">
        <f>Page1!C8</f>
        <v>2017-2018</v>
      </c>
      <c r="E6" s="98"/>
      <c r="F6" s="13"/>
    </row>
    <row r="7" spans="1:11" s="1" customFormat="1" ht="18" customHeight="1" x14ac:dyDescent="0.2">
      <c r="A7" s="91" t="s">
        <v>124</v>
      </c>
      <c r="B7" s="124"/>
      <c r="C7" s="124"/>
      <c r="D7" s="124"/>
      <c r="E7" s="125"/>
      <c r="F7" s="4"/>
      <c r="G7" s="4"/>
      <c r="H7" s="4"/>
      <c r="J7" s="1">
        <v>8</v>
      </c>
    </row>
    <row r="8" spans="1:11" s="1" customFormat="1" ht="12" customHeight="1" x14ac:dyDescent="0.2">
      <c r="A8" s="88"/>
      <c r="B8" s="164" t="s">
        <v>139</v>
      </c>
      <c r="C8" s="165"/>
      <c r="D8" s="165"/>
      <c r="E8" s="166"/>
      <c r="F8" s="144" t="s">
        <v>110</v>
      </c>
      <c r="G8" s="4"/>
      <c r="H8" s="4"/>
    </row>
    <row r="9" spans="1:11" s="1" customFormat="1" ht="12" customHeight="1" x14ac:dyDescent="0.2">
      <c r="A9" s="89"/>
      <c r="B9" s="167"/>
      <c r="C9" s="168"/>
      <c r="D9" s="168"/>
      <c r="E9" s="169"/>
      <c r="F9" s="145"/>
      <c r="G9" s="4"/>
      <c r="H9" s="4"/>
    </row>
    <row r="10" spans="1:11" s="1" customFormat="1" ht="12" customHeight="1" x14ac:dyDescent="0.2">
      <c r="A10" s="89"/>
      <c r="B10" s="167"/>
      <c r="C10" s="168"/>
      <c r="D10" s="168"/>
      <c r="E10" s="169"/>
      <c r="F10" s="145"/>
      <c r="G10" s="4"/>
      <c r="H10" s="4"/>
    </row>
    <row r="11" spans="1:11" s="1" customFormat="1" ht="32.450000000000003" customHeight="1" x14ac:dyDescent="0.2">
      <c r="A11" s="90" t="s">
        <v>6</v>
      </c>
      <c r="B11" s="170"/>
      <c r="C11" s="171"/>
      <c r="D11" s="171"/>
      <c r="E11" s="172"/>
      <c r="F11" s="146"/>
      <c r="G11" s="4"/>
      <c r="H11" s="4"/>
      <c r="K11" s="1" t="s">
        <v>0</v>
      </c>
    </row>
    <row r="12" spans="1:11" s="1" customFormat="1" ht="12" customHeight="1" x14ac:dyDescent="0.2">
      <c r="A12" s="11"/>
      <c r="B12" s="11"/>
      <c r="C12" s="7"/>
      <c r="D12" s="10"/>
      <c r="E12" s="7"/>
      <c r="F12" s="105"/>
      <c r="G12" s="4"/>
      <c r="H12" s="4"/>
    </row>
    <row r="13" spans="1:11" s="1" customFormat="1" ht="12" customHeight="1" x14ac:dyDescent="0.2">
      <c r="A13" s="126"/>
      <c r="B13" s="8"/>
      <c r="C13" s="8" t="s">
        <v>17</v>
      </c>
      <c r="D13" s="9" t="s">
        <v>15</v>
      </c>
      <c r="E13" s="9" t="s">
        <v>13</v>
      </c>
      <c r="F13" s="30"/>
      <c r="G13" s="4"/>
      <c r="H13" s="4"/>
    </row>
    <row r="14" spans="1:11" s="1" customFormat="1" ht="12" customHeight="1" x14ac:dyDescent="0.2">
      <c r="A14" s="126"/>
      <c r="B14" s="8" t="s">
        <v>19</v>
      </c>
      <c r="C14" s="8" t="s">
        <v>18</v>
      </c>
      <c r="D14" s="2" t="s">
        <v>16</v>
      </c>
      <c r="E14" s="8" t="s">
        <v>14</v>
      </c>
      <c r="F14" s="30" t="s">
        <v>12</v>
      </c>
      <c r="G14" s="4"/>
      <c r="H14" s="4"/>
    </row>
    <row r="15" spans="1:11" s="1" customFormat="1" ht="12" customHeight="1" x14ac:dyDescent="0.2">
      <c r="A15" s="126"/>
      <c r="B15" s="9"/>
      <c r="C15" s="8"/>
      <c r="D15" s="127"/>
      <c r="E15" s="8"/>
      <c r="F15" s="30"/>
      <c r="G15" s="4"/>
      <c r="H15" s="4"/>
    </row>
    <row r="16" spans="1:11" s="1" customFormat="1" ht="12" customHeight="1" x14ac:dyDescent="0.2">
      <c r="A16" s="16" t="s">
        <v>39</v>
      </c>
      <c r="B16" s="128" t="s">
        <v>22</v>
      </c>
      <c r="C16" s="128" t="s">
        <v>22</v>
      </c>
      <c r="D16" s="128" t="s">
        <v>22</v>
      </c>
      <c r="E16" s="129" t="s">
        <v>22</v>
      </c>
      <c r="F16" s="129" t="s">
        <v>22</v>
      </c>
      <c r="G16" s="4"/>
      <c r="H16" s="4"/>
    </row>
    <row r="17" spans="1:6" ht="19.899999999999999" customHeight="1" x14ac:dyDescent="0.2">
      <c r="A17" s="12" t="s">
        <v>136</v>
      </c>
      <c r="B17" s="35">
        <f>IF(MIN(Page6!B20,Page6!B27)&lt;=0,0,Page6!B20/Page6!B27)</f>
        <v>0.25</v>
      </c>
      <c r="C17" s="35">
        <f>IF(MIN(Page6!C20,Page6!C27)&lt;=0,0,Page6!C20/Page6!C27)</f>
        <v>0</v>
      </c>
      <c r="D17" s="35">
        <f>IF(MIN(Page6!D20,Page6!D27)&lt;=0,0,Page6!D20/Page6!D27)</f>
        <v>0</v>
      </c>
      <c r="E17" s="35">
        <f>IF(MIN(Page6!E20,Page6!E27)&lt;=0,0,Page6!E20/Page6!E27)</f>
        <v>0.25</v>
      </c>
      <c r="F17" s="35">
        <f>IF(MIN(Page6!F20,Page6!F27)&lt;=0,0,Page6!F20/Page6!F27)</f>
        <v>0</v>
      </c>
    </row>
    <row r="18" spans="1:6" ht="19.899999999999999" customHeight="1" x14ac:dyDescent="0.2">
      <c r="A18" s="12" t="s">
        <v>90</v>
      </c>
      <c r="B18" s="35">
        <f>IF(MIN(Page6!B21,Page6!B27)&lt;=0,0,Page6!B21/Page6!B27)</f>
        <v>0</v>
      </c>
      <c r="C18" s="35">
        <f>IF(MIN(Page6!C21,Page6!C27)&lt;=0,0,Page6!C21/Page6!C27)</f>
        <v>0</v>
      </c>
      <c r="D18" s="35">
        <f>IF(MIN(Page6!D21,Page6!D27)&lt;=0,0,Page6!D21/Page6!D27)</f>
        <v>0</v>
      </c>
      <c r="E18" s="35">
        <f>IF(MIN(Page6!E21,Page6!E27)&lt;=0,0,Page6!E21/Page6!E27)</f>
        <v>0</v>
      </c>
      <c r="F18" s="35">
        <v>0</v>
      </c>
    </row>
    <row r="19" spans="1:6" ht="19.899999999999999" customHeight="1" x14ac:dyDescent="0.2">
      <c r="A19" s="12" t="s">
        <v>91</v>
      </c>
      <c r="B19" s="35">
        <f>IF(MIN(Page6!B22,Page6!B27)&lt;=0,0,Page6!B22/Page6!B27)</f>
        <v>0</v>
      </c>
      <c r="C19" s="35">
        <f>IF(MIN(Page6!C22,Page6!C27)&lt;=0,0,Page6!C22/Page6!C27)</f>
        <v>0</v>
      </c>
      <c r="D19" s="35">
        <f>IF(MIN(Page6!D22,Page6!D27)&lt;=0,0,Page6!D22/Page6!D27)</f>
        <v>0</v>
      </c>
      <c r="E19" s="35">
        <f>IF(MIN(Page6!E22,Page6!E27)&lt;=0,0,Page6!E22/Page6!E27)</f>
        <v>0</v>
      </c>
      <c r="F19" s="35">
        <f>IF(MIN(Page6!F22,Page6!F27)&lt;=0,0,Page6!F22/Page6!F27)</f>
        <v>0</v>
      </c>
    </row>
    <row r="20" spans="1:6" ht="19.899999999999999" customHeight="1" x14ac:dyDescent="0.2">
      <c r="A20" s="12" t="s">
        <v>92</v>
      </c>
      <c r="B20" s="35">
        <f>IF(MIN(Page6!B23,Page6!B27)&lt;=0,0,Page6!B23/Page6!B27)</f>
        <v>0</v>
      </c>
      <c r="C20" s="35">
        <f>IF(MIN(Page6!C23,Page6!C27)&lt;=0,0,Page6!C23/Page6!C27)</f>
        <v>0</v>
      </c>
      <c r="D20" s="35">
        <f>IF(MIN(Page6!D23,Page6!D27)&lt;=0,0,Page6!D23/Page6!D27)</f>
        <v>0</v>
      </c>
      <c r="E20" s="35">
        <f>IF(MIN(Page6!E23,Page6!E27)&lt;=0,0,Page6!E23/Page6!E27)</f>
        <v>0</v>
      </c>
      <c r="F20" s="35">
        <f>IF(MIN(Page6!F23,Page6!F27)&lt;=0,0,Page6!F23/Page6!F27)</f>
        <v>0</v>
      </c>
    </row>
    <row r="21" spans="1:6" ht="19.899999999999999" customHeight="1" x14ac:dyDescent="0.2">
      <c r="A21" s="12" t="s">
        <v>93</v>
      </c>
      <c r="B21" s="35">
        <f>IF(MIN(Page6!B24,Page6!B27)&lt;=0,0,Page6!B24/Page6!B27)</f>
        <v>0</v>
      </c>
      <c r="C21" s="35">
        <f>IF(MIN(Page6!C24,Page6!C27)&lt;=0,0,Page6!C24/Page6!C27)</f>
        <v>0</v>
      </c>
      <c r="D21" s="35">
        <f>IF(MIN(Page6!D24,Page6!D27)&lt;=0,0,Page6!D24/Page6!D27)</f>
        <v>0</v>
      </c>
      <c r="E21" s="35">
        <f>IF(MIN(Page6!E24,Page6!E27)&lt;=0,0,Page6!E24/Page6!E27)</f>
        <v>0</v>
      </c>
      <c r="F21" s="35">
        <f>IF(MIN(Page6!F24,Page6!F27)&lt;=0,0,Page6!F24/Page6!F27)</f>
        <v>0</v>
      </c>
    </row>
    <row r="22" spans="1:6" ht="19.899999999999999" customHeight="1" x14ac:dyDescent="0.2">
      <c r="A22" s="12" t="s">
        <v>94</v>
      </c>
      <c r="B22" s="35">
        <f>IF(MIN(Page6!B25,Page6!B27)&lt;=0,0,Page6!B25/Page6!B27)</f>
        <v>0.75</v>
      </c>
      <c r="C22" s="35">
        <f>IF(MIN(Page6!C25,Page6!C27)&lt;=0,0,Page6!C25/Page6!C27)</f>
        <v>0</v>
      </c>
      <c r="D22" s="35">
        <f>IF(MIN(Page6!D25,Page6!D27)&lt;=0,0,Page6!D25/Page6!D27)</f>
        <v>0</v>
      </c>
      <c r="E22" s="35">
        <f>IF(MIN(Page6!E25,Page6!E27)&lt;=0,0,Page6!E25/Page6!E27)</f>
        <v>0.75</v>
      </c>
      <c r="F22" s="35">
        <f>IF(MIN(Page6!F25,Page6!F27)&lt;=0,0,Page6!F25/Page6!F27)</f>
        <v>0</v>
      </c>
    </row>
    <row r="23" spans="1:6" ht="19.899999999999999" customHeight="1" x14ac:dyDescent="0.2">
      <c r="A23" s="12" t="s">
        <v>137</v>
      </c>
      <c r="B23" s="35">
        <f>IF(MIN(Page6!B26,Page6!B27)&lt;=0,0,Page6!B26/Page6!B27)</f>
        <v>0</v>
      </c>
      <c r="C23" s="35">
        <f>IF(MIN(Page6!C26,Page6!C27)&lt;=0,0,Page6!C26/Page6!C27)</f>
        <v>0</v>
      </c>
      <c r="D23" s="35">
        <f>IF(MIN(Page6!D26,Page6!D27)&lt;=0,0,Page6!D26/Page6!D27)</f>
        <v>0</v>
      </c>
      <c r="E23" s="35">
        <f>IF(MIN(Page6!E26,Page6!E27)&lt;=0,0,Page6!E26/Page6!E27)</f>
        <v>0</v>
      </c>
      <c r="F23" s="35">
        <f>IF(MIN(Page6!F26,Page6!F27)&lt;=0,0,Page6!F26/Page6!F27)</f>
        <v>0</v>
      </c>
    </row>
    <row r="24" spans="1:6" ht="19.899999999999999" customHeight="1" x14ac:dyDescent="0.2">
      <c r="A24" s="12" t="s">
        <v>130</v>
      </c>
      <c r="B24" s="35">
        <f>IF(Page6!B27&lt;=0,1,Page6!B27/Page6!B27)</f>
        <v>1</v>
      </c>
      <c r="C24" s="35">
        <f>IF(Page6!C27&lt;=0,1,Page6!C27/Page6!C27)</f>
        <v>1</v>
      </c>
      <c r="D24" s="35">
        <f>IF(Page6!D27&lt;=0,1,Page6!D27/Page6!D27)</f>
        <v>1</v>
      </c>
      <c r="E24" s="35">
        <f>IF(Page6!E27&lt;=0,1,Page6!E27/Page6!E27)</f>
        <v>1</v>
      </c>
      <c r="F24" s="35">
        <f>IF(Page6!F27&lt;=0,1,Page6!F27/Page6!F27)</f>
        <v>1</v>
      </c>
    </row>
    <row r="26" spans="1:6" ht="13.5" x14ac:dyDescent="0.2">
      <c r="A26" s="17" t="s">
        <v>161</v>
      </c>
    </row>
  </sheetData>
  <sheetProtection password="CDE0" sheet="1" objects="1" scenarios="1"/>
  <mergeCells count="3">
    <mergeCell ref="A4:F4"/>
    <mergeCell ref="B8:E11"/>
    <mergeCell ref="F8:F11"/>
  </mergeCells>
  <pageMargins left="0.62" right="0" top="0.51" bottom="0" header="0.5" footer="0.31"/>
  <pageSetup scale="8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zoomScaleNormal="100" workbookViewId="0">
      <selection activeCell="D34" sqref="D34"/>
    </sheetView>
  </sheetViews>
  <sheetFormatPr defaultRowHeight="12.75" x14ac:dyDescent="0.2"/>
  <cols>
    <col min="1" max="1" width="36" style="38" customWidth="1"/>
    <col min="2" max="2" width="22.42578125" style="38" customWidth="1"/>
    <col min="3" max="3" width="21.5703125" style="38" customWidth="1"/>
    <col min="4" max="4" width="22.140625" style="38" customWidth="1"/>
    <col min="5" max="5" width="24.28515625" style="38" customWidth="1"/>
    <col min="6" max="6" width="14.140625" style="38" customWidth="1"/>
    <col min="7" max="9" width="9.140625" style="38"/>
    <col min="10" max="10" width="9.140625" style="38" hidden="1" customWidth="1"/>
    <col min="11" max="12" width="9.140625" style="38"/>
    <col min="13" max="13" width="9.140625" style="38" hidden="1" customWidth="1"/>
    <col min="14" max="256" width="9.140625" style="38"/>
    <col min="257" max="257" width="36" style="38" customWidth="1"/>
    <col min="258" max="258" width="22.42578125" style="38" customWidth="1"/>
    <col min="259" max="259" width="21.5703125" style="38" customWidth="1"/>
    <col min="260" max="260" width="22.140625" style="38" customWidth="1"/>
    <col min="261" max="261" width="24.28515625" style="38" customWidth="1"/>
    <col min="262" max="262" width="14.140625" style="38" customWidth="1"/>
    <col min="263" max="265" width="9.140625" style="38"/>
    <col min="266" max="266" width="0" style="38" hidden="1" customWidth="1"/>
    <col min="267" max="268" width="9.140625" style="38"/>
    <col min="269" max="269" width="0" style="38" hidden="1" customWidth="1"/>
    <col min="270" max="512" width="9.140625" style="38"/>
    <col min="513" max="513" width="36" style="38" customWidth="1"/>
    <col min="514" max="514" width="22.42578125" style="38" customWidth="1"/>
    <col min="515" max="515" width="21.5703125" style="38" customWidth="1"/>
    <col min="516" max="516" width="22.140625" style="38" customWidth="1"/>
    <col min="517" max="517" width="24.28515625" style="38" customWidth="1"/>
    <col min="518" max="518" width="14.140625" style="38" customWidth="1"/>
    <col min="519" max="521" width="9.140625" style="38"/>
    <col min="522" max="522" width="0" style="38" hidden="1" customWidth="1"/>
    <col min="523" max="524" width="9.140625" style="38"/>
    <col min="525" max="525" width="0" style="38" hidden="1" customWidth="1"/>
    <col min="526" max="768" width="9.140625" style="38"/>
    <col min="769" max="769" width="36" style="38" customWidth="1"/>
    <col min="770" max="770" width="22.42578125" style="38" customWidth="1"/>
    <col min="771" max="771" width="21.5703125" style="38" customWidth="1"/>
    <col min="772" max="772" width="22.140625" style="38" customWidth="1"/>
    <col min="773" max="773" width="24.28515625" style="38" customWidth="1"/>
    <col min="774" max="774" width="14.140625" style="38" customWidth="1"/>
    <col min="775" max="777" width="9.140625" style="38"/>
    <col min="778" max="778" width="0" style="38" hidden="1" customWidth="1"/>
    <col min="779" max="780" width="9.140625" style="38"/>
    <col min="781" max="781" width="0" style="38" hidden="1" customWidth="1"/>
    <col min="782" max="1024" width="9.140625" style="38"/>
    <col min="1025" max="1025" width="36" style="38" customWidth="1"/>
    <col min="1026" max="1026" width="22.42578125" style="38" customWidth="1"/>
    <col min="1027" max="1027" width="21.5703125" style="38" customWidth="1"/>
    <col min="1028" max="1028" width="22.140625" style="38" customWidth="1"/>
    <col min="1029" max="1029" width="24.28515625" style="38" customWidth="1"/>
    <col min="1030" max="1030" width="14.140625" style="38" customWidth="1"/>
    <col min="1031" max="1033" width="9.140625" style="38"/>
    <col min="1034" max="1034" width="0" style="38" hidden="1" customWidth="1"/>
    <col min="1035" max="1036" width="9.140625" style="38"/>
    <col min="1037" max="1037" width="0" style="38" hidden="1" customWidth="1"/>
    <col min="1038" max="1280" width="9.140625" style="38"/>
    <col min="1281" max="1281" width="36" style="38" customWidth="1"/>
    <col min="1282" max="1282" width="22.42578125" style="38" customWidth="1"/>
    <col min="1283" max="1283" width="21.5703125" style="38" customWidth="1"/>
    <col min="1284" max="1284" width="22.140625" style="38" customWidth="1"/>
    <col min="1285" max="1285" width="24.28515625" style="38" customWidth="1"/>
    <col min="1286" max="1286" width="14.140625" style="38" customWidth="1"/>
    <col min="1287" max="1289" width="9.140625" style="38"/>
    <col min="1290" max="1290" width="0" style="38" hidden="1" customWidth="1"/>
    <col min="1291" max="1292" width="9.140625" style="38"/>
    <col min="1293" max="1293" width="0" style="38" hidden="1" customWidth="1"/>
    <col min="1294" max="1536" width="9.140625" style="38"/>
    <col min="1537" max="1537" width="36" style="38" customWidth="1"/>
    <col min="1538" max="1538" width="22.42578125" style="38" customWidth="1"/>
    <col min="1539" max="1539" width="21.5703125" style="38" customWidth="1"/>
    <col min="1540" max="1540" width="22.140625" style="38" customWidth="1"/>
    <col min="1541" max="1541" width="24.28515625" style="38" customWidth="1"/>
    <col min="1542" max="1542" width="14.140625" style="38" customWidth="1"/>
    <col min="1543" max="1545" width="9.140625" style="38"/>
    <col min="1546" max="1546" width="0" style="38" hidden="1" customWidth="1"/>
    <col min="1547" max="1548" width="9.140625" style="38"/>
    <col min="1549" max="1549" width="0" style="38" hidden="1" customWidth="1"/>
    <col min="1550" max="1792" width="9.140625" style="38"/>
    <col min="1793" max="1793" width="36" style="38" customWidth="1"/>
    <col min="1794" max="1794" width="22.42578125" style="38" customWidth="1"/>
    <col min="1795" max="1795" width="21.5703125" style="38" customWidth="1"/>
    <col min="1796" max="1796" width="22.140625" style="38" customWidth="1"/>
    <col min="1797" max="1797" width="24.28515625" style="38" customWidth="1"/>
    <col min="1798" max="1798" width="14.140625" style="38" customWidth="1"/>
    <col min="1799" max="1801" width="9.140625" style="38"/>
    <col min="1802" max="1802" width="0" style="38" hidden="1" customWidth="1"/>
    <col min="1803" max="1804" width="9.140625" style="38"/>
    <col min="1805" max="1805" width="0" style="38" hidden="1" customWidth="1"/>
    <col min="1806" max="2048" width="9.140625" style="38"/>
    <col min="2049" max="2049" width="36" style="38" customWidth="1"/>
    <col min="2050" max="2050" width="22.42578125" style="38" customWidth="1"/>
    <col min="2051" max="2051" width="21.5703125" style="38" customWidth="1"/>
    <col min="2052" max="2052" width="22.140625" style="38" customWidth="1"/>
    <col min="2053" max="2053" width="24.28515625" style="38" customWidth="1"/>
    <col min="2054" max="2054" width="14.140625" style="38" customWidth="1"/>
    <col min="2055" max="2057" width="9.140625" style="38"/>
    <col min="2058" max="2058" width="0" style="38" hidden="1" customWidth="1"/>
    <col min="2059" max="2060" width="9.140625" style="38"/>
    <col min="2061" max="2061" width="0" style="38" hidden="1" customWidth="1"/>
    <col min="2062" max="2304" width="9.140625" style="38"/>
    <col min="2305" max="2305" width="36" style="38" customWidth="1"/>
    <col min="2306" max="2306" width="22.42578125" style="38" customWidth="1"/>
    <col min="2307" max="2307" width="21.5703125" style="38" customWidth="1"/>
    <col min="2308" max="2308" width="22.140625" style="38" customWidth="1"/>
    <col min="2309" max="2309" width="24.28515625" style="38" customWidth="1"/>
    <col min="2310" max="2310" width="14.140625" style="38" customWidth="1"/>
    <col min="2311" max="2313" width="9.140625" style="38"/>
    <col min="2314" max="2314" width="0" style="38" hidden="1" customWidth="1"/>
    <col min="2315" max="2316" width="9.140625" style="38"/>
    <col min="2317" max="2317" width="0" style="38" hidden="1" customWidth="1"/>
    <col min="2318" max="2560" width="9.140625" style="38"/>
    <col min="2561" max="2561" width="36" style="38" customWidth="1"/>
    <col min="2562" max="2562" width="22.42578125" style="38" customWidth="1"/>
    <col min="2563" max="2563" width="21.5703125" style="38" customWidth="1"/>
    <col min="2564" max="2564" width="22.140625" style="38" customWidth="1"/>
    <col min="2565" max="2565" width="24.28515625" style="38" customWidth="1"/>
    <col min="2566" max="2566" width="14.140625" style="38" customWidth="1"/>
    <col min="2567" max="2569" width="9.140625" style="38"/>
    <col min="2570" max="2570" width="0" style="38" hidden="1" customWidth="1"/>
    <col min="2571" max="2572" width="9.140625" style="38"/>
    <col min="2573" max="2573" width="0" style="38" hidden="1" customWidth="1"/>
    <col min="2574" max="2816" width="9.140625" style="38"/>
    <col min="2817" max="2817" width="36" style="38" customWidth="1"/>
    <col min="2818" max="2818" width="22.42578125" style="38" customWidth="1"/>
    <col min="2819" max="2819" width="21.5703125" style="38" customWidth="1"/>
    <col min="2820" max="2820" width="22.140625" style="38" customWidth="1"/>
    <col min="2821" max="2821" width="24.28515625" style="38" customWidth="1"/>
    <col min="2822" max="2822" width="14.140625" style="38" customWidth="1"/>
    <col min="2823" max="2825" width="9.140625" style="38"/>
    <col min="2826" max="2826" width="0" style="38" hidden="1" customWidth="1"/>
    <col min="2827" max="2828" width="9.140625" style="38"/>
    <col min="2829" max="2829" width="0" style="38" hidden="1" customWidth="1"/>
    <col min="2830" max="3072" width="9.140625" style="38"/>
    <col min="3073" max="3073" width="36" style="38" customWidth="1"/>
    <col min="3074" max="3074" width="22.42578125" style="38" customWidth="1"/>
    <col min="3075" max="3075" width="21.5703125" style="38" customWidth="1"/>
    <col min="3076" max="3076" width="22.140625" style="38" customWidth="1"/>
    <col min="3077" max="3077" width="24.28515625" style="38" customWidth="1"/>
    <col min="3078" max="3078" width="14.140625" style="38" customWidth="1"/>
    <col min="3079" max="3081" width="9.140625" style="38"/>
    <col min="3082" max="3082" width="0" style="38" hidden="1" customWidth="1"/>
    <col min="3083" max="3084" width="9.140625" style="38"/>
    <col min="3085" max="3085" width="0" style="38" hidden="1" customWidth="1"/>
    <col min="3086" max="3328" width="9.140625" style="38"/>
    <col min="3329" max="3329" width="36" style="38" customWidth="1"/>
    <col min="3330" max="3330" width="22.42578125" style="38" customWidth="1"/>
    <col min="3331" max="3331" width="21.5703125" style="38" customWidth="1"/>
    <col min="3332" max="3332" width="22.140625" style="38" customWidth="1"/>
    <col min="3333" max="3333" width="24.28515625" style="38" customWidth="1"/>
    <col min="3334" max="3334" width="14.140625" style="38" customWidth="1"/>
    <col min="3335" max="3337" width="9.140625" style="38"/>
    <col min="3338" max="3338" width="0" style="38" hidden="1" customWidth="1"/>
    <col min="3339" max="3340" width="9.140625" style="38"/>
    <col min="3341" max="3341" width="0" style="38" hidden="1" customWidth="1"/>
    <col min="3342" max="3584" width="9.140625" style="38"/>
    <col min="3585" max="3585" width="36" style="38" customWidth="1"/>
    <col min="3586" max="3586" width="22.42578125" style="38" customWidth="1"/>
    <col min="3587" max="3587" width="21.5703125" style="38" customWidth="1"/>
    <col min="3588" max="3588" width="22.140625" style="38" customWidth="1"/>
    <col min="3589" max="3589" width="24.28515625" style="38" customWidth="1"/>
    <col min="3590" max="3590" width="14.140625" style="38" customWidth="1"/>
    <col min="3591" max="3593" width="9.140625" style="38"/>
    <col min="3594" max="3594" width="0" style="38" hidden="1" customWidth="1"/>
    <col min="3595" max="3596" width="9.140625" style="38"/>
    <col min="3597" max="3597" width="0" style="38" hidden="1" customWidth="1"/>
    <col min="3598" max="3840" width="9.140625" style="38"/>
    <col min="3841" max="3841" width="36" style="38" customWidth="1"/>
    <col min="3842" max="3842" width="22.42578125" style="38" customWidth="1"/>
    <col min="3843" max="3843" width="21.5703125" style="38" customWidth="1"/>
    <col min="3844" max="3844" width="22.140625" style="38" customWidth="1"/>
    <col min="3845" max="3845" width="24.28515625" style="38" customWidth="1"/>
    <col min="3846" max="3846" width="14.140625" style="38" customWidth="1"/>
    <col min="3847" max="3849" width="9.140625" style="38"/>
    <col min="3850" max="3850" width="0" style="38" hidden="1" customWidth="1"/>
    <col min="3851" max="3852" width="9.140625" style="38"/>
    <col min="3853" max="3853" width="0" style="38" hidden="1" customWidth="1"/>
    <col min="3854" max="4096" width="9.140625" style="38"/>
    <col min="4097" max="4097" width="36" style="38" customWidth="1"/>
    <col min="4098" max="4098" width="22.42578125" style="38" customWidth="1"/>
    <col min="4099" max="4099" width="21.5703125" style="38" customWidth="1"/>
    <col min="4100" max="4100" width="22.140625" style="38" customWidth="1"/>
    <col min="4101" max="4101" width="24.28515625" style="38" customWidth="1"/>
    <col min="4102" max="4102" width="14.140625" style="38" customWidth="1"/>
    <col min="4103" max="4105" width="9.140625" style="38"/>
    <col min="4106" max="4106" width="0" style="38" hidden="1" customWidth="1"/>
    <col min="4107" max="4108" width="9.140625" style="38"/>
    <col min="4109" max="4109" width="0" style="38" hidden="1" customWidth="1"/>
    <col min="4110" max="4352" width="9.140625" style="38"/>
    <col min="4353" max="4353" width="36" style="38" customWidth="1"/>
    <col min="4354" max="4354" width="22.42578125" style="38" customWidth="1"/>
    <col min="4355" max="4355" width="21.5703125" style="38" customWidth="1"/>
    <col min="4356" max="4356" width="22.140625" style="38" customWidth="1"/>
    <col min="4357" max="4357" width="24.28515625" style="38" customWidth="1"/>
    <col min="4358" max="4358" width="14.140625" style="38" customWidth="1"/>
    <col min="4359" max="4361" width="9.140625" style="38"/>
    <col min="4362" max="4362" width="0" style="38" hidden="1" customWidth="1"/>
    <col min="4363" max="4364" width="9.140625" style="38"/>
    <col min="4365" max="4365" width="0" style="38" hidden="1" customWidth="1"/>
    <col min="4366" max="4608" width="9.140625" style="38"/>
    <col min="4609" max="4609" width="36" style="38" customWidth="1"/>
    <col min="4610" max="4610" width="22.42578125" style="38" customWidth="1"/>
    <col min="4611" max="4611" width="21.5703125" style="38" customWidth="1"/>
    <col min="4612" max="4612" width="22.140625" style="38" customWidth="1"/>
    <col min="4613" max="4613" width="24.28515625" style="38" customWidth="1"/>
    <col min="4614" max="4614" width="14.140625" style="38" customWidth="1"/>
    <col min="4615" max="4617" width="9.140625" style="38"/>
    <col min="4618" max="4618" width="0" style="38" hidden="1" customWidth="1"/>
    <col min="4619" max="4620" width="9.140625" style="38"/>
    <col min="4621" max="4621" width="0" style="38" hidden="1" customWidth="1"/>
    <col min="4622" max="4864" width="9.140625" style="38"/>
    <col min="4865" max="4865" width="36" style="38" customWidth="1"/>
    <col min="4866" max="4866" width="22.42578125" style="38" customWidth="1"/>
    <col min="4867" max="4867" width="21.5703125" style="38" customWidth="1"/>
    <col min="4868" max="4868" width="22.140625" style="38" customWidth="1"/>
    <col min="4869" max="4869" width="24.28515625" style="38" customWidth="1"/>
    <col min="4870" max="4870" width="14.140625" style="38" customWidth="1"/>
    <col min="4871" max="4873" width="9.140625" style="38"/>
    <col min="4874" max="4874" width="0" style="38" hidden="1" customWidth="1"/>
    <col min="4875" max="4876" width="9.140625" style="38"/>
    <col min="4877" max="4877" width="0" style="38" hidden="1" customWidth="1"/>
    <col min="4878" max="5120" width="9.140625" style="38"/>
    <col min="5121" max="5121" width="36" style="38" customWidth="1"/>
    <col min="5122" max="5122" width="22.42578125" style="38" customWidth="1"/>
    <col min="5123" max="5123" width="21.5703125" style="38" customWidth="1"/>
    <col min="5124" max="5124" width="22.140625" style="38" customWidth="1"/>
    <col min="5125" max="5125" width="24.28515625" style="38" customWidth="1"/>
    <col min="5126" max="5126" width="14.140625" style="38" customWidth="1"/>
    <col min="5127" max="5129" width="9.140625" style="38"/>
    <col min="5130" max="5130" width="0" style="38" hidden="1" customWidth="1"/>
    <col min="5131" max="5132" width="9.140625" style="38"/>
    <col min="5133" max="5133" width="0" style="38" hidden="1" customWidth="1"/>
    <col min="5134" max="5376" width="9.140625" style="38"/>
    <col min="5377" max="5377" width="36" style="38" customWidth="1"/>
    <col min="5378" max="5378" width="22.42578125" style="38" customWidth="1"/>
    <col min="5379" max="5379" width="21.5703125" style="38" customWidth="1"/>
    <col min="5380" max="5380" width="22.140625" style="38" customWidth="1"/>
    <col min="5381" max="5381" width="24.28515625" style="38" customWidth="1"/>
    <col min="5382" max="5382" width="14.140625" style="38" customWidth="1"/>
    <col min="5383" max="5385" width="9.140625" style="38"/>
    <col min="5386" max="5386" width="0" style="38" hidden="1" customWidth="1"/>
    <col min="5387" max="5388" width="9.140625" style="38"/>
    <col min="5389" max="5389" width="0" style="38" hidden="1" customWidth="1"/>
    <col min="5390" max="5632" width="9.140625" style="38"/>
    <col min="5633" max="5633" width="36" style="38" customWidth="1"/>
    <col min="5634" max="5634" width="22.42578125" style="38" customWidth="1"/>
    <col min="5635" max="5635" width="21.5703125" style="38" customWidth="1"/>
    <col min="5636" max="5636" width="22.140625" style="38" customWidth="1"/>
    <col min="5637" max="5637" width="24.28515625" style="38" customWidth="1"/>
    <col min="5638" max="5638" width="14.140625" style="38" customWidth="1"/>
    <col min="5639" max="5641" width="9.140625" style="38"/>
    <col min="5642" max="5642" width="0" style="38" hidden="1" customWidth="1"/>
    <col min="5643" max="5644" width="9.140625" style="38"/>
    <col min="5645" max="5645" width="0" style="38" hidden="1" customWidth="1"/>
    <col min="5646" max="5888" width="9.140625" style="38"/>
    <col min="5889" max="5889" width="36" style="38" customWidth="1"/>
    <col min="5890" max="5890" width="22.42578125" style="38" customWidth="1"/>
    <col min="5891" max="5891" width="21.5703125" style="38" customWidth="1"/>
    <col min="5892" max="5892" width="22.140625" style="38" customWidth="1"/>
    <col min="5893" max="5893" width="24.28515625" style="38" customWidth="1"/>
    <col min="5894" max="5894" width="14.140625" style="38" customWidth="1"/>
    <col min="5895" max="5897" width="9.140625" style="38"/>
    <col min="5898" max="5898" width="0" style="38" hidden="1" customWidth="1"/>
    <col min="5899" max="5900" width="9.140625" style="38"/>
    <col min="5901" max="5901" width="0" style="38" hidden="1" customWidth="1"/>
    <col min="5902" max="6144" width="9.140625" style="38"/>
    <col min="6145" max="6145" width="36" style="38" customWidth="1"/>
    <col min="6146" max="6146" width="22.42578125" style="38" customWidth="1"/>
    <col min="6147" max="6147" width="21.5703125" style="38" customWidth="1"/>
    <col min="6148" max="6148" width="22.140625" style="38" customWidth="1"/>
    <col min="6149" max="6149" width="24.28515625" style="38" customWidth="1"/>
    <col min="6150" max="6150" width="14.140625" style="38" customWidth="1"/>
    <col min="6151" max="6153" width="9.140625" style="38"/>
    <col min="6154" max="6154" width="0" style="38" hidden="1" customWidth="1"/>
    <col min="6155" max="6156" width="9.140625" style="38"/>
    <col min="6157" max="6157" width="0" style="38" hidden="1" customWidth="1"/>
    <col min="6158" max="6400" width="9.140625" style="38"/>
    <col min="6401" max="6401" width="36" style="38" customWidth="1"/>
    <col min="6402" max="6402" width="22.42578125" style="38" customWidth="1"/>
    <col min="6403" max="6403" width="21.5703125" style="38" customWidth="1"/>
    <col min="6404" max="6404" width="22.140625" style="38" customWidth="1"/>
    <col min="6405" max="6405" width="24.28515625" style="38" customWidth="1"/>
    <col min="6406" max="6406" width="14.140625" style="38" customWidth="1"/>
    <col min="6407" max="6409" width="9.140625" style="38"/>
    <col min="6410" max="6410" width="0" style="38" hidden="1" customWidth="1"/>
    <col min="6411" max="6412" width="9.140625" style="38"/>
    <col min="6413" max="6413" width="0" style="38" hidden="1" customWidth="1"/>
    <col min="6414" max="6656" width="9.140625" style="38"/>
    <col min="6657" max="6657" width="36" style="38" customWidth="1"/>
    <col min="6658" max="6658" width="22.42578125" style="38" customWidth="1"/>
    <col min="6659" max="6659" width="21.5703125" style="38" customWidth="1"/>
    <col min="6660" max="6660" width="22.140625" style="38" customWidth="1"/>
    <col min="6661" max="6661" width="24.28515625" style="38" customWidth="1"/>
    <col min="6662" max="6662" width="14.140625" style="38" customWidth="1"/>
    <col min="6663" max="6665" width="9.140625" style="38"/>
    <col min="6666" max="6666" width="0" style="38" hidden="1" customWidth="1"/>
    <col min="6667" max="6668" width="9.140625" style="38"/>
    <col min="6669" max="6669" width="0" style="38" hidden="1" customWidth="1"/>
    <col min="6670" max="6912" width="9.140625" style="38"/>
    <col min="6913" max="6913" width="36" style="38" customWidth="1"/>
    <col min="6914" max="6914" width="22.42578125" style="38" customWidth="1"/>
    <col min="6915" max="6915" width="21.5703125" style="38" customWidth="1"/>
    <col min="6916" max="6916" width="22.140625" style="38" customWidth="1"/>
    <col min="6917" max="6917" width="24.28515625" style="38" customWidth="1"/>
    <col min="6918" max="6918" width="14.140625" style="38" customWidth="1"/>
    <col min="6919" max="6921" width="9.140625" style="38"/>
    <col min="6922" max="6922" width="0" style="38" hidden="1" customWidth="1"/>
    <col min="6923" max="6924" width="9.140625" style="38"/>
    <col min="6925" max="6925" width="0" style="38" hidden="1" customWidth="1"/>
    <col min="6926" max="7168" width="9.140625" style="38"/>
    <col min="7169" max="7169" width="36" style="38" customWidth="1"/>
    <col min="7170" max="7170" width="22.42578125" style="38" customWidth="1"/>
    <col min="7171" max="7171" width="21.5703125" style="38" customWidth="1"/>
    <col min="7172" max="7172" width="22.140625" style="38" customWidth="1"/>
    <col min="7173" max="7173" width="24.28515625" style="38" customWidth="1"/>
    <col min="7174" max="7174" width="14.140625" style="38" customWidth="1"/>
    <col min="7175" max="7177" width="9.140625" style="38"/>
    <col min="7178" max="7178" width="0" style="38" hidden="1" customWidth="1"/>
    <col min="7179" max="7180" width="9.140625" style="38"/>
    <col min="7181" max="7181" width="0" style="38" hidden="1" customWidth="1"/>
    <col min="7182" max="7424" width="9.140625" style="38"/>
    <col min="7425" max="7425" width="36" style="38" customWidth="1"/>
    <col min="7426" max="7426" width="22.42578125" style="38" customWidth="1"/>
    <col min="7427" max="7427" width="21.5703125" style="38" customWidth="1"/>
    <col min="7428" max="7428" width="22.140625" style="38" customWidth="1"/>
    <col min="7429" max="7429" width="24.28515625" style="38" customWidth="1"/>
    <col min="7430" max="7430" width="14.140625" style="38" customWidth="1"/>
    <col min="7431" max="7433" width="9.140625" style="38"/>
    <col min="7434" max="7434" width="0" style="38" hidden="1" customWidth="1"/>
    <col min="7435" max="7436" width="9.140625" style="38"/>
    <col min="7437" max="7437" width="0" style="38" hidden="1" customWidth="1"/>
    <col min="7438" max="7680" width="9.140625" style="38"/>
    <col min="7681" max="7681" width="36" style="38" customWidth="1"/>
    <col min="7682" max="7682" width="22.42578125" style="38" customWidth="1"/>
    <col min="7683" max="7683" width="21.5703125" style="38" customWidth="1"/>
    <col min="7684" max="7684" width="22.140625" style="38" customWidth="1"/>
    <col min="7685" max="7685" width="24.28515625" style="38" customWidth="1"/>
    <col min="7686" max="7686" width="14.140625" style="38" customWidth="1"/>
    <col min="7687" max="7689" width="9.140625" style="38"/>
    <col min="7690" max="7690" width="0" style="38" hidden="1" customWidth="1"/>
    <col min="7691" max="7692" width="9.140625" style="38"/>
    <col min="7693" max="7693" width="0" style="38" hidden="1" customWidth="1"/>
    <col min="7694" max="7936" width="9.140625" style="38"/>
    <col min="7937" max="7937" width="36" style="38" customWidth="1"/>
    <col min="7938" max="7938" width="22.42578125" style="38" customWidth="1"/>
    <col min="7939" max="7939" width="21.5703125" style="38" customWidth="1"/>
    <col min="7940" max="7940" width="22.140625" style="38" customWidth="1"/>
    <col min="7941" max="7941" width="24.28515625" style="38" customWidth="1"/>
    <col min="7942" max="7942" width="14.140625" style="38" customWidth="1"/>
    <col min="7943" max="7945" width="9.140625" style="38"/>
    <col min="7946" max="7946" width="0" style="38" hidden="1" customWidth="1"/>
    <col min="7947" max="7948" width="9.140625" style="38"/>
    <col min="7949" max="7949" width="0" style="38" hidden="1" customWidth="1"/>
    <col min="7950" max="8192" width="9.140625" style="38"/>
    <col min="8193" max="8193" width="36" style="38" customWidth="1"/>
    <col min="8194" max="8194" width="22.42578125" style="38" customWidth="1"/>
    <col min="8195" max="8195" width="21.5703125" style="38" customWidth="1"/>
    <col min="8196" max="8196" width="22.140625" style="38" customWidth="1"/>
    <col min="8197" max="8197" width="24.28515625" style="38" customWidth="1"/>
    <col min="8198" max="8198" width="14.140625" style="38" customWidth="1"/>
    <col min="8199" max="8201" width="9.140625" style="38"/>
    <col min="8202" max="8202" width="0" style="38" hidden="1" customWidth="1"/>
    <col min="8203" max="8204" width="9.140625" style="38"/>
    <col min="8205" max="8205" width="0" style="38" hidden="1" customWidth="1"/>
    <col min="8206" max="8448" width="9.140625" style="38"/>
    <col min="8449" max="8449" width="36" style="38" customWidth="1"/>
    <col min="8450" max="8450" width="22.42578125" style="38" customWidth="1"/>
    <col min="8451" max="8451" width="21.5703125" style="38" customWidth="1"/>
    <col min="8452" max="8452" width="22.140625" style="38" customWidth="1"/>
    <col min="8453" max="8453" width="24.28515625" style="38" customWidth="1"/>
    <col min="8454" max="8454" width="14.140625" style="38" customWidth="1"/>
    <col min="8455" max="8457" width="9.140625" style="38"/>
    <col min="8458" max="8458" width="0" style="38" hidden="1" customWidth="1"/>
    <col min="8459" max="8460" width="9.140625" style="38"/>
    <col min="8461" max="8461" width="0" style="38" hidden="1" customWidth="1"/>
    <col min="8462" max="8704" width="9.140625" style="38"/>
    <col min="8705" max="8705" width="36" style="38" customWidth="1"/>
    <col min="8706" max="8706" width="22.42578125" style="38" customWidth="1"/>
    <col min="8707" max="8707" width="21.5703125" style="38" customWidth="1"/>
    <col min="8708" max="8708" width="22.140625" style="38" customWidth="1"/>
    <col min="8709" max="8709" width="24.28515625" style="38" customWidth="1"/>
    <col min="8710" max="8710" width="14.140625" style="38" customWidth="1"/>
    <col min="8711" max="8713" width="9.140625" style="38"/>
    <col min="8714" max="8714" width="0" style="38" hidden="1" customWidth="1"/>
    <col min="8715" max="8716" width="9.140625" style="38"/>
    <col min="8717" max="8717" width="0" style="38" hidden="1" customWidth="1"/>
    <col min="8718" max="8960" width="9.140625" style="38"/>
    <col min="8961" max="8961" width="36" style="38" customWidth="1"/>
    <col min="8962" max="8962" width="22.42578125" style="38" customWidth="1"/>
    <col min="8963" max="8963" width="21.5703125" style="38" customWidth="1"/>
    <col min="8964" max="8964" width="22.140625" style="38" customWidth="1"/>
    <col min="8965" max="8965" width="24.28515625" style="38" customWidth="1"/>
    <col min="8966" max="8966" width="14.140625" style="38" customWidth="1"/>
    <col min="8967" max="8969" width="9.140625" style="38"/>
    <col min="8970" max="8970" width="0" style="38" hidden="1" customWidth="1"/>
    <col min="8971" max="8972" width="9.140625" style="38"/>
    <col min="8973" max="8973" width="0" style="38" hidden="1" customWidth="1"/>
    <col min="8974" max="9216" width="9.140625" style="38"/>
    <col min="9217" max="9217" width="36" style="38" customWidth="1"/>
    <col min="9218" max="9218" width="22.42578125" style="38" customWidth="1"/>
    <col min="9219" max="9219" width="21.5703125" style="38" customWidth="1"/>
    <col min="9220" max="9220" width="22.140625" style="38" customWidth="1"/>
    <col min="9221" max="9221" width="24.28515625" style="38" customWidth="1"/>
    <col min="9222" max="9222" width="14.140625" style="38" customWidth="1"/>
    <col min="9223" max="9225" width="9.140625" style="38"/>
    <col min="9226" max="9226" width="0" style="38" hidden="1" customWidth="1"/>
    <col min="9227" max="9228" width="9.140625" style="38"/>
    <col min="9229" max="9229" width="0" style="38" hidden="1" customWidth="1"/>
    <col min="9230" max="9472" width="9.140625" style="38"/>
    <col min="9473" max="9473" width="36" style="38" customWidth="1"/>
    <col min="9474" max="9474" width="22.42578125" style="38" customWidth="1"/>
    <col min="9475" max="9475" width="21.5703125" style="38" customWidth="1"/>
    <col min="9476" max="9476" width="22.140625" style="38" customWidth="1"/>
    <col min="9477" max="9477" width="24.28515625" style="38" customWidth="1"/>
    <col min="9478" max="9478" width="14.140625" style="38" customWidth="1"/>
    <col min="9479" max="9481" width="9.140625" style="38"/>
    <col min="9482" max="9482" width="0" style="38" hidden="1" customWidth="1"/>
    <col min="9483" max="9484" width="9.140625" style="38"/>
    <col min="9485" max="9485" width="0" style="38" hidden="1" customWidth="1"/>
    <col min="9486" max="9728" width="9.140625" style="38"/>
    <col min="9729" max="9729" width="36" style="38" customWidth="1"/>
    <col min="9730" max="9730" width="22.42578125" style="38" customWidth="1"/>
    <col min="9731" max="9731" width="21.5703125" style="38" customWidth="1"/>
    <col min="9732" max="9732" width="22.140625" style="38" customWidth="1"/>
    <col min="9733" max="9733" width="24.28515625" style="38" customWidth="1"/>
    <col min="9734" max="9734" width="14.140625" style="38" customWidth="1"/>
    <col min="9735" max="9737" width="9.140625" style="38"/>
    <col min="9738" max="9738" width="0" style="38" hidden="1" customWidth="1"/>
    <col min="9739" max="9740" width="9.140625" style="38"/>
    <col min="9741" max="9741" width="0" style="38" hidden="1" customWidth="1"/>
    <col min="9742" max="9984" width="9.140625" style="38"/>
    <col min="9985" max="9985" width="36" style="38" customWidth="1"/>
    <col min="9986" max="9986" width="22.42578125" style="38" customWidth="1"/>
    <col min="9987" max="9987" width="21.5703125" style="38" customWidth="1"/>
    <col min="9988" max="9988" width="22.140625" style="38" customWidth="1"/>
    <col min="9989" max="9989" width="24.28515625" style="38" customWidth="1"/>
    <col min="9990" max="9990" width="14.140625" style="38" customWidth="1"/>
    <col min="9991" max="9993" width="9.140625" style="38"/>
    <col min="9994" max="9994" width="0" style="38" hidden="1" customWidth="1"/>
    <col min="9995" max="9996" width="9.140625" style="38"/>
    <col min="9997" max="9997" width="0" style="38" hidden="1" customWidth="1"/>
    <col min="9998" max="10240" width="9.140625" style="38"/>
    <col min="10241" max="10241" width="36" style="38" customWidth="1"/>
    <col min="10242" max="10242" width="22.42578125" style="38" customWidth="1"/>
    <col min="10243" max="10243" width="21.5703125" style="38" customWidth="1"/>
    <col min="10244" max="10244" width="22.140625" style="38" customWidth="1"/>
    <col min="10245" max="10245" width="24.28515625" style="38" customWidth="1"/>
    <col min="10246" max="10246" width="14.140625" style="38" customWidth="1"/>
    <col min="10247" max="10249" width="9.140625" style="38"/>
    <col min="10250" max="10250" width="0" style="38" hidden="1" customWidth="1"/>
    <col min="10251" max="10252" width="9.140625" style="38"/>
    <col min="10253" max="10253" width="0" style="38" hidden="1" customWidth="1"/>
    <col min="10254" max="10496" width="9.140625" style="38"/>
    <col min="10497" max="10497" width="36" style="38" customWidth="1"/>
    <col min="10498" max="10498" width="22.42578125" style="38" customWidth="1"/>
    <col min="10499" max="10499" width="21.5703125" style="38" customWidth="1"/>
    <col min="10500" max="10500" width="22.140625" style="38" customWidth="1"/>
    <col min="10501" max="10501" width="24.28515625" style="38" customWidth="1"/>
    <col min="10502" max="10502" width="14.140625" style="38" customWidth="1"/>
    <col min="10503" max="10505" width="9.140625" style="38"/>
    <col min="10506" max="10506" width="0" style="38" hidden="1" customWidth="1"/>
    <col min="10507" max="10508" width="9.140625" style="38"/>
    <col min="10509" max="10509" width="0" style="38" hidden="1" customWidth="1"/>
    <col min="10510" max="10752" width="9.140625" style="38"/>
    <col min="10753" max="10753" width="36" style="38" customWidth="1"/>
    <col min="10754" max="10754" width="22.42578125" style="38" customWidth="1"/>
    <col min="10755" max="10755" width="21.5703125" style="38" customWidth="1"/>
    <col min="10756" max="10756" width="22.140625" style="38" customWidth="1"/>
    <col min="10757" max="10757" width="24.28515625" style="38" customWidth="1"/>
    <col min="10758" max="10758" width="14.140625" style="38" customWidth="1"/>
    <col min="10759" max="10761" width="9.140625" style="38"/>
    <col min="10762" max="10762" width="0" style="38" hidden="1" customWidth="1"/>
    <col min="10763" max="10764" width="9.140625" style="38"/>
    <col min="10765" max="10765" width="0" style="38" hidden="1" customWidth="1"/>
    <col min="10766" max="11008" width="9.140625" style="38"/>
    <col min="11009" max="11009" width="36" style="38" customWidth="1"/>
    <col min="11010" max="11010" width="22.42578125" style="38" customWidth="1"/>
    <col min="11011" max="11011" width="21.5703125" style="38" customWidth="1"/>
    <col min="11012" max="11012" width="22.140625" style="38" customWidth="1"/>
    <col min="11013" max="11013" width="24.28515625" style="38" customWidth="1"/>
    <col min="11014" max="11014" width="14.140625" style="38" customWidth="1"/>
    <col min="11015" max="11017" width="9.140625" style="38"/>
    <col min="11018" max="11018" width="0" style="38" hidden="1" customWidth="1"/>
    <col min="11019" max="11020" width="9.140625" style="38"/>
    <col min="11021" max="11021" width="0" style="38" hidden="1" customWidth="1"/>
    <col min="11022" max="11264" width="9.140625" style="38"/>
    <col min="11265" max="11265" width="36" style="38" customWidth="1"/>
    <col min="11266" max="11266" width="22.42578125" style="38" customWidth="1"/>
    <col min="11267" max="11267" width="21.5703125" style="38" customWidth="1"/>
    <col min="11268" max="11268" width="22.140625" style="38" customWidth="1"/>
    <col min="11269" max="11269" width="24.28515625" style="38" customWidth="1"/>
    <col min="11270" max="11270" width="14.140625" style="38" customWidth="1"/>
    <col min="11271" max="11273" width="9.140625" style="38"/>
    <col min="11274" max="11274" width="0" style="38" hidden="1" customWidth="1"/>
    <col min="11275" max="11276" width="9.140625" style="38"/>
    <col min="11277" max="11277" width="0" style="38" hidden="1" customWidth="1"/>
    <col min="11278" max="11520" width="9.140625" style="38"/>
    <col min="11521" max="11521" width="36" style="38" customWidth="1"/>
    <col min="11522" max="11522" width="22.42578125" style="38" customWidth="1"/>
    <col min="11523" max="11523" width="21.5703125" style="38" customWidth="1"/>
    <col min="11524" max="11524" width="22.140625" style="38" customWidth="1"/>
    <col min="11525" max="11525" width="24.28515625" style="38" customWidth="1"/>
    <col min="11526" max="11526" width="14.140625" style="38" customWidth="1"/>
    <col min="11527" max="11529" width="9.140625" style="38"/>
    <col min="11530" max="11530" width="0" style="38" hidden="1" customWidth="1"/>
    <col min="11531" max="11532" width="9.140625" style="38"/>
    <col min="11533" max="11533" width="0" style="38" hidden="1" customWidth="1"/>
    <col min="11534" max="11776" width="9.140625" style="38"/>
    <col min="11777" max="11777" width="36" style="38" customWidth="1"/>
    <col min="11778" max="11778" width="22.42578125" style="38" customWidth="1"/>
    <col min="11779" max="11779" width="21.5703125" style="38" customWidth="1"/>
    <col min="11780" max="11780" width="22.140625" style="38" customWidth="1"/>
    <col min="11781" max="11781" width="24.28515625" style="38" customWidth="1"/>
    <col min="11782" max="11782" width="14.140625" style="38" customWidth="1"/>
    <col min="11783" max="11785" width="9.140625" style="38"/>
    <col min="11786" max="11786" width="0" style="38" hidden="1" customWidth="1"/>
    <col min="11787" max="11788" width="9.140625" style="38"/>
    <col min="11789" max="11789" width="0" style="38" hidden="1" customWidth="1"/>
    <col min="11790" max="12032" width="9.140625" style="38"/>
    <col min="12033" max="12033" width="36" style="38" customWidth="1"/>
    <col min="12034" max="12034" width="22.42578125" style="38" customWidth="1"/>
    <col min="12035" max="12035" width="21.5703125" style="38" customWidth="1"/>
    <col min="12036" max="12036" width="22.140625" style="38" customWidth="1"/>
    <col min="12037" max="12037" width="24.28515625" style="38" customWidth="1"/>
    <col min="12038" max="12038" width="14.140625" style="38" customWidth="1"/>
    <col min="12039" max="12041" width="9.140625" style="38"/>
    <col min="12042" max="12042" width="0" style="38" hidden="1" customWidth="1"/>
    <col min="12043" max="12044" width="9.140625" style="38"/>
    <col min="12045" max="12045" width="0" style="38" hidden="1" customWidth="1"/>
    <col min="12046" max="12288" width="9.140625" style="38"/>
    <col min="12289" max="12289" width="36" style="38" customWidth="1"/>
    <col min="12290" max="12290" width="22.42578125" style="38" customWidth="1"/>
    <col min="12291" max="12291" width="21.5703125" style="38" customWidth="1"/>
    <col min="12292" max="12292" width="22.140625" style="38" customWidth="1"/>
    <col min="12293" max="12293" width="24.28515625" style="38" customWidth="1"/>
    <col min="12294" max="12294" width="14.140625" style="38" customWidth="1"/>
    <col min="12295" max="12297" width="9.140625" style="38"/>
    <col min="12298" max="12298" width="0" style="38" hidden="1" customWidth="1"/>
    <col min="12299" max="12300" width="9.140625" style="38"/>
    <col min="12301" max="12301" width="0" style="38" hidden="1" customWidth="1"/>
    <col min="12302" max="12544" width="9.140625" style="38"/>
    <col min="12545" max="12545" width="36" style="38" customWidth="1"/>
    <col min="12546" max="12546" width="22.42578125" style="38" customWidth="1"/>
    <col min="12547" max="12547" width="21.5703125" style="38" customWidth="1"/>
    <col min="12548" max="12548" width="22.140625" style="38" customWidth="1"/>
    <col min="12549" max="12549" width="24.28515625" style="38" customWidth="1"/>
    <col min="12550" max="12550" width="14.140625" style="38" customWidth="1"/>
    <col min="12551" max="12553" width="9.140625" style="38"/>
    <col min="12554" max="12554" width="0" style="38" hidden="1" customWidth="1"/>
    <col min="12555" max="12556" width="9.140625" style="38"/>
    <col min="12557" max="12557" width="0" style="38" hidden="1" customWidth="1"/>
    <col min="12558" max="12800" width="9.140625" style="38"/>
    <col min="12801" max="12801" width="36" style="38" customWidth="1"/>
    <col min="12802" max="12802" width="22.42578125" style="38" customWidth="1"/>
    <col min="12803" max="12803" width="21.5703125" style="38" customWidth="1"/>
    <col min="12804" max="12804" width="22.140625" style="38" customWidth="1"/>
    <col min="12805" max="12805" width="24.28515625" style="38" customWidth="1"/>
    <col min="12806" max="12806" width="14.140625" style="38" customWidth="1"/>
    <col min="12807" max="12809" width="9.140625" style="38"/>
    <col min="12810" max="12810" width="0" style="38" hidden="1" customWidth="1"/>
    <col min="12811" max="12812" width="9.140625" style="38"/>
    <col min="12813" max="12813" width="0" style="38" hidden="1" customWidth="1"/>
    <col min="12814" max="13056" width="9.140625" style="38"/>
    <col min="13057" max="13057" width="36" style="38" customWidth="1"/>
    <col min="13058" max="13058" width="22.42578125" style="38" customWidth="1"/>
    <col min="13059" max="13059" width="21.5703125" style="38" customWidth="1"/>
    <col min="13060" max="13060" width="22.140625" style="38" customWidth="1"/>
    <col min="13061" max="13061" width="24.28515625" style="38" customWidth="1"/>
    <col min="13062" max="13062" width="14.140625" style="38" customWidth="1"/>
    <col min="13063" max="13065" width="9.140625" style="38"/>
    <col min="13066" max="13066" width="0" style="38" hidden="1" customWidth="1"/>
    <col min="13067" max="13068" width="9.140625" style="38"/>
    <col min="13069" max="13069" width="0" style="38" hidden="1" customWidth="1"/>
    <col min="13070" max="13312" width="9.140625" style="38"/>
    <col min="13313" max="13313" width="36" style="38" customWidth="1"/>
    <col min="13314" max="13314" width="22.42578125" style="38" customWidth="1"/>
    <col min="13315" max="13315" width="21.5703125" style="38" customWidth="1"/>
    <col min="13316" max="13316" width="22.140625" style="38" customWidth="1"/>
    <col min="13317" max="13317" width="24.28515625" style="38" customWidth="1"/>
    <col min="13318" max="13318" width="14.140625" style="38" customWidth="1"/>
    <col min="13319" max="13321" width="9.140625" style="38"/>
    <col min="13322" max="13322" width="0" style="38" hidden="1" customWidth="1"/>
    <col min="13323" max="13324" width="9.140625" style="38"/>
    <col min="13325" max="13325" width="0" style="38" hidden="1" customWidth="1"/>
    <col min="13326" max="13568" width="9.140625" style="38"/>
    <col min="13569" max="13569" width="36" style="38" customWidth="1"/>
    <col min="13570" max="13570" width="22.42578125" style="38" customWidth="1"/>
    <col min="13571" max="13571" width="21.5703125" style="38" customWidth="1"/>
    <col min="13572" max="13572" width="22.140625" style="38" customWidth="1"/>
    <col min="13573" max="13573" width="24.28515625" style="38" customWidth="1"/>
    <col min="13574" max="13574" width="14.140625" style="38" customWidth="1"/>
    <col min="13575" max="13577" width="9.140625" style="38"/>
    <col min="13578" max="13578" width="0" style="38" hidden="1" customWidth="1"/>
    <col min="13579" max="13580" width="9.140625" style="38"/>
    <col min="13581" max="13581" width="0" style="38" hidden="1" customWidth="1"/>
    <col min="13582" max="13824" width="9.140625" style="38"/>
    <col min="13825" max="13825" width="36" style="38" customWidth="1"/>
    <col min="13826" max="13826" width="22.42578125" style="38" customWidth="1"/>
    <col min="13827" max="13827" width="21.5703125" style="38" customWidth="1"/>
    <col min="13828" max="13828" width="22.140625" style="38" customWidth="1"/>
    <col min="13829" max="13829" width="24.28515625" style="38" customWidth="1"/>
    <col min="13830" max="13830" width="14.140625" style="38" customWidth="1"/>
    <col min="13831" max="13833" width="9.140625" style="38"/>
    <col min="13834" max="13834" width="0" style="38" hidden="1" customWidth="1"/>
    <col min="13835" max="13836" width="9.140625" style="38"/>
    <col min="13837" max="13837" width="0" style="38" hidden="1" customWidth="1"/>
    <col min="13838" max="14080" width="9.140625" style="38"/>
    <col min="14081" max="14081" width="36" style="38" customWidth="1"/>
    <col min="14082" max="14082" width="22.42578125" style="38" customWidth="1"/>
    <col min="14083" max="14083" width="21.5703125" style="38" customWidth="1"/>
    <col min="14084" max="14084" width="22.140625" style="38" customWidth="1"/>
    <col min="14085" max="14085" width="24.28515625" style="38" customWidth="1"/>
    <col min="14086" max="14086" width="14.140625" style="38" customWidth="1"/>
    <col min="14087" max="14089" width="9.140625" style="38"/>
    <col min="14090" max="14090" width="0" style="38" hidden="1" customWidth="1"/>
    <col min="14091" max="14092" width="9.140625" style="38"/>
    <col min="14093" max="14093" width="0" style="38" hidden="1" customWidth="1"/>
    <col min="14094" max="14336" width="9.140625" style="38"/>
    <col min="14337" max="14337" width="36" style="38" customWidth="1"/>
    <col min="14338" max="14338" width="22.42578125" style="38" customWidth="1"/>
    <col min="14339" max="14339" width="21.5703125" style="38" customWidth="1"/>
    <col min="14340" max="14340" width="22.140625" style="38" customWidth="1"/>
    <col min="14341" max="14341" width="24.28515625" style="38" customWidth="1"/>
    <col min="14342" max="14342" width="14.140625" style="38" customWidth="1"/>
    <col min="14343" max="14345" width="9.140625" style="38"/>
    <col min="14346" max="14346" width="0" style="38" hidden="1" customWidth="1"/>
    <col min="14347" max="14348" width="9.140625" style="38"/>
    <col min="14349" max="14349" width="0" style="38" hidden="1" customWidth="1"/>
    <col min="14350" max="14592" width="9.140625" style="38"/>
    <col min="14593" max="14593" width="36" style="38" customWidth="1"/>
    <col min="14594" max="14594" width="22.42578125" style="38" customWidth="1"/>
    <col min="14595" max="14595" width="21.5703125" style="38" customWidth="1"/>
    <col min="14596" max="14596" width="22.140625" style="38" customWidth="1"/>
    <col min="14597" max="14597" width="24.28515625" style="38" customWidth="1"/>
    <col min="14598" max="14598" width="14.140625" style="38" customWidth="1"/>
    <col min="14599" max="14601" width="9.140625" style="38"/>
    <col min="14602" max="14602" width="0" style="38" hidden="1" customWidth="1"/>
    <col min="14603" max="14604" width="9.140625" style="38"/>
    <col min="14605" max="14605" width="0" style="38" hidden="1" customWidth="1"/>
    <col min="14606" max="14848" width="9.140625" style="38"/>
    <col min="14849" max="14849" width="36" style="38" customWidth="1"/>
    <col min="14850" max="14850" width="22.42578125" style="38" customWidth="1"/>
    <col min="14851" max="14851" width="21.5703125" style="38" customWidth="1"/>
    <col min="14852" max="14852" width="22.140625" style="38" customWidth="1"/>
    <col min="14853" max="14853" width="24.28515625" style="38" customWidth="1"/>
    <col min="14854" max="14854" width="14.140625" style="38" customWidth="1"/>
    <col min="14855" max="14857" width="9.140625" style="38"/>
    <col min="14858" max="14858" width="0" style="38" hidden="1" customWidth="1"/>
    <col min="14859" max="14860" width="9.140625" style="38"/>
    <col min="14861" max="14861" width="0" style="38" hidden="1" customWidth="1"/>
    <col min="14862" max="15104" width="9.140625" style="38"/>
    <col min="15105" max="15105" width="36" style="38" customWidth="1"/>
    <col min="15106" max="15106" width="22.42578125" style="38" customWidth="1"/>
    <col min="15107" max="15107" width="21.5703125" style="38" customWidth="1"/>
    <col min="15108" max="15108" width="22.140625" style="38" customWidth="1"/>
    <col min="15109" max="15109" width="24.28515625" style="38" customWidth="1"/>
    <col min="15110" max="15110" width="14.140625" style="38" customWidth="1"/>
    <col min="15111" max="15113" width="9.140625" style="38"/>
    <col min="15114" max="15114" width="0" style="38" hidden="1" customWidth="1"/>
    <col min="15115" max="15116" width="9.140625" style="38"/>
    <col min="15117" max="15117" width="0" style="38" hidden="1" customWidth="1"/>
    <col min="15118" max="15360" width="9.140625" style="38"/>
    <col min="15361" max="15361" width="36" style="38" customWidth="1"/>
    <col min="15362" max="15362" width="22.42578125" style="38" customWidth="1"/>
    <col min="15363" max="15363" width="21.5703125" style="38" customWidth="1"/>
    <col min="15364" max="15364" width="22.140625" style="38" customWidth="1"/>
    <col min="15365" max="15365" width="24.28515625" style="38" customWidth="1"/>
    <col min="15366" max="15366" width="14.140625" style="38" customWidth="1"/>
    <col min="15367" max="15369" width="9.140625" style="38"/>
    <col min="15370" max="15370" width="0" style="38" hidden="1" customWidth="1"/>
    <col min="15371" max="15372" width="9.140625" style="38"/>
    <col min="15373" max="15373" width="0" style="38" hidden="1" customWidth="1"/>
    <col min="15374" max="15616" width="9.140625" style="38"/>
    <col min="15617" max="15617" width="36" style="38" customWidth="1"/>
    <col min="15618" max="15618" width="22.42578125" style="38" customWidth="1"/>
    <col min="15619" max="15619" width="21.5703125" style="38" customWidth="1"/>
    <col min="15620" max="15620" width="22.140625" style="38" customWidth="1"/>
    <col min="15621" max="15621" width="24.28515625" style="38" customWidth="1"/>
    <col min="15622" max="15622" width="14.140625" style="38" customWidth="1"/>
    <col min="15623" max="15625" width="9.140625" style="38"/>
    <col min="15626" max="15626" width="0" style="38" hidden="1" customWidth="1"/>
    <col min="15627" max="15628" width="9.140625" style="38"/>
    <col min="15629" max="15629" width="0" style="38" hidden="1" customWidth="1"/>
    <col min="15630" max="15872" width="9.140625" style="38"/>
    <col min="15873" max="15873" width="36" style="38" customWidth="1"/>
    <col min="15874" max="15874" width="22.42578125" style="38" customWidth="1"/>
    <col min="15875" max="15875" width="21.5703125" style="38" customWidth="1"/>
    <col min="15876" max="15876" width="22.140625" style="38" customWidth="1"/>
    <col min="15877" max="15877" width="24.28515625" style="38" customWidth="1"/>
    <col min="15878" max="15878" width="14.140625" style="38" customWidth="1"/>
    <col min="15879" max="15881" width="9.140625" style="38"/>
    <col min="15882" max="15882" width="0" style="38" hidden="1" customWidth="1"/>
    <col min="15883" max="15884" width="9.140625" style="38"/>
    <col min="15885" max="15885" width="0" style="38" hidden="1" customWidth="1"/>
    <col min="15886" max="16128" width="9.140625" style="38"/>
    <col min="16129" max="16129" width="36" style="38" customWidth="1"/>
    <col min="16130" max="16130" width="22.42578125" style="38" customWidth="1"/>
    <col min="16131" max="16131" width="21.5703125" style="38" customWidth="1"/>
    <col min="16132" max="16132" width="22.140625" style="38" customWidth="1"/>
    <col min="16133" max="16133" width="24.28515625" style="38" customWidth="1"/>
    <col min="16134" max="16134" width="14.140625" style="38" customWidth="1"/>
    <col min="16135" max="16137" width="9.140625" style="38"/>
    <col min="16138" max="16138" width="0" style="38" hidden="1" customWidth="1"/>
    <col min="16139" max="16140" width="9.140625" style="38"/>
    <col min="16141" max="16141" width="0" style="38" hidden="1" customWidth="1"/>
    <col min="16142" max="16384" width="9.140625" style="38"/>
  </cols>
  <sheetData>
    <row r="1" spans="1:10" x14ac:dyDescent="0.2">
      <c r="A1" s="77" t="s">
        <v>166</v>
      </c>
      <c r="B1" s="4"/>
      <c r="C1" s="4"/>
      <c r="D1" s="4"/>
      <c r="E1" s="98"/>
      <c r="F1" s="18" t="s">
        <v>152</v>
      </c>
    </row>
    <row r="2" spans="1:10" x14ac:dyDescent="0.2">
      <c r="A2" s="4"/>
      <c r="B2" s="4"/>
      <c r="C2" s="4"/>
      <c r="D2" s="4"/>
      <c r="E2" s="98"/>
      <c r="F2" s="4"/>
    </row>
    <row r="3" spans="1:10" x14ac:dyDescent="0.2">
      <c r="A3" s="4"/>
      <c r="B3" s="4"/>
      <c r="C3" s="4"/>
      <c r="D3" s="4"/>
      <c r="E3" s="98"/>
      <c r="F3" s="18"/>
    </row>
    <row r="4" spans="1:10" x14ac:dyDescent="0.2">
      <c r="A4" s="142" t="s">
        <v>141</v>
      </c>
      <c r="B4" s="142"/>
      <c r="C4" s="142"/>
      <c r="D4" s="142"/>
      <c r="E4" s="142"/>
      <c r="F4" s="18"/>
    </row>
    <row r="5" spans="1:10" x14ac:dyDescent="0.2">
      <c r="A5" s="5"/>
      <c r="B5" s="5"/>
      <c r="C5" s="5"/>
      <c r="D5" s="5"/>
      <c r="E5"/>
      <c r="F5"/>
    </row>
    <row r="6" spans="1:10" ht="12" customHeight="1" x14ac:dyDescent="0.2">
      <c r="A6" s="5"/>
      <c r="B6" s="19"/>
      <c r="C6" s="143" t="s">
        <v>89</v>
      </c>
      <c r="D6" s="143"/>
      <c r="E6" s="5"/>
      <c r="F6" s="5"/>
    </row>
    <row r="7" spans="1:10" x14ac:dyDescent="0.2">
      <c r="A7" s="4"/>
      <c r="B7" s="138" t="str">
        <f>Page1!B8</f>
        <v>Reporting Year:</v>
      </c>
      <c r="C7" s="140" t="str">
        <f>Page1!C8</f>
        <v>2017-2018</v>
      </c>
      <c r="D7" s="4"/>
      <c r="E7" s="98"/>
      <c r="F7" s="13"/>
    </row>
    <row r="8" spans="1:10" x14ac:dyDescent="0.2">
      <c r="A8" s="77" t="s">
        <v>124</v>
      </c>
      <c r="B8" s="4"/>
      <c r="C8" s="4"/>
      <c r="D8" s="4"/>
      <c r="E8" s="98"/>
      <c r="F8" s="4"/>
      <c r="J8" s="38">
        <v>9</v>
      </c>
    </row>
    <row r="9" spans="1:10" x14ac:dyDescent="0.2">
      <c r="A9" s="28"/>
      <c r="B9" s="20"/>
      <c r="C9" s="40"/>
      <c r="D9" s="21"/>
      <c r="E9" s="63"/>
      <c r="F9" s="53"/>
    </row>
    <row r="10" spans="1:10" x14ac:dyDescent="0.2">
      <c r="A10" s="31"/>
      <c r="B10" s="23"/>
      <c r="C10" s="25"/>
      <c r="D10" s="24"/>
      <c r="E10" s="24"/>
      <c r="F10" s="53"/>
    </row>
    <row r="11" spans="1:10" x14ac:dyDescent="0.2">
      <c r="A11" s="31"/>
      <c r="B11" s="23"/>
      <c r="C11" s="25"/>
      <c r="D11" s="24"/>
      <c r="E11" s="24"/>
      <c r="F11" s="53"/>
    </row>
    <row r="12" spans="1:10" x14ac:dyDescent="0.2">
      <c r="A12" s="31"/>
      <c r="B12" s="23"/>
      <c r="C12" s="25"/>
      <c r="D12" s="24"/>
      <c r="E12" s="24"/>
      <c r="F12" s="53"/>
    </row>
    <row r="13" spans="1:10" x14ac:dyDescent="0.2">
      <c r="A13" s="83" t="s">
        <v>6</v>
      </c>
      <c r="B13" s="150" t="s">
        <v>29</v>
      </c>
      <c r="C13" s="152"/>
      <c r="D13" s="150" t="s">
        <v>30</v>
      </c>
      <c r="E13" s="151"/>
      <c r="F13" s="53"/>
    </row>
    <row r="14" spans="1:10" x14ac:dyDescent="0.2">
      <c r="A14" s="28"/>
      <c r="B14" s="102"/>
      <c r="C14" s="29"/>
      <c r="D14" s="114"/>
      <c r="E14" s="114"/>
      <c r="F14" s="53"/>
    </row>
    <row r="15" spans="1:10" x14ac:dyDescent="0.2">
      <c r="A15" s="31"/>
      <c r="B15" s="105" t="s">
        <v>19</v>
      </c>
      <c r="C15" s="30" t="s">
        <v>26</v>
      </c>
      <c r="D15" s="30" t="s">
        <v>19</v>
      </c>
      <c r="E15" s="104" t="s">
        <v>26</v>
      </c>
      <c r="F15" s="53"/>
    </row>
    <row r="16" spans="1:10" x14ac:dyDescent="0.2">
      <c r="A16" s="31"/>
      <c r="B16" s="105" t="s">
        <v>23</v>
      </c>
      <c r="C16" s="30" t="s">
        <v>23</v>
      </c>
      <c r="D16" s="30" t="s">
        <v>28</v>
      </c>
      <c r="E16" s="104" t="s">
        <v>28</v>
      </c>
      <c r="F16" s="53"/>
    </row>
    <row r="17" spans="1:13" x14ac:dyDescent="0.2">
      <c r="A17" s="41"/>
      <c r="B17" s="105" t="s">
        <v>24</v>
      </c>
      <c r="C17" s="30" t="s">
        <v>24</v>
      </c>
      <c r="D17" s="105" t="s">
        <v>74</v>
      </c>
      <c r="E17" s="104" t="s">
        <v>76</v>
      </c>
      <c r="F17" s="53"/>
    </row>
    <row r="18" spans="1:13" x14ac:dyDescent="0.2">
      <c r="A18" s="26" t="s">
        <v>39</v>
      </c>
      <c r="B18" s="37" t="s">
        <v>25</v>
      </c>
      <c r="C18" s="32" t="s">
        <v>27</v>
      </c>
      <c r="D18" s="32" t="s">
        <v>75</v>
      </c>
      <c r="E18" s="36" t="s">
        <v>77</v>
      </c>
      <c r="F18" s="53"/>
    </row>
    <row r="19" spans="1:13" ht="22.15" customHeight="1" x14ac:dyDescent="0.2">
      <c r="A19" s="12" t="s">
        <v>136</v>
      </c>
      <c r="B19" s="78">
        <v>1377</v>
      </c>
      <c r="C19" s="78">
        <v>98</v>
      </c>
      <c r="D19" s="78">
        <v>1315</v>
      </c>
      <c r="E19" s="115">
        <v>26</v>
      </c>
      <c r="F19" s="70"/>
      <c r="M19" s="38">
        <f t="shared" ref="M19:M26" si="0">MIN(LEN(TRIM(B19)),LEN(TRIM(C19)),LEN(TRIM(D19)),LEN(TRIM(E19)))</f>
        <v>2</v>
      </c>
    </row>
    <row r="20" spans="1:13" ht="22.15" customHeight="1" x14ac:dyDescent="0.2">
      <c r="A20" s="12" t="s">
        <v>90</v>
      </c>
      <c r="B20" s="78">
        <v>142</v>
      </c>
      <c r="C20" s="78">
        <v>6</v>
      </c>
      <c r="D20" s="78">
        <v>104</v>
      </c>
      <c r="E20" s="115">
        <v>2</v>
      </c>
      <c r="F20" s="70"/>
    </row>
    <row r="21" spans="1:13" ht="22.15" customHeight="1" x14ac:dyDescent="0.2">
      <c r="A21" s="12" t="s">
        <v>91</v>
      </c>
      <c r="B21" s="78">
        <v>35</v>
      </c>
      <c r="C21" s="78">
        <v>3</v>
      </c>
      <c r="D21" s="78">
        <v>17</v>
      </c>
      <c r="E21" s="115">
        <v>1</v>
      </c>
      <c r="F21" s="70"/>
      <c r="M21" s="38">
        <f t="shared" si="0"/>
        <v>1</v>
      </c>
    </row>
    <row r="22" spans="1:13" ht="22.15" customHeight="1" x14ac:dyDescent="0.2">
      <c r="A22" s="12" t="s">
        <v>92</v>
      </c>
      <c r="B22" s="78">
        <v>372</v>
      </c>
      <c r="C22" s="78">
        <v>22</v>
      </c>
      <c r="D22" s="78">
        <v>186</v>
      </c>
      <c r="E22" s="115">
        <v>1</v>
      </c>
      <c r="F22" s="70"/>
      <c r="M22" s="38">
        <f t="shared" si="0"/>
        <v>1</v>
      </c>
    </row>
    <row r="23" spans="1:13" ht="22.15" customHeight="1" x14ac:dyDescent="0.2">
      <c r="A23" s="12" t="s">
        <v>93</v>
      </c>
      <c r="B23" s="78">
        <v>28</v>
      </c>
      <c r="C23" s="78">
        <v>2</v>
      </c>
      <c r="D23" s="78">
        <v>31</v>
      </c>
      <c r="E23" s="115">
        <v>0</v>
      </c>
      <c r="F23" s="70"/>
      <c r="M23" s="38">
        <f t="shared" si="0"/>
        <v>1</v>
      </c>
    </row>
    <row r="24" spans="1:13" ht="22.15" customHeight="1" x14ac:dyDescent="0.2">
      <c r="A24" s="12" t="s">
        <v>94</v>
      </c>
      <c r="B24" s="78">
        <v>3890</v>
      </c>
      <c r="C24" s="78">
        <v>223</v>
      </c>
      <c r="D24" s="78">
        <v>2888</v>
      </c>
      <c r="E24" s="115">
        <v>41</v>
      </c>
      <c r="F24" s="70"/>
    </row>
    <row r="25" spans="1:13" ht="22.15" customHeight="1" x14ac:dyDescent="0.2">
      <c r="A25" s="12" t="s">
        <v>137</v>
      </c>
      <c r="B25" s="78">
        <v>473</v>
      </c>
      <c r="C25" s="78">
        <v>27</v>
      </c>
      <c r="D25" s="78">
        <v>327</v>
      </c>
      <c r="E25" s="115">
        <v>6</v>
      </c>
      <c r="F25" s="70"/>
      <c r="M25" s="38">
        <f t="shared" si="0"/>
        <v>1</v>
      </c>
    </row>
    <row r="26" spans="1:13" ht="22.15" customHeight="1" x14ac:dyDescent="0.2">
      <c r="A26" s="12" t="s">
        <v>130</v>
      </c>
      <c r="B26" s="78">
        <v>6317</v>
      </c>
      <c r="C26" s="78">
        <v>381</v>
      </c>
      <c r="D26" s="78">
        <v>4868</v>
      </c>
      <c r="E26" s="115">
        <v>77</v>
      </c>
      <c r="F26" s="70"/>
      <c r="M26" s="38">
        <f t="shared" si="0"/>
        <v>2</v>
      </c>
    </row>
    <row r="27" spans="1:13" x14ac:dyDescent="0.2">
      <c r="A27" s="14"/>
      <c r="B27" s="108"/>
      <c r="C27" s="108"/>
      <c r="D27" s="108"/>
      <c r="E27" s="108"/>
    </row>
    <row r="28" spans="1:13" ht="13.5" x14ac:dyDescent="0.2">
      <c r="A28" s="27"/>
    </row>
    <row r="29" spans="1:13" x14ac:dyDescent="0.2">
      <c r="A29" s="86" t="s">
        <v>57</v>
      </c>
      <c r="B29" s="80">
        <f>MAX(B19,0)+MAX(B20,0)+MAX(B21,0)+MAX(B22,0)+MAX(B23,0)+MAX(B24,0)+MAX(B25,0)</f>
        <v>6317</v>
      </c>
      <c r="C29" s="80">
        <f>MAX(C19,0)+MAX(C20,0)+MAX(C21,0)+MAX(C22,0)+MAX(C23,0)+MAX(C24,0)+MAX(C25,0)</f>
        <v>381</v>
      </c>
      <c r="D29" s="80">
        <f>MAX(D19,0)+MAX(D20,0)+MAX(D21,0)+MAX(D22,0)+MAX(D23,0)+MAX(D24,0)+MAX(D25,0)</f>
        <v>4868</v>
      </c>
      <c r="E29" s="80">
        <f>MAX(E19,0)+MAX(E20,0)+MAX(E21,0)+MAX(E22,0)+MAX(E23,0)+MAX(E24,0)+MAX(E25,0)</f>
        <v>77</v>
      </c>
    </row>
    <row r="30" spans="1:13" x14ac:dyDescent="0.2">
      <c r="A30" s="79" t="s">
        <v>69</v>
      </c>
      <c r="B30" s="87">
        <f>Page3!B33</f>
        <v>6317</v>
      </c>
      <c r="C30" s="87">
        <f>Page3!C33</f>
        <v>381</v>
      </c>
      <c r="D30" s="87">
        <f>Page3!D33</f>
        <v>4868</v>
      </c>
      <c r="E30" s="87">
        <f>Page3!E33</f>
        <v>77</v>
      </c>
    </row>
  </sheetData>
  <sheetProtection password="CDE0" sheet="1" objects="1" scenarios="1"/>
  <mergeCells count="4">
    <mergeCell ref="A4:E4"/>
    <mergeCell ref="C6:D6"/>
    <mergeCell ref="B13:C13"/>
    <mergeCell ref="D13:E13"/>
  </mergeCells>
  <conditionalFormatting sqref="B29:E29">
    <cfRule type="expression" dxfId="116" priority="1" stopIfTrue="1">
      <formula>AND(OR(MAX(B19:B26)&gt;-9, MIN(B19:B26)&lt;-9),B29&lt;&gt;B26)</formula>
    </cfRule>
    <cfRule type="expression" dxfId="115" priority="2" stopIfTrue="1">
      <formula>OR(AND(MAX(B19:B25)=-9, MIN(B19:B25)=-9, B26&lt;&gt;-9), AND(B19&lt;0, B19&lt;&gt;-9), AND(B21&lt;0, B21&lt;&gt;-9),AND(B22&lt;0, B22&lt;&gt;-9), AND(B23&lt;0, B23&lt;&gt;-9), AND(B25&lt;0, B25&lt;&gt;-9))</formula>
    </cfRule>
  </conditionalFormatting>
  <conditionalFormatting sqref="B30:E30">
    <cfRule type="expression" dxfId="114" priority="3" stopIfTrue="1">
      <formula>AND(MAX(B30,B26)&gt;=0, B30&lt;B26)</formula>
    </cfRule>
    <cfRule type="expression" dxfId="113" priority="4" stopIfTrue="1">
      <formula>AND(MAX(B30,B26)&gt;=0, B30&gt;B26)</formula>
    </cfRule>
  </conditionalFormatting>
  <conditionalFormatting sqref="B19:E26">
    <cfRule type="expression" dxfId="112" priority="5" stopIfTrue="1">
      <formula>LEN(TRIM(B19))=0</formula>
    </cfRule>
  </conditionalFormatting>
  <conditionalFormatting sqref="C6:D6">
    <cfRule type="expression" dxfId="111" priority="6" stopIfTrue="1">
      <formula>MIN(M19:M26)=0</formula>
    </cfRule>
  </conditionalFormatting>
  <pageMargins left="0.62" right="0" top="0.51" bottom="0" header="0.5" footer="0.31"/>
  <pageSetup scale="9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zoomScaleNormal="100" workbookViewId="0">
      <selection activeCell="D35" sqref="D35"/>
    </sheetView>
  </sheetViews>
  <sheetFormatPr defaultRowHeight="12.75" x14ac:dyDescent="0.2"/>
  <cols>
    <col min="1" max="1" width="39.42578125" style="38" customWidth="1"/>
    <col min="2" max="2" width="24.5703125" style="38" customWidth="1"/>
    <col min="3" max="3" width="26" style="38" customWidth="1"/>
    <col min="4" max="4" width="25.85546875" style="38" customWidth="1"/>
    <col min="5" max="5" width="25.42578125" style="38" customWidth="1"/>
    <col min="6" max="6" width="14.85546875" style="38" customWidth="1"/>
    <col min="7" max="9" width="9.140625" style="38"/>
    <col min="10" max="10" width="9.140625" style="38" hidden="1" customWidth="1"/>
    <col min="11" max="256" width="9.140625" style="38"/>
    <col min="257" max="257" width="39.42578125" style="38" customWidth="1"/>
    <col min="258" max="258" width="24.5703125" style="38" customWidth="1"/>
    <col min="259" max="259" width="26" style="38" customWidth="1"/>
    <col min="260" max="260" width="25.85546875" style="38" customWidth="1"/>
    <col min="261" max="261" width="25.42578125" style="38" customWidth="1"/>
    <col min="262" max="262" width="14.85546875" style="38" customWidth="1"/>
    <col min="263" max="265" width="9.140625" style="38"/>
    <col min="266" max="266" width="0" style="38" hidden="1" customWidth="1"/>
    <col min="267" max="512" width="9.140625" style="38"/>
    <col min="513" max="513" width="39.42578125" style="38" customWidth="1"/>
    <col min="514" max="514" width="24.5703125" style="38" customWidth="1"/>
    <col min="515" max="515" width="26" style="38" customWidth="1"/>
    <col min="516" max="516" width="25.85546875" style="38" customWidth="1"/>
    <col min="517" max="517" width="25.42578125" style="38" customWidth="1"/>
    <col min="518" max="518" width="14.85546875" style="38" customWidth="1"/>
    <col min="519" max="521" width="9.140625" style="38"/>
    <col min="522" max="522" width="0" style="38" hidden="1" customWidth="1"/>
    <col min="523" max="768" width="9.140625" style="38"/>
    <col min="769" max="769" width="39.42578125" style="38" customWidth="1"/>
    <col min="770" max="770" width="24.5703125" style="38" customWidth="1"/>
    <col min="771" max="771" width="26" style="38" customWidth="1"/>
    <col min="772" max="772" width="25.85546875" style="38" customWidth="1"/>
    <col min="773" max="773" width="25.42578125" style="38" customWidth="1"/>
    <col min="774" max="774" width="14.85546875" style="38" customWidth="1"/>
    <col min="775" max="777" width="9.140625" style="38"/>
    <col min="778" max="778" width="0" style="38" hidden="1" customWidth="1"/>
    <col min="779" max="1024" width="9.140625" style="38"/>
    <col min="1025" max="1025" width="39.42578125" style="38" customWidth="1"/>
    <col min="1026" max="1026" width="24.5703125" style="38" customWidth="1"/>
    <col min="1027" max="1027" width="26" style="38" customWidth="1"/>
    <col min="1028" max="1028" width="25.85546875" style="38" customWidth="1"/>
    <col min="1029" max="1029" width="25.42578125" style="38" customWidth="1"/>
    <col min="1030" max="1030" width="14.85546875" style="38" customWidth="1"/>
    <col min="1031" max="1033" width="9.140625" style="38"/>
    <col min="1034" max="1034" width="0" style="38" hidden="1" customWidth="1"/>
    <col min="1035" max="1280" width="9.140625" style="38"/>
    <col min="1281" max="1281" width="39.42578125" style="38" customWidth="1"/>
    <col min="1282" max="1282" width="24.5703125" style="38" customWidth="1"/>
    <col min="1283" max="1283" width="26" style="38" customWidth="1"/>
    <col min="1284" max="1284" width="25.85546875" style="38" customWidth="1"/>
    <col min="1285" max="1285" width="25.42578125" style="38" customWidth="1"/>
    <col min="1286" max="1286" width="14.85546875" style="38" customWidth="1"/>
    <col min="1287" max="1289" width="9.140625" style="38"/>
    <col min="1290" max="1290" width="0" style="38" hidden="1" customWidth="1"/>
    <col min="1291" max="1536" width="9.140625" style="38"/>
    <col min="1537" max="1537" width="39.42578125" style="38" customWidth="1"/>
    <col min="1538" max="1538" width="24.5703125" style="38" customWidth="1"/>
    <col min="1539" max="1539" width="26" style="38" customWidth="1"/>
    <col min="1540" max="1540" width="25.85546875" style="38" customWidth="1"/>
    <col min="1541" max="1541" width="25.42578125" style="38" customWidth="1"/>
    <col min="1542" max="1542" width="14.85546875" style="38" customWidth="1"/>
    <col min="1543" max="1545" width="9.140625" style="38"/>
    <col min="1546" max="1546" width="0" style="38" hidden="1" customWidth="1"/>
    <col min="1547" max="1792" width="9.140625" style="38"/>
    <col min="1793" max="1793" width="39.42578125" style="38" customWidth="1"/>
    <col min="1794" max="1794" width="24.5703125" style="38" customWidth="1"/>
    <col min="1795" max="1795" width="26" style="38" customWidth="1"/>
    <col min="1796" max="1796" width="25.85546875" style="38" customWidth="1"/>
    <col min="1797" max="1797" width="25.42578125" style="38" customWidth="1"/>
    <col min="1798" max="1798" width="14.85546875" style="38" customWidth="1"/>
    <col min="1799" max="1801" width="9.140625" style="38"/>
    <col min="1802" max="1802" width="0" style="38" hidden="1" customWidth="1"/>
    <col min="1803" max="2048" width="9.140625" style="38"/>
    <col min="2049" max="2049" width="39.42578125" style="38" customWidth="1"/>
    <col min="2050" max="2050" width="24.5703125" style="38" customWidth="1"/>
    <col min="2051" max="2051" width="26" style="38" customWidth="1"/>
    <col min="2052" max="2052" width="25.85546875" style="38" customWidth="1"/>
    <col min="2053" max="2053" width="25.42578125" style="38" customWidth="1"/>
    <col min="2054" max="2054" width="14.85546875" style="38" customWidth="1"/>
    <col min="2055" max="2057" width="9.140625" style="38"/>
    <col min="2058" max="2058" width="0" style="38" hidden="1" customWidth="1"/>
    <col min="2059" max="2304" width="9.140625" style="38"/>
    <col min="2305" max="2305" width="39.42578125" style="38" customWidth="1"/>
    <col min="2306" max="2306" width="24.5703125" style="38" customWidth="1"/>
    <col min="2307" max="2307" width="26" style="38" customWidth="1"/>
    <col min="2308" max="2308" width="25.85546875" style="38" customWidth="1"/>
    <col min="2309" max="2309" width="25.42578125" style="38" customWidth="1"/>
    <col min="2310" max="2310" width="14.85546875" style="38" customWidth="1"/>
    <col min="2311" max="2313" width="9.140625" style="38"/>
    <col min="2314" max="2314" width="0" style="38" hidden="1" customWidth="1"/>
    <col min="2315" max="2560" width="9.140625" style="38"/>
    <col min="2561" max="2561" width="39.42578125" style="38" customWidth="1"/>
    <col min="2562" max="2562" width="24.5703125" style="38" customWidth="1"/>
    <col min="2563" max="2563" width="26" style="38" customWidth="1"/>
    <col min="2564" max="2564" width="25.85546875" style="38" customWidth="1"/>
    <col min="2565" max="2565" width="25.42578125" style="38" customWidth="1"/>
    <col min="2566" max="2566" width="14.85546875" style="38" customWidth="1"/>
    <col min="2567" max="2569" width="9.140625" style="38"/>
    <col min="2570" max="2570" width="0" style="38" hidden="1" customWidth="1"/>
    <col min="2571" max="2816" width="9.140625" style="38"/>
    <col min="2817" max="2817" width="39.42578125" style="38" customWidth="1"/>
    <col min="2818" max="2818" width="24.5703125" style="38" customWidth="1"/>
    <col min="2819" max="2819" width="26" style="38" customWidth="1"/>
    <col min="2820" max="2820" width="25.85546875" style="38" customWidth="1"/>
    <col min="2821" max="2821" width="25.42578125" style="38" customWidth="1"/>
    <col min="2822" max="2822" width="14.85546875" style="38" customWidth="1"/>
    <col min="2823" max="2825" width="9.140625" style="38"/>
    <col min="2826" max="2826" width="0" style="38" hidden="1" customWidth="1"/>
    <col min="2827" max="3072" width="9.140625" style="38"/>
    <col min="3073" max="3073" width="39.42578125" style="38" customWidth="1"/>
    <col min="3074" max="3074" width="24.5703125" style="38" customWidth="1"/>
    <col min="3075" max="3075" width="26" style="38" customWidth="1"/>
    <col min="3076" max="3076" width="25.85546875" style="38" customWidth="1"/>
    <col min="3077" max="3077" width="25.42578125" style="38" customWidth="1"/>
    <col min="3078" max="3078" width="14.85546875" style="38" customWidth="1"/>
    <col min="3079" max="3081" width="9.140625" style="38"/>
    <col min="3082" max="3082" width="0" style="38" hidden="1" customWidth="1"/>
    <col min="3083" max="3328" width="9.140625" style="38"/>
    <col min="3329" max="3329" width="39.42578125" style="38" customWidth="1"/>
    <col min="3330" max="3330" width="24.5703125" style="38" customWidth="1"/>
    <col min="3331" max="3331" width="26" style="38" customWidth="1"/>
    <col min="3332" max="3332" width="25.85546875" style="38" customWidth="1"/>
    <col min="3333" max="3333" width="25.42578125" style="38" customWidth="1"/>
    <col min="3334" max="3334" width="14.85546875" style="38" customWidth="1"/>
    <col min="3335" max="3337" width="9.140625" style="38"/>
    <col min="3338" max="3338" width="0" style="38" hidden="1" customWidth="1"/>
    <col min="3339" max="3584" width="9.140625" style="38"/>
    <col min="3585" max="3585" width="39.42578125" style="38" customWidth="1"/>
    <col min="3586" max="3586" width="24.5703125" style="38" customWidth="1"/>
    <col min="3587" max="3587" width="26" style="38" customWidth="1"/>
    <col min="3588" max="3588" width="25.85546875" style="38" customWidth="1"/>
    <col min="3589" max="3589" width="25.42578125" style="38" customWidth="1"/>
    <col min="3590" max="3590" width="14.85546875" style="38" customWidth="1"/>
    <col min="3591" max="3593" width="9.140625" style="38"/>
    <col min="3594" max="3594" width="0" style="38" hidden="1" customWidth="1"/>
    <col min="3595" max="3840" width="9.140625" style="38"/>
    <col min="3841" max="3841" width="39.42578125" style="38" customWidth="1"/>
    <col min="3842" max="3842" width="24.5703125" style="38" customWidth="1"/>
    <col min="3843" max="3843" width="26" style="38" customWidth="1"/>
    <col min="3844" max="3844" width="25.85546875" style="38" customWidth="1"/>
    <col min="3845" max="3845" width="25.42578125" style="38" customWidth="1"/>
    <col min="3846" max="3846" width="14.85546875" style="38" customWidth="1"/>
    <col min="3847" max="3849" width="9.140625" style="38"/>
    <col min="3850" max="3850" width="0" style="38" hidden="1" customWidth="1"/>
    <col min="3851" max="4096" width="9.140625" style="38"/>
    <col min="4097" max="4097" width="39.42578125" style="38" customWidth="1"/>
    <col min="4098" max="4098" width="24.5703125" style="38" customWidth="1"/>
    <col min="4099" max="4099" width="26" style="38" customWidth="1"/>
    <col min="4100" max="4100" width="25.85546875" style="38" customWidth="1"/>
    <col min="4101" max="4101" width="25.42578125" style="38" customWidth="1"/>
    <col min="4102" max="4102" width="14.85546875" style="38" customWidth="1"/>
    <col min="4103" max="4105" width="9.140625" style="38"/>
    <col min="4106" max="4106" width="0" style="38" hidden="1" customWidth="1"/>
    <col min="4107" max="4352" width="9.140625" style="38"/>
    <col min="4353" max="4353" width="39.42578125" style="38" customWidth="1"/>
    <col min="4354" max="4354" width="24.5703125" style="38" customWidth="1"/>
    <col min="4355" max="4355" width="26" style="38" customWidth="1"/>
    <col min="4356" max="4356" width="25.85546875" style="38" customWidth="1"/>
    <col min="4357" max="4357" width="25.42578125" style="38" customWidth="1"/>
    <col min="4358" max="4358" width="14.85546875" style="38" customWidth="1"/>
    <col min="4359" max="4361" width="9.140625" style="38"/>
    <col min="4362" max="4362" width="0" style="38" hidden="1" customWidth="1"/>
    <col min="4363" max="4608" width="9.140625" style="38"/>
    <col min="4609" max="4609" width="39.42578125" style="38" customWidth="1"/>
    <col min="4610" max="4610" width="24.5703125" style="38" customWidth="1"/>
    <col min="4611" max="4611" width="26" style="38" customWidth="1"/>
    <col min="4612" max="4612" width="25.85546875" style="38" customWidth="1"/>
    <col min="4613" max="4613" width="25.42578125" style="38" customWidth="1"/>
    <col min="4614" max="4614" width="14.85546875" style="38" customWidth="1"/>
    <col min="4615" max="4617" width="9.140625" style="38"/>
    <col min="4618" max="4618" width="0" style="38" hidden="1" customWidth="1"/>
    <col min="4619" max="4864" width="9.140625" style="38"/>
    <col min="4865" max="4865" width="39.42578125" style="38" customWidth="1"/>
    <col min="4866" max="4866" width="24.5703125" style="38" customWidth="1"/>
    <col min="4867" max="4867" width="26" style="38" customWidth="1"/>
    <col min="4868" max="4868" width="25.85546875" style="38" customWidth="1"/>
    <col min="4869" max="4869" width="25.42578125" style="38" customWidth="1"/>
    <col min="4870" max="4870" width="14.85546875" style="38" customWidth="1"/>
    <col min="4871" max="4873" width="9.140625" style="38"/>
    <col min="4874" max="4874" width="0" style="38" hidden="1" customWidth="1"/>
    <col min="4875" max="5120" width="9.140625" style="38"/>
    <col min="5121" max="5121" width="39.42578125" style="38" customWidth="1"/>
    <col min="5122" max="5122" width="24.5703125" style="38" customWidth="1"/>
    <col min="5123" max="5123" width="26" style="38" customWidth="1"/>
    <col min="5124" max="5124" width="25.85546875" style="38" customWidth="1"/>
    <col min="5125" max="5125" width="25.42578125" style="38" customWidth="1"/>
    <col min="5126" max="5126" width="14.85546875" style="38" customWidth="1"/>
    <col min="5127" max="5129" width="9.140625" style="38"/>
    <col min="5130" max="5130" width="0" style="38" hidden="1" customWidth="1"/>
    <col min="5131" max="5376" width="9.140625" style="38"/>
    <col min="5377" max="5377" width="39.42578125" style="38" customWidth="1"/>
    <col min="5378" max="5378" width="24.5703125" style="38" customWidth="1"/>
    <col min="5379" max="5379" width="26" style="38" customWidth="1"/>
    <col min="5380" max="5380" width="25.85546875" style="38" customWidth="1"/>
    <col min="5381" max="5381" width="25.42578125" style="38" customWidth="1"/>
    <col min="5382" max="5382" width="14.85546875" style="38" customWidth="1"/>
    <col min="5383" max="5385" width="9.140625" style="38"/>
    <col min="5386" max="5386" width="0" style="38" hidden="1" customWidth="1"/>
    <col min="5387" max="5632" width="9.140625" style="38"/>
    <col min="5633" max="5633" width="39.42578125" style="38" customWidth="1"/>
    <col min="5634" max="5634" width="24.5703125" style="38" customWidth="1"/>
    <col min="5635" max="5635" width="26" style="38" customWidth="1"/>
    <col min="5636" max="5636" width="25.85546875" style="38" customWidth="1"/>
    <col min="5637" max="5637" width="25.42578125" style="38" customWidth="1"/>
    <col min="5638" max="5638" width="14.85546875" style="38" customWidth="1"/>
    <col min="5639" max="5641" width="9.140625" style="38"/>
    <col min="5642" max="5642" width="0" style="38" hidden="1" customWidth="1"/>
    <col min="5643" max="5888" width="9.140625" style="38"/>
    <col min="5889" max="5889" width="39.42578125" style="38" customWidth="1"/>
    <col min="5890" max="5890" width="24.5703125" style="38" customWidth="1"/>
    <col min="5891" max="5891" width="26" style="38" customWidth="1"/>
    <col min="5892" max="5892" width="25.85546875" style="38" customWidth="1"/>
    <col min="5893" max="5893" width="25.42578125" style="38" customWidth="1"/>
    <col min="5894" max="5894" width="14.85546875" style="38" customWidth="1"/>
    <col min="5895" max="5897" width="9.140625" style="38"/>
    <col min="5898" max="5898" width="0" style="38" hidden="1" customWidth="1"/>
    <col min="5899" max="6144" width="9.140625" style="38"/>
    <col min="6145" max="6145" width="39.42578125" style="38" customWidth="1"/>
    <col min="6146" max="6146" width="24.5703125" style="38" customWidth="1"/>
    <col min="6147" max="6147" width="26" style="38" customWidth="1"/>
    <col min="6148" max="6148" width="25.85546875" style="38" customWidth="1"/>
    <col min="6149" max="6149" width="25.42578125" style="38" customWidth="1"/>
    <col min="6150" max="6150" width="14.85546875" style="38" customWidth="1"/>
    <col min="6151" max="6153" width="9.140625" style="38"/>
    <col min="6154" max="6154" width="0" style="38" hidden="1" customWidth="1"/>
    <col min="6155" max="6400" width="9.140625" style="38"/>
    <col min="6401" max="6401" width="39.42578125" style="38" customWidth="1"/>
    <col min="6402" max="6402" width="24.5703125" style="38" customWidth="1"/>
    <col min="6403" max="6403" width="26" style="38" customWidth="1"/>
    <col min="6404" max="6404" width="25.85546875" style="38" customWidth="1"/>
    <col min="6405" max="6405" width="25.42578125" style="38" customWidth="1"/>
    <col min="6406" max="6406" width="14.85546875" style="38" customWidth="1"/>
    <col min="6407" max="6409" width="9.140625" style="38"/>
    <col min="6410" max="6410" width="0" style="38" hidden="1" customWidth="1"/>
    <col min="6411" max="6656" width="9.140625" style="38"/>
    <col min="6657" max="6657" width="39.42578125" style="38" customWidth="1"/>
    <col min="6658" max="6658" width="24.5703125" style="38" customWidth="1"/>
    <col min="6659" max="6659" width="26" style="38" customWidth="1"/>
    <col min="6660" max="6660" width="25.85546875" style="38" customWidth="1"/>
    <col min="6661" max="6661" width="25.42578125" style="38" customWidth="1"/>
    <col min="6662" max="6662" width="14.85546875" style="38" customWidth="1"/>
    <col min="6663" max="6665" width="9.140625" style="38"/>
    <col min="6666" max="6666" width="0" style="38" hidden="1" customWidth="1"/>
    <col min="6667" max="6912" width="9.140625" style="38"/>
    <col min="6913" max="6913" width="39.42578125" style="38" customWidth="1"/>
    <col min="6914" max="6914" width="24.5703125" style="38" customWidth="1"/>
    <col min="6915" max="6915" width="26" style="38" customWidth="1"/>
    <col min="6916" max="6916" width="25.85546875" style="38" customWidth="1"/>
    <col min="6917" max="6917" width="25.42578125" style="38" customWidth="1"/>
    <col min="6918" max="6918" width="14.85546875" style="38" customWidth="1"/>
    <col min="6919" max="6921" width="9.140625" style="38"/>
    <col min="6922" max="6922" width="0" style="38" hidden="1" customWidth="1"/>
    <col min="6923" max="7168" width="9.140625" style="38"/>
    <col min="7169" max="7169" width="39.42578125" style="38" customWidth="1"/>
    <col min="7170" max="7170" width="24.5703125" style="38" customWidth="1"/>
    <col min="7171" max="7171" width="26" style="38" customWidth="1"/>
    <col min="7172" max="7172" width="25.85546875" style="38" customWidth="1"/>
    <col min="7173" max="7173" width="25.42578125" style="38" customWidth="1"/>
    <col min="7174" max="7174" width="14.85546875" style="38" customWidth="1"/>
    <col min="7175" max="7177" width="9.140625" style="38"/>
    <col min="7178" max="7178" width="0" style="38" hidden="1" customWidth="1"/>
    <col min="7179" max="7424" width="9.140625" style="38"/>
    <col min="7425" max="7425" width="39.42578125" style="38" customWidth="1"/>
    <col min="7426" max="7426" width="24.5703125" style="38" customWidth="1"/>
    <col min="7427" max="7427" width="26" style="38" customWidth="1"/>
    <col min="7428" max="7428" width="25.85546875" style="38" customWidth="1"/>
    <col min="7429" max="7429" width="25.42578125" style="38" customWidth="1"/>
    <col min="7430" max="7430" width="14.85546875" style="38" customWidth="1"/>
    <col min="7431" max="7433" width="9.140625" style="38"/>
    <col min="7434" max="7434" width="0" style="38" hidden="1" customWidth="1"/>
    <col min="7435" max="7680" width="9.140625" style="38"/>
    <col min="7681" max="7681" width="39.42578125" style="38" customWidth="1"/>
    <col min="7682" max="7682" width="24.5703125" style="38" customWidth="1"/>
    <col min="7683" max="7683" width="26" style="38" customWidth="1"/>
    <col min="7684" max="7684" width="25.85546875" style="38" customWidth="1"/>
    <col min="7685" max="7685" width="25.42578125" style="38" customWidth="1"/>
    <col min="7686" max="7686" width="14.85546875" style="38" customWidth="1"/>
    <col min="7687" max="7689" width="9.140625" style="38"/>
    <col min="7690" max="7690" width="0" style="38" hidden="1" customWidth="1"/>
    <col min="7691" max="7936" width="9.140625" style="38"/>
    <col min="7937" max="7937" width="39.42578125" style="38" customWidth="1"/>
    <col min="7938" max="7938" width="24.5703125" style="38" customWidth="1"/>
    <col min="7939" max="7939" width="26" style="38" customWidth="1"/>
    <col min="7940" max="7940" width="25.85546875" style="38" customWidth="1"/>
    <col min="7941" max="7941" width="25.42578125" style="38" customWidth="1"/>
    <col min="7942" max="7942" width="14.85546875" style="38" customWidth="1"/>
    <col min="7943" max="7945" width="9.140625" style="38"/>
    <col min="7946" max="7946" width="0" style="38" hidden="1" customWidth="1"/>
    <col min="7947" max="8192" width="9.140625" style="38"/>
    <col min="8193" max="8193" width="39.42578125" style="38" customWidth="1"/>
    <col min="8194" max="8194" width="24.5703125" style="38" customWidth="1"/>
    <col min="8195" max="8195" width="26" style="38" customWidth="1"/>
    <col min="8196" max="8196" width="25.85546875" style="38" customWidth="1"/>
    <col min="8197" max="8197" width="25.42578125" style="38" customWidth="1"/>
    <col min="8198" max="8198" width="14.85546875" style="38" customWidth="1"/>
    <col min="8199" max="8201" width="9.140625" style="38"/>
    <col min="8202" max="8202" width="0" style="38" hidden="1" customWidth="1"/>
    <col min="8203" max="8448" width="9.140625" style="38"/>
    <col min="8449" max="8449" width="39.42578125" style="38" customWidth="1"/>
    <col min="8450" max="8450" width="24.5703125" style="38" customWidth="1"/>
    <col min="8451" max="8451" width="26" style="38" customWidth="1"/>
    <col min="8452" max="8452" width="25.85546875" style="38" customWidth="1"/>
    <col min="8453" max="8453" width="25.42578125" style="38" customWidth="1"/>
    <col min="8454" max="8454" width="14.85546875" style="38" customWidth="1"/>
    <col min="8455" max="8457" width="9.140625" style="38"/>
    <col min="8458" max="8458" width="0" style="38" hidden="1" customWidth="1"/>
    <col min="8459" max="8704" width="9.140625" style="38"/>
    <col min="8705" max="8705" width="39.42578125" style="38" customWidth="1"/>
    <col min="8706" max="8706" width="24.5703125" style="38" customWidth="1"/>
    <col min="8707" max="8707" width="26" style="38" customWidth="1"/>
    <col min="8708" max="8708" width="25.85546875" style="38" customWidth="1"/>
    <col min="8709" max="8709" width="25.42578125" style="38" customWidth="1"/>
    <col min="8710" max="8710" width="14.85546875" style="38" customWidth="1"/>
    <col min="8711" max="8713" width="9.140625" style="38"/>
    <col min="8714" max="8714" width="0" style="38" hidden="1" customWidth="1"/>
    <col min="8715" max="8960" width="9.140625" style="38"/>
    <col min="8961" max="8961" width="39.42578125" style="38" customWidth="1"/>
    <col min="8962" max="8962" width="24.5703125" style="38" customWidth="1"/>
    <col min="8963" max="8963" width="26" style="38" customWidth="1"/>
    <col min="8964" max="8964" width="25.85546875" style="38" customWidth="1"/>
    <col min="8965" max="8965" width="25.42578125" style="38" customWidth="1"/>
    <col min="8966" max="8966" width="14.85546875" style="38" customWidth="1"/>
    <col min="8967" max="8969" width="9.140625" style="38"/>
    <col min="8970" max="8970" width="0" style="38" hidden="1" customWidth="1"/>
    <col min="8971" max="9216" width="9.140625" style="38"/>
    <col min="9217" max="9217" width="39.42578125" style="38" customWidth="1"/>
    <col min="9218" max="9218" width="24.5703125" style="38" customWidth="1"/>
    <col min="9219" max="9219" width="26" style="38" customWidth="1"/>
    <col min="9220" max="9220" width="25.85546875" style="38" customWidth="1"/>
    <col min="9221" max="9221" width="25.42578125" style="38" customWidth="1"/>
    <col min="9222" max="9222" width="14.85546875" style="38" customWidth="1"/>
    <col min="9223" max="9225" width="9.140625" style="38"/>
    <col min="9226" max="9226" width="0" style="38" hidden="1" customWidth="1"/>
    <col min="9227" max="9472" width="9.140625" style="38"/>
    <col min="9473" max="9473" width="39.42578125" style="38" customWidth="1"/>
    <col min="9474" max="9474" width="24.5703125" style="38" customWidth="1"/>
    <col min="9475" max="9475" width="26" style="38" customWidth="1"/>
    <col min="9476" max="9476" width="25.85546875" style="38" customWidth="1"/>
    <col min="9477" max="9477" width="25.42578125" style="38" customWidth="1"/>
    <col min="9478" max="9478" width="14.85546875" style="38" customWidth="1"/>
    <col min="9479" max="9481" width="9.140625" style="38"/>
    <col min="9482" max="9482" width="0" style="38" hidden="1" customWidth="1"/>
    <col min="9483" max="9728" width="9.140625" style="38"/>
    <col min="9729" max="9729" width="39.42578125" style="38" customWidth="1"/>
    <col min="9730" max="9730" width="24.5703125" style="38" customWidth="1"/>
    <col min="9731" max="9731" width="26" style="38" customWidth="1"/>
    <col min="9732" max="9732" width="25.85546875" style="38" customWidth="1"/>
    <col min="9733" max="9733" width="25.42578125" style="38" customWidth="1"/>
    <col min="9734" max="9734" width="14.85546875" style="38" customWidth="1"/>
    <col min="9735" max="9737" width="9.140625" style="38"/>
    <col min="9738" max="9738" width="0" style="38" hidden="1" customWidth="1"/>
    <col min="9739" max="9984" width="9.140625" style="38"/>
    <col min="9985" max="9985" width="39.42578125" style="38" customWidth="1"/>
    <col min="9986" max="9986" width="24.5703125" style="38" customWidth="1"/>
    <col min="9987" max="9987" width="26" style="38" customWidth="1"/>
    <col min="9988" max="9988" width="25.85546875" style="38" customWidth="1"/>
    <col min="9989" max="9989" width="25.42578125" style="38" customWidth="1"/>
    <col min="9990" max="9990" width="14.85546875" style="38" customWidth="1"/>
    <col min="9991" max="9993" width="9.140625" style="38"/>
    <col min="9994" max="9994" width="0" style="38" hidden="1" customWidth="1"/>
    <col min="9995" max="10240" width="9.140625" style="38"/>
    <col min="10241" max="10241" width="39.42578125" style="38" customWidth="1"/>
    <col min="10242" max="10242" width="24.5703125" style="38" customWidth="1"/>
    <col min="10243" max="10243" width="26" style="38" customWidth="1"/>
    <col min="10244" max="10244" width="25.85546875" style="38" customWidth="1"/>
    <col min="10245" max="10245" width="25.42578125" style="38" customWidth="1"/>
    <col min="10246" max="10246" width="14.85546875" style="38" customWidth="1"/>
    <col min="10247" max="10249" width="9.140625" style="38"/>
    <col min="10250" max="10250" width="0" style="38" hidden="1" customWidth="1"/>
    <col min="10251" max="10496" width="9.140625" style="38"/>
    <col min="10497" max="10497" width="39.42578125" style="38" customWidth="1"/>
    <col min="10498" max="10498" width="24.5703125" style="38" customWidth="1"/>
    <col min="10499" max="10499" width="26" style="38" customWidth="1"/>
    <col min="10500" max="10500" width="25.85546875" style="38" customWidth="1"/>
    <col min="10501" max="10501" width="25.42578125" style="38" customWidth="1"/>
    <col min="10502" max="10502" width="14.85546875" style="38" customWidth="1"/>
    <col min="10503" max="10505" width="9.140625" style="38"/>
    <col min="10506" max="10506" width="0" style="38" hidden="1" customWidth="1"/>
    <col min="10507" max="10752" width="9.140625" style="38"/>
    <col min="10753" max="10753" width="39.42578125" style="38" customWidth="1"/>
    <col min="10754" max="10754" width="24.5703125" style="38" customWidth="1"/>
    <col min="10755" max="10755" width="26" style="38" customWidth="1"/>
    <col min="10756" max="10756" width="25.85546875" style="38" customWidth="1"/>
    <col min="10757" max="10757" width="25.42578125" style="38" customWidth="1"/>
    <col min="10758" max="10758" width="14.85546875" style="38" customWidth="1"/>
    <col min="10759" max="10761" width="9.140625" style="38"/>
    <col min="10762" max="10762" width="0" style="38" hidden="1" customWidth="1"/>
    <col min="10763" max="11008" width="9.140625" style="38"/>
    <col min="11009" max="11009" width="39.42578125" style="38" customWidth="1"/>
    <col min="11010" max="11010" width="24.5703125" style="38" customWidth="1"/>
    <col min="11011" max="11011" width="26" style="38" customWidth="1"/>
    <col min="11012" max="11012" width="25.85546875" style="38" customWidth="1"/>
    <col min="11013" max="11013" width="25.42578125" style="38" customWidth="1"/>
    <col min="11014" max="11014" width="14.85546875" style="38" customWidth="1"/>
    <col min="11015" max="11017" width="9.140625" style="38"/>
    <col min="11018" max="11018" width="0" style="38" hidden="1" customWidth="1"/>
    <col min="11019" max="11264" width="9.140625" style="38"/>
    <col min="11265" max="11265" width="39.42578125" style="38" customWidth="1"/>
    <col min="11266" max="11266" width="24.5703125" style="38" customWidth="1"/>
    <col min="11267" max="11267" width="26" style="38" customWidth="1"/>
    <col min="11268" max="11268" width="25.85546875" style="38" customWidth="1"/>
    <col min="11269" max="11269" width="25.42578125" style="38" customWidth="1"/>
    <col min="11270" max="11270" width="14.85546875" style="38" customWidth="1"/>
    <col min="11271" max="11273" width="9.140625" style="38"/>
    <col min="11274" max="11274" width="0" style="38" hidden="1" customWidth="1"/>
    <col min="11275" max="11520" width="9.140625" style="38"/>
    <col min="11521" max="11521" width="39.42578125" style="38" customWidth="1"/>
    <col min="11522" max="11522" width="24.5703125" style="38" customWidth="1"/>
    <col min="11523" max="11523" width="26" style="38" customWidth="1"/>
    <col min="11524" max="11524" width="25.85546875" style="38" customWidth="1"/>
    <col min="11525" max="11525" width="25.42578125" style="38" customWidth="1"/>
    <col min="11526" max="11526" width="14.85546875" style="38" customWidth="1"/>
    <col min="11527" max="11529" width="9.140625" style="38"/>
    <col min="11530" max="11530" width="0" style="38" hidden="1" customWidth="1"/>
    <col min="11531" max="11776" width="9.140625" style="38"/>
    <col min="11777" max="11777" width="39.42578125" style="38" customWidth="1"/>
    <col min="11778" max="11778" width="24.5703125" style="38" customWidth="1"/>
    <col min="11779" max="11779" width="26" style="38" customWidth="1"/>
    <col min="11780" max="11780" width="25.85546875" style="38" customWidth="1"/>
    <col min="11781" max="11781" width="25.42578125" style="38" customWidth="1"/>
    <col min="11782" max="11782" width="14.85546875" style="38" customWidth="1"/>
    <col min="11783" max="11785" width="9.140625" style="38"/>
    <col min="11786" max="11786" width="0" style="38" hidden="1" customWidth="1"/>
    <col min="11787" max="12032" width="9.140625" style="38"/>
    <col min="12033" max="12033" width="39.42578125" style="38" customWidth="1"/>
    <col min="12034" max="12034" width="24.5703125" style="38" customWidth="1"/>
    <col min="12035" max="12035" width="26" style="38" customWidth="1"/>
    <col min="12036" max="12036" width="25.85546875" style="38" customWidth="1"/>
    <col min="12037" max="12037" width="25.42578125" style="38" customWidth="1"/>
    <col min="12038" max="12038" width="14.85546875" style="38" customWidth="1"/>
    <col min="12039" max="12041" width="9.140625" style="38"/>
    <col min="12042" max="12042" width="0" style="38" hidden="1" customWidth="1"/>
    <col min="12043" max="12288" width="9.140625" style="38"/>
    <col min="12289" max="12289" width="39.42578125" style="38" customWidth="1"/>
    <col min="12290" max="12290" width="24.5703125" style="38" customWidth="1"/>
    <col min="12291" max="12291" width="26" style="38" customWidth="1"/>
    <col min="12292" max="12292" width="25.85546875" style="38" customWidth="1"/>
    <col min="12293" max="12293" width="25.42578125" style="38" customWidth="1"/>
    <col min="12294" max="12294" width="14.85546875" style="38" customWidth="1"/>
    <col min="12295" max="12297" width="9.140625" style="38"/>
    <col min="12298" max="12298" width="0" style="38" hidden="1" customWidth="1"/>
    <col min="12299" max="12544" width="9.140625" style="38"/>
    <col min="12545" max="12545" width="39.42578125" style="38" customWidth="1"/>
    <col min="12546" max="12546" width="24.5703125" style="38" customWidth="1"/>
    <col min="12547" max="12547" width="26" style="38" customWidth="1"/>
    <col min="12548" max="12548" width="25.85546875" style="38" customWidth="1"/>
    <col min="12549" max="12549" width="25.42578125" style="38" customWidth="1"/>
    <col min="12550" max="12550" width="14.85546875" style="38" customWidth="1"/>
    <col min="12551" max="12553" width="9.140625" style="38"/>
    <col min="12554" max="12554" width="0" style="38" hidden="1" customWidth="1"/>
    <col min="12555" max="12800" width="9.140625" style="38"/>
    <col min="12801" max="12801" width="39.42578125" style="38" customWidth="1"/>
    <col min="12802" max="12802" width="24.5703125" style="38" customWidth="1"/>
    <col min="12803" max="12803" width="26" style="38" customWidth="1"/>
    <col min="12804" max="12804" width="25.85546875" style="38" customWidth="1"/>
    <col min="12805" max="12805" width="25.42578125" style="38" customWidth="1"/>
    <col min="12806" max="12806" width="14.85546875" style="38" customWidth="1"/>
    <col min="12807" max="12809" width="9.140625" style="38"/>
    <col min="12810" max="12810" width="0" style="38" hidden="1" customWidth="1"/>
    <col min="12811" max="13056" width="9.140625" style="38"/>
    <col min="13057" max="13057" width="39.42578125" style="38" customWidth="1"/>
    <col min="13058" max="13058" width="24.5703125" style="38" customWidth="1"/>
    <col min="13059" max="13059" width="26" style="38" customWidth="1"/>
    <col min="13060" max="13060" width="25.85546875" style="38" customWidth="1"/>
    <col min="13061" max="13061" width="25.42578125" style="38" customWidth="1"/>
    <col min="13062" max="13062" width="14.85546875" style="38" customWidth="1"/>
    <col min="13063" max="13065" width="9.140625" style="38"/>
    <col min="13066" max="13066" width="0" style="38" hidden="1" customWidth="1"/>
    <col min="13067" max="13312" width="9.140625" style="38"/>
    <col min="13313" max="13313" width="39.42578125" style="38" customWidth="1"/>
    <col min="13314" max="13314" width="24.5703125" style="38" customWidth="1"/>
    <col min="13315" max="13315" width="26" style="38" customWidth="1"/>
    <col min="13316" max="13316" width="25.85546875" style="38" customWidth="1"/>
    <col min="13317" max="13317" width="25.42578125" style="38" customWidth="1"/>
    <col min="13318" max="13318" width="14.85546875" style="38" customWidth="1"/>
    <col min="13319" max="13321" width="9.140625" style="38"/>
    <col min="13322" max="13322" width="0" style="38" hidden="1" customWidth="1"/>
    <col min="13323" max="13568" width="9.140625" style="38"/>
    <col min="13569" max="13569" width="39.42578125" style="38" customWidth="1"/>
    <col min="13570" max="13570" width="24.5703125" style="38" customWidth="1"/>
    <col min="13571" max="13571" width="26" style="38" customWidth="1"/>
    <col min="13572" max="13572" width="25.85546875" style="38" customWidth="1"/>
    <col min="13573" max="13573" width="25.42578125" style="38" customWidth="1"/>
    <col min="13574" max="13574" width="14.85546875" style="38" customWidth="1"/>
    <col min="13575" max="13577" width="9.140625" style="38"/>
    <col min="13578" max="13578" width="0" style="38" hidden="1" customWidth="1"/>
    <col min="13579" max="13824" width="9.140625" style="38"/>
    <col min="13825" max="13825" width="39.42578125" style="38" customWidth="1"/>
    <col min="13826" max="13826" width="24.5703125" style="38" customWidth="1"/>
    <col min="13827" max="13827" width="26" style="38" customWidth="1"/>
    <col min="13828" max="13828" width="25.85546875" style="38" customWidth="1"/>
    <col min="13829" max="13829" width="25.42578125" style="38" customWidth="1"/>
    <col min="13830" max="13830" width="14.85546875" style="38" customWidth="1"/>
    <col min="13831" max="13833" width="9.140625" style="38"/>
    <col min="13834" max="13834" width="0" style="38" hidden="1" customWidth="1"/>
    <col min="13835" max="14080" width="9.140625" style="38"/>
    <col min="14081" max="14081" width="39.42578125" style="38" customWidth="1"/>
    <col min="14082" max="14082" width="24.5703125" style="38" customWidth="1"/>
    <col min="14083" max="14083" width="26" style="38" customWidth="1"/>
    <col min="14084" max="14084" width="25.85546875" style="38" customWidth="1"/>
    <col min="14085" max="14085" width="25.42578125" style="38" customWidth="1"/>
    <col min="14086" max="14086" width="14.85546875" style="38" customWidth="1"/>
    <col min="14087" max="14089" width="9.140625" style="38"/>
    <col min="14090" max="14090" width="0" style="38" hidden="1" customWidth="1"/>
    <col min="14091" max="14336" width="9.140625" style="38"/>
    <col min="14337" max="14337" width="39.42578125" style="38" customWidth="1"/>
    <col min="14338" max="14338" width="24.5703125" style="38" customWidth="1"/>
    <col min="14339" max="14339" width="26" style="38" customWidth="1"/>
    <col min="14340" max="14340" width="25.85546875" style="38" customWidth="1"/>
    <col min="14341" max="14341" width="25.42578125" style="38" customWidth="1"/>
    <col min="14342" max="14342" width="14.85546875" style="38" customWidth="1"/>
    <col min="14343" max="14345" width="9.140625" style="38"/>
    <col min="14346" max="14346" width="0" style="38" hidden="1" customWidth="1"/>
    <col min="14347" max="14592" width="9.140625" style="38"/>
    <col min="14593" max="14593" width="39.42578125" style="38" customWidth="1"/>
    <col min="14594" max="14594" width="24.5703125" style="38" customWidth="1"/>
    <col min="14595" max="14595" width="26" style="38" customWidth="1"/>
    <col min="14596" max="14596" width="25.85546875" style="38" customWidth="1"/>
    <col min="14597" max="14597" width="25.42578125" style="38" customWidth="1"/>
    <col min="14598" max="14598" width="14.85546875" style="38" customWidth="1"/>
    <col min="14599" max="14601" width="9.140625" style="38"/>
    <col min="14602" max="14602" width="0" style="38" hidden="1" customWidth="1"/>
    <col min="14603" max="14848" width="9.140625" style="38"/>
    <col min="14849" max="14849" width="39.42578125" style="38" customWidth="1"/>
    <col min="14850" max="14850" width="24.5703125" style="38" customWidth="1"/>
    <col min="14851" max="14851" width="26" style="38" customWidth="1"/>
    <col min="14852" max="14852" width="25.85546875" style="38" customWidth="1"/>
    <col min="14853" max="14853" width="25.42578125" style="38" customWidth="1"/>
    <col min="14854" max="14854" width="14.85546875" style="38" customWidth="1"/>
    <col min="14855" max="14857" width="9.140625" style="38"/>
    <col min="14858" max="14858" width="0" style="38" hidden="1" customWidth="1"/>
    <col min="14859" max="15104" width="9.140625" style="38"/>
    <col min="15105" max="15105" width="39.42578125" style="38" customWidth="1"/>
    <col min="15106" max="15106" width="24.5703125" style="38" customWidth="1"/>
    <col min="15107" max="15107" width="26" style="38" customWidth="1"/>
    <col min="15108" max="15108" width="25.85546875" style="38" customWidth="1"/>
    <col min="15109" max="15109" width="25.42578125" style="38" customWidth="1"/>
    <col min="15110" max="15110" width="14.85546875" style="38" customWidth="1"/>
    <col min="15111" max="15113" width="9.140625" style="38"/>
    <col min="15114" max="15114" width="0" style="38" hidden="1" customWidth="1"/>
    <col min="15115" max="15360" width="9.140625" style="38"/>
    <col min="15361" max="15361" width="39.42578125" style="38" customWidth="1"/>
    <col min="15362" max="15362" width="24.5703125" style="38" customWidth="1"/>
    <col min="15363" max="15363" width="26" style="38" customWidth="1"/>
    <col min="15364" max="15364" width="25.85546875" style="38" customWidth="1"/>
    <col min="15365" max="15365" width="25.42578125" style="38" customWidth="1"/>
    <col min="15366" max="15366" width="14.85546875" style="38" customWidth="1"/>
    <col min="15367" max="15369" width="9.140625" style="38"/>
    <col min="15370" max="15370" width="0" style="38" hidden="1" customWidth="1"/>
    <col min="15371" max="15616" width="9.140625" style="38"/>
    <col min="15617" max="15617" width="39.42578125" style="38" customWidth="1"/>
    <col min="15618" max="15618" width="24.5703125" style="38" customWidth="1"/>
    <col min="15619" max="15619" width="26" style="38" customWidth="1"/>
    <col min="15620" max="15620" width="25.85546875" style="38" customWidth="1"/>
    <col min="15621" max="15621" width="25.42578125" style="38" customWidth="1"/>
    <col min="15622" max="15622" width="14.85546875" style="38" customWidth="1"/>
    <col min="15623" max="15625" width="9.140625" style="38"/>
    <col min="15626" max="15626" width="0" style="38" hidden="1" customWidth="1"/>
    <col min="15627" max="15872" width="9.140625" style="38"/>
    <col min="15873" max="15873" width="39.42578125" style="38" customWidth="1"/>
    <col min="15874" max="15874" width="24.5703125" style="38" customWidth="1"/>
    <col min="15875" max="15875" width="26" style="38" customWidth="1"/>
    <col min="15876" max="15876" width="25.85546875" style="38" customWidth="1"/>
    <col min="15877" max="15877" width="25.42578125" style="38" customWidth="1"/>
    <col min="15878" max="15878" width="14.85546875" style="38" customWidth="1"/>
    <col min="15879" max="15881" width="9.140625" style="38"/>
    <col min="15882" max="15882" width="0" style="38" hidden="1" customWidth="1"/>
    <col min="15883" max="16128" width="9.140625" style="38"/>
    <col min="16129" max="16129" width="39.42578125" style="38" customWidth="1"/>
    <col min="16130" max="16130" width="24.5703125" style="38" customWidth="1"/>
    <col min="16131" max="16131" width="26" style="38" customWidth="1"/>
    <col min="16132" max="16132" width="25.85546875" style="38" customWidth="1"/>
    <col min="16133" max="16133" width="25.42578125" style="38" customWidth="1"/>
    <col min="16134" max="16134" width="14.85546875" style="38" customWidth="1"/>
    <col min="16135" max="16137" width="9.140625" style="38"/>
    <col min="16138" max="16138" width="0" style="38" hidden="1" customWidth="1"/>
    <col min="16139" max="16384" width="9.140625" style="38"/>
  </cols>
  <sheetData>
    <row r="1" spans="1:11" s="4" customFormat="1" ht="12.75" customHeight="1" x14ac:dyDescent="0.2">
      <c r="A1" s="77" t="s">
        <v>166</v>
      </c>
      <c r="E1" s="98"/>
      <c r="F1" s="18" t="s">
        <v>151</v>
      </c>
    </row>
    <row r="2" spans="1:11" s="4" customFormat="1" ht="14.25" customHeight="1" x14ac:dyDescent="0.2">
      <c r="E2" s="98"/>
    </row>
    <row r="3" spans="1:11" s="4" customFormat="1" ht="12" customHeight="1" x14ac:dyDescent="0.2">
      <c r="E3" s="98"/>
      <c r="F3" s="18"/>
    </row>
    <row r="4" spans="1:11" s="4" customFormat="1" ht="11.25" customHeight="1" x14ac:dyDescent="0.2">
      <c r="A4" s="142" t="str">
        <f>Page1!B6</f>
        <v>REPORT OF CHILDREN WITH DISABILITIES SUBJECT TO DISCIPLINARY REMOVAL</v>
      </c>
      <c r="B4" s="142"/>
      <c r="C4" s="142"/>
      <c r="D4" s="142"/>
      <c r="E4" s="142"/>
      <c r="F4" s="18"/>
    </row>
    <row r="5" spans="1:11" s="4" customFormat="1" ht="11.45" customHeight="1" x14ac:dyDescent="0.2">
      <c r="B5" s="98"/>
      <c r="C5" s="98"/>
      <c r="D5" s="98"/>
      <c r="E5" s="98"/>
    </row>
    <row r="6" spans="1:11" s="5" customFormat="1" ht="11.45" customHeight="1" x14ac:dyDescent="0.2">
      <c r="B6" s="141"/>
      <c r="C6" s="141"/>
      <c r="D6" s="141"/>
      <c r="E6" s="141"/>
      <c r="F6" s="18"/>
    </row>
    <row r="7" spans="1:11" s="5" customFormat="1" ht="11.45" customHeight="1" x14ac:dyDescent="0.2">
      <c r="B7" s="138" t="str">
        <f>Page1!B8</f>
        <v>Reporting Year:</v>
      </c>
      <c r="C7" s="140" t="str">
        <f>Page1!C8</f>
        <v>2017-2018</v>
      </c>
      <c r="E7"/>
      <c r="F7"/>
    </row>
    <row r="8" spans="1:11" s="5" customFormat="1" ht="12" customHeight="1" x14ac:dyDescent="0.2">
      <c r="B8" s="19"/>
      <c r="G8" s="6"/>
      <c r="H8" s="6" t="s">
        <v>20</v>
      </c>
      <c r="I8" s="6"/>
    </row>
    <row r="9" spans="1:11" s="4" customFormat="1" ht="14.25" customHeight="1" x14ac:dyDescent="0.2">
      <c r="E9" s="98"/>
      <c r="F9" s="13"/>
    </row>
    <row r="10" spans="1:11" s="4" customFormat="1" ht="18" customHeight="1" x14ac:dyDescent="0.2">
      <c r="A10" s="81" t="s">
        <v>123</v>
      </c>
      <c r="B10" s="14"/>
      <c r="C10" s="14"/>
      <c r="D10" s="14"/>
      <c r="E10" s="102"/>
      <c r="J10" s="4">
        <v>10</v>
      </c>
    </row>
    <row r="11" spans="1:11" s="4" customFormat="1" ht="12" customHeight="1" x14ac:dyDescent="0.2">
      <c r="A11" s="28"/>
      <c r="B11" s="65"/>
      <c r="C11" s="66"/>
      <c r="D11" s="67"/>
      <c r="E11" s="67"/>
      <c r="F11" s="158"/>
      <c r="G11" s="4" t="s">
        <v>0</v>
      </c>
    </row>
    <row r="12" spans="1:11" s="4" customFormat="1" ht="12" customHeight="1" x14ac:dyDescent="0.2">
      <c r="A12" s="31"/>
      <c r="B12" s="23"/>
      <c r="C12" s="25"/>
      <c r="D12" s="24"/>
      <c r="E12" s="24"/>
      <c r="F12" s="158"/>
      <c r="I12" s="4" t="s">
        <v>0</v>
      </c>
    </row>
    <row r="13" spans="1:11" s="4" customFormat="1" ht="12" customHeight="1" x14ac:dyDescent="0.2">
      <c r="A13" s="31"/>
      <c r="B13" s="23"/>
      <c r="C13" s="25"/>
      <c r="D13" s="24"/>
      <c r="E13" s="24"/>
      <c r="F13" s="158"/>
    </row>
    <row r="14" spans="1:11" s="4" customFormat="1" ht="12.75" customHeight="1" x14ac:dyDescent="0.2">
      <c r="A14" s="83" t="s">
        <v>6</v>
      </c>
      <c r="B14" s="150" t="s">
        <v>29</v>
      </c>
      <c r="C14" s="152"/>
      <c r="D14" s="150" t="s">
        <v>30</v>
      </c>
      <c r="E14" s="151"/>
      <c r="F14" s="158"/>
      <c r="K14" s="4" t="s">
        <v>0</v>
      </c>
    </row>
    <row r="15" spans="1:11" s="4" customFormat="1" ht="12" customHeight="1" x14ac:dyDescent="0.2">
      <c r="A15" s="50"/>
      <c r="B15" s="30" t="s">
        <v>19</v>
      </c>
      <c r="C15" s="30" t="s">
        <v>26</v>
      </c>
      <c r="D15" s="30" t="s">
        <v>19</v>
      </c>
      <c r="E15" s="104" t="s">
        <v>26</v>
      </c>
      <c r="F15" s="69"/>
    </row>
    <row r="16" spans="1:11" s="4" customFormat="1" ht="12" customHeight="1" x14ac:dyDescent="0.2">
      <c r="A16" s="50"/>
      <c r="B16" s="30" t="s">
        <v>23</v>
      </c>
      <c r="C16" s="30" t="s">
        <v>23</v>
      </c>
      <c r="D16" s="30" t="s">
        <v>28</v>
      </c>
      <c r="E16" s="104" t="s">
        <v>28</v>
      </c>
      <c r="F16" s="117"/>
    </row>
    <row r="17" spans="1:6" s="4" customFormat="1" ht="12" customHeight="1" x14ac:dyDescent="0.2">
      <c r="A17" s="50"/>
      <c r="B17" s="30" t="s">
        <v>24</v>
      </c>
      <c r="C17" s="30" t="s">
        <v>24</v>
      </c>
      <c r="D17" s="105" t="s">
        <v>74</v>
      </c>
      <c r="E17" s="104" t="s">
        <v>76</v>
      </c>
      <c r="F17" s="53"/>
    </row>
    <row r="18" spans="1:6" s="4" customFormat="1" ht="12" customHeight="1" x14ac:dyDescent="0.2">
      <c r="A18" s="50"/>
      <c r="B18" s="104" t="s">
        <v>25</v>
      </c>
      <c r="C18" s="104" t="s">
        <v>27</v>
      </c>
      <c r="D18" s="104" t="s">
        <v>75</v>
      </c>
      <c r="E18" s="104" t="s">
        <v>77</v>
      </c>
      <c r="F18" s="53"/>
    </row>
    <row r="19" spans="1:6" s="4" customFormat="1" ht="12" customHeight="1" x14ac:dyDescent="0.2">
      <c r="A19" s="26" t="s">
        <v>39</v>
      </c>
      <c r="B19" s="45" t="s">
        <v>22</v>
      </c>
      <c r="C19" s="45" t="s">
        <v>22</v>
      </c>
      <c r="D19" s="45" t="s">
        <v>22</v>
      </c>
      <c r="E19" s="68" t="s">
        <v>22</v>
      </c>
      <c r="F19" s="118"/>
    </row>
    <row r="20" spans="1:6" s="4" customFormat="1" ht="20.45" customHeight="1" x14ac:dyDescent="0.2">
      <c r="A20" s="12" t="s">
        <v>136</v>
      </c>
      <c r="B20" s="113">
        <f>IF(MIN(Page8!B19,Page8!B26)&lt;=0, 0, Page8!B19/Page8!B26)</f>
        <v>0.21798321988285579</v>
      </c>
      <c r="C20" s="113">
        <f>IF(MIN(Page8!C19,Page8!C26)&lt;=0, 0, Page8!C19/Page8!C26)</f>
        <v>0.2572178477690289</v>
      </c>
      <c r="D20" s="113">
        <f>IF(MIN(Page8!D19,Page8!D26)&lt;=0, 0, Page8!D19/Page8!D26)</f>
        <v>0.27013147082990963</v>
      </c>
      <c r="E20" s="113">
        <f>IF(MIN(Page8!E19,Page8!E26)&lt;=0, 0, Page8!E19/Page8!E26)</f>
        <v>0.33766233766233766</v>
      </c>
      <c r="F20" s="116"/>
    </row>
    <row r="21" spans="1:6" s="4" customFormat="1" ht="20.45" customHeight="1" x14ac:dyDescent="0.2">
      <c r="A21" s="12" t="s">
        <v>90</v>
      </c>
      <c r="B21" s="113">
        <f>IF(MIN(Page8!B20,Page8!B26)&lt;=0, 0, Page8!B20/Page8!B26)</f>
        <v>2.2479024853569732E-2</v>
      </c>
      <c r="C21" s="113">
        <f>IF(MIN(Page8!C20,Page8!C26)&lt;=0, 0, Page8!C20/Page8!C26)</f>
        <v>1.5748031496062992E-2</v>
      </c>
      <c r="D21" s="113">
        <f>IF(MIN(Page8!D20,Page8!D26)&lt;=0, 0, Page8!D20/Page8!D26)</f>
        <v>2.1364009860312245E-2</v>
      </c>
      <c r="E21" s="113">
        <f>IF(MIN(Page8!E20,Page8!E26)&lt;=0, 0, Page8!E20/Page8!E26)</f>
        <v>2.5974025974025976E-2</v>
      </c>
      <c r="F21" s="116"/>
    </row>
    <row r="22" spans="1:6" s="4" customFormat="1" ht="20.45" customHeight="1" x14ac:dyDescent="0.2">
      <c r="A22" s="12" t="s">
        <v>91</v>
      </c>
      <c r="B22" s="113">
        <f>IF(MIN(Page8!B21,Page8!B26)&lt;=0, 0, Page8!B21/Page8!B26)</f>
        <v>5.5406047174291597E-3</v>
      </c>
      <c r="C22" s="113">
        <f>IF(MIN(Page8!C21,Page8!C26)&lt;=0, 0, Page8!C21/Page8!C26)</f>
        <v>7.874015748031496E-3</v>
      </c>
      <c r="D22" s="113">
        <f>IF(MIN(Page8!D21,Page8!D26)&lt;=0, 0, Page8!D21/Page8!D26)</f>
        <v>3.4921939194741168E-3</v>
      </c>
      <c r="E22" s="113">
        <f>IF(MIN(Page8!E21,Page8!E26)&lt;=0, 0, Page8!E21/Page8!E26)</f>
        <v>1.2987012987012988E-2</v>
      </c>
      <c r="F22" s="116"/>
    </row>
    <row r="23" spans="1:6" s="4" customFormat="1" ht="20.45" customHeight="1" x14ac:dyDescent="0.2">
      <c r="A23" s="12" t="s">
        <v>92</v>
      </c>
      <c r="B23" s="113">
        <f>IF(MIN(Page8!B22,Page8!B26)&lt;=0, 0, Page8!B22/Page8!B26)</f>
        <v>5.8888712996675641E-2</v>
      </c>
      <c r="C23" s="113">
        <f>IF(MIN(Page8!C22,Page8!C26)&lt;=0, 0, Page8!C22/Page8!C26)</f>
        <v>5.774278215223097E-2</v>
      </c>
      <c r="D23" s="113">
        <f>IF(MIN(Page8!D22,Page8!D26)&lt;=0, 0, Page8!D22/Page8!D26)</f>
        <v>3.820870994248151E-2</v>
      </c>
      <c r="E23" s="113">
        <f>IF(MIN(Page8!E22,Page8!E26)&lt;=0, 0, Page8!E22/Page8!E26)</f>
        <v>1.2987012987012988E-2</v>
      </c>
      <c r="F23" s="116"/>
    </row>
    <row r="24" spans="1:6" s="4" customFormat="1" ht="20.45" customHeight="1" x14ac:dyDescent="0.2">
      <c r="A24" s="12" t="s">
        <v>93</v>
      </c>
      <c r="B24" s="113">
        <f>IF(MIN(Page8!B23,Page8!B26)&lt;=0, 0, Page8!B23/Page8!B26)</f>
        <v>4.4324837739433279E-3</v>
      </c>
      <c r="C24" s="113">
        <f>IF(MIN(Page8!C23,Page8!C26)&lt;=0, 0, Page8!C23/Page8!C26)</f>
        <v>5.2493438320209973E-3</v>
      </c>
      <c r="D24" s="113">
        <f>IF(MIN(Page8!D23,Page8!D26)&lt;=0, 0, Page8!D23/Page8!D26)</f>
        <v>6.3681183237469189E-3</v>
      </c>
      <c r="E24" s="113">
        <f>IF(MIN(Page8!E23,Page8!E26)&lt;=0, 0, Page8!E23/Page8!E26)</f>
        <v>0</v>
      </c>
      <c r="F24" s="116"/>
    </row>
    <row r="25" spans="1:6" s="4" customFormat="1" ht="20.45" customHeight="1" x14ac:dyDescent="0.2">
      <c r="A25" s="12" t="s">
        <v>94</v>
      </c>
      <c r="B25" s="113">
        <f>IF(MIN(Page8!B24,Page8!B26)&lt;=0, 0, Page8!B24/Page8!B26)</f>
        <v>0.61579863859426942</v>
      </c>
      <c r="C25" s="113">
        <f>IF(MIN(Page8!C24,Page8!C26)&lt;=0, 0, Page8!C24/Page8!C26)</f>
        <v>0.58530183727034124</v>
      </c>
      <c r="D25" s="113">
        <f>IF(MIN(Page8!D24,Page8!D26)&lt;=0, 0, Page8!D24/Page8!D26)</f>
        <v>0.5932621199671323</v>
      </c>
      <c r="E25" s="113">
        <f>IF(MIN(Page8!E24,Page8!E26)&lt;=0, 0, Page8!E24/Page8!E26)</f>
        <v>0.53246753246753242</v>
      </c>
      <c r="F25" s="116"/>
    </row>
    <row r="26" spans="1:6" s="4" customFormat="1" ht="20.45" customHeight="1" x14ac:dyDescent="0.2">
      <c r="A26" s="12" t="s">
        <v>137</v>
      </c>
      <c r="B26" s="113">
        <f>IF(MIN(Page8!B25,Page8!B26)&lt;=0, 0, Page8!B25/Page8!B26)</f>
        <v>7.4877315181256926E-2</v>
      </c>
      <c r="C26" s="113">
        <f>IF(MIN(Page8!C25,Page8!C26)&lt;=0, 0, Page8!C25/Page8!C26)</f>
        <v>7.0866141732283464E-2</v>
      </c>
      <c r="D26" s="113">
        <f>IF(MIN(Page8!D25,Page8!D26)&lt;=0, 0, Page8!D25/Page8!D26)</f>
        <v>6.7173377156943298E-2</v>
      </c>
      <c r="E26" s="113">
        <f>IF(MIN(Page8!E25,Page8!E26)&lt;=0, 0, Page8!E25/Page8!E26)</f>
        <v>7.792207792207792E-2</v>
      </c>
      <c r="F26" s="116"/>
    </row>
    <row r="27" spans="1:6" s="4" customFormat="1" ht="20.45" customHeight="1" x14ac:dyDescent="0.2">
      <c r="A27" s="12" t="s">
        <v>130</v>
      </c>
      <c r="B27" s="113">
        <f>IF(Page1!B29&lt;=0, 1, Page1!B29/Page1!B29)</f>
        <v>1</v>
      </c>
      <c r="C27" s="113">
        <f>IF(Page1!C29&lt;=0, 1, Page1!C29/Page1!C29)</f>
        <v>1</v>
      </c>
      <c r="D27" s="113">
        <f>IF(Page1!D29&lt;=0, 1, Page1!D29/Page1!D29)</f>
        <v>1</v>
      </c>
      <c r="E27" s="113">
        <f>IF(Page1!E29&lt;=0, 1, Page1!E29/Page1!E29)</f>
        <v>1</v>
      </c>
      <c r="F27" s="116"/>
    </row>
    <row r="28" spans="1:6" s="4" customFormat="1" ht="12" customHeight="1" x14ac:dyDescent="0.2">
      <c r="A28" s="14"/>
      <c r="B28" s="108"/>
      <c r="C28" s="108"/>
      <c r="D28" s="108"/>
      <c r="E28" s="108"/>
    </row>
    <row r="29" spans="1:6" ht="13.5" x14ac:dyDescent="0.2">
      <c r="A29" s="14" t="s">
        <v>162</v>
      </c>
    </row>
    <row r="30" spans="1:6" s="4" customFormat="1" ht="13.5" x14ac:dyDescent="0.2">
      <c r="A30" s="34"/>
      <c r="E30" s="98"/>
    </row>
    <row r="31" spans="1:6" s="4" customFormat="1" ht="12" x14ac:dyDescent="0.2">
      <c r="E31" s="98"/>
    </row>
  </sheetData>
  <sheetProtection password="CDE0" sheet="1" objects="1" scenarios="1"/>
  <mergeCells count="5">
    <mergeCell ref="A4:E4"/>
    <mergeCell ref="B6:E6"/>
    <mergeCell ref="F11:F14"/>
    <mergeCell ref="B14:C14"/>
    <mergeCell ref="D14:E14"/>
  </mergeCells>
  <pageMargins left="0.62" right="0" top="0.51" bottom="0" header="0.5" footer="0.31"/>
  <pageSetup scale="8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F644DC6DE2CF4980C4ADC2BD1AC12E" ma:contentTypeVersion="6" ma:contentTypeDescription="Create a new document." ma:contentTypeScope="" ma:versionID="f4142d9108fc71bc53ee4f622384728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45c1b499c44b6107b94dd22258705a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6697290-F65B-4992-9F3E-2468741E7B89}"/>
</file>

<file path=customXml/itemProps2.xml><?xml version="1.0" encoding="utf-8"?>
<ds:datastoreItem xmlns:ds="http://schemas.openxmlformats.org/officeDocument/2006/customXml" ds:itemID="{23019494-B25B-49CD-A281-0EE5D992AE92}"/>
</file>

<file path=customXml/itemProps3.xml><?xml version="1.0" encoding="utf-8"?>
<ds:datastoreItem xmlns:ds="http://schemas.openxmlformats.org/officeDocument/2006/customXml" ds:itemID="{87C657E3-A4B8-4D28-BDC0-E84B06B6FA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17</vt:i4>
      </vt:variant>
    </vt:vector>
  </HeadingPairs>
  <TitlesOfParts>
    <vt:vector size="34" baseType="lpstr">
      <vt:lpstr>Page1</vt:lpstr>
      <vt:lpstr>Page2</vt:lpstr>
      <vt:lpstr>Page3</vt:lpstr>
      <vt:lpstr>Page4</vt:lpstr>
      <vt:lpstr>Page5</vt:lpstr>
      <vt:lpstr>Page6</vt:lpstr>
      <vt:lpstr>Page7</vt:lpstr>
      <vt:lpstr>Page8</vt:lpstr>
      <vt:lpstr>Page9</vt:lpstr>
      <vt:lpstr>Page10</vt:lpstr>
      <vt:lpstr>Page11</vt:lpstr>
      <vt:lpstr>Page12</vt:lpstr>
      <vt:lpstr>Page13</vt:lpstr>
      <vt:lpstr>Page14</vt:lpstr>
      <vt:lpstr>Page15</vt:lpstr>
      <vt:lpstr>Page16</vt:lpstr>
      <vt:lpstr>Page17</vt:lpstr>
      <vt:lpstr>Page1!Print_Area</vt:lpstr>
      <vt:lpstr>Page10!Print_Area</vt:lpstr>
      <vt:lpstr>Page11!Print_Area</vt:lpstr>
      <vt:lpstr>Page12!Print_Area</vt:lpstr>
      <vt:lpstr>Page13!Print_Area</vt:lpstr>
      <vt:lpstr>Page14!Print_Area</vt:lpstr>
      <vt:lpstr>Page15!Print_Area</vt:lpstr>
      <vt:lpstr>Page16!Print_Area</vt:lpstr>
      <vt:lpstr>Page17!Print_Area</vt:lpstr>
      <vt:lpstr>Page2!Print_Area</vt:lpstr>
      <vt:lpstr>Page3!Print_Area</vt:lpstr>
      <vt:lpstr>Page4!Print_Area</vt:lpstr>
      <vt:lpstr>Page5!Print_Area</vt:lpstr>
      <vt:lpstr>Page6!Print_Area</vt:lpstr>
      <vt:lpstr>Page7!Print_Area</vt:lpstr>
      <vt:lpstr>Page8!Print_Area</vt:lpstr>
      <vt:lpstr>Page9!Print_Area</vt:lpstr>
    </vt:vector>
  </TitlesOfParts>
  <Company>Westat,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2017-2018 Table 5, Part B Disciplinary Removal</dc:title>
  <dc:creator>SCHRACK_B</dc:creator>
  <cp:lastModifiedBy>"gartonc"</cp:lastModifiedBy>
  <cp:lastPrinted>2014-10-08T13:13:36Z</cp:lastPrinted>
  <dcterms:created xsi:type="dcterms:W3CDTF">1998-12-02T14:43:21Z</dcterms:created>
  <dcterms:modified xsi:type="dcterms:W3CDTF">2019-03-22T23:16:18Z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0x01010043F644DC6DE2CF4980C4ADC2BD1AC12E</vt:lpwstr>
  </property>
</Properties>
</file>