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Data Group\Federal Reports\2019-2020\DTS\Part C Table 2 - Settings (Done)\"/>
    </mc:Choice>
  </mc:AlternateContent>
  <bookViews>
    <workbookView xWindow="0" yWindow="0" windowWidth="24615" windowHeight="10890" tabRatio="540"/>
  </bookViews>
  <sheets>
    <sheet name="Page1" sheetId="1" r:id="rId1"/>
    <sheet name="Page2" sheetId="2" r:id="rId2"/>
  </sheets>
  <definedNames>
    <definedName name="ALLDIS">#REF!</definedName>
    <definedName name="CHKALLDIS">#REF!</definedName>
    <definedName name="COMPUTED">#REF!</definedName>
    <definedName name="_xlnm.Print_Area" localSheetId="0">Page1!$A$1:$F$25</definedName>
    <definedName name="_xlnm.Print_Area" localSheetId="1">Page2!$A$1:$J$25</definedName>
    <definedName name="REPLACE">#REF!</definedName>
    <definedName name="REPORTED">#REF!</definedName>
    <definedName name="STATES">#REF!</definedName>
  </definedNames>
  <calcPr calcId="162913" concurrentCalc="0"/>
</workbook>
</file>

<file path=xl/calcChain.xml><?xml version="1.0" encoding="utf-8"?>
<calcChain xmlns="http://schemas.openxmlformats.org/spreadsheetml/2006/main">
  <c r="F7" i="2" l="1"/>
  <c r="M25" i="2"/>
  <c r="M24" i="2"/>
  <c r="M23" i="2"/>
  <c r="M22" i="2"/>
  <c r="M17" i="2"/>
  <c r="M16" i="2"/>
  <c r="M15" i="2"/>
  <c r="E7" i="2"/>
  <c r="R25" i="2"/>
  <c r="R24" i="2"/>
  <c r="R23" i="2"/>
  <c r="R22" i="2"/>
  <c r="R17" i="2"/>
  <c r="R16" i="2"/>
  <c r="R15" i="2"/>
  <c r="R14" i="2"/>
  <c r="R25" i="1"/>
  <c r="R24" i="1"/>
  <c r="R23" i="1"/>
  <c r="R22" i="1"/>
  <c r="R17" i="1"/>
  <c r="R16" i="1"/>
  <c r="R15" i="1"/>
  <c r="R14" i="1"/>
  <c r="J29" i="2"/>
  <c r="I29" i="2"/>
  <c r="H29" i="2"/>
  <c r="G29" i="2"/>
  <c r="F29" i="2"/>
  <c r="E29" i="2"/>
  <c r="D29" i="2"/>
  <c r="J27" i="2"/>
  <c r="I27" i="2"/>
  <c r="H27" i="2"/>
  <c r="G27" i="2"/>
  <c r="F27" i="2"/>
  <c r="E27" i="2"/>
  <c r="D27" i="2"/>
  <c r="G25" i="1"/>
  <c r="G24" i="1"/>
  <c r="G23" i="1"/>
  <c r="G22" i="1"/>
  <c r="G17" i="1"/>
  <c r="G16" i="1"/>
  <c r="G15" i="1"/>
  <c r="L25" i="2"/>
  <c r="L24" i="2"/>
  <c r="L23" i="2"/>
  <c r="L22" i="2"/>
  <c r="L17" i="2"/>
  <c r="L16" i="2"/>
  <c r="L15" i="2"/>
  <c r="L14" i="2"/>
  <c r="C27" i="2"/>
  <c r="C29" i="2"/>
  <c r="F29" i="1"/>
  <c r="E29" i="1"/>
  <c r="D29" i="1"/>
  <c r="F27" i="1"/>
  <c r="E27" i="1"/>
  <c r="D27" i="1"/>
  <c r="C29" i="1"/>
  <c r="G14" i="1"/>
  <c r="C27" i="1"/>
  <c r="M14" i="2"/>
</calcChain>
</file>

<file path=xl/sharedStrings.xml><?xml version="1.0" encoding="utf-8"?>
<sst xmlns="http://schemas.openxmlformats.org/spreadsheetml/2006/main" count="69" uniqueCount="38">
  <si>
    <t>REPORT OF PROGRAM SETTING WHERE EARLY INTERVENTION SERVICES</t>
  </si>
  <si>
    <t>TOTAL</t>
  </si>
  <si>
    <t>COMPUTED TOTALS</t>
  </si>
  <si>
    <t>AND THEIR FAMILIES IN ACCORDANCE WITH PART C</t>
  </si>
  <si>
    <t>AMERICAN INDIAN OR ALASKA NATIVE</t>
  </si>
  <si>
    <t>TOTAL SETTING SECTION A</t>
  </si>
  <si>
    <t>Total</t>
  </si>
  <si>
    <t xml:space="preserve"> 1. HOME</t>
  </si>
  <si>
    <t xml:space="preserve"> 2. COMMUNITY-BASED SETTING</t>
  </si>
  <si>
    <t>PAGE 1 OF 2</t>
  </si>
  <si>
    <t>ARE PROVIDED TO CHILDREN WITH DISABILITIES</t>
  </si>
  <si>
    <t>A1. AGE GROUP AND SETTING OF INFANTS AND TODDERS, AGES BIRTH THROUGH 2</t>
  </si>
  <si>
    <t>TOTAL (ROWS 1-3)</t>
  </si>
  <si>
    <t>Birth to 1                                                (0 TO &lt;12 months)</t>
  </si>
  <si>
    <t>1 to 2                                                                (&gt;=12 and &lt;24 months)</t>
  </si>
  <si>
    <t>3 to 4                                                (&gt;=36 and &lt;48 Months)</t>
  </si>
  <si>
    <t>5 or older                                                          (&gt;=60 months)</t>
  </si>
  <si>
    <t>SECTION A</t>
  </si>
  <si>
    <t>PAGE 2 OF 2</t>
  </si>
  <si>
    <t>SECTION B</t>
  </si>
  <si>
    <t>B.1 RACE/ETHNICITY AND SETTING OF INFANTS AND TODDLERS, AGES BIRTH THROUGH 2</t>
  </si>
  <si>
    <t>B.2 RACE/ETHNICITY AND SETTING OF CHILDREN, AGES 3 OR OLDER</t>
  </si>
  <si>
    <t>A2. AGE GROUP AND SETTING OF CHILDREN, AGES 3 OR OLDER</t>
  </si>
  <si>
    <t>COMPUTED COLUMN TOTAL FOR AGES BIRTH TO 2</t>
  </si>
  <si>
    <t>COMPUTED COLUMN TOTAL FOR AGES 3 OR OLDER</t>
  </si>
  <si>
    <t>4 to 5                                                   (&gt;=48 and &lt;60 Months)</t>
  </si>
  <si>
    <t>HISPANIC/   LATINO</t>
  </si>
  <si>
    <t>ASIAN</t>
  </si>
  <si>
    <t>BLACK OR AFRICAN AMERICAN</t>
  </si>
  <si>
    <t>NATIVE HAWAIIAN OR OTHER PACIFIC ISLANDER</t>
  </si>
  <si>
    <t>WHITE</t>
  </si>
  <si>
    <t>TWO OR MORE RACES</t>
  </si>
  <si>
    <t>2 to 3                                                                          (&gt;=24 and &lt;36 months)</t>
  </si>
  <si>
    <t>Empty cells not accepted</t>
  </si>
  <si>
    <t>Child Count Date:</t>
  </si>
  <si>
    <t xml:space="preserve"> 3. OTHER SETTING</t>
  </si>
  <si>
    <r>
      <rPr>
        <b/>
        <i/>
        <sz val="9"/>
        <rFont val="Arial"/>
        <family val="2"/>
      </rPr>
      <t xml:space="preserve">IDEA </t>
    </r>
    <r>
      <rPr>
        <b/>
        <sz val="9"/>
        <rFont val="Arial"/>
        <family val="2"/>
      </rPr>
      <t>Data Center (IDC)</t>
    </r>
  </si>
  <si>
    <r>
      <rPr>
        <b/>
        <i/>
        <sz val="9"/>
        <rFont val="Arial"/>
        <family val="2"/>
      </rPr>
      <t>IDEA</t>
    </r>
    <r>
      <rPr>
        <b/>
        <sz val="9"/>
        <rFont val="Arial"/>
        <family val="2"/>
      </rPr>
      <t xml:space="preserve"> Data Center (IDC)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</si>
</sst>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mm\ d\,\ yyyy"/>
    <numFmt numFmtId="165" formatCode="m/d/yyyy;@"/>
  </numFmts>
  <fonts count="13" x14ac:knownFonts="1">
    <font>
      <sz val="10"/>
      <name val="Arial"/>
    </font>
    <font>
      <b/>
      <sz val="7"/>
      <name val="Small Fonts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7"/>
      <name val="Small Fonts"/>
      <family val="2"/>
    </font>
    <font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b/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4" fillId="0" borderId="0" applyFont="0" applyFill="0" applyBorder="0" applyAlignment="0" applyProtection="0"/>
  </cellStyleXfs>
  <cellXfs count="57">
    <xf numFmtId="0" fontId="0" fillId="0" borderId="0" xfId="0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1" fillId="0" borderId="0" xfId="0" applyFont="1" applyAlignment="1"/>
    <xf numFmtId="0" fontId="0" fillId="0" borderId="0" xfId="0" applyAlignment="1"/>
    <xf numFmtId="0" fontId="2" fillId="0" borderId="0" xfId="0" applyFont="1" applyBorder="1" applyAlignment="1">
      <alignment horizontal="center"/>
    </xf>
    <xf numFmtId="0" fontId="0" fillId="0" borderId="0" xfId="0" applyBorder="1" applyAlignment="1"/>
    <xf numFmtId="164" fontId="0" fillId="0" borderId="0" xfId="0" applyNumberFormat="1" applyAlignment="1">
      <alignment horizontal="left"/>
    </xf>
    <xf numFmtId="0" fontId="3" fillId="0" borderId="0" xfId="0" applyFont="1" applyAlignme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" fontId="4" fillId="2" borderId="1" xfId="0" applyNumberFormat="1" applyFont="1" applyFill="1" applyBorder="1" applyAlignment="1" applyProtection="1">
      <protection locked="0"/>
    </xf>
    <xf numFmtId="1" fontId="4" fillId="0" borderId="0" xfId="0" applyNumberFormat="1" applyFont="1" applyAlignment="1"/>
    <xf numFmtId="0" fontId="3" fillId="0" borderId="2" xfId="0" applyFont="1" applyBorder="1" applyAlignment="1">
      <alignment horizontal="center"/>
    </xf>
    <xf numFmtId="1" fontId="4" fillId="0" borderId="0" xfId="0" applyNumberFormat="1" applyFont="1" applyBorder="1" applyAlignment="1"/>
    <xf numFmtId="0" fontId="5" fillId="0" borderId="0" xfId="0" applyFont="1" applyAlignment="1"/>
    <xf numFmtId="49" fontId="6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0" fillId="0" borderId="0" xfId="0" applyAlignment="1" applyProtection="1"/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/>
    <xf numFmtId="0" fontId="3" fillId="0" borderId="2" xfId="0" applyFont="1" applyBorder="1" applyAlignment="1">
      <alignment horizontal="center" wrapText="1"/>
    </xf>
    <xf numFmtId="49" fontId="3" fillId="0" borderId="2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wrapText="1"/>
    </xf>
    <xf numFmtId="1" fontId="4" fillId="0" borderId="0" xfId="0" applyNumberFormat="1" applyFont="1" applyAlignment="1" applyProtection="1"/>
    <xf numFmtId="0" fontId="3" fillId="0" borderId="1" xfId="0" applyFont="1" applyBorder="1" applyAlignment="1"/>
    <xf numFmtId="0" fontId="3" fillId="0" borderId="1" xfId="0" applyFont="1" applyFill="1" applyBorder="1" applyAlignment="1" applyProtection="1"/>
    <xf numFmtId="0" fontId="2" fillId="0" borderId="0" xfId="0" applyFont="1" applyFill="1" applyBorder="1" applyAlignment="1" applyProtection="1"/>
    <xf numFmtId="0" fontId="0" fillId="0" borderId="2" xfId="0" applyBorder="1" applyAlignment="1"/>
    <xf numFmtId="0" fontId="7" fillId="0" borderId="2" xfId="0" applyFont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right"/>
    </xf>
    <xf numFmtId="1" fontId="0" fillId="0" borderId="0" xfId="0" applyNumberFormat="1" applyAlignment="1" applyProtection="1"/>
    <xf numFmtId="0" fontId="3" fillId="0" borderId="0" xfId="0" applyFont="1" applyAlignment="1" applyProtection="1">
      <protection locked="0"/>
    </xf>
    <xf numFmtId="0" fontId="3" fillId="0" borderId="0" xfId="0" applyFont="1" applyFill="1" applyBorder="1" applyAlignment="1" applyProtection="1">
      <alignment horizontal="left"/>
    </xf>
    <xf numFmtId="49" fontId="8" fillId="0" borderId="0" xfId="0" applyNumberFormat="1" applyFont="1" applyAlignment="1" applyProtection="1">
      <alignment horizontal="center"/>
      <protection locked="0"/>
    </xf>
    <xf numFmtId="49" fontId="8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/>
    <xf numFmtId="14" fontId="8" fillId="2" borderId="1" xfId="0" applyNumberFormat="1" applyFont="1" applyFill="1" applyBorder="1" applyAlignment="1" applyProtection="1">
      <protection locked="0"/>
    </xf>
    <xf numFmtId="165" fontId="8" fillId="0" borderId="0" xfId="0" applyNumberFormat="1" applyFont="1" applyFill="1" applyBorder="1" applyAlignment="1" applyProtection="1">
      <alignment horizontal="center"/>
    </xf>
    <xf numFmtId="0" fontId="8" fillId="0" borderId="0" xfId="0" applyFont="1" applyAlignment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</cellXfs>
  <cellStyles count="3">
    <cellStyle name="Normal" xfId="0" builtinId="0"/>
    <cellStyle name="Normal 2" xfId="1"/>
    <cellStyle name="Percent 2" xfId="2"/>
  </cellStyles>
  <dxfs count="2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R29"/>
  <sheetViews>
    <sheetView tabSelected="1" zoomScale="95" zoomScaleNormal="95" workbookViewId="0">
      <selection activeCell="B31" sqref="B31"/>
    </sheetView>
  </sheetViews>
  <sheetFormatPr defaultColWidth="7.85546875" defaultRowHeight="12.75" x14ac:dyDescent="0.2"/>
  <cols>
    <col min="1" max="1" width="15.7109375" style="6" customWidth="1"/>
    <col min="2" max="2" width="40.28515625" style="6" customWidth="1"/>
    <col min="3" max="3" width="19.5703125" style="6" customWidth="1"/>
    <col min="4" max="4" width="16.28515625" style="6" customWidth="1"/>
    <col min="5" max="5" width="17.5703125" style="6" customWidth="1"/>
    <col min="6" max="6" width="20.7109375" style="6" customWidth="1"/>
    <col min="7" max="7" width="9.85546875" style="24" customWidth="1"/>
    <col min="8" max="8" width="13.85546875" style="6" customWidth="1"/>
    <col min="9" max="9" width="2.42578125" style="24" hidden="1" customWidth="1"/>
    <col min="10" max="16" width="7.85546875" style="6" customWidth="1"/>
    <col min="17" max="17" width="7.7109375" style="6" customWidth="1"/>
    <col min="18" max="18" width="7.85546875" style="6" hidden="1" customWidth="1"/>
    <col min="19" max="16384" width="7.85546875" style="6"/>
  </cols>
  <sheetData>
    <row r="1" spans="1:18" ht="15" customHeight="1" x14ac:dyDescent="0.2">
      <c r="A1" s="49" t="s">
        <v>36</v>
      </c>
      <c r="B1" s="10"/>
      <c r="C1" s="19"/>
      <c r="D1" s="10"/>
      <c r="E1" s="10"/>
      <c r="F1" s="21" t="s">
        <v>9</v>
      </c>
    </row>
    <row r="2" spans="1:18" ht="15" customHeight="1" x14ac:dyDescent="0.2">
      <c r="A2" s="20"/>
      <c r="B2" s="10"/>
      <c r="C2" s="20"/>
      <c r="D2" s="10"/>
      <c r="E2" s="10"/>
      <c r="F2" s="21"/>
    </row>
    <row r="3" spans="1:18" ht="15" customHeight="1" x14ac:dyDescent="0.2">
      <c r="A3" s="20"/>
      <c r="B3" s="10"/>
      <c r="C3" s="22" t="s">
        <v>0</v>
      </c>
      <c r="D3" s="10"/>
      <c r="E3"/>
      <c r="F3"/>
      <c r="G3" s="25"/>
    </row>
    <row r="4" spans="1:18" ht="15" customHeight="1" x14ac:dyDescent="0.2">
      <c r="A4" s="20"/>
      <c r="B4" s="10"/>
      <c r="C4" s="22" t="s">
        <v>10</v>
      </c>
      <c r="D4" s="10"/>
      <c r="E4"/>
      <c r="F4"/>
    </row>
    <row r="5" spans="1:18" ht="15" customHeight="1" x14ac:dyDescent="0.2">
      <c r="B5" s="10"/>
      <c r="C5" s="22" t="s">
        <v>3</v>
      </c>
      <c r="D5" s="10"/>
      <c r="E5"/>
      <c r="F5"/>
      <c r="G5" s="25"/>
    </row>
    <row r="6" spans="1:18" ht="9.9499999999999993" customHeight="1" x14ac:dyDescent="0.2">
      <c r="A6" s="10"/>
      <c r="B6" s="10"/>
      <c r="C6" s="20"/>
      <c r="D6" s="10"/>
      <c r="E6"/>
      <c r="F6"/>
      <c r="G6" s="25"/>
    </row>
    <row r="7" spans="1:18" ht="19.149999999999999" customHeight="1" x14ac:dyDescent="0.2">
      <c r="A7" s="10"/>
      <c r="B7" s="10"/>
      <c r="C7" s="44" t="s">
        <v>34</v>
      </c>
      <c r="D7" s="47">
        <v>43800</v>
      </c>
      <c r="E7"/>
      <c r="F7"/>
      <c r="G7" s="25"/>
    </row>
    <row r="8" spans="1:18" ht="9.9499999999999993" customHeight="1" x14ac:dyDescent="0.2">
      <c r="A8" s="10"/>
      <c r="B8" s="10"/>
      <c r="D8" s="10"/>
      <c r="E8" s="10"/>
      <c r="F8" s="12"/>
      <c r="G8" s="25"/>
    </row>
    <row r="9" spans="1:18" ht="12" customHeight="1" x14ac:dyDescent="0.2">
      <c r="A9" s="10"/>
      <c r="B9" s="53" t="s">
        <v>33</v>
      </c>
      <c r="C9" s="53"/>
      <c r="D9" s="53"/>
      <c r="E9" s="53"/>
      <c r="F9" s="12"/>
      <c r="G9" s="25"/>
    </row>
    <row r="10" spans="1:18" x14ac:dyDescent="0.2">
      <c r="A10" s="10"/>
      <c r="B10" s="10"/>
      <c r="C10" s="19" t="s">
        <v>17</v>
      </c>
    </row>
    <row r="11" spans="1:18" x14ac:dyDescent="0.2">
      <c r="A11" s="10"/>
      <c r="B11" s="10"/>
    </row>
    <row r="12" spans="1:18" s="10" customFormat="1" ht="18" customHeight="1" x14ac:dyDescent="0.2">
      <c r="B12" s="50" t="s">
        <v>11</v>
      </c>
      <c r="C12" s="51"/>
      <c r="D12" s="51"/>
      <c r="E12" s="51"/>
      <c r="F12" s="52"/>
      <c r="G12" s="32"/>
      <c r="I12" s="42">
        <v>0</v>
      </c>
    </row>
    <row r="13" spans="1:18" s="10" customFormat="1" ht="22.5" customHeight="1" x14ac:dyDescent="0.2">
      <c r="B13" s="35"/>
      <c r="C13" s="15" t="s">
        <v>6</v>
      </c>
      <c r="D13" s="27" t="s">
        <v>13</v>
      </c>
      <c r="E13" s="28" t="s">
        <v>14</v>
      </c>
      <c r="F13" s="28" t="s">
        <v>32</v>
      </c>
      <c r="G13" s="33" t="s">
        <v>2</v>
      </c>
      <c r="I13" s="26"/>
    </row>
    <row r="14" spans="1:18" s="10" customFormat="1" ht="19.5" customHeight="1" x14ac:dyDescent="0.2">
      <c r="B14" s="35" t="s">
        <v>12</v>
      </c>
      <c r="C14" s="13">
        <v>4338</v>
      </c>
      <c r="D14" s="13">
        <v>450</v>
      </c>
      <c r="E14" s="13">
        <v>1201</v>
      </c>
      <c r="F14" s="13">
        <v>2687</v>
      </c>
      <c r="G14" s="34">
        <f>MAX(D14,0)+MAX(E14,0)+MAX(F14,0)</f>
        <v>4338</v>
      </c>
      <c r="I14" s="26"/>
      <c r="R14" s="10">
        <f>MIN(LEN(TRIM(C14)),LEN(TRIM(D14)),LEN(TRIM(E14)),LEN(TRIM(F14)))</f>
        <v>3</v>
      </c>
    </row>
    <row r="15" spans="1:18" s="10" customFormat="1" ht="20.25" customHeight="1" x14ac:dyDescent="0.2">
      <c r="B15" s="35" t="s">
        <v>7</v>
      </c>
      <c r="C15" s="13">
        <v>4061</v>
      </c>
      <c r="D15" s="13">
        <v>442</v>
      </c>
      <c r="E15" s="13">
        <v>1155</v>
      </c>
      <c r="F15" s="13">
        <v>2464</v>
      </c>
      <c r="G15" s="34">
        <f>MAX(D15,0)+MAX(E15,0)+MAX(F15,0)</f>
        <v>4061</v>
      </c>
      <c r="I15" s="26"/>
      <c r="R15" s="10">
        <f>MIN(LEN(TRIM(C15)),LEN(TRIM(D15)),LEN(TRIM(E15)),LEN(TRIM(F15)))</f>
        <v>3</v>
      </c>
    </row>
    <row r="16" spans="1:18" s="10" customFormat="1" ht="21" customHeight="1" x14ac:dyDescent="0.2">
      <c r="B16" s="35" t="s">
        <v>8</v>
      </c>
      <c r="C16" s="13">
        <v>219</v>
      </c>
      <c r="D16" s="13">
        <v>8</v>
      </c>
      <c r="E16" s="13">
        <v>41</v>
      </c>
      <c r="F16" s="13">
        <v>170</v>
      </c>
      <c r="G16" s="34">
        <f>MAX(D16,0)+MAX(E16,0)+MAX(F16,0)</f>
        <v>219</v>
      </c>
      <c r="I16" s="26"/>
      <c r="R16" s="10">
        <f>MIN(LEN(TRIM(C16)),LEN(TRIM(D16)),LEN(TRIM(E16)),LEN(TRIM(F16)))</f>
        <v>1</v>
      </c>
    </row>
    <row r="17" spans="1:18" s="10" customFormat="1" ht="19.5" customHeight="1" x14ac:dyDescent="0.2">
      <c r="A17" s="26"/>
      <c r="B17" s="36" t="s">
        <v>35</v>
      </c>
      <c r="C17" s="13">
        <v>58</v>
      </c>
      <c r="D17" s="13">
        <v>0</v>
      </c>
      <c r="E17" s="13">
        <v>5</v>
      </c>
      <c r="F17" s="13">
        <v>53</v>
      </c>
      <c r="G17" s="34">
        <f>MAX(D17,0)+MAX(E17,0)+MAX(F17,0)</f>
        <v>58</v>
      </c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10">
        <f>MIN(LEN(TRIM(C17)),LEN(TRIM(D17)),LEN(TRIM(E17)),LEN(TRIM(F17)))</f>
        <v>1</v>
      </c>
    </row>
    <row r="18" spans="1:18" s="10" customFormat="1" x14ac:dyDescent="0.2">
      <c r="A18" s="11"/>
      <c r="B18" s="11"/>
      <c r="C18" s="16"/>
      <c r="D18" s="16"/>
      <c r="E18" s="16"/>
      <c r="F18" s="16"/>
      <c r="G18" s="26"/>
      <c r="I18" s="26"/>
    </row>
    <row r="20" spans="1:18" s="10" customFormat="1" ht="18" customHeight="1" x14ac:dyDescent="0.2">
      <c r="B20" s="50" t="s">
        <v>22</v>
      </c>
      <c r="C20" s="51"/>
      <c r="D20" s="51"/>
      <c r="E20" s="51"/>
      <c r="F20" s="52"/>
      <c r="G20" s="32"/>
      <c r="I20" s="26"/>
    </row>
    <row r="21" spans="1:18" s="10" customFormat="1" ht="25.5" customHeight="1" x14ac:dyDescent="0.2">
      <c r="B21" s="35"/>
      <c r="C21" s="15" t="s">
        <v>6</v>
      </c>
      <c r="D21" s="27" t="s">
        <v>15</v>
      </c>
      <c r="E21" s="27" t="s">
        <v>25</v>
      </c>
      <c r="F21" s="28" t="s">
        <v>16</v>
      </c>
      <c r="G21" s="33" t="s">
        <v>2</v>
      </c>
      <c r="I21" s="26"/>
    </row>
    <row r="22" spans="1:18" s="10" customFormat="1" ht="19.5" customHeight="1" x14ac:dyDescent="0.2">
      <c r="B22" s="35" t="s">
        <v>12</v>
      </c>
      <c r="C22" s="13">
        <v>-9</v>
      </c>
      <c r="D22" s="13">
        <v>-9</v>
      </c>
      <c r="E22" s="13">
        <v>-9</v>
      </c>
      <c r="F22" s="13">
        <v>-9</v>
      </c>
      <c r="G22" s="34">
        <f>MAX(D22,0)+MAX(E22,0)+MAX(F22,0)</f>
        <v>0</v>
      </c>
      <c r="I22" s="26"/>
      <c r="R22" s="10">
        <f>MIN(LEN(TRIM(C22)),LEN(TRIM(D22)),LEN(TRIM(E22)),LEN(TRIM(F22)))</f>
        <v>2</v>
      </c>
    </row>
    <row r="23" spans="1:18" s="10" customFormat="1" ht="20.25" customHeight="1" x14ac:dyDescent="0.2">
      <c r="B23" s="35" t="s">
        <v>7</v>
      </c>
      <c r="C23" s="13">
        <v>-9</v>
      </c>
      <c r="D23" s="13">
        <v>-9</v>
      </c>
      <c r="E23" s="13">
        <v>-9</v>
      </c>
      <c r="F23" s="13">
        <v>-9</v>
      </c>
      <c r="G23" s="34">
        <f>MAX(D23,0)+MAX(E23,0)+MAX(F23,0)</f>
        <v>0</v>
      </c>
      <c r="I23" s="26"/>
      <c r="R23" s="10">
        <f>MIN(LEN(TRIM(C23)),LEN(TRIM(D23)),LEN(TRIM(E23)),LEN(TRIM(F23)))</f>
        <v>2</v>
      </c>
    </row>
    <row r="24" spans="1:18" s="10" customFormat="1" ht="21" customHeight="1" x14ac:dyDescent="0.2">
      <c r="B24" s="35" t="s">
        <v>8</v>
      </c>
      <c r="C24" s="13">
        <v>-9</v>
      </c>
      <c r="D24" s="13">
        <v>-9</v>
      </c>
      <c r="E24" s="13">
        <v>-9</v>
      </c>
      <c r="F24" s="13">
        <v>-9</v>
      </c>
      <c r="G24" s="34">
        <f>MAX(D24,0)+MAX(E24,0)+MAX(F24,0)</f>
        <v>0</v>
      </c>
      <c r="I24" s="26"/>
      <c r="R24" s="10">
        <f>MIN(LEN(TRIM(C24)),LEN(TRIM(D24)),LEN(TRIM(E24)),LEN(TRIM(F24)))</f>
        <v>2</v>
      </c>
    </row>
    <row r="25" spans="1:18" s="10" customFormat="1" ht="19.5" customHeight="1" x14ac:dyDescent="0.2">
      <c r="A25" s="26"/>
      <c r="B25" s="36" t="s">
        <v>35</v>
      </c>
      <c r="C25" s="13">
        <v>-9</v>
      </c>
      <c r="D25" s="13">
        <v>-9</v>
      </c>
      <c r="E25" s="13">
        <v>-9</v>
      </c>
      <c r="F25" s="13">
        <v>-9</v>
      </c>
      <c r="G25" s="34">
        <f>MAX(D25,0)+MAX(E25,0)+MAX(F25,0)</f>
        <v>0</v>
      </c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10">
        <f>MIN(LEN(TRIM(C25)),LEN(TRIM(D25)),LEN(TRIM(E25)),LEN(TRIM(F25)))</f>
        <v>2</v>
      </c>
    </row>
    <row r="27" spans="1:18" s="10" customFormat="1" x14ac:dyDescent="0.2">
      <c r="A27" s="11"/>
      <c r="B27" s="43" t="s">
        <v>23</v>
      </c>
      <c r="C27" s="16">
        <f>MAX(C15,0)+MAX(C16,0)+MAX(C17,0)</f>
        <v>4338</v>
      </c>
      <c r="D27" s="16">
        <f>MAX(D15,0)+MAX(D16,0)+MAX(D17,0)</f>
        <v>450</v>
      </c>
      <c r="E27" s="16">
        <f>MAX(E15,0)+MAX(E16,0)+MAX(E17,0)</f>
        <v>1201</v>
      </c>
      <c r="F27" s="16">
        <f>MAX(F15,0)+MAX(F16,0)+MAX(F17,0)</f>
        <v>2687</v>
      </c>
      <c r="G27" s="26"/>
      <c r="I27" s="26"/>
    </row>
    <row r="28" spans="1:18" s="10" customFormat="1" x14ac:dyDescent="0.2">
      <c r="A28" s="11"/>
      <c r="B28" s="40"/>
      <c r="C28" s="16"/>
      <c r="D28" s="16"/>
      <c r="E28" s="16"/>
      <c r="F28" s="16"/>
      <c r="G28" s="26"/>
      <c r="I28" s="26"/>
    </row>
    <row r="29" spans="1:18" x14ac:dyDescent="0.2">
      <c r="B29" s="43" t="s">
        <v>24</v>
      </c>
      <c r="C29" s="16">
        <f>MAX(C23,0)+MAX(C24,0)+MAX(C25,0)</f>
        <v>0</v>
      </c>
      <c r="D29" s="16">
        <f>MAX(D23,0)+MAX(D24,0)+MAX(D25,0)</f>
        <v>0</v>
      </c>
      <c r="E29" s="16">
        <f>MAX(E23,0)+MAX(E24,0)+MAX(E25,0)</f>
        <v>0</v>
      </c>
      <c r="F29" s="16">
        <f>MAX(F23,0)+MAX(F24,0)+MAX(F25,0)</f>
        <v>0</v>
      </c>
    </row>
  </sheetData>
  <sheetProtection algorithmName="SHA-512" hashValue="PFTNjgF9vMn2vBWgKxUf17O8fJTW1uOnghOEcHtmx9spS5uEf2Cadml3USJRPKkMDUA8sEHRXE5TS7gNOYkOgw==" saltValue="eVBECsG8EM2jFLOvxWJmOQ==" spinCount="100000" sheet="1" objects="1" scenarios="1"/>
  <mergeCells count="3">
    <mergeCell ref="B12:F12"/>
    <mergeCell ref="B20:F20"/>
    <mergeCell ref="B9:E9"/>
  </mergeCells>
  <phoneticPr fontId="9" type="noConversion"/>
  <conditionalFormatting sqref="D27:E27">
    <cfRule type="expression" dxfId="20" priority="1" stopIfTrue="1">
      <formula>AND(OR(MAX(D14:D17)&gt;-9, MIN(D14:D17)&lt;-9), D14&lt;&gt;D27)</formula>
    </cfRule>
  </conditionalFormatting>
  <conditionalFormatting sqref="E29">
    <cfRule type="expression" dxfId="19" priority="2" stopIfTrue="1">
      <formula>AND(OR(MAX(E22:E25)&gt;-9, MIN(E22:E25)&lt;-9), E22&lt;&gt;E29)</formula>
    </cfRule>
  </conditionalFormatting>
  <conditionalFormatting sqref="C27 F27">
    <cfRule type="expression" dxfId="18" priority="3" stopIfTrue="1">
      <formula>AND(OR(MAX(C14:C17)&gt;-9, MIN(C14:C17)&lt;-9), C14&lt;&gt;C27)</formula>
    </cfRule>
  </conditionalFormatting>
  <conditionalFormatting sqref="F29 C29:D29">
    <cfRule type="expression" dxfId="17" priority="4" stopIfTrue="1">
      <formula>AND(OR(MAX(C22:C25)&gt;-9, MIN(C22:C25)&lt;-9), C22&lt;&gt;C29)</formula>
    </cfRule>
  </conditionalFormatting>
  <conditionalFormatting sqref="G14:G17 G22:G25">
    <cfRule type="expression" dxfId="16" priority="5" stopIfTrue="1">
      <formula>MAX(C14,0)&lt;&gt;G14</formula>
    </cfRule>
  </conditionalFormatting>
  <conditionalFormatting sqref="C14:F17 C22:F25">
    <cfRule type="expression" dxfId="15" priority="6" stopIfTrue="1">
      <formula>LEN(TRIM(C14))=0</formula>
    </cfRule>
  </conditionalFormatting>
  <conditionalFormatting sqref="B9:E9">
    <cfRule type="expression" dxfId="14" priority="7" stopIfTrue="1">
      <formula>MIN(R14:R17,R22:R25)=0</formula>
    </cfRule>
  </conditionalFormatting>
  <pageMargins left="0.75" right="0.75" top="1" bottom="0.75" header="0.5" footer="0.5"/>
  <pageSetup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R30"/>
  <sheetViews>
    <sheetView zoomScale="90" zoomScaleNormal="90" workbookViewId="0">
      <selection activeCell="C31" sqref="C31"/>
    </sheetView>
  </sheetViews>
  <sheetFormatPr defaultColWidth="7.85546875" defaultRowHeight="12.75" x14ac:dyDescent="0.2"/>
  <cols>
    <col min="1" max="1" width="14" style="6" customWidth="1"/>
    <col min="2" max="2" width="40.7109375" style="6" customWidth="1"/>
    <col min="3" max="3" width="14.7109375" style="6" customWidth="1"/>
    <col min="4" max="4" width="12.85546875" style="6" customWidth="1"/>
    <col min="5" max="5" width="17.7109375" style="6" customWidth="1"/>
    <col min="6" max="6" width="14" style="6" customWidth="1"/>
    <col min="7" max="7" width="13.42578125" style="6" customWidth="1"/>
    <col min="8" max="8" width="12.7109375" style="6" customWidth="1"/>
    <col min="9" max="9" width="11" style="6" customWidth="1"/>
    <col min="10" max="10" width="13.85546875" style="6" customWidth="1"/>
    <col min="11" max="11" width="5.42578125" style="6" customWidth="1"/>
    <col min="12" max="12" width="14.28515625" style="6" customWidth="1"/>
    <col min="13" max="13" width="10.140625" style="6" customWidth="1"/>
    <col min="14" max="16" width="7.85546875" style="6" customWidth="1"/>
    <col min="17" max="17" width="7.7109375" style="6" customWidth="1"/>
    <col min="18" max="18" width="7.85546875" style="6" hidden="1" customWidth="1"/>
    <col min="19" max="16384" width="7.85546875" style="6"/>
  </cols>
  <sheetData>
    <row r="1" spans="1:18" ht="13.9" customHeight="1" x14ac:dyDescent="0.2">
      <c r="A1" s="49" t="s">
        <v>37</v>
      </c>
      <c r="B1" s="17"/>
      <c r="D1" s="5"/>
      <c r="E1" s="19"/>
      <c r="J1" s="21" t="s">
        <v>18</v>
      </c>
    </row>
    <row r="2" spans="1:18" ht="13.9" customHeight="1" x14ac:dyDescent="0.2">
      <c r="A2" s="20"/>
      <c r="B2" s="17"/>
      <c r="C2" s="5"/>
      <c r="D2" s="5"/>
    </row>
    <row r="3" spans="1:18" ht="13.9" customHeight="1" x14ac:dyDescent="0.2">
      <c r="A3" s="20"/>
      <c r="B3" s="17"/>
      <c r="D3" s="5"/>
      <c r="E3" s="22" t="s">
        <v>0</v>
      </c>
      <c r="H3" s="4"/>
      <c r="I3"/>
      <c r="J3"/>
      <c r="K3" s="4"/>
    </row>
    <row r="4" spans="1:18" ht="13.9" customHeight="1" x14ac:dyDescent="0.2">
      <c r="A4" s="20"/>
      <c r="B4" s="17"/>
      <c r="D4" s="5"/>
      <c r="E4" s="22" t="s">
        <v>10</v>
      </c>
      <c r="I4"/>
      <c r="J4"/>
    </row>
    <row r="5" spans="1:18" ht="13.9" customHeight="1" x14ac:dyDescent="0.2">
      <c r="A5" s="20"/>
      <c r="B5" s="17"/>
      <c r="E5" s="22" t="s">
        <v>3</v>
      </c>
      <c r="H5" s="4"/>
      <c r="I5"/>
      <c r="J5"/>
      <c r="K5" s="4"/>
    </row>
    <row r="6" spans="1:18" ht="9.9499999999999993" customHeight="1" x14ac:dyDescent="0.2">
      <c r="H6" s="4"/>
      <c r="I6"/>
      <c r="J6"/>
      <c r="K6" s="4"/>
    </row>
    <row r="7" spans="1:18" ht="13.15" customHeight="1" x14ac:dyDescent="0.2">
      <c r="A7" s="10"/>
      <c r="B7" s="10"/>
      <c r="D7" s="10"/>
      <c r="E7" s="45" t="str">
        <f>Page1!C7</f>
        <v>Child Count Date:</v>
      </c>
      <c r="F7" s="48">
        <f>IF(Page1!D7="","",Page1!D7)</f>
        <v>43800</v>
      </c>
      <c r="G7" s="10"/>
      <c r="H7" s="3"/>
      <c r="I7"/>
      <c r="J7"/>
      <c r="K7" s="4"/>
    </row>
    <row r="8" spans="1:18" ht="9.9499999999999993" customHeight="1" x14ac:dyDescent="0.2">
      <c r="A8" s="10"/>
      <c r="B8" s="10"/>
      <c r="C8" s="19"/>
      <c r="D8" s="10"/>
      <c r="E8" s="10"/>
      <c r="F8" s="10"/>
      <c r="G8" s="10"/>
    </row>
    <row r="9" spans="1:18" ht="12.6" customHeight="1" x14ac:dyDescent="0.2">
      <c r="A9" s="10"/>
      <c r="B9" s="10"/>
      <c r="D9" s="53" t="s">
        <v>33</v>
      </c>
      <c r="E9" s="53"/>
      <c r="F9" s="53"/>
      <c r="G9" s="1"/>
      <c r="H9" s="1"/>
      <c r="I9" s="1"/>
      <c r="J9" s="1"/>
      <c r="K9" s="1"/>
    </row>
    <row r="10" spans="1:18" x14ac:dyDescent="0.2">
      <c r="D10" s="18"/>
      <c r="E10" s="46" t="s">
        <v>19</v>
      </c>
      <c r="H10" s="1"/>
      <c r="I10" s="1"/>
      <c r="J10" s="1"/>
      <c r="K10" s="1"/>
    </row>
    <row r="11" spans="1:18" x14ac:dyDescent="0.2">
      <c r="E11" s="2"/>
      <c r="F11" s="2"/>
      <c r="G11" s="2"/>
      <c r="H11" s="37"/>
      <c r="I11" s="8"/>
      <c r="J11" s="8"/>
    </row>
    <row r="12" spans="1:18" ht="27" customHeight="1" x14ac:dyDescent="0.2">
      <c r="B12" s="54" t="s">
        <v>20</v>
      </c>
      <c r="C12" s="55"/>
      <c r="D12" s="55"/>
      <c r="E12" s="55"/>
      <c r="F12" s="55"/>
      <c r="G12" s="55"/>
      <c r="H12" s="55"/>
      <c r="I12" s="55"/>
      <c r="J12" s="56"/>
      <c r="K12" s="7"/>
    </row>
    <row r="13" spans="1:18" ht="68.25" customHeight="1" x14ac:dyDescent="0.2">
      <c r="B13" s="38"/>
      <c r="C13" s="29" t="s">
        <v>1</v>
      </c>
      <c r="D13" s="30" t="s">
        <v>26</v>
      </c>
      <c r="E13" s="30" t="s">
        <v>4</v>
      </c>
      <c r="F13" s="30" t="s">
        <v>27</v>
      </c>
      <c r="G13" s="30" t="s">
        <v>28</v>
      </c>
      <c r="H13" s="30" t="s">
        <v>29</v>
      </c>
      <c r="I13" s="31" t="s">
        <v>30</v>
      </c>
      <c r="J13" s="39" t="s">
        <v>31</v>
      </c>
      <c r="K13" s="22"/>
      <c r="L13" s="23" t="s">
        <v>2</v>
      </c>
      <c r="M13" s="23" t="s">
        <v>5</v>
      </c>
    </row>
    <row r="14" spans="1:18" ht="30.75" customHeight="1" x14ac:dyDescent="0.2">
      <c r="B14" s="35" t="s">
        <v>12</v>
      </c>
      <c r="C14" s="13">
        <v>4338</v>
      </c>
      <c r="D14" s="13">
        <v>978</v>
      </c>
      <c r="E14" s="13">
        <v>42</v>
      </c>
      <c r="F14" s="13">
        <v>130</v>
      </c>
      <c r="G14" s="13">
        <v>108</v>
      </c>
      <c r="H14" s="13">
        <v>14</v>
      </c>
      <c r="I14" s="13">
        <v>2807</v>
      </c>
      <c r="J14" s="13">
        <v>259</v>
      </c>
      <c r="L14" s="14">
        <f>MAX(D14,0)+MAX(E14,0)+MAX(F14,0)+MAX(G14,0)+MAX(H14,0)+MAX(I14,0)+MAX(J14,0)</f>
        <v>4338</v>
      </c>
      <c r="M14" s="14">
        <f>Page1!C14</f>
        <v>4338</v>
      </c>
      <c r="R14" s="6">
        <f>MIN(LEN(TRIM(C14)),LEN(TRIM(D14)),LEN(TRIM(E14)),LEN(TRIM(F14)),LEN(TRIM(G14)),LEN(TRIM(H14)),LEN(TRIM(I14)),LEN(TRIM(J14)))</f>
        <v>2</v>
      </c>
    </row>
    <row r="15" spans="1:18" ht="25.5" customHeight="1" x14ac:dyDescent="0.2">
      <c r="B15" s="35" t="s">
        <v>7</v>
      </c>
      <c r="C15" s="13">
        <v>4061</v>
      </c>
      <c r="D15" s="13">
        <v>906</v>
      </c>
      <c r="E15" s="13">
        <v>36</v>
      </c>
      <c r="F15" s="13">
        <v>125</v>
      </c>
      <c r="G15" s="13">
        <v>93</v>
      </c>
      <c r="H15" s="13">
        <v>13</v>
      </c>
      <c r="I15" s="13">
        <v>2645</v>
      </c>
      <c r="J15" s="13">
        <v>243</v>
      </c>
      <c r="L15" s="14">
        <f>MAX(D15,0)+MAX(E15,0)+MAX(F15,0)+MAX(G15,0)+MAX(H15,0)+MAX(I15,0)+MAX(J15,0)</f>
        <v>4061</v>
      </c>
      <c r="M15" s="14">
        <f>Page1!C15</f>
        <v>4061</v>
      </c>
      <c r="R15" s="6">
        <f>MIN(LEN(TRIM(C15)),LEN(TRIM(D15)),LEN(TRIM(E15)),LEN(TRIM(F15)),LEN(TRIM(G15)),LEN(TRIM(H15)),LEN(TRIM(I15)),LEN(TRIM(J15)))</f>
        <v>2</v>
      </c>
    </row>
    <row r="16" spans="1:18" ht="24.75" customHeight="1" x14ac:dyDescent="0.2">
      <c r="B16" s="35" t="s">
        <v>8</v>
      </c>
      <c r="C16" s="13">
        <v>219</v>
      </c>
      <c r="D16" s="13">
        <v>62</v>
      </c>
      <c r="E16" s="13">
        <v>3</v>
      </c>
      <c r="F16" s="13">
        <v>3</v>
      </c>
      <c r="G16" s="13">
        <v>14</v>
      </c>
      <c r="H16" s="13">
        <v>0</v>
      </c>
      <c r="I16" s="13">
        <v>121</v>
      </c>
      <c r="J16" s="13">
        <v>16</v>
      </c>
      <c r="L16" s="14">
        <f>MAX(D16,0)+MAX(E16,0)+MAX(F16,0)+MAX(G16,0)+MAX(H16,0)+MAX(I16,0)+MAX(J16,0)</f>
        <v>219</v>
      </c>
      <c r="M16" s="14">
        <f>Page1!C16</f>
        <v>219</v>
      </c>
      <c r="R16" s="6">
        <f>MIN(LEN(TRIM(C16)),LEN(TRIM(D16)),LEN(TRIM(E16)),LEN(TRIM(F16)),LEN(TRIM(G16)),LEN(TRIM(H16)),LEN(TRIM(I16)),LEN(TRIM(J16)))</f>
        <v>1</v>
      </c>
    </row>
    <row r="17" spans="1:18" ht="28.5" customHeight="1" x14ac:dyDescent="0.2">
      <c r="B17" s="36" t="s">
        <v>35</v>
      </c>
      <c r="C17" s="13">
        <v>58</v>
      </c>
      <c r="D17" s="13">
        <v>10</v>
      </c>
      <c r="E17" s="13">
        <v>3</v>
      </c>
      <c r="F17" s="13">
        <v>2</v>
      </c>
      <c r="G17" s="13">
        <v>1</v>
      </c>
      <c r="H17" s="13">
        <v>1</v>
      </c>
      <c r="I17" s="13">
        <v>41</v>
      </c>
      <c r="J17" s="13">
        <v>0</v>
      </c>
      <c r="L17" s="14">
        <f>MAX(D17,0)+MAX(E17,0)+MAX(F17,0)+MAX(G17,0)+MAX(H17,0)+MAX(I17,0)+MAX(J17,0)</f>
        <v>58</v>
      </c>
      <c r="M17" s="14">
        <f>Page1!C17</f>
        <v>58</v>
      </c>
      <c r="R17" s="6">
        <f>MIN(LEN(TRIM(C17)),LEN(TRIM(D17)),LEN(TRIM(E17)),LEN(TRIM(F17)),LEN(TRIM(G17)),LEN(TRIM(H17)),LEN(TRIM(I17)),LEN(TRIM(J17)))</f>
        <v>1</v>
      </c>
    </row>
    <row r="18" spans="1:18" x14ac:dyDescent="0.2"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</row>
    <row r="19" spans="1:18" x14ac:dyDescent="0.2">
      <c r="A19" s="9"/>
      <c r="B19" s="9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</row>
    <row r="20" spans="1:18" ht="27" customHeight="1" x14ac:dyDescent="0.2">
      <c r="B20" s="54" t="s">
        <v>21</v>
      </c>
      <c r="C20" s="55"/>
      <c r="D20" s="55"/>
      <c r="E20" s="55"/>
      <c r="F20" s="55"/>
      <c r="G20" s="55"/>
      <c r="H20" s="55"/>
      <c r="I20" s="55"/>
      <c r="J20" s="56"/>
      <c r="K20" s="7"/>
    </row>
    <row r="21" spans="1:18" ht="67.5" customHeight="1" x14ac:dyDescent="0.2">
      <c r="B21" s="38"/>
      <c r="C21" s="29" t="s">
        <v>1</v>
      </c>
      <c r="D21" s="30" t="s">
        <v>26</v>
      </c>
      <c r="E21" s="30" t="s">
        <v>4</v>
      </c>
      <c r="F21" s="30" t="s">
        <v>27</v>
      </c>
      <c r="G21" s="30" t="s">
        <v>28</v>
      </c>
      <c r="H21" s="30" t="s">
        <v>29</v>
      </c>
      <c r="I21" s="31" t="s">
        <v>30</v>
      </c>
      <c r="J21" s="39" t="s">
        <v>31</v>
      </c>
      <c r="K21" s="22"/>
      <c r="L21" s="23" t="s">
        <v>2</v>
      </c>
      <c r="M21" s="23" t="s">
        <v>5</v>
      </c>
    </row>
    <row r="22" spans="1:18" ht="28.5" customHeight="1" x14ac:dyDescent="0.2">
      <c r="B22" s="35" t="s">
        <v>12</v>
      </c>
      <c r="C22" s="13">
        <v>-9</v>
      </c>
      <c r="D22" s="13">
        <v>-9</v>
      </c>
      <c r="E22" s="13">
        <v>-9</v>
      </c>
      <c r="F22" s="13">
        <v>-9</v>
      </c>
      <c r="G22" s="13">
        <v>-9</v>
      </c>
      <c r="H22" s="13">
        <v>-9</v>
      </c>
      <c r="I22" s="13">
        <v>-9</v>
      </c>
      <c r="J22" s="13">
        <v>-9</v>
      </c>
      <c r="L22" s="14">
        <f>MAX(D22,0)+MAX(E22,0)+MAX(F22,0)+MAX(G22,0)+MAX(H22,0)+MAX(I22,0)+MAX(J22,0)</f>
        <v>0</v>
      </c>
      <c r="M22" s="14">
        <f>Page1!C22</f>
        <v>-9</v>
      </c>
      <c r="R22" s="6">
        <f>MIN(LEN(TRIM(C22)),LEN(TRIM(D22)),LEN(TRIM(E22)),LEN(TRIM(F22)),LEN(TRIM(G22)),LEN(TRIM(H22)),LEN(TRIM(I22)),LEN(TRIM(J22)))</f>
        <v>2</v>
      </c>
    </row>
    <row r="23" spans="1:18" ht="22.5" customHeight="1" x14ac:dyDescent="0.2">
      <c r="B23" s="35" t="s">
        <v>7</v>
      </c>
      <c r="C23" s="13">
        <v>-9</v>
      </c>
      <c r="D23" s="13">
        <v>-9</v>
      </c>
      <c r="E23" s="13">
        <v>-9</v>
      </c>
      <c r="F23" s="13">
        <v>-9</v>
      </c>
      <c r="G23" s="13">
        <v>-9</v>
      </c>
      <c r="H23" s="13">
        <v>-9</v>
      </c>
      <c r="I23" s="13">
        <v>-9</v>
      </c>
      <c r="J23" s="13">
        <v>-9</v>
      </c>
      <c r="L23" s="14">
        <f>MAX(D23,0)+MAX(E23,0)+MAX(F23,0)+MAX(G23,0)+MAX(H23,0)+MAX(I23,0)+MAX(J23,0)</f>
        <v>0</v>
      </c>
      <c r="M23" s="14">
        <f>Page1!C23</f>
        <v>-9</v>
      </c>
      <c r="R23" s="6">
        <f>MIN(LEN(TRIM(C23)),LEN(TRIM(D23)),LEN(TRIM(E23)),LEN(TRIM(F23)),LEN(TRIM(G23)),LEN(TRIM(H23)),LEN(TRIM(I23)),LEN(TRIM(J23)))</f>
        <v>2</v>
      </c>
    </row>
    <row r="24" spans="1:18" ht="24.75" customHeight="1" x14ac:dyDescent="0.2">
      <c r="B24" s="35" t="s">
        <v>8</v>
      </c>
      <c r="C24" s="13">
        <v>-9</v>
      </c>
      <c r="D24" s="13">
        <v>-9</v>
      </c>
      <c r="E24" s="13">
        <v>-9</v>
      </c>
      <c r="F24" s="13">
        <v>-9</v>
      </c>
      <c r="G24" s="13">
        <v>-9</v>
      </c>
      <c r="H24" s="13">
        <v>-9</v>
      </c>
      <c r="I24" s="13">
        <v>-9</v>
      </c>
      <c r="J24" s="13">
        <v>-9</v>
      </c>
      <c r="L24" s="14">
        <f>MAX(D24,0)+MAX(E24,0)+MAX(F24,0)+MAX(G24,0)+MAX(H24,0)+MAX(I24,0)+MAX(J24,0)</f>
        <v>0</v>
      </c>
      <c r="M24" s="14">
        <f>Page1!C24</f>
        <v>-9</v>
      </c>
      <c r="R24" s="6">
        <f>MIN(LEN(TRIM(C24)),LEN(TRIM(D24)),LEN(TRIM(E24)),LEN(TRIM(F24)),LEN(TRIM(G24)),LEN(TRIM(H24)),LEN(TRIM(I24)),LEN(TRIM(J24)))</f>
        <v>2</v>
      </c>
    </row>
    <row r="25" spans="1:18" ht="26.25" customHeight="1" x14ac:dyDescent="0.2">
      <c r="B25" s="36" t="s">
        <v>35</v>
      </c>
      <c r="C25" s="13">
        <v>-9</v>
      </c>
      <c r="D25" s="13">
        <v>-9</v>
      </c>
      <c r="E25" s="13">
        <v>-9</v>
      </c>
      <c r="F25" s="13">
        <v>-9</v>
      </c>
      <c r="G25" s="13">
        <v>-9</v>
      </c>
      <c r="H25" s="13">
        <v>-9</v>
      </c>
      <c r="I25" s="13">
        <v>-9</v>
      </c>
      <c r="J25" s="13">
        <v>-9</v>
      </c>
      <c r="L25" s="14">
        <f>MAX(D25,0)+MAX(E25,0)+MAX(F25,0)+MAX(G25,0)+MAX(H25,0)+MAX(I25,0)+MAX(J25,0)</f>
        <v>0</v>
      </c>
      <c r="M25" s="14">
        <f>Page1!C25</f>
        <v>-9</v>
      </c>
      <c r="R25" s="6">
        <f>MIN(LEN(TRIM(C25)),LEN(TRIM(D25)),LEN(TRIM(E25)),LEN(TRIM(F25)),LEN(TRIM(G25)),LEN(TRIM(H25)),LEN(TRIM(I25)),LEN(TRIM(J25)))</f>
        <v>2</v>
      </c>
    </row>
    <row r="26" spans="1:18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</row>
    <row r="27" spans="1:18" x14ac:dyDescent="0.2">
      <c r="B27" s="43" t="s">
        <v>23</v>
      </c>
      <c r="C27" s="41">
        <f t="shared" ref="C27:J27" si="0">MAX(C15,0)+MAX(C16,0)+MAX(C17,0)</f>
        <v>4338</v>
      </c>
      <c r="D27" s="41">
        <f t="shared" si="0"/>
        <v>978</v>
      </c>
      <c r="E27" s="41">
        <f t="shared" si="0"/>
        <v>42</v>
      </c>
      <c r="F27" s="41">
        <f t="shared" si="0"/>
        <v>130</v>
      </c>
      <c r="G27" s="41">
        <f t="shared" si="0"/>
        <v>108</v>
      </c>
      <c r="H27" s="41">
        <f t="shared" si="0"/>
        <v>14</v>
      </c>
      <c r="I27" s="41">
        <f t="shared" si="0"/>
        <v>2807</v>
      </c>
      <c r="J27" s="41">
        <f t="shared" si="0"/>
        <v>259</v>
      </c>
      <c r="K27" s="24"/>
      <c r="L27" s="24"/>
      <c r="M27" s="24"/>
      <c r="N27" s="24"/>
      <c r="O27" s="24"/>
      <c r="P27" s="24"/>
      <c r="Q27" s="24"/>
      <c r="R27" s="24"/>
    </row>
    <row r="29" spans="1:18" x14ac:dyDescent="0.2">
      <c r="B29" s="43" t="s">
        <v>24</v>
      </c>
      <c r="C29" s="41">
        <f t="shared" ref="C29:J29" si="1">MAX(C23,0)+MAX(C24,0)+MAX(C25,0)</f>
        <v>0</v>
      </c>
      <c r="D29" s="41">
        <f t="shared" si="1"/>
        <v>0</v>
      </c>
      <c r="E29" s="41">
        <f t="shared" si="1"/>
        <v>0</v>
      </c>
      <c r="F29" s="41">
        <f t="shared" si="1"/>
        <v>0</v>
      </c>
      <c r="G29" s="41">
        <f t="shared" si="1"/>
        <v>0</v>
      </c>
      <c r="H29" s="41">
        <f t="shared" si="1"/>
        <v>0</v>
      </c>
      <c r="I29" s="41">
        <f t="shared" si="1"/>
        <v>0</v>
      </c>
      <c r="J29" s="41">
        <f t="shared" si="1"/>
        <v>0</v>
      </c>
      <c r="K29" s="24"/>
      <c r="L29" s="24"/>
      <c r="M29" s="24"/>
      <c r="N29" s="24"/>
      <c r="O29" s="24"/>
      <c r="P29" s="24"/>
      <c r="Q29" s="24"/>
      <c r="R29" s="24"/>
    </row>
    <row r="30" spans="1:18" x14ac:dyDescent="0.2"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</row>
  </sheetData>
  <sheetProtection algorithmName="SHA-512" hashValue="oJT+/jtz2jEWUpQO96yw60IEnX7IG7RjT5XhbLRc2ulyOR9eScxmWwa25EUZ40U6tzMVFxGXHwcALq+xA6nDgA==" saltValue="qvFWVYIbTj9V95KYZBp+Yw==" spinCount="100000" sheet="1" objects="1" scenarios="1"/>
  <mergeCells count="3">
    <mergeCell ref="B12:J12"/>
    <mergeCell ref="B20:J20"/>
    <mergeCell ref="D9:F9"/>
  </mergeCells>
  <phoneticPr fontId="9" type="noConversion"/>
  <conditionalFormatting sqref="M14">
    <cfRule type="expression" dxfId="13" priority="8" stopIfTrue="1">
      <formula>M14&lt;&gt;C14</formula>
    </cfRule>
  </conditionalFormatting>
  <conditionalFormatting sqref="L22:L25 L15:L17">
    <cfRule type="expression" dxfId="12" priority="9" stopIfTrue="1">
      <formula>MAX(C15,0)&lt;&gt;L15</formula>
    </cfRule>
  </conditionalFormatting>
  <conditionalFormatting sqref="C27:J27">
    <cfRule type="expression" dxfId="11" priority="10" stopIfTrue="1">
      <formula>C27&lt;&gt;MAX(C14,0)</formula>
    </cfRule>
  </conditionalFormatting>
  <conditionalFormatting sqref="C29:J29">
    <cfRule type="expression" dxfId="10" priority="11" stopIfTrue="1">
      <formula>C29&lt;&gt;MAX(C22,0)</formula>
    </cfRule>
  </conditionalFormatting>
  <conditionalFormatting sqref="L14">
    <cfRule type="expression" dxfId="9" priority="12" stopIfTrue="1">
      <formula>MAX(C14,0)&lt;&gt;L14</formula>
    </cfRule>
  </conditionalFormatting>
  <conditionalFormatting sqref="C22:J25 C14:J17">
    <cfRule type="expression" dxfId="8" priority="13" stopIfTrue="1">
      <formula>LEN(TRIM(C14))=0</formula>
    </cfRule>
  </conditionalFormatting>
  <conditionalFormatting sqref="D9:F9">
    <cfRule type="expression" dxfId="7" priority="14" stopIfTrue="1">
      <formula>MIN(R14:R17,R22:R25)=0</formula>
    </cfRule>
  </conditionalFormatting>
  <conditionalFormatting sqref="M15">
    <cfRule type="expression" dxfId="6" priority="7" stopIfTrue="1">
      <formula>M15&lt;&gt;C15</formula>
    </cfRule>
  </conditionalFormatting>
  <conditionalFormatting sqref="M16">
    <cfRule type="expression" dxfId="5" priority="6" stopIfTrue="1">
      <formula>M16&lt;&gt;C16</formula>
    </cfRule>
  </conditionalFormatting>
  <conditionalFormatting sqref="M17">
    <cfRule type="expression" dxfId="4" priority="5" stopIfTrue="1">
      <formula>M17&lt;&gt;C17</formula>
    </cfRule>
  </conditionalFormatting>
  <conditionalFormatting sqref="M22">
    <cfRule type="expression" dxfId="3" priority="4" stopIfTrue="1">
      <formula>M22&lt;&gt;C22</formula>
    </cfRule>
  </conditionalFormatting>
  <conditionalFormatting sqref="M23">
    <cfRule type="expression" dxfId="2" priority="3" stopIfTrue="1">
      <formula>M23&lt;&gt;C23</formula>
    </cfRule>
  </conditionalFormatting>
  <conditionalFormatting sqref="M24">
    <cfRule type="expression" dxfId="1" priority="2" stopIfTrue="1">
      <formula>M24&lt;&gt;C24</formula>
    </cfRule>
  </conditionalFormatting>
  <conditionalFormatting sqref="M25">
    <cfRule type="expression" dxfId="0" priority="1" stopIfTrue="1">
      <formula>M25&lt;&gt;C25</formula>
    </cfRule>
  </conditionalFormatting>
  <pageMargins left="0.75" right="0.75" top="1" bottom="0.75" header="0.5" footer="0.5"/>
  <pageSetup scale="7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Priority xmlns="b4311169-ef95-4eb4-ad55-0b8e815ccd7b">New</Priority>
    <Estimated_x0020_Creation_x0020_Date xmlns="b4311169-ef95-4eb4-ad55-0b8e815ccd7b">2020-03-19T07:00:00+00:00</Estimated_x0020_Creation_x0020_Date>
    <Remediation_x0020_Date xmlns="b4311169-ef95-4eb4-ad55-0b8e815ccd7b">2020-04-06T07:00:00+00:00</Remediation_x0020_Dat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E3A0F89BB9954C8B253FD585569827" ma:contentTypeVersion="7" ma:contentTypeDescription="Create a new document." ma:contentTypeScope="" ma:versionID="a81cf9d4b13597e61b9efcf1db968191">
  <xsd:schema xmlns:xsd="http://www.w3.org/2001/XMLSchema" xmlns:xs="http://www.w3.org/2001/XMLSchema" xmlns:p="http://schemas.microsoft.com/office/2006/metadata/properties" xmlns:ns1="http://schemas.microsoft.com/sharepoint/v3" xmlns:ns2="b4311169-ef95-4eb4-ad55-0b8e815ccd7b" xmlns:ns3="626a857a-181d-4963-b522-a6055312c9f6" targetNamespace="http://schemas.microsoft.com/office/2006/metadata/properties" ma:root="true" ma:fieldsID="502f16f298c31747db7e96094745dff6" ns1:_="" ns2:_="" ns3:_="">
    <xsd:import namespace="http://schemas.microsoft.com/sharepoint/v3"/>
    <xsd:import namespace="b4311169-ef95-4eb4-ad55-0b8e815ccd7b"/>
    <xsd:import namespace="626a857a-181d-4963-b522-a6055312c9f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311169-ef95-4eb4-ad55-0b8e815ccd7b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a857a-181d-4963-b522-a6055312c9f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B16E22-1BC1-48E3-B219-4F66B010FB6C}"/>
</file>

<file path=customXml/itemProps2.xml><?xml version="1.0" encoding="utf-8"?>
<ds:datastoreItem xmlns:ds="http://schemas.openxmlformats.org/officeDocument/2006/customXml" ds:itemID="{6FE727C1-ED77-4B96-9840-5518DEA238DA}"/>
</file>

<file path=customXml/itemProps3.xml><?xml version="1.0" encoding="utf-8"?>
<ds:datastoreItem xmlns:ds="http://schemas.openxmlformats.org/officeDocument/2006/customXml" ds:itemID="{C7AA6559-4019-43BF-B0D8-D3046752F6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Page1</vt:lpstr>
      <vt:lpstr>Page2</vt:lpstr>
      <vt:lpstr>Page1!Print_Area</vt:lpstr>
      <vt:lpstr>Page2!Print_Area</vt:lpstr>
    </vt:vector>
  </TitlesOfParts>
  <Company>Westat,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2019-2020 Table 2, Part C Program Settings</dc:title>
  <dc:creator>longnecker_k</dc:creator>
  <cp:lastModifiedBy>"gartonc"</cp:lastModifiedBy>
  <cp:lastPrinted>2018-07-10T19:26:01Z</cp:lastPrinted>
  <dcterms:created xsi:type="dcterms:W3CDTF">1998-10-07T17:07:18Z</dcterms:created>
  <dcterms:modified xsi:type="dcterms:W3CDTF">2020-04-07T00:22:30Z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0x01010054E3A0F89BB9954C8B253FD585569827</vt:lpwstr>
  </property>
</Properties>
</file>